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vangoh/Desktop/Micellaneous/Trading SA &amp; FF/"/>
    </mc:Choice>
  </mc:AlternateContent>
  <xr:revisionPtr revIDLastSave="0" documentId="13_ncr:1_{245CB803-C6DB-F349-9D82-F9073D2D5D97}" xr6:coauthVersionLast="45" xr6:coauthVersionMax="45" xr10:uidLastSave="{00000000-0000-0000-0000-000000000000}"/>
  <bookViews>
    <workbookView xWindow="0" yWindow="460" windowWidth="33600" windowHeight="19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54" i="1" l="1"/>
  <c r="H2354" i="1"/>
  <c r="G2355" i="1"/>
  <c r="G2356" i="1"/>
  <c r="G2357" i="1"/>
  <c r="G2358" i="1"/>
  <c r="K2358" i="1"/>
  <c r="L2358" i="1"/>
  <c r="K2357" i="1"/>
  <c r="L2357" i="1"/>
  <c r="K2356" i="1"/>
  <c r="L2356" i="1"/>
  <c r="K2355" i="1"/>
  <c r="L2355" i="1"/>
  <c r="K2354" i="1"/>
  <c r="L2354" i="1"/>
  <c r="H2358" i="1" l="1"/>
  <c r="H2356" i="1"/>
  <c r="H2357" i="1"/>
  <c r="H2355" i="1"/>
  <c r="G2352" i="1"/>
  <c r="H2352" i="1" s="1"/>
  <c r="G2353" i="1"/>
  <c r="H2353" i="1"/>
  <c r="K2353" i="1"/>
  <c r="L2353" i="1"/>
  <c r="K2352" i="1"/>
  <c r="L2352" i="1"/>
  <c r="G2351" i="1" l="1"/>
  <c r="H2351" i="1"/>
  <c r="K2351" i="1"/>
  <c r="L2351" i="1"/>
  <c r="G2350" i="1"/>
  <c r="H2350" i="1"/>
  <c r="K2350" i="1"/>
  <c r="L2350" i="1"/>
  <c r="K2349" i="1"/>
  <c r="L2349" i="1"/>
  <c r="K2348" i="1"/>
  <c r="L2348" i="1"/>
  <c r="K2347" i="1"/>
  <c r="L2347" i="1"/>
  <c r="G2346" i="1"/>
  <c r="H2346" i="1"/>
  <c r="G2347" i="1"/>
  <c r="H2347" i="1"/>
  <c r="G2348" i="1"/>
  <c r="G2349" i="1"/>
  <c r="K2346" i="1"/>
  <c r="L2346" i="1"/>
  <c r="G2345" i="1"/>
  <c r="K2345" i="1"/>
  <c r="L2345" i="1"/>
  <c r="K2344" i="1"/>
  <c r="L2344" i="1"/>
  <c r="K2343" i="1"/>
  <c r="L2343" i="1"/>
  <c r="K2342" i="1"/>
  <c r="L2342" i="1"/>
  <c r="H2349" i="1" l="1"/>
  <c r="H2348" i="1"/>
  <c r="G2341" i="1"/>
  <c r="H2342" i="1" s="1"/>
  <c r="H2341" i="1"/>
  <c r="G2342" i="1"/>
  <c r="G2343" i="1"/>
  <c r="G2344" i="1"/>
  <c r="H2344" i="1" s="1"/>
  <c r="K2341" i="1"/>
  <c r="L2341" i="1"/>
  <c r="G2335" i="1"/>
  <c r="H2335" i="1" s="1"/>
  <c r="G2336" i="1"/>
  <c r="G2337" i="1"/>
  <c r="H2338" i="1" s="1"/>
  <c r="G2338" i="1"/>
  <c r="H2340" i="1" s="1"/>
  <c r="G2339" i="1"/>
  <c r="H2339" i="1" s="1"/>
  <c r="G2340" i="1"/>
  <c r="K2340" i="1"/>
  <c r="L2340" i="1"/>
  <c r="K2339" i="1"/>
  <c r="L2339" i="1"/>
  <c r="K2338" i="1"/>
  <c r="L2338" i="1"/>
  <c r="K2337" i="1"/>
  <c r="L2337" i="1"/>
  <c r="K2336" i="1"/>
  <c r="L2336" i="1"/>
  <c r="K2335" i="1"/>
  <c r="L2335" i="1"/>
  <c r="K2334" i="1"/>
  <c r="L2334" i="1"/>
  <c r="H2345" i="1" l="1"/>
  <c r="H2343" i="1"/>
  <c r="H2337" i="1"/>
  <c r="H2336" i="1"/>
  <c r="K2333" i="1"/>
  <c r="L2333" i="1"/>
  <c r="K2332" i="1" l="1"/>
  <c r="L2332" i="1"/>
  <c r="K2331" i="1" l="1"/>
  <c r="L2331" i="1"/>
  <c r="G2330" i="1" l="1"/>
  <c r="H2330" i="1" s="1"/>
  <c r="G2331" i="1"/>
  <c r="G2332" i="1"/>
  <c r="G2333" i="1"/>
  <c r="G2334" i="1"/>
  <c r="K2330" i="1"/>
  <c r="L2330" i="1"/>
  <c r="H2333" i="1" l="1"/>
  <c r="H2334" i="1"/>
  <c r="H2332" i="1"/>
  <c r="H2331" i="1"/>
  <c r="K2329" i="1"/>
  <c r="L2329" i="1"/>
  <c r="K2328" i="1" l="1"/>
  <c r="L2328" i="1"/>
  <c r="K2327" i="1"/>
  <c r="L2327" i="1"/>
  <c r="G2325" i="1"/>
  <c r="H2325" i="1"/>
  <c r="G2326" i="1"/>
  <c r="H2326" i="1"/>
  <c r="G2327" i="1"/>
  <c r="G2328" i="1"/>
  <c r="G2329" i="1"/>
  <c r="K2326" i="1"/>
  <c r="L2326" i="1"/>
  <c r="K2325" i="1"/>
  <c r="L2325" i="1"/>
  <c r="H2329" i="1" l="1"/>
  <c r="H2328" i="1"/>
  <c r="H2327" i="1"/>
  <c r="K2316" i="1"/>
  <c r="K2321" i="1"/>
  <c r="L2321" i="1"/>
  <c r="K2322" i="1"/>
  <c r="L2322" i="1"/>
  <c r="K2323" i="1"/>
  <c r="L2323" i="1"/>
  <c r="K2324" i="1"/>
  <c r="L2324" i="1"/>
  <c r="K2320" i="1"/>
  <c r="L2320" i="1"/>
  <c r="G2321" i="1"/>
  <c r="H2321" i="1" s="1"/>
  <c r="G2322" i="1"/>
  <c r="G2323" i="1"/>
  <c r="G2324" i="1"/>
  <c r="H2320" i="1"/>
  <c r="G2320" i="1"/>
  <c r="H2324" i="1" l="1"/>
  <c r="H2323" i="1"/>
  <c r="H2322" i="1"/>
  <c r="L2316" i="1"/>
  <c r="K2317" i="1"/>
  <c r="L2317" i="1"/>
  <c r="K2318" i="1"/>
  <c r="L2318" i="1"/>
  <c r="K2319" i="1"/>
  <c r="L2319" i="1"/>
  <c r="G2315" i="1"/>
  <c r="G2316" i="1"/>
  <c r="G2317" i="1"/>
  <c r="G2318" i="1"/>
  <c r="G2319" i="1"/>
  <c r="H2319" i="1" l="1"/>
  <c r="H2316" i="1"/>
  <c r="H2318" i="1"/>
  <c r="H2317" i="1"/>
  <c r="K2313" i="1"/>
  <c r="L2313" i="1"/>
  <c r="G2314" i="1"/>
  <c r="H2315" i="1" s="1"/>
  <c r="G2305" i="1" l="1"/>
  <c r="G2306" i="1"/>
  <c r="H2306" i="1" s="1"/>
  <c r="G2307" i="1"/>
  <c r="G2308" i="1"/>
  <c r="G2309" i="1"/>
  <c r="G2310" i="1"/>
  <c r="G2311" i="1"/>
  <c r="G2312" i="1"/>
  <c r="H2314" i="1" s="1"/>
  <c r="G2304" i="1"/>
  <c r="G2313" i="1"/>
  <c r="K2308" i="1"/>
  <c r="L2308" i="1"/>
  <c r="K2309" i="1"/>
  <c r="L2309" i="1"/>
  <c r="K2310" i="1"/>
  <c r="L2310" i="1"/>
  <c r="K2311" i="1"/>
  <c r="L2311" i="1"/>
  <c r="K2312" i="1"/>
  <c r="L2312" i="1"/>
  <c r="K2314" i="1"/>
  <c r="L2314" i="1"/>
  <c r="K2315" i="1"/>
  <c r="L2315" i="1"/>
  <c r="H2305" i="1" l="1"/>
  <c r="H2312" i="1"/>
  <c r="H2311" i="1"/>
  <c r="H2310" i="1"/>
  <c r="H2309" i="1"/>
  <c r="H2308" i="1"/>
  <c r="H2313" i="1"/>
  <c r="H2307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G2290" i="1"/>
  <c r="G2291" i="1"/>
  <c r="G2292" i="1"/>
  <c r="H2294" i="1" s="1"/>
  <c r="G2293" i="1"/>
  <c r="G2294" i="1"/>
  <c r="G2295" i="1"/>
  <c r="G2296" i="1"/>
  <c r="G2297" i="1"/>
  <c r="H2297" i="1"/>
  <c r="G2298" i="1"/>
  <c r="G2299" i="1"/>
  <c r="H2301" i="1" s="1"/>
  <c r="G2300" i="1"/>
  <c r="G2301" i="1"/>
  <c r="G2302" i="1"/>
  <c r="H2304" i="1" s="1"/>
  <c r="H2296" i="1" l="1"/>
  <c r="H2299" i="1"/>
  <c r="H2298" i="1"/>
  <c r="H2300" i="1"/>
  <c r="H2302" i="1"/>
  <c r="H2295" i="1"/>
  <c r="H2303" i="1"/>
  <c r="H2292" i="1"/>
  <c r="H2293" i="1"/>
  <c r="K2289" i="1" l="1"/>
  <c r="L2289" i="1"/>
  <c r="K2288" i="1"/>
  <c r="L2288" i="1"/>
  <c r="K2287" i="1" l="1"/>
  <c r="L2287" i="1"/>
  <c r="K2286" i="1"/>
  <c r="L2286" i="1"/>
  <c r="K2285" i="1"/>
  <c r="L2285" i="1"/>
  <c r="G2285" i="1"/>
  <c r="G2286" i="1"/>
  <c r="G2287" i="1"/>
  <c r="G2288" i="1"/>
  <c r="G2289" i="1"/>
  <c r="H2291" i="1" s="1"/>
  <c r="H2290" i="1" l="1"/>
  <c r="H2288" i="1"/>
  <c r="H2287" i="1"/>
  <c r="H2289" i="1"/>
  <c r="H2286" i="1"/>
  <c r="K2281" i="1"/>
  <c r="L2281" i="1"/>
  <c r="K2282" i="1"/>
  <c r="L2282" i="1"/>
  <c r="K2283" i="1"/>
  <c r="L2283" i="1"/>
  <c r="K2284" i="1"/>
  <c r="L2284" i="1"/>
  <c r="G2280" i="1"/>
  <c r="G2281" i="1"/>
  <c r="G2282" i="1"/>
  <c r="G2283" i="1"/>
  <c r="G2284" i="1"/>
  <c r="K2280" i="1"/>
  <c r="L2280" i="1"/>
  <c r="K2279" i="1"/>
  <c r="L2279" i="1"/>
  <c r="H2283" i="1" l="1"/>
  <c r="H2282" i="1"/>
  <c r="H2285" i="1"/>
  <c r="H2284" i="1"/>
  <c r="K2278" i="1"/>
  <c r="L2278" i="1"/>
  <c r="K2277" i="1"/>
  <c r="L2277" i="1"/>
  <c r="G2265" i="1" l="1"/>
  <c r="G2266" i="1"/>
  <c r="H2267" i="1" s="1"/>
  <c r="G2267" i="1"/>
  <c r="G2268" i="1"/>
  <c r="H2268" i="1" s="1"/>
  <c r="G2269" i="1"/>
  <c r="G2270" i="1"/>
  <c r="G2271" i="1"/>
  <c r="G2272" i="1"/>
  <c r="G2273" i="1"/>
  <c r="G2274" i="1"/>
  <c r="G2275" i="1"/>
  <c r="G2276" i="1"/>
  <c r="G2277" i="1"/>
  <c r="G2278" i="1"/>
  <c r="G2279" i="1"/>
  <c r="H2281" i="1" s="1"/>
  <c r="K2276" i="1"/>
  <c r="L2276" i="1"/>
  <c r="K2275" i="1"/>
  <c r="L2275" i="1"/>
  <c r="K2274" i="1"/>
  <c r="L2274" i="1"/>
  <c r="K2273" i="1"/>
  <c r="L2273" i="1"/>
  <c r="K2272" i="1"/>
  <c r="L2272" i="1"/>
  <c r="K2271" i="1"/>
  <c r="L2271" i="1"/>
  <c r="K2270" i="1"/>
  <c r="L2270" i="1"/>
  <c r="K2269" i="1"/>
  <c r="L2269" i="1"/>
  <c r="K2268" i="1"/>
  <c r="L2268" i="1"/>
  <c r="K2267" i="1"/>
  <c r="L2267" i="1"/>
  <c r="K2266" i="1"/>
  <c r="L2266" i="1"/>
  <c r="K2265" i="1"/>
  <c r="L2265" i="1"/>
  <c r="H2271" i="1" l="1"/>
  <c r="H2279" i="1"/>
  <c r="H2272" i="1"/>
  <c r="H2273" i="1"/>
  <c r="H2280" i="1"/>
  <c r="H2278" i="1"/>
  <c r="H2277" i="1"/>
  <c r="H2275" i="1"/>
  <c r="H2276" i="1"/>
  <c r="H2274" i="1"/>
  <c r="H2270" i="1"/>
  <c r="H2269" i="1"/>
  <c r="G2261" i="1"/>
  <c r="G2262" i="1"/>
  <c r="G2263" i="1"/>
  <c r="G2264" i="1"/>
  <c r="H2266" i="1" s="1"/>
  <c r="K2264" i="1"/>
  <c r="L2264" i="1"/>
  <c r="K2263" i="1"/>
  <c r="L2263" i="1"/>
  <c r="K2262" i="1"/>
  <c r="L2262" i="1"/>
  <c r="K2261" i="1"/>
  <c r="L2261" i="1"/>
  <c r="H2265" i="1" l="1"/>
  <c r="H2263" i="1"/>
  <c r="H2264" i="1"/>
  <c r="G2256" i="1"/>
  <c r="G2257" i="1"/>
  <c r="G2258" i="1"/>
  <c r="G2259" i="1"/>
  <c r="G2260" i="1"/>
  <c r="H2262" i="1" s="1"/>
  <c r="K2260" i="1"/>
  <c r="L2260" i="1"/>
  <c r="K2259" i="1"/>
  <c r="L2259" i="1"/>
  <c r="K2258" i="1"/>
  <c r="L2258" i="1"/>
  <c r="K2257" i="1"/>
  <c r="L2257" i="1"/>
  <c r="K2256" i="1"/>
  <c r="L2256" i="1"/>
  <c r="K2254" i="1"/>
  <c r="L2254" i="1"/>
  <c r="K2255" i="1"/>
  <c r="L2255" i="1"/>
  <c r="G2246" i="1"/>
  <c r="G2245" i="1"/>
  <c r="G2247" i="1"/>
  <c r="G2248" i="1"/>
  <c r="G2249" i="1"/>
  <c r="G2250" i="1"/>
  <c r="G2251" i="1"/>
  <c r="G2252" i="1"/>
  <c r="G2253" i="1"/>
  <c r="G2254" i="1"/>
  <c r="H2256" i="1" s="1"/>
  <c r="G2255" i="1"/>
  <c r="K2253" i="1"/>
  <c r="L2253" i="1"/>
  <c r="K2252" i="1"/>
  <c r="L2252" i="1"/>
  <c r="K2251" i="1"/>
  <c r="L2251" i="1"/>
  <c r="K2250" i="1"/>
  <c r="L2250" i="1"/>
  <c r="K2249" i="1"/>
  <c r="L2249" i="1"/>
  <c r="K2248" i="1"/>
  <c r="L2248" i="1"/>
  <c r="K2247" i="1"/>
  <c r="L2247" i="1"/>
  <c r="K2246" i="1"/>
  <c r="L2246" i="1"/>
  <c r="K2243" i="1"/>
  <c r="L2243" i="1"/>
  <c r="K2244" i="1"/>
  <c r="L2244" i="1"/>
  <c r="K2245" i="1"/>
  <c r="L2245" i="1"/>
  <c r="G2241" i="1"/>
  <c r="G2242" i="1"/>
  <c r="G2243" i="1"/>
  <c r="G2244" i="1"/>
  <c r="K2242" i="1"/>
  <c r="L2242" i="1"/>
  <c r="K2241" i="1"/>
  <c r="L224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19" i="1"/>
  <c r="L2219" i="1"/>
  <c r="K2220" i="1"/>
  <c r="L2220" i="1"/>
  <c r="K2221" i="1"/>
  <c r="L2221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K2217" i="1"/>
  <c r="L2217" i="1"/>
  <c r="K2218" i="1"/>
  <c r="L2218" i="1"/>
  <c r="G2217" i="1"/>
  <c r="G2208" i="1"/>
  <c r="H2210" i="1" s="1"/>
  <c r="G2209" i="1"/>
  <c r="G2210" i="1"/>
  <c r="G2211" i="1"/>
  <c r="G2212" i="1"/>
  <c r="G2213" i="1"/>
  <c r="G2214" i="1"/>
  <c r="G2215" i="1"/>
  <c r="G2216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06" i="1"/>
  <c r="L2206" i="1"/>
  <c r="K2207" i="1"/>
  <c r="L2207" i="1"/>
  <c r="K2208" i="1"/>
  <c r="L2208" i="1"/>
  <c r="K2209" i="1"/>
  <c r="L2209" i="1"/>
  <c r="G2206" i="1"/>
  <c r="G2207" i="1"/>
  <c r="H2209" i="1" s="1"/>
  <c r="G2205" i="1"/>
  <c r="K2205" i="1"/>
  <c r="L2205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L2170" i="1"/>
  <c r="G2184" i="1"/>
  <c r="G2185" i="1"/>
  <c r="G2186" i="1"/>
  <c r="G2187" i="1"/>
  <c r="G2188" i="1"/>
  <c r="G2189" i="1"/>
  <c r="G2190" i="1"/>
  <c r="G2191" i="1"/>
  <c r="H2193" i="1" s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179" i="1"/>
  <c r="G2180" i="1"/>
  <c r="G2181" i="1"/>
  <c r="G2182" i="1"/>
  <c r="G2183" i="1"/>
  <c r="G2169" i="1"/>
  <c r="G2170" i="1"/>
  <c r="G2171" i="1"/>
  <c r="G2172" i="1"/>
  <c r="G2173" i="1"/>
  <c r="G2174" i="1"/>
  <c r="G2175" i="1"/>
  <c r="G2176" i="1"/>
  <c r="G2177" i="1"/>
  <c r="G2178" i="1"/>
  <c r="K2170" i="1"/>
  <c r="K2169" i="1"/>
  <c r="L2169" i="1"/>
  <c r="K2165" i="1"/>
  <c r="L2165" i="1"/>
  <c r="K2166" i="1"/>
  <c r="L2166" i="1"/>
  <c r="K2167" i="1"/>
  <c r="L2167" i="1"/>
  <c r="K2168" i="1"/>
  <c r="L2168" i="1"/>
  <c r="G2165" i="1"/>
  <c r="G2166" i="1"/>
  <c r="G2167" i="1"/>
  <c r="G2168" i="1"/>
  <c r="K2160" i="1"/>
  <c r="L2160" i="1"/>
  <c r="K2161" i="1"/>
  <c r="L2161" i="1"/>
  <c r="K2162" i="1"/>
  <c r="L2162" i="1"/>
  <c r="K2163" i="1"/>
  <c r="L2163" i="1"/>
  <c r="K2164" i="1"/>
  <c r="L2164" i="1"/>
  <c r="G2160" i="1"/>
  <c r="G2161" i="1"/>
  <c r="G2162" i="1"/>
  <c r="G2163" i="1"/>
  <c r="G2164" i="1"/>
  <c r="K2156" i="1"/>
  <c r="L2156" i="1"/>
  <c r="K2157" i="1"/>
  <c r="L2157" i="1"/>
  <c r="K2158" i="1"/>
  <c r="L2158" i="1"/>
  <c r="K2159" i="1"/>
  <c r="L2159" i="1"/>
  <c r="G2155" i="1"/>
  <c r="G2156" i="1"/>
  <c r="G2157" i="1"/>
  <c r="G2158" i="1"/>
  <c r="G2159" i="1"/>
  <c r="K2155" i="1"/>
  <c r="L2155" i="1"/>
  <c r="K2152" i="1"/>
  <c r="L2152" i="1"/>
  <c r="K2153" i="1"/>
  <c r="L2153" i="1"/>
  <c r="K2154" i="1"/>
  <c r="L2154" i="1"/>
  <c r="G2150" i="1"/>
  <c r="G2151" i="1"/>
  <c r="G2152" i="1"/>
  <c r="G2153" i="1"/>
  <c r="G2154" i="1"/>
  <c r="K2151" i="1"/>
  <c r="L2151" i="1"/>
  <c r="K2150" i="1"/>
  <c r="L2150" i="1"/>
  <c r="K2145" i="1"/>
  <c r="L2145" i="1"/>
  <c r="K2146" i="1"/>
  <c r="L2146" i="1"/>
  <c r="K2147" i="1"/>
  <c r="L2147" i="1"/>
  <c r="K2148" i="1"/>
  <c r="L2148" i="1"/>
  <c r="K2149" i="1"/>
  <c r="L2149" i="1"/>
  <c r="G2145" i="1"/>
  <c r="G2146" i="1"/>
  <c r="G2147" i="1"/>
  <c r="G2148" i="1"/>
  <c r="G2149" i="1"/>
  <c r="K2140" i="1"/>
  <c r="L2140" i="1"/>
  <c r="K2141" i="1"/>
  <c r="L2141" i="1"/>
  <c r="K2142" i="1"/>
  <c r="L2142" i="1"/>
  <c r="K2143" i="1"/>
  <c r="L2143" i="1"/>
  <c r="K2144" i="1"/>
  <c r="L2144" i="1"/>
  <c r="G2140" i="1"/>
  <c r="G2141" i="1"/>
  <c r="G2142" i="1"/>
  <c r="G2143" i="1"/>
  <c r="G2144" i="1"/>
  <c r="K2136" i="1"/>
  <c r="L2136" i="1"/>
  <c r="K2137" i="1"/>
  <c r="L2137" i="1"/>
  <c r="K2138" i="1"/>
  <c r="L2138" i="1"/>
  <c r="K2139" i="1"/>
  <c r="L2139" i="1"/>
  <c r="G2136" i="1"/>
  <c r="G2137" i="1"/>
  <c r="G2138" i="1"/>
  <c r="G2139" i="1"/>
  <c r="H2140" i="1" s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G2128" i="1"/>
  <c r="G2129" i="1"/>
  <c r="G2130" i="1"/>
  <c r="G2131" i="1"/>
  <c r="G2132" i="1"/>
  <c r="G2133" i="1"/>
  <c r="G2134" i="1"/>
  <c r="G2135" i="1"/>
  <c r="K2127" i="1"/>
  <c r="K2125" i="1"/>
  <c r="L2125" i="1"/>
  <c r="K2126" i="1"/>
  <c r="L2126" i="1"/>
  <c r="L2127" i="1"/>
  <c r="G2125" i="1"/>
  <c r="G2126" i="1"/>
  <c r="G2127" i="1"/>
  <c r="G2123" i="1"/>
  <c r="G2124" i="1"/>
  <c r="K2124" i="1"/>
  <c r="L2124" i="1"/>
  <c r="K2123" i="1"/>
  <c r="L2123" i="1"/>
  <c r="K2118" i="1"/>
  <c r="L2118" i="1"/>
  <c r="K2119" i="1"/>
  <c r="L2119" i="1"/>
  <c r="K2120" i="1"/>
  <c r="L2120" i="1"/>
  <c r="K2121" i="1"/>
  <c r="L2121" i="1"/>
  <c r="K2122" i="1"/>
  <c r="L2122" i="1"/>
  <c r="G2118" i="1"/>
  <c r="G2119" i="1"/>
  <c r="G2120" i="1"/>
  <c r="G2121" i="1"/>
  <c r="G2122" i="1"/>
  <c r="K2114" i="1"/>
  <c r="L2114" i="1"/>
  <c r="K2115" i="1"/>
  <c r="L2115" i="1"/>
  <c r="K2116" i="1"/>
  <c r="L2116" i="1"/>
  <c r="K2117" i="1"/>
  <c r="L2117" i="1"/>
  <c r="G2114" i="1"/>
  <c r="G2115" i="1"/>
  <c r="G2116" i="1"/>
  <c r="G2117" i="1"/>
  <c r="G2113" i="1"/>
  <c r="K2113" i="1"/>
  <c r="L2113" i="1"/>
  <c r="G2111" i="1"/>
  <c r="G2112" i="1"/>
  <c r="K2112" i="1"/>
  <c r="L2112" i="1"/>
  <c r="K2111" i="1"/>
  <c r="L2111" i="1"/>
  <c r="G2109" i="1"/>
  <c r="G2110" i="1"/>
  <c r="K2110" i="1"/>
  <c r="L2110" i="1"/>
  <c r="K2109" i="1"/>
  <c r="L2109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G2103" i="1"/>
  <c r="G2104" i="1"/>
  <c r="G2105" i="1"/>
  <c r="G2106" i="1"/>
  <c r="G2107" i="1"/>
  <c r="G2108" i="1"/>
  <c r="D2102" i="1"/>
  <c r="L2102" i="1" s="1"/>
  <c r="K2102" i="1"/>
  <c r="K2101" i="1"/>
  <c r="L2101" i="1"/>
  <c r="K2100" i="1"/>
  <c r="L2100" i="1"/>
  <c r="G2095" i="1"/>
  <c r="G2096" i="1"/>
  <c r="G2097" i="1"/>
  <c r="G2098" i="1"/>
  <c r="G2099" i="1"/>
  <c r="G2100" i="1"/>
  <c r="G2101" i="1"/>
  <c r="G2102" i="1"/>
  <c r="K2099" i="1"/>
  <c r="L2099" i="1"/>
  <c r="K2098" i="1"/>
  <c r="L2098" i="1"/>
  <c r="K2097" i="1"/>
  <c r="L2097" i="1"/>
  <c r="K2096" i="1"/>
  <c r="L2096" i="1"/>
  <c r="K2095" i="1"/>
  <c r="L2095" i="1"/>
  <c r="G2082" i="1"/>
  <c r="K2082" i="1"/>
  <c r="L2082" i="1"/>
  <c r="G2083" i="1"/>
  <c r="K2083" i="1"/>
  <c r="L2083" i="1"/>
  <c r="G2084" i="1"/>
  <c r="K2084" i="1"/>
  <c r="L2084" i="1"/>
  <c r="G2085" i="1"/>
  <c r="K2085" i="1"/>
  <c r="L2085" i="1"/>
  <c r="G2086" i="1"/>
  <c r="K2086" i="1"/>
  <c r="L2086" i="1"/>
  <c r="G2087" i="1"/>
  <c r="K2087" i="1"/>
  <c r="L2087" i="1"/>
  <c r="G2088" i="1"/>
  <c r="K2088" i="1"/>
  <c r="L2088" i="1"/>
  <c r="G2089" i="1"/>
  <c r="K2089" i="1"/>
  <c r="L2089" i="1"/>
  <c r="G2090" i="1"/>
  <c r="K2090" i="1"/>
  <c r="L2090" i="1"/>
  <c r="G2091" i="1"/>
  <c r="K2091" i="1"/>
  <c r="L2091" i="1"/>
  <c r="G2092" i="1"/>
  <c r="K2092" i="1"/>
  <c r="L2092" i="1"/>
  <c r="G2093" i="1"/>
  <c r="K2093" i="1"/>
  <c r="L2093" i="1"/>
  <c r="G2094" i="1"/>
  <c r="K2094" i="1"/>
  <c r="L2094" i="1"/>
  <c r="G2080" i="1"/>
  <c r="G2081" i="1"/>
  <c r="K2081" i="1"/>
  <c r="L2081" i="1"/>
  <c r="K2080" i="1"/>
  <c r="L2080" i="1"/>
  <c r="K2079" i="1"/>
  <c r="L2079" i="1"/>
  <c r="K2078" i="1"/>
  <c r="L2078" i="1"/>
  <c r="K2077" i="1"/>
  <c r="L2077" i="1"/>
  <c r="K2076" i="1"/>
  <c r="L2076" i="1"/>
  <c r="K2075" i="1"/>
  <c r="L2075" i="1"/>
  <c r="G2072" i="1"/>
  <c r="G2073" i="1"/>
  <c r="G2074" i="1"/>
  <c r="G2075" i="1"/>
  <c r="G2076" i="1"/>
  <c r="G2077" i="1"/>
  <c r="G2078" i="1"/>
  <c r="G2079" i="1"/>
  <c r="K2074" i="1"/>
  <c r="L2074" i="1"/>
  <c r="K2073" i="1"/>
  <c r="L2073" i="1"/>
  <c r="K2072" i="1"/>
  <c r="L2072" i="1"/>
  <c r="G2071" i="1"/>
  <c r="K2071" i="1"/>
  <c r="L2071" i="1"/>
  <c r="G2070" i="1"/>
  <c r="K2070" i="1"/>
  <c r="L2070" i="1"/>
  <c r="K2069" i="1"/>
  <c r="L2069" i="1"/>
  <c r="G2069" i="1"/>
  <c r="K2068" i="1"/>
  <c r="L2068" i="1"/>
  <c r="K2067" i="1"/>
  <c r="L2067" i="1"/>
  <c r="G2067" i="1"/>
  <c r="G2068" i="1"/>
  <c r="G2066" i="1"/>
  <c r="K2066" i="1"/>
  <c r="L2066" i="1"/>
  <c r="G2059" i="1"/>
  <c r="G2060" i="1"/>
  <c r="G2061" i="1"/>
  <c r="G2062" i="1"/>
  <c r="H2064" i="1" s="1"/>
  <c r="G2063" i="1"/>
  <c r="G2064" i="1"/>
  <c r="G2065" i="1"/>
  <c r="L2065" i="1"/>
  <c r="K2065" i="1"/>
  <c r="K2064" i="1"/>
  <c r="L2064" i="1"/>
  <c r="K2063" i="1"/>
  <c r="L2063" i="1"/>
  <c r="K2062" i="1"/>
  <c r="L2062" i="1"/>
  <c r="K2061" i="1"/>
  <c r="L2061" i="1"/>
  <c r="K2060" i="1"/>
  <c r="L2060" i="1"/>
  <c r="K2059" i="1"/>
  <c r="L2059" i="1"/>
  <c r="K2058" i="1"/>
  <c r="L2058" i="1"/>
  <c r="K2057" i="1"/>
  <c r="L2057" i="1"/>
  <c r="K2056" i="1"/>
  <c r="L2056" i="1"/>
  <c r="K2055" i="1"/>
  <c r="L2055" i="1"/>
  <c r="G2053" i="1"/>
  <c r="G2054" i="1"/>
  <c r="G2055" i="1"/>
  <c r="G2056" i="1"/>
  <c r="G2057" i="1"/>
  <c r="G2058" i="1"/>
  <c r="K2054" i="1"/>
  <c r="L2054" i="1"/>
  <c r="K2053" i="1"/>
  <c r="L2053" i="1"/>
  <c r="K2052" i="1"/>
  <c r="L2052" i="1"/>
  <c r="G2049" i="1"/>
  <c r="G2050" i="1"/>
  <c r="G2051" i="1"/>
  <c r="G2052" i="1"/>
  <c r="K2051" i="1"/>
  <c r="L2051" i="1"/>
  <c r="K2050" i="1"/>
  <c r="L2050" i="1"/>
  <c r="K2049" i="1"/>
  <c r="L2049" i="1"/>
  <c r="K2048" i="1"/>
  <c r="L2048" i="1"/>
  <c r="K2047" i="1"/>
  <c r="L2047" i="1"/>
  <c r="G2046" i="1"/>
  <c r="G2047" i="1"/>
  <c r="G2048" i="1"/>
  <c r="K2046" i="1"/>
  <c r="L2046" i="1"/>
  <c r="G2045" i="1"/>
  <c r="K2045" i="1"/>
  <c r="L2045" i="1"/>
  <c r="K2044" i="1"/>
  <c r="L2044" i="1"/>
  <c r="K2043" i="1"/>
  <c r="L2043" i="1"/>
  <c r="K2042" i="1"/>
  <c r="L2042" i="1"/>
  <c r="K2041" i="1"/>
  <c r="L2041" i="1"/>
  <c r="K2040" i="1"/>
  <c r="L2040" i="1"/>
  <c r="G2040" i="1"/>
  <c r="G2041" i="1"/>
  <c r="G2042" i="1"/>
  <c r="G2043" i="1"/>
  <c r="G2044" i="1"/>
  <c r="G2038" i="1"/>
  <c r="G2039" i="1"/>
  <c r="K2039" i="1"/>
  <c r="L2039" i="1"/>
  <c r="K2038" i="1"/>
  <c r="L2038" i="1"/>
  <c r="G2035" i="1"/>
  <c r="G2036" i="1"/>
  <c r="G2037" i="1"/>
  <c r="K2037" i="1"/>
  <c r="L2037" i="1"/>
  <c r="K2036" i="1"/>
  <c r="L2036" i="1"/>
  <c r="K2035" i="1"/>
  <c r="L2035" i="1"/>
  <c r="K2034" i="1"/>
  <c r="L2034" i="1"/>
  <c r="K2033" i="1"/>
  <c r="L2033" i="1"/>
  <c r="G2033" i="1"/>
  <c r="G2034" i="1"/>
  <c r="G2032" i="1"/>
  <c r="K2032" i="1"/>
  <c r="L2032" i="1"/>
  <c r="G2031" i="1"/>
  <c r="K2031" i="1"/>
  <c r="L2031" i="1"/>
  <c r="G2030" i="1"/>
  <c r="K2030" i="1"/>
  <c r="L2030" i="1"/>
  <c r="K2029" i="1"/>
  <c r="L2029" i="1"/>
  <c r="K2028" i="1"/>
  <c r="L2028" i="1"/>
  <c r="K2027" i="1"/>
  <c r="L2027" i="1"/>
  <c r="K2026" i="1"/>
  <c r="L2026" i="1"/>
  <c r="G2025" i="1"/>
  <c r="G2026" i="1"/>
  <c r="G2027" i="1"/>
  <c r="G2028" i="1"/>
  <c r="G2029" i="1"/>
  <c r="K2025" i="1"/>
  <c r="L2025" i="1"/>
  <c r="G2020" i="1"/>
  <c r="G2021" i="1"/>
  <c r="G2022" i="1"/>
  <c r="G2023" i="1"/>
  <c r="G2024" i="1"/>
  <c r="G2015" i="1"/>
  <c r="G2016" i="1"/>
  <c r="G2017" i="1"/>
  <c r="G2018" i="1"/>
  <c r="G2019" i="1"/>
  <c r="K2024" i="1"/>
  <c r="L2024" i="1"/>
  <c r="K2023" i="1"/>
  <c r="L2023" i="1"/>
  <c r="K2022" i="1"/>
  <c r="L2022" i="1"/>
  <c r="K2021" i="1"/>
  <c r="L2021" i="1"/>
  <c r="K2020" i="1"/>
  <c r="L2020" i="1"/>
  <c r="K2019" i="1"/>
  <c r="L2019" i="1"/>
  <c r="K2018" i="1"/>
  <c r="L2018" i="1"/>
  <c r="K2017" i="1"/>
  <c r="L2017" i="1"/>
  <c r="K2016" i="1"/>
  <c r="L2016" i="1"/>
  <c r="K2015" i="1"/>
  <c r="L2015" i="1"/>
  <c r="G2014" i="1"/>
  <c r="K2014" i="1"/>
  <c r="L2014" i="1"/>
  <c r="G2013" i="1"/>
  <c r="K2013" i="1"/>
  <c r="L2013" i="1"/>
  <c r="K2012" i="1"/>
  <c r="L2012" i="1"/>
  <c r="G2011" i="1"/>
  <c r="G2012" i="1"/>
  <c r="K2011" i="1"/>
  <c r="L2011" i="1"/>
  <c r="G2010" i="1"/>
  <c r="K2010" i="1"/>
  <c r="L2010" i="1"/>
  <c r="G2009" i="1"/>
  <c r="K2009" i="1"/>
  <c r="L2009" i="1"/>
  <c r="G2005" i="1"/>
  <c r="G2006" i="1"/>
  <c r="G2007" i="1"/>
  <c r="G2008" i="1"/>
  <c r="K2008" i="1"/>
  <c r="L2008" i="1"/>
  <c r="K2007" i="1"/>
  <c r="L2007" i="1"/>
  <c r="K2006" i="1"/>
  <c r="L2006" i="1"/>
  <c r="K2005" i="1"/>
  <c r="L2005" i="1"/>
  <c r="G2004" i="1"/>
  <c r="K2004" i="1"/>
  <c r="L2004" i="1"/>
  <c r="G2000" i="1"/>
  <c r="G2001" i="1"/>
  <c r="G2002" i="1"/>
  <c r="G2003" i="1"/>
  <c r="K2003" i="1"/>
  <c r="L2003" i="1"/>
  <c r="K2002" i="1"/>
  <c r="L2002" i="1"/>
  <c r="K2001" i="1"/>
  <c r="L2001" i="1"/>
  <c r="K2000" i="1"/>
  <c r="L2000" i="1"/>
  <c r="G1998" i="1"/>
  <c r="G1999" i="1"/>
  <c r="K1999" i="1"/>
  <c r="L1999" i="1"/>
  <c r="K1998" i="1"/>
  <c r="L1998" i="1"/>
  <c r="G1993" i="1"/>
  <c r="G1994" i="1"/>
  <c r="G1995" i="1"/>
  <c r="G1996" i="1"/>
  <c r="G1997" i="1"/>
  <c r="G1991" i="1"/>
  <c r="K1997" i="1"/>
  <c r="L1997" i="1"/>
  <c r="K1996" i="1"/>
  <c r="L1996" i="1"/>
  <c r="K1995" i="1"/>
  <c r="L1995" i="1"/>
  <c r="K1994" i="1"/>
  <c r="L1994" i="1"/>
  <c r="K1993" i="1"/>
  <c r="L1993" i="1"/>
  <c r="G1992" i="1"/>
  <c r="K1992" i="1"/>
  <c r="L1992" i="1"/>
  <c r="K1991" i="1"/>
  <c r="L1991" i="1"/>
  <c r="G1990" i="1"/>
  <c r="K1990" i="1"/>
  <c r="L1990" i="1"/>
  <c r="G1986" i="1"/>
  <c r="G1987" i="1"/>
  <c r="G1988" i="1"/>
  <c r="G1989" i="1"/>
  <c r="K1989" i="1"/>
  <c r="L1989" i="1"/>
  <c r="K1988" i="1"/>
  <c r="L1988" i="1"/>
  <c r="K1987" i="1"/>
  <c r="L1987" i="1"/>
  <c r="K1986" i="1"/>
  <c r="L1986" i="1"/>
  <c r="G1983" i="1"/>
  <c r="G1984" i="1"/>
  <c r="G1985" i="1"/>
  <c r="K1985" i="1"/>
  <c r="L1985" i="1"/>
  <c r="K1984" i="1"/>
  <c r="L1984" i="1"/>
  <c r="K1983" i="1"/>
  <c r="L1983" i="1"/>
  <c r="K1982" i="1"/>
  <c r="L1982" i="1"/>
  <c r="G1982" i="1"/>
  <c r="G1981" i="1"/>
  <c r="K1981" i="1"/>
  <c r="L1981" i="1"/>
  <c r="K1980" i="1"/>
  <c r="L1980" i="1"/>
  <c r="G1980" i="1"/>
  <c r="G1979" i="1"/>
  <c r="K1979" i="1"/>
  <c r="L1979" i="1"/>
  <c r="G1978" i="1"/>
  <c r="K1978" i="1"/>
  <c r="L1978" i="1"/>
  <c r="G1977" i="1"/>
  <c r="H1977" i="1" s="1"/>
  <c r="K1977" i="1"/>
  <c r="L1977" i="1"/>
  <c r="G1976" i="1"/>
  <c r="K1976" i="1"/>
  <c r="L1976" i="1"/>
  <c r="G1975" i="1"/>
  <c r="K1975" i="1"/>
  <c r="L1975" i="1"/>
  <c r="G1974" i="1"/>
  <c r="K1974" i="1"/>
  <c r="L1974" i="1"/>
  <c r="K1973" i="1"/>
  <c r="L1973" i="1"/>
  <c r="K1972" i="1"/>
  <c r="L1972" i="1"/>
  <c r="K1971" i="1"/>
  <c r="L1971" i="1"/>
  <c r="K1970" i="1"/>
  <c r="L1970" i="1"/>
  <c r="K1969" i="1"/>
  <c r="L1969" i="1"/>
  <c r="G1969" i="1"/>
  <c r="G1970" i="1"/>
  <c r="G1971" i="1"/>
  <c r="H1971" i="1" s="1"/>
  <c r="G1972" i="1"/>
  <c r="G1973" i="1"/>
  <c r="K1968" i="1"/>
  <c r="L1968" i="1"/>
  <c r="K1967" i="1"/>
  <c r="L1967" i="1"/>
  <c r="K1966" i="1"/>
  <c r="L1966" i="1"/>
  <c r="K1965" i="1"/>
  <c r="L1965" i="1"/>
  <c r="G1965" i="1"/>
  <c r="G1968" i="1"/>
  <c r="G1966" i="1"/>
  <c r="G1967" i="1"/>
  <c r="K1964" i="1"/>
  <c r="L1964" i="1"/>
  <c r="K1963" i="1"/>
  <c r="L1963" i="1"/>
  <c r="K1962" i="1"/>
  <c r="L1962" i="1"/>
  <c r="G1962" i="1"/>
  <c r="K1961" i="1"/>
  <c r="L1961" i="1"/>
  <c r="G1961" i="1"/>
  <c r="G1963" i="1"/>
  <c r="G1964" i="1"/>
  <c r="K1960" i="1"/>
  <c r="L1960" i="1"/>
  <c r="K1959" i="1"/>
  <c r="L1959" i="1"/>
  <c r="K1958" i="1"/>
  <c r="L1958" i="1"/>
  <c r="K1957" i="1"/>
  <c r="L1957" i="1"/>
  <c r="K1956" i="1"/>
  <c r="L1956" i="1"/>
  <c r="G1956" i="1"/>
  <c r="G1957" i="1"/>
  <c r="G1958" i="1"/>
  <c r="G1959" i="1"/>
  <c r="H1959" i="1" s="1"/>
  <c r="G1960" i="1"/>
  <c r="K1955" i="1"/>
  <c r="L1955" i="1"/>
  <c r="K1954" i="1"/>
  <c r="L1954" i="1"/>
  <c r="K1953" i="1"/>
  <c r="L1953" i="1"/>
  <c r="K1952" i="1"/>
  <c r="L1952" i="1"/>
  <c r="K1951" i="1"/>
  <c r="L1951" i="1"/>
  <c r="G1951" i="1"/>
  <c r="G1952" i="1"/>
  <c r="G1953" i="1"/>
  <c r="G1954" i="1"/>
  <c r="G1955" i="1"/>
  <c r="H1955" i="1" s="1"/>
  <c r="K1950" i="1"/>
  <c r="L1950" i="1"/>
  <c r="K1949" i="1"/>
  <c r="L1949" i="1"/>
  <c r="K1948" i="1"/>
  <c r="L1948" i="1"/>
  <c r="K1947" i="1"/>
  <c r="L1947" i="1"/>
  <c r="K1946" i="1"/>
  <c r="L1946" i="1"/>
  <c r="G1946" i="1"/>
  <c r="G1947" i="1"/>
  <c r="G1948" i="1"/>
  <c r="G1949" i="1"/>
  <c r="G1950" i="1"/>
  <c r="K1945" i="1"/>
  <c r="L1945" i="1"/>
  <c r="K1944" i="1"/>
  <c r="L1944" i="1"/>
  <c r="K1943" i="1"/>
  <c r="L1943" i="1"/>
  <c r="K1942" i="1"/>
  <c r="L1942" i="1"/>
  <c r="K1941" i="1"/>
  <c r="L1941" i="1"/>
  <c r="G1941" i="1"/>
  <c r="G1942" i="1"/>
  <c r="G1943" i="1"/>
  <c r="G1944" i="1"/>
  <c r="G1945" i="1"/>
  <c r="K1940" i="1"/>
  <c r="L1940" i="1"/>
  <c r="K1939" i="1"/>
  <c r="L1939" i="1"/>
  <c r="K1938" i="1"/>
  <c r="L1938" i="1"/>
  <c r="K1937" i="1"/>
  <c r="L1937" i="1"/>
  <c r="G1937" i="1"/>
  <c r="G1938" i="1"/>
  <c r="H1938" i="1" s="1"/>
  <c r="G1939" i="1"/>
  <c r="H1941" i="1" s="1"/>
  <c r="G1940" i="1"/>
  <c r="K1936" i="1"/>
  <c r="L1936" i="1"/>
  <c r="K1935" i="1"/>
  <c r="L1935" i="1"/>
  <c r="K1934" i="1"/>
  <c r="L1934" i="1"/>
  <c r="K1933" i="1"/>
  <c r="L1933" i="1"/>
  <c r="G1932" i="1"/>
  <c r="G1933" i="1"/>
  <c r="G1934" i="1"/>
  <c r="G1935" i="1"/>
  <c r="G1936" i="1"/>
  <c r="K1932" i="1"/>
  <c r="L1932" i="1"/>
  <c r="K1931" i="1"/>
  <c r="L1931" i="1"/>
  <c r="K1930" i="1"/>
  <c r="L1930" i="1"/>
  <c r="G1930" i="1"/>
  <c r="G1931" i="1"/>
  <c r="K1929" i="1"/>
  <c r="L1929" i="1"/>
  <c r="G1929" i="1"/>
  <c r="K1928" i="1"/>
  <c r="L1928" i="1"/>
  <c r="G1928" i="1"/>
  <c r="K1927" i="1"/>
  <c r="L1927" i="1"/>
  <c r="K1926" i="1"/>
  <c r="L1926" i="1"/>
  <c r="K1925" i="1"/>
  <c r="L1925" i="1"/>
  <c r="G1925" i="1"/>
  <c r="G1926" i="1"/>
  <c r="G1927" i="1"/>
  <c r="H1929" i="1" s="1"/>
  <c r="K1924" i="1"/>
  <c r="L1924" i="1"/>
  <c r="G1924" i="1"/>
  <c r="K1923" i="1"/>
  <c r="L1923" i="1"/>
  <c r="G1923" i="1"/>
  <c r="G1922" i="1"/>
  <c r="K1922" i="1"/>
  <c r="L1922" i="1"/>
  <c r="G1921" i="1"/>
  <c r="H1921" i="1" s="1"/>
  <c r="K1921" i="1"/>
  <c r="L1921" i="1"/>
  <c r="G1920" i="1"/>
  <c r="K1920" i="1"/>
  <c r="L1920" i="1"/>
  <c r="K1919" i="1"/>
  <c r="L1919" i="1"/>
  <c r="G1918" i="1"/>
  <c r="H1918" i="1" s="1"/>
  <c r="G1919" i="1"/>
  <c r="K1918" i="1"/>
  <c r="L1918" i="1"/>
  <c r="K1917" i="1"/>
  <c r="L1917" i="1"/>
  <c r="G1917" i="1"/>
  <c r="K1916" i="1"/>
  <c r="L1916" i="1"/>
  <c r="G1916" i="1"/>
  <c r="K1915" i="1"/>
  <c r="L1915" i="1"/>
  <c r="G1915" i="1"/>
  <c r="G1914" i="1"/>
  <c r="K1914" i="1"/>
  <c r="L1914" i="1"/>
  <c r="K1913" i="1"/>
  <c r="L1913" i="1"/>
  <c r="G1913" i="1"/>
  <c r="K1912" i="1"/>
  <c r="L1912" i="1"/>
  <c r="G1912" i="1"/>
  <c r="K1911" i="1"/>
  <c r="L1911" i="1"/>
  <c r="G1911" i="1"/>
  <c r="H1911" i="1" s="1"/>
  <c r="K1910" i="1"/>
  <c r="L1910" i="1"/>
  <c r="G1910" i="1"/>
  <c r="K1909" i="1"/>
  <c r="L1909" i="1"/>
  <c r="G1909" i="1"/>
  <c r="K1908" i="1"/>
  <c r="L1908" i="1"/>
  <c r="G1908" i="1"/>
  <c r="K1907" i="1"/>
  <c r="L1907" i="1"/>
  <c r="K1906" i="1"/>
  <c r="L1906" i="1"/>
  <c r="K1905" i="1"/>
  <c r="L1905" i="1"/>
  <c r="K1904" i="1"/>
  <c r="L1904" i="1"/>
  <c r="G1903" i="1"/>
  <c r="G1904" i="1"/>
  <c r="G1905" i="1"/>
  <c r="G1906" i="1"/>
  <c r="G1907" i="1"/>
  <c r="K1903" i="1"/>
  <c r="L1903" i="1"/>
  <c r="K1902" i="1"/>
  <c r="L1902" i="1"/>
  <c r="K1901" i="1"/>
  <c r="L1901" i="1"/>
  <c r="K1900" i="1"/>
  <c r="L1900" i="1"/>
  <c r="K1899" i="1"/>
  <c r="L1899" i="1"/>
  <c r="G1898" i="1"/>
  <c r="K1898" i="1"/>
  <c r="L1898" i="1"/>
  <c r="G1899" i="1"/>
  <c r="G1900" i="1"/>
  <c r="G1901" i="1"/>
  <c r="G1902" i="1"/>
  <c r="K1897" i="1"/>
  <c r="L1897" i="1"/>
  <c r="K1896" i="1"/>
  <c r="L1896" i="1"/>
  <c r="K1895" i="1"/>
  <c r="L1895" i="1"/>
  <c r="G1895" i="1"/>
  <c r="G1896" i="1"/>
  <c r="G1897" i="1"/>
  <c r="H1897" i="1" s="1"/>
  <c r="K1894" i="1"/>
  <c r="L1894" i="1"/>
  <c r="K1893" i="1"/>
  <c r="L1893" i="1"/>
  <c r="G1893" i="1"/>
  <c r="G1894" i="1"/>
  <c r="K1892" i="1"/>
  <c r="L1892" i="1"/>
  <c r="G1892" i="1"/>
  <c r="G1891" i="1"/>
  <c r="K1891" i="1"/>
  <c r="L1891" i="1"/>
  <c r="K1890" i="1"/>
  <c r="L1890" i="1"/>
  <c r="K1889" i="1"/>
  <c r="L1889" i="1"/>
  <c r="K1888" i="1"/>
  <c r="L1888" i="1"/>
  <c r="K1887" i="1"/>
  <c r="L1887" i="1"/>
  <c r="G1886" i="1"/>
  <c r="G1887" i="1"/>
  <c r="G1888" i="1"/>
  <c r="G1889" i="1"/>
  <c r="H1890" i="1" s="1"/>
  <c r="G1890" i="1"/>
  <c r="K1886" i="1"/>
  <c r="L1886" i="1"/>
  <c r="K1885" i="1"/>
  <c r="L1885" i="1"/>
  <c r="K1884" i="1"/>
  <c r="L1884" i="1"/>
  <c r="K1883" i="1"/>
  <c r="L1883" i="1"/>
  <c r="G1882" i="1"/>
  <c r="G1883" i="1"/>
  <c r="G1884" i="1"/>
  <c r="G1885" i="1"/>
  <c r="K1882" i="1"/>
  <c r="L1882" i="1"/>
  <c r="K1881" i="1"/>
  <c r="L1881" i="1"/>
  <c r="K1880" i="1"/>
  <c r="L1880" i="1"/>
  <c r="G1880" i="1"/>
  <c r="G1881" i="1"/>
  <c r="K1879" i="1"/>
  <c r="L1879" i="1"/>
  <c r="K1878" i="1"/>
  <c r="L1878" i="1"/>
  <c r="G1878" i="1"/>
  <c r="G1879" i="1"/>
  <c r="K1877" i="1"/>
  <c r="L1877" i="1"/>
  <c r="K1876" i="1"/>
  <c r="L1876" i="1"/>
  <c r="K1875" i="1"/>
  <c r="L1875" i="1"/>
  <c r="K1874" i="1"/>
  <c r="L1874" i="1"/>
  <c r="K1873" i="1"/>
  <c r="L1873" i="1"/>
  <c r="G1873" i="1"/>
  <c r="G1874" i="1"/>
  <c r="G1875" i="1"/>
  <c r="H1875" i="1" s="1"/>
  <c r="G1876" i="1"/>
  <c r="G1877" i="1"/>
  <c r="K1872" i="1"/>
  <c r="L1872" i="1"/>
  <c r="K1871" i="1"/>
  <c r="L1871" i="1"/>
  <c r="K1870" i="1"/>
  <c r="L1870" i="1"/>
  <c r="K1869" i="1"/>
  <c r="L1869" i="1"/>
  <c r="G1868" i="1"/>
  <c r="G1869" i="1"/>
  <c r="G1870" i="1"/>
  <c r="G1871" i="1"/>
  <c r="G1872" i="1"/>
  <c r="K1868" i="1"/>
  <c r="L1868" i="1"/>
  <c r="K1867" i="1"/>
  <c r="L1867" i="1"/>
  <c r="K1866" i="1"/>
  <c r="L1866" i="1"/>
  <c r="K1865" i="1"/>
  <c r="L1865" i="1"/>
  <c r="K1864" i="1"/>
  <c r="L1864" i="1"/>
  <c r="K1863" i="1"/>
  <c r="L1863" i="1"/>
  <c r="G1863" i="1"/>
  <c r="G1864" i="1"/>
  <c r="G1865" i="1"/>
  <c r="G1866" i="1"/>
  <c r="G1867" i="1"/>
  <c r="H1867" i="1" s="1"/>
  <c r="K1862" i="1"/>
  <c r="L1862" i="1"/>
  <c r="K1861" i="1"/>
  <c r="L1861" i="1"/>
  <c r="K1860" i="1"/>
  <c r="L1860" i="1"/>
  <c r="K1859" i="1"/>
  <c r="L1859" i="1"/>
  <c r="G1859" i="1"/>
  <c r="G1860" i="1"/>
  <c r="G1861" i="1"/>
  <c r="G1862" i="1"/>
  <c r="K1858" i="1"/>
  <c r="L1858" i="1"/>
  <c r="G1858" i="1"/>
  <c r="K1857" i="1"/>
  <c r="L1857" i="1"/>
  <c r="K1856" i="1"/>
  <c r="L1856" i="1"/>
  <c r="G1856" i="1"/>
  <c r="G1857" i="1"/>
  <c r="K1855" i="1"/>
  <c r="L1855" i="1"/>
  <c r="G1855" i="1"/>
  <c r="H1855" i="1" s="1"/>
  <c r="G1854" i="1"/>
  <c r="K1854" i="1"/>
  <c r="L1854" i="1"/>
  <c r="K1853" i="1"/>
  <c r="L1853" i="1"/>
  <c r="G1853" i="1"/>
  <c r="K1852" i="1"/>
  <c r="L1852" i="1"/>
  <c r="K1851" i="1"/>
  <c r="L1851" i="1"/>
  <c r="K1850" i="1"/>
  <c r="L1850" i="1"/>
  <c r="K1849" i="1"/>
  <c r="L1849" i="1"/>
  <c r="G1848" i="1"/>
  <c r="G1849" i="1"/>
  <c r="H1850" i="1" s="1"/>
  <c r="G1850" i="1"/>
  <c r="G1851" i="1"/>
  <c r="G1852" i="1"/>
  <c r="K1848" i="1"/>
  <c r="L1848" i="1"/>
  <c r="K1847" i="1"/>
  <c r="L1847" i="1"/>
  <c r="G1847" i="1"/>
  <c r="H1848" i="1" s="1"/>
  <c r="K1846" i="1"/>
  <c r="L1846" i="1"/>
  <c r="G1846" i="1"/>
  <c r="G1845" i="1"/>
  <c r="K1845" i="1"/>
  <c r="L1845" i="1"/>
  <c r="K1844" i="1"/>
  <c r="L1844" i="1"/>
  <c r="K1843" i="1"/>
  <c r="L1843" i="1"/>
  <c r="G1843" i="1"/>
  <c r="G1844" i="1"/>
  <c r="G1842" i="1"/>
  <c r="K1842" i="1"/>
  <c r="L1842" i="1"/>
  <c r="G1841" i="1"/>
  <c r="H1842" i="1" s="1"/>
  <c r="K1841" i="1"/>
  <c r="L1841" i="1"/>
  <c r="K1840" i="1"/>
  <c r="L1840" i="1"/>
  <c r="G1840" i="1"/>
  <c r="K1839" i="1"/>
  <c r="L1839" i="1"/>
  <c r="G1839" i="1"/>
  <c r="H1841" i="1" s="1"/>
  <c r="K1838" i="1"/>
  <c r="L1838" i="1"/>
  <c r="G1838" i="1"/>
  <c r="K1837" i="1"/>
  <c r="L1837" i="1"/>
  <c r="G1837" i="1"/>
  <c r="K1836" i="1"/>
  <c r="L1836" i="1"/>
  <c r="G1836" i="1"/>
  <c r="G1835" i="1"/>
  <c r="K1835" i="1"/>
  <c r="L1835" i="1"/>
  <c r="K1834" i="1"/>
  <c r="L1834" i="1"/>
  <c r="G1834" i="1"/>
  <c r="K1833" i="1"/>
  <c r="L1833" i="1"/>
  <c r="G1833" i="1"/>
  <c r="K1832" i="1"/>
  <c r="L1832" i="1"/>
  <c r="G1832" i="1"/>
  <c r="K1831" i="1"/>
  <c r="L1831" i="1"/>
  <c r="G1831" i="1"/>
  <c r="H1831" i="1" s="1"/>
  <c r="K1830" i="1"/>
  <c r="L1830" i="1"/>
  <c r="G1830" i="1"/>
  <c r="L1829" i="1"/>
  <c r="K1829" i="1"/>
  <c r="G1829" i="1"/>
  <c r="K1828" i="1"/>
  <c r="L1828" i="1"/>
  <c r="G1827" i="1"/>
  <c r="G1828" i="1"/>
  <c r="K1827" i="1"/>
  <c r="L1827" i="1"/>
  <c r="G1826" i="1"/>
  <c r="K1826" i="1"/>
  <c r="L1826" i="1"/>
  <c r="K1825" i="1"/>
  <c r="L1825" i="1"/>
  <c r="G1825" i="1"/>
  <c r="K1824" i="1"/>
  <c r="L1824" i="1"/>
  <c r="G1824" i="1"/>
  <c r="K1823" i="1"/>
  <c r="L1823" i="1"/>
  <c r="G1823" i="1"/>
  <c r="H1824" i="1" s="1"/>
  <c r="K1822" i="1"/>
  <c r="L1822" i="1"/>
  <c r="G1822" i="1"/>
  <c r="K1821" i="1"/>
  <c r="L1821" i="1"/>
  <c r="G1821" i="1"/>
  <c r="K1820" i="1"/>
  <c r="L1820" i="1"/>
  <c r="G1820" i="1"/>
  <c r="K1819" i="1"/>
  <c r="L1819" i="1"/>
  <c r="G1819" i="1"/>
  <c r="G1818" i="1"/>
  <c r="K1818" i="1"/>
  <c r="L1818" i="1"/>
  <c r="K1817" i="1"/>
  <c r="L1817" i="1"/>
  <c r="G1817" i="1"/>
  <c r="K1816" i="1"/>
  <c r="L1816" i="1"/>
  <c r="G1816" i="1"/>
  <c r="K1815" i="1"/>
  <c r="L1815" i="1"/>
  <c r="G1815" i="1"/>
  <c r="H1816" i="1" s="1"/>
  <c r="K1814" i="1"/>
  <c r="L1814" i="1"/>
  <c r="G1814" i="1"/>
  <c r="K1813" i="1"/>
  <c r="L1813" i="1"/>
  <c r="G1813" i="1"/>
  <c r="G1812" i="1"/>
  <c r="K1812" i="1"/>
  <c r="L1812" i="1"/>
  <c r="K1811" i="1"/>
  <c r="L1811" i="1"/>
  <c r="G1811" i="1"/>
  <c r="K1810" i="1"/>
  <c r="L1810" i="1"/>
  <c r="G1810" i="1"/>
  <c r="K1809" i="1"/>
  <c r="L1809" i="1"/>
  <c r="G1809" i="1"/>
  <c r="G1808" i="1"/>
  <c r="K1808" i="1"/>
  <c r="L1808" i="1"/>
  <c r="K1807" i="1"/>
  <c r="L1807" i="1"/>
  <c r="G1807" i="1"/>
  <c r="H1807" i="1" s="1"/>
  <c r="K1806" i="1"/>
  <c r="L1806" i="1"/>
  <c r="G1806" i="1"/>
  <c r="K1805" i="1"/>
  <c r="L1805" i="1"/>
  <c r="G1805" i="1"/>
  <c r="K1804" i="1"/>
  <c r="L1804" i="1"/>
  <c r="G1804" i="1"/>
  <c r="K1803" i="1"/>
  <c r="L1803" i="1"/>
  <c r="G1803" i="1"/>
  <c r="G1802" i="1"/>
  <c r="K1802" i="1"/>
  <c r="L1802" i="1"/>
  <c r="K1801" i="1"/>
  <c r="L1801" i="1"/>
  <c r="G1801" i="1"/>
  <c r="K1800" i="1"/>
  <c r="L1800" i="1"/>
  <c r="G1800" i="1"/>
  <c r="K1799" i="1"/>
  <c r="L1799" i="1"/>
  <c r="G1799" i="1"/>
  <c r="H1800" i="1" s="1"/>
  <c r="K1798" i="1"/>
  <c r="L1798" i="1"/>
  <c r="G1798" i="1"/>
  <c r="K1797" i="1"/>
  <c r="L1797" i="1"/>
  <c r="G1797" i="1"/>
  <c r="G1796" i="1"/>
  <c r="K1796" i="1"/>
  <c r="L1796" i="1"/>
  <c r="K1795" i="1"/>
  <c r="L1795" i="1"/>
  <c r="G1795" i="1"/>
  <c r="K1794" i="1"/>
  <c r="L1794" i="1"/>
  <c r="G1794" i="1"/>
  <c r="G1793" i="1"/>
  <c r="H1795" i="1" s="1"/>
  <c r="K1793" i="1"/>
  <c r="L1793" i="1"/>
  <c r="G1792" i="1"/>
  <c r="K1792" i="1"/>
  <c r="L1792" i="1"/>
  <c r="K1791" i="1"/>
  <c r="L1791" i="1"/>
  <c r="G1791" i="1"/>
  <c r="H1792" i="1" s="1"/>
  <c r="K1790" i="1"/>
  <c r="L1790" i="1"/>
  <c r="G1790" i="1"/>
  <c r="K1789" i="1"/>
  <c r="L1789" i="1"/>
  <c r="G1789" i="1"/>
  <c r="K1788" i="1"/>
  <c r="L1788" i="1"/>
  <c r="G1788" i="1"/>
  <c r="K1787" i="1"/>
  <c r="L1787" i="1"/>
  <c r="G1787" i="1"/>
  <c r="G1786" i="1"/>
  <c r="K1786" i="1"/>
  <c r="L1786" i="1"/>
  <c r="G1785" i="1"/>
  <c r="H1785" i="1" s="1"/>
  <c r="K1785" i="1"/>
  <c r="L1785" i="1"/>
  <c r="G1784" i="1"/>
  <c r="K1784" i="1"/>
  <c r="L1784" i="1"/>
  <c r="G1783" i="1"/>
  <c r="K1783" i="1"/>
  <c r="L1783" i="1"/>
  <c r="G1782" i="1"/>
  <c r="K1782" i="1"/>
  <c r="L1782" i="1"/>
  <c r="G1781" i="1"/>
  <c r="K1781" i="1"/>
  <c r="L1781" i="1"/>
  <c r="G1780" i="1"/>
  <c r="K1780" i="1"/>
  <c r="L1780" i="1"/>
  <c r="K1779" i="1"/>
  <c r="L1779" i="1"/>
  <c r="G1779" i="1"/>
  <c r="K1778" i="1"/>
  <c r="L1778" i="1"/>
  <c r="G1778" i="1"/>
  <c r="K1777" i="1"/>
  <c r="L1777" i="1"/>
  <c r="G1777" i="1"/>
  <c r="K1776" i="1"/>
  <c r="L1776" i="1"/>
  <c r="G1776" i="1"/>
  <c r="G1775" i="1"/>
  <c r="K1775" i="1"/>
  <c r="L1775" i="1"/>
  <c r="K1774" i="1"/>
  <c r="L1774" i="1"/>
  <c r="G1774" i="1"/>
  <c r="K1773" i="1"/>
  <c r="L1773" i="1"/>
  <c r="G1773" i="1"/>
  <c r="G1772" i="1"/>
  <c r="K1772" i="1"/>
  <c r="L1772" i="1"/>
  <c r="G1771" i="1"/>
  <c r="K1771" i="1"/>
  <c r="L1771" i="1"/>
  <c r="G1770" i="1"/>
  <c r="K1770" i="1"/>
  <c r="L1770" i="1"/>
  <c r="K1769" i="1"/>
  <c r="L1769" i="1"/>
  <c r="G1769" i="1"/>
  <c r="K1768" i="1"/>
  <c r="L1768" i="1"/>
  <c r="G1768" i="1"/>
  <c r="G1767" i="1"/>
  <c r="K1767" i="1"/>
  <c r="L1767" i="1"/>
  <c r="K1766" i="1"/>
  <c r="L1766" i="1"/>
  <c r="K1765" i="1"/>
  <c r="L1765" i="1"/>
  <c r="G1765" i="1"/>
  <c r="G1766" i="1"/>
  <c r="K1764" i="1"/>
  <c r="L1764" i="1"/>
  <c r="G1764" i="1"/>
  <c r="K1763" i="1"/>
  <c r="L1763" i="1"/>
  <c r="G1763" i="1"/>
  <c r="K1762" i="1"/>
  <c r="L1762" i="1"/>
  <c r="G1762" i="1"/>
  <c r="K1761" i="1"/>
  <c r="L1761" i="1"/>
  <c r="G1761" i="1"/>
  <c r="K1760" i="1"/>
  <c r="L1760" i="1"/>
  <c r="G1760" i="1"/>
  <c r="G1759" i="1"/>
  <c r="K1759" i="1"/>
  <c r="L1759" i="1"/>
  <c r="K1758" i="1"/>
  <c r="L1758" i="1"/>
  <c r="G1758" i="1"/>
  <c r="K1757" i="1"/>
  <c r="L1757" i="1"/>
  <c r="G1757" i="1"/>
  <c r="G1756" i="1"/>
  <c r="K1756" i="1"/>
  <c r="L1756" i="1"/>
  <c r="K1755" i="1"/>
  <c r="L1755" i="1"/>
  <c r="G1755" i="1"/>
  <c r="K1754" i="1"/>
  <c r="L1754" i="1"/>
  <c r="G1754" i="1"/>
  <c r="K1753" i="1"/>
  <c r="L1753" i="1"/>
  <c r="G1753" i="1"/>
  <c r="G1752" i="1"/>
  <c r="K1752" i="1"/>
  <c r="L1752" i="1"/>
  <c r="K1751" i="1"/>
  <c r="L1751" i="1"/>
  <c r="G1750" i="1"/>
  <c r="H1750" i="1" s="1"/>
  <c r="G1751" i="1"/>
  <c r="K1750" i="1"/>
  <c r="L1750" i="1"/>
  <c r="K1749" i="1"/>
  <c r="L1749" i="1"/>
  <c r="G1749" i="1"/>
  <c r="G1748" i="1"/>
  <c r="K1748" i="1"/>
  <c r="L1748" i="1"/>
  <c r="G1747" i="1"/>
  <c r="K1747" i="1"/>
  <c r="L1747" i="1"/>
  <c r="G1746" i="1"/>
  <c r="K1746" i="1"/>
  <c r="L1746" i="1"/>
  <c r="G1745" i="1"/>
  <c r="H1746" i="1" s="1"/>
  <c r="K1745" i="1"/>
  <c r="L1745" i="1"/>
  <c r="K1744" i="1"/>
  <c r="L1744" i="1"/>
  <c r="G1744" i="1"/>
  <c r="K1743" i="1"/>
  <c r="L1743" i="1"/>
  <c r="G1743" i="1"/>
  <c r="H1745" i="1" s="1"/>
  <c r="K1742" i="1"/>
  <c r="L1742" i="1"/>
  <c r="G1742" i="1"/>
  <c r="G1741" i="1"/>
  <c r="K1741" i="1"/>
  <c r="L1741" i="1"/>
  <c r="K1740" i="1"/>
  <c r="L1740" i="1"/>
  <c r="G1740" i="1"/>
  <c r="G1739" i="1"/>
  <c r="K1739" i="1"/>
  <c r="L1739" i="1"/>
  <c r="K1738" i="1"/>
  <c r="L1738" i="1"/>
  <c r="G1738" i="1"/>
  <c r="G1737" i="1"/>
  <c r="H1738" i="1" s="1"/>
  <c r="K1737" i="1"/>
  <c r="L1737" i="1"/>
  <c r="G1736" i="1"/>
  <c r="K1736" i="1"/>
  <c r="L1736" i="1"/>
  <c r="K1735" i="1"/>
  <c r="L1735" i="1"/>
  <c r="G1735" i="1"/>
  <c r="H1736" i="1" s="1"/>
  <c r="G1734" i="1"/>
  <c r="K1734" i="1"/>
  <c r="L1734" i="1"/>
  <c r="K1733" i="1"/>
  <c r="L1733" i="1"/>
  <c r="G1733" i="1"/>
  <c r="K1732" i="1"/>
  <c r="L1732" i="1"/>
  <c r="G1732" i="1"/>
  <c r="G1731" i="1"/>
  <c r="K1731" i="1"/>
  <c r="L1731" i="1"/>
  <c r="K1730" i="1"/>
  <c r="L1730" i="1"/>
  <c r="G1730" i="1"/>
  <c r="G1729" i="1"/>
  <c r="K1729" i="1"/>
  <c r="L1729" i="1"/>
  <c r="K1728" i="1"/>
  <c r="L1728" i="1"/>
  <c r="G1728" i="1"/>
  <c r="G1727" i="1"/>
  <c r="K1727" i="1"/>
  <c r="L1727" i="1"/>
  <c r="K1726" i="1"/>
  <c r="L1726" i="1"/>
  <c r="G1726" i="1"/>
  <c r="G1725" i="1"/>
  <c r="K1725" i="1"/>
  <c r="L1725" i="1"/>
  <c r="K1724" i="1"/>
  <c r="L1724" i="1"/>
  <c r="G1724" i="1"/>
  <c r="K1723" i="1"/>
  <c r="L1723" i="1"/>
  <c r="G1723" i="1"/>
  <c r="G1722" i="1"/>
  <c r="K1722" i="1"/>
  <c r="L1722" i="1"/>
  <c r="G1721" i="1"/>
  <c r="H1723" i="1" s="1"/>
  <c r="K1721" i="1"/>
  <c r="L1721" i="1"/>
  <c r="K1720" i="1"/>
  <c r="L1720" i="1"/>
  <c r="G1720" i="1"/>
  <c r="K1719" i="1"/>
  <c r="L1719" i="1"/>
  <c r="G1719" i="1"/>
  <c r="H1721" i="1" s="1"/>
  <c r="K1718" i="1"/>
  <c r="L1718" i="1"/>
  <c r="G1718" i="1"/>
  <c r="K1717" i="1"/>
  <c r="L1717" i="1"/>
  <c r="G1717" i="1"/>
  <c r="K1716" i="1"/>
  <c r="L1716" i="1"/>
  <c r="G1716" i="1"/>
  <c r="K1715" i="1"/>
  <c r="L1715" i="1"/>
  <c r="K1714" i="1"/>
  <c r="L1714" i="1"/>
  <c r="G1714" i="1"/>
  <c r="G1715" i="1"/>
  <c r="K1713" i="1"/>
  <c r="L1713" i="1"/>
  <c r="G1713" i="1"/>
  <c r="K1712" i="1"/>
  <c r="L1712" i="1"/>
  <c r="G1712" i="1"/>
  <c r="G1711" i="1"/>
  <c r="K1711" i="1"/>
  <c r="L1711" i="1"/>
  <c r="K1710" i="1"/>
  <c r="L1710" i="1"/>
  <c r="G1710" i="1"/>
  <c r="K1709" i="1"/>
  <c r="L1709" i="1"/>
  <c r="G1709" i="1"/>
  <c r="K1708" i="1"/>
  <c r="L1708" i="1"/>
  <c r="G1708" i="1"/>
  <c r="K1707" i="1"/>
  <c r="L1707" i="1"/>
  <c r="G1707" i="1"/>
  <c r="K1706" i="1"/>
  <c r="L1706" i="1"/>
  <c r="G1706" i="1"/>
  <c r="K1705" i="1"/>
  <c r="L1705" i="1"/>
  <c r="G1705" i="1"/>
  <c r="K1704" i="1"/>
  <c r="L1704" i="1"/>
  <c r="G1704" i="1"/>
  <c r="G1703" i="1"/>
  <c r="K1703" i="1"/>
  <c r="L1703" i="1"/>
  <c r="K1702" i="1"/>
  <c r="L1702" i="1"/>
  <c r="G1702" i="1"/>
  <c r="G1701" i="1"/>
  <c r="K1701" i="1"/>
  <c r="L1701" i="1"/>
  <c r="K1700" i="1"/>
  <c r="L1700" i="1"/>
  <c r="G1700" i="1"/>
  <c r="K1699" i="1"/>
  <c r="L1699" i="1"/>
  <c r="G1699" i="1"/>
  <c r="K1698" i="1"/>
  <c r="L1698" i="1"/>
  <c r="G1698" i="1"/>
  <c r="K1697" i="1"/>
  <c r="L1697" i="1"/>
  <c r="G1697" i="1"/>
  <c r="G1696" i="1"/>
  <c r="K1696" i="1"/>
  <c r="L1696" i="1"/>
  <c r="G1695" i="1"/>
  <c r="K1695" i="1"/>
  <c r="L1695" i="1"/>
  <c r="K1694" i="1"/>
  <c r="L1694" i="1"/>
  <c r="G1694" i="1"/>
  <c r="G1693" i="1"/>
  <c r="K1693" i="1"/>
  <c r="L1693" i="1"/>
  <c r="K1692" i="1"/>
  <c r="L1692" i="1"/>
  <c r="G1692" i="1"/>
  <c r="K1691" i="1"/>
  <c r="L1691" i="1"/>
  <c r="G1691" i="1"/>
  <c r="G1690" i="1"/>
  <c r="K1690" i="1"/>
  <c r="L1690" i="1"/>
  <c r="K1689" i="1"/>
  <c r="L1689" i="1"/>
  <c r="G1689" i="1"/>
  <c r="G1688" i="1"/>
  <c r="K1688" i="1"/>
  <c r="L1688" i="1"/>
  <c r="K1687" i="1"/>
  <c r="L1687" i="1"/>
  <c r="G1687" i="1"/>
  <c r="H1687" i="1" s="1"/>
  <c r="G1686" i="1"/>
  <c r="K1686" i="1"/>
  <c r="L1686" i="1"/>
  <c r="K1685" i="1"/>
  <c r="L1685" i="1"/>
  <c r="G1685" i="1"/>
  <c r="K1684" i="1"/>
  <c r="L1684" i="1"/>
  <c r="G1684" i="1"/>
  <c r="K1683" i="1"/>
  <c r="L1683" i="1"/>
  <c r="G1683" i="1"/>
  <c r="K1682" i="1"/>
  <c r="L1682" i="1"/>
  <c r="G1682" i="1"/>
  <c r="G1681" i="1"/>
  <c r="K1681" i="1"/>
  <c r="L1681" i="1"/>
  <c r="G1680" i="1"/>
  <c r="K1680" i="1"/>
  <c r="L1680" i="1"/>
  <c r="K1679" i="1"/>
  <c r="L1679" i="1"/>
  <c r="G1679" i="1"/>
  <c r="H1681" i="1" s="1"/>
  <c r="G1678" i="1"/>
  <c r="K1678" i="1"/>
  <c r="L1678" i="1"/>
  <c r="K1677" i="1"/>
  <c r="L1677" i="1"/>
  <c r="G1677" i="1"/>
  <c r="K1676" i="1"/>
  <c r="L1676" i="1"/>
  <c r="G1676" i="1"/>
  <c r="K1675" i="1"/>
  <c r="L1675" i="1"/>
  <c r="G1675" i="1"/>
  <c r="K1674" i="1"/>
  <c r="L1674" i="1"/>
  <c r="G1674" i="1"/>
  <c r="H1675" i="1" s="1"/>
  <c r="K1673" i="1"/>
  <c r="L1673" i="1"/>
  <c r="G1673" i="1"/>
  <c r="K1672" i="1"/>
  <c r="L1672" i="1"/>
  <c r="G1672" i="1"/>
  <c r="G1671" i="1"/>
  <c r="K1671" i="1"/>
  <c r="L1671" i="1"/>
  <c r="G1670" i="1"/>
  <c r="K1670" i="1"/>
  <c r="L1670" i="1"/>
  <c r="G1669" i="1"/>
  <c r="K1669" i="1"/>
  <c r="L1669" i="1"/>
  <c r="K1668" i="1"/>
  <c r="L1668" i="1"/>
  <c r="G1668" i="1"/>
  <c r="K1667" i="1"/>
  <c r="L1667" i="1"/>
  <c r="G1667" i="1"/>
  <c r="K1666" i="1"/>
  <c r="L1666" i="1"/>
  <c r="G1666" i="1"/>
  <c r="H1667" i="1" s="1"/>
  <c r="K1665" i="1"/>
  <c r="L1665" i="1"/>
  <c r="G1665" i="1"/>
  <c r="G1664" i="1"/>
  <c r="K1664" i="1"/>
  <c r="L1664" i="1"/>
  <c r="G1663" i="1"/>
  <c r="K1663" i="1"/>
  <c r="L1663" i="1"/>
  <c r="G1662" i="1"/>
  <c r="K1662" i="1"/>
  <c r="L1662" i="1"/>
  <c r="K1661" i="1"/>
  <c r="L1661" i="1"/>
  <c r="G1661" i="1"/>
  <c r="K1660" i="1"/>
  <c r="L1660" i="1"/>
  <c r="G1660" i="1"/>
  <c r="G1659" i="1"/>
  <c r="K1659" i="1"/>
  <c r="L1659" i="1"/>
  <c r="K1658" i="1"/>
  <c r="L1658" i="1"/>
  <c r="G1658" i="1"/>
  <c r="K1657" i="1"/>
  <c r="L1657" i="1"/>
  <c r="G1657" i="1"/>
  <c r="K1656" i="1"/>
  <c r="L1656" i="1"/>
  <c r="G1656" i="1"/>
  <c r="G1655" i="1"/>
  <c r="K1655" i="1"/>
  <c r="L1655" i="1"/>
  <c r="G1654" i="1"/>
  <c r="K1654" i="1"/>
  <c r="L1654" i="1"/>
  <c r="K1653" i="1"/>
  <c r="L1653" i="1"/>
  <c r="G1653" i="1"/>
  <c r="K1652" i="1"/>
  <c r="L1652" i="1"/>
  <c r="G1652" i="1"/>
  <c r="G1651" i="1"/>
  <c r="K1651" i="1"/>
  <c r="L1651" i="1"/>
  <c r="K1650" i="1"/>
  <c r="L1650" i="1"/>
  <c r="K1649" i="1"/>
  <c r="L1649" i="1"/>
  <c r="G1649" i="1"/>
  <c r="G1650" i="1"/>
  <c r="K1648" i="1"/>
  <c r="L1648" i="1"/>
  <c r="G1648" i="1"/>
  <c r="G1647" i="1"/>
  <c r="K1647" i="1"/>
  <c r="L1647" i="1"/>
  <c r="K1646" i="1"/>
  <c r="L1646" i="1"/>
  <c r="G1646" i="1"/>
  <c r="K1645" i="1"/>
  <c r="L1645" i="1"/>
  <c r="G1644" i="1"/>
  <c r="G1645" i="1"/>
  <c r="K1644" i="1"/>
  <c r="L1644" i="1"/>
  <c r="K1643" i="1"/>
  <c r="L1643" i="1"/>
  <c r="G1643" i="1"/>
  <c r="K1642" i="1"/>
  <c r="L1642" i="1"/>
  <c r="G1642" i="1"/>
  <c r="K1641" i="1"/>
  <c r="L1641" i="1"/>
  <c r="G1641" i="1"/>
  <c r="K1640" i="1"/>
  <c r="L1640" i="1"/>
  <c r="G1640" i="1"/>
  <c r="K1639" i="1"/>
  <c r="L1639" i="1"/>
  <c r="G1639" i="1"/>
  <c r="K1638" i="1"/>
  <c r="L1638" i="1"/>
  <c r="G1638" i="1"/>
  <c r="K1637" i="1"/>
  <c r="L1637" i="1"/>
  <c r="G1637" i="1"/>
  <c r="K1636" i="1"/>
  <c r="L1636" i="1"/>
  <c r="G1636" i="1"/>
  <c r="K1635" i="1"/>
  <c r="L1635" i="1"/>
  <c r="G1635" i="1"/>
  <c r="G1634" i="1"/>
  <c r="K1634" i="1"/>
  <c r="L1634" i="1"/>
  <c r="K1633" i="1"/>
  <c r="L1633" i="1"/>
  <c r="G1632" i="1"/>
  <c r="G1633" i="1"/>
  <c r="K1632" i="1"/>
  <c r="L1632" i="1"/>
  <c r="G1631" i="1"/>
  <c r="K1631" i="1"/>
  <c r="L1631" i="1"/>
  <c r="K1630" i="1"/>
  <c r="L1630" i="1"/>
  <c r="G1630" i="1"/>
  <c r="K1629" i="1"/>
  <c r="L1629" i="1"/>
  <c r="G1629" i="1"/>
  <c r="K1628" i="1"/>
  <c r="L1628" i="1"/>
  <c r="G1628" i="1"/>
  <c r="H1630" i="1" s="1"/>
  <c r="G1627" i="1"/>
  <c r="K1627" i="1"/>
  <c r="L1627" i="1"/>
  <c r="K1626" i="1"/>
  <c r="L1626" i="1"/>
  <c r="G1626" i="1"/>
  <c r="H1627" i="1" s="1"/>
  <c r="K1625" i="1"/>
  <c r="L1625" i="1"/>
  <c r="G1625" i="1"/>
  <c r="K1624" i="1"/>
  <c r="L1624" i="1"/>
  <c r="G1624" i="1"/>
  <c r="K1623" i="1"/>
  <c r="L1623" i="1"/>
  <c r="G1623" i="1"/>
  <c r="G1622" i="1"/>
  <c r="K1622" i="1"/>
  <c r="L1622" i="1"/>
  <c r="K1621" i="1"/>
  <c r="L1621" i="1"/>
  <c r="G1621" i="1"/>
  <c r="G1620" i="1"/>
  <c r="K1620" i="1"/>
  <c r="L1620" i="1"/>
  <c r="K1619" i="1"/>
  <c r="L1619" i="1"/>
  <c r="G1619" i="1"/>
  <c r="K1618" i="1"/>
  <c r="L1618" i="1"/>
  <c r="G1618" i="1"/>
  <c r="K1617" i="1"/>
  <c r="L1617" i="1"/>
  <c r="G1617" i="1"/>
  <c r="K1616" i="1"/>
  <c r="L1616" i="1"/>
  <c r="G1616" i="1"/>
  <c r="K1615" i="1"/>
  <c r="L1615" i="1"/>
  <c r="G1615" i="1"/>
  <c r="K1614" i="1"/>
  <c r="L1614" i="1"/>
  <c r="G1614" i="1"/>
  <c r="K1613" i="1"/>
  <c r="L1613" i="1"/>
  <c r="G1613" i="1"/>
  <c r="G1612" i="1"/>
  <c r="K1612" i="1"/>
  <c r="L1612" i="1"/>
  <c r="K1611" i="1"/>
  <c r="L1611" i="1"/>
  <c r="G1611" i="1"/>
  <c r="K1610" i="1"/>
  <c r="L1610" i="1"/>
  <c r="G1610" i="1"/>
  <c r="H1612" i="1" s="1"/>
  <c r="G1609" i="1"/>
  <c r="K1609" i="1"/>
  <c r="L1609" i="1"/>
  <c r="K1608" i="1"/>
  <c r="L1608" i="1"/>
  <c r="G1608" i="1"/>
  <c r="G1607" i="1"/>
  <c r="K1607" i="1"/>
  <c r="L1607" i="1"/>
  <c r="K1606" i="1"/>
  <c r="L1606" i="1"/>
  <c r="G1606" i="1"/>
  <c r="K1605" i="1"/>
  <c r="L1605" i="1"/>
  <c r="G1605" i="1"/>
  <c r="G1604" i="1"/>
  <c r="K1604" i="1"/>
  <c r="L1604" i="1"/>
  <c r="K1603" i="1"/>
  <c r="L1603" i="1"/>
  <c r="G1603" i="1"/>
  <c r="K1602" i="1"/>
  <c r="L1602" i="1"/>
  <c r="G1602" i="1"/>
  <c r="H1603" i="1" s="1"/>
  <c r="K1601" i="1"/>
  <c r="L1601" i="1"/>
  <c r="G1601" i="1"/>
  <c r="K1600" i="1"/>
  <c r="L1600" i="1"/>
  <c r="G1600" i="1"/>
  <c r="K1599" i="1"/>
  <c r="L1599" i="1"/>
  <c r="G1599" i="1"/>
  <c r="G1598" i="1"/>
  <c r="K1598" i="1"/>
  <c r="L1598" i="1"/>
  <c r="K1597" i="1"/>
  <c r="L1597" i="1"/>
  <c r="G1597" i="1"/>
  <c r="K1596" i="1"/>
  <c r="L1596" i="1"/>
  <c r="G1596" i="1"/>
  <c r="K1595" i="1"/>
  <c r="L1595" i="1"/>
  <c r="G1595" i="1"/>
  <c r="K1594" i="1"/>
  <c r="L1594" i="1"/>
  <c r="G1594" i="1"/>
  <c r="G1593" i="1"/>
  <c r="K1593" i="1"/>
  <c r="L1593" i="1"/>
  <c r="K1592" i="1"/>
  <c r="L1592" i="1"/>
  <c r="G1592" i="1"/>
  <c r="K1591" i="1"/>
  <c r="L1591" i="1"/>
  <c r="G1591" i="1"/>
  <c r="K1590" i="1"/>
  <c r="L1590" i="1"/>
  <c r="G1590" i="1"/>
  <c r="K1589" i="1"/>
  <c r="L1589" i="1"/>
  <c r="G1589" i="1"/>
  <c r="K1588" i="1"/>
  <c r="L1588" i="1"/>
  <c r="G1588" i="1"/>
  <c r="K1587" i="1"/>
  <c r="L1587" i="1"/>
  <c r="G1587" i="1"/>
  <c r="G1586" i="1"/>
  <c r="K1586" i="1"/>
  <c r="L1586" i="1"/>
  <c r="K1585" i="1"/>
  <c r="L1585" i="1"/>
  <c r="G1585" i="1"/>
  <c r="K1584" i="1"/>
  <c r="L1584" i="1"/>
  <c r="G1584" i="1"/>
  <c r="G1583" i="1"/>
  <c r="K1583" i="1"/>
  <c r="L1583" i="1"/>
  <c r="K1582" i="1"/>
  <c r="L1582" i="1"/>
  <c r="G1582" i="1"/>
  <c r="K1581" i="1"/>
  <c r="L1581" i="1"/>
  <c r="G1581" i="1"/>
  <c r="K1580" i="1"/>
  <c r="L1580" i="1"/>
  <c r="G1580" i="1"/>
  <c r="K1579" i="1"/>
  <c r="L1579" i="1"/>
  <c r="G1579" i="1"/>
  <c r="G1578" i="1"/>
  <c r="K1578" i="1"/>
  <c r="L1578" i="1"/>
  <c r="K1577" i="1"/>
  <c r="L1577" i="1"/>
  <c r="G1577" i="1"/>
  <c r="G1576" i="1"/>
  <c r="K1576" i="1"/>
  <c r="L1576" i="1"/>
  <c r="K1575" i="1"/>
  <c r="L1575" i="1"/>
  <c r="G1575" i="1"/>
  <c r="G1573" i="1"/>
  <c r="G1574" i="1"/>
  <c r="K1574" i="1"/>
  <c r="L1574" i="1"/>
  <c r="K1573" i="1"/>
  <c r="L1573" i="1"/>
  <c r="G1572" i="1"/>
  <c r="K1572" i="1"/>
  <c r="L1572" i="1"/>
  <c r="K1571" i="1"/>
  <c r="L1571" i="1"/>
  <c r="G1571" i="1"/>
  <c r="K1570" i="1"/>
  <c r="L1570" i="1"/>
  <c r="G1570" i="1"/>
  <c r="H1572" i="1" s="1"/>
  <c r="K1569" i="1"/>
  <c r="L1569" i="1"/>
  <c r="G1569" i="1"/>
  <c r="G1568" i="1"/>
  <c r="K1568" i="1"/>
  <c r="L1568" i="1"/>
  <c r="K1567" i="1"/>
  <c r="L1567" i="1"/>
  <c r="G1567" i="1"/>
  <c r="H1569" i="1" s="1"/>
  <c r="G1566" i="1"/>
  <c r="K1566" i="1"/>
  <c r="L1566" i="1"/>
  <c r="G1565" i="1"/>
  <c r="K1565" i="1"/>
  <c r="L1565" i="1"/>
  <c r="G1564" i="1"/>
  <c r="K1564" i="1"/>
  <c r="L1564" i="1"/>
  <c r="K1563" i="1"/>
  <c r="L1563" i="1"/>
  <c r="G1563" i="1"/>
  <c r="G1562" i="1"/>
  <c r="K1562" i="1"/>
  <c r="L1562" i="1"/>
  <c r="K1561" i="1"/>
  <c r="L1561" i="1"/>
  <c r="G1561" i="1"/>
  <c r="G1560" i="1"/>
  <c r="K1560" i="1"/>
  <c r="L1560" i="1"/>
  <c r="K1559" i="1"/>
  <c r="L1559" i="1"/>
  <c r="G1559" i="1"/>
  <c r="G1558" i="1"/>
  <c r="K1558" i="1"/>
  <c r="L1558" i="1"/>
  <c r="K1557" i="1"/>
  <c r="L1557" i="1"/>
  <c r="G1557" i="1"/>
  <c r="K1556" i="1"/>
  <c r="L1556" i="1"/>
  <c r="G1555" i="1"/>
  <c r="H1557" i="1" s="1"/>
  <c r="G1556" i="1"/>
  <c r="K1555" i="1"/>
  <c r="L1555" i="1"/>
  <c r="K1554" i="1"/>
  <c r="L1554" i="1"/>
  <c r="G1554" i="1"/>
  <c r="H1554" i="1" s="1"/>
  <c r="K1553" i="1"/>
  <c r="L1553" i="1"/>
  <c r="G1553" i="1"/>
  <c r="K1552" i="1"/>
  <c r="L1552" i="1"/>
  <c r="G1552" i="1"/>
  <c r="G1551" i="1"/>
  <c r="K1551" i="1"/>
  <c r="L1551" i="1"/>
  <c r="K1550" i="1"/>
  <c r="L1550" i="1"/>
  <c r="G1550" i="1"/>
  <c r="K1549" i="1"/>
  <c r="L1549" i="1"/>
  <c r="G1549" i="1"/>
  <c r="L1548" i="1"/>
  <c r="K1548" i="1"/>
  <c r="G1548" i="1"/>
  <c r="K1547" i="1"/>
  <c r="L1547" i="1"/>
  <c r="G1547" i="1"/>
  <c r="K1546" i="1"/>
  <c r="L1546" i="1"/>
  <c r="G1546" i="1"/>
  <c r="H1547" i="1" s="1"/>
  <c r="K1545" i="1"/>
  <c r="L1545" i="1"/>
  <c r="K1544" i="1"/>
  <c r="L1544" i="1"/>
  <c r="G1544" i="1"/>
  <c r="G1545" i="1"/>
  <c r="G1543" i="1"/>
  <c r="K1543" i="1"/>
  <c r="L1543" i="1"/>
  <c r="G1542" i="1"/>
  <c r="K1542" i="1"/>
  <c r="L1542" i="1"/>
  <c r="K1541" i="1"/>
  <c r="L1541" i="1"/>
  <c r="G1541" i="1"/>
  <c r="K1540" i="1"/>
  <c r="L1540" i="1"/>
  <c r="G1540" i="1"/>
  <c r="G1539" i="1"/>
  <c r="K1539" i="1"/>
  <c r="L1539" i="1"/>
  <c r="K1538" i="1"/>
  <c r="L1538" i="1"/>
  <c r="G1538" i="1"/>
  <c r="H1539" i="1" s="1"/>
  <c r="K1537" i="1"/>
  <c r="L1537" i="1"/>
  <c r="G1537" i="1"/>
  <c r="K1536" i="1"/>
  <c r="L1536" i="1"/>
  <c r="G1536" i="1"/>
  <c r="K1535" i="1"/>
  <c r="L1535" i="1"/>
  <c r="G1535" i="1"/>
  <c r="H1536" i="1" s="1"/>
  <c r="K1534" i="1"/>
  <c r="L1534" i="1"/>
  <c r="G1534" i="1"/>
  <c r="K1533" i="1"/>
  <c r="L1533" i="1"/>
  <c r="G1533" i="1"/>
  <c r="K1532" i="1"/>
  <c r="L1532" i="1"/>
  <c r="K1531" i="1"/>
  <c r="L1531" i="1"/>
  <c r="G1531" i="1"/>
  <c r="G1532" i="1"/>
  <c r="K1530" i="1"/>
  <c r="L1530" i="1"/>
  <c r="G1530" i="1"/>
  <c r="K1528" i="1"/>
  <c r="L1528" i="1"/>
  <c r="K1529" i="1"/>
  <c r="L1529" i="1"/>
  <c r="G1529" i="1"/>
  <c r="G1528" i="1"/>
  <c r="G1527" i="1"/>
  <c r="K1527" i="1"/>
  <c r="L1527" i="1"/>
  <c r="K1526" i="1"/>
  <c r="L1526" i="1"/>
  <c r="G1526" i="1"/>
  <c r="K1525" i="1"/>
  <c r="L1525" i="1"/>
  <c r="G1525" i="1"/>
  <c r="K1524" i="1"/>
  <c r="L1524" i="1"/>
  <c r="G1524" i="1"/>
  <c r="K1523" i="1"/>
  <c r="L1523" i="1"/>
  <c r="G1523" i="1"/>
  <c r="K1522" i="1"/>
  <c r="L1522" i="1"/>
  <c r="G1522" i="1"/>
  <c r="G1521" i="1"/>
  <c r="K1521" i="1"/>
  <c r="L1521" i="1"/>
  <c r="G1520" i="1"/>
  <c r="K1520" i="1"/>
  <c r="L1520" i="1"/>
  <c r="K1519" i="1"/>
  <c r="L1519" i="1"/>
  <c r="G1519" i="1"/>
  <c r="H1521" i="1" s="1"/>
  <c r="G1518" i="1"/>
  <c r="K1518" i="1"/>
  <c r="L1518" i="1"/>
  <c r="G1517" i="1"/>
  <c r="L1517" i="1"/>
  <c r="K1517" i="1"/>
  <c r="K1516" i="1"/>
  <c r="L1516" i="1"/>
  <c r="G1516" i="1"/>
  <c r="K1515" i="1"/>
  <c r="L1515" i="1"/>
  <c r="G1515" i="1"/>
  <c r="K1514" i="1"/>
  <c r="L1514" i="1"/>
  <c r="G1514" i="1"/>
  <c r="K1513" i="1"/>
  <c r="L1513" i="1"/>
  <c r="G1513" i="1"/>
  <c r="G1512" i="1"/>
  <c r="K1512" i="1"/>
  <c r="L1512" i="1"/>
  <c r="G1511" i="1"/>
  <c r="K1511" i="1"/>
  <c r="L1511" i="1"/>
  <c r="G1510" i="1"/>
  <c r="H1512" i="1" s="1"/>
  <c r="K1510" i="1"/>
  <c r="L1510" i="1"/>
  <c r="G1509" i="1"/>
  <c r="L1509" i="1"/>
  <c r="K1509" i="1"/>
  <c r="K1508" i="1"/>
  <c r="L1508" i="1"/>
  <c r="G1508" i="1"/>
  <c r="K1507" i="1"/>
  <c r="L1507" i="1"/>
  <c r="G1507" i="1"/>
  <c r="K1506" i="1"/>
  <c r="L1506" i="1"/>
  <c r="G1506" i="1"/>
  <c r="H1506" i="1" s="1"/>
  <c r="K1505" i="1"/>
  <c r="L1505" i="1"/>
  <c r="G1505" i="1"/>
  <c r="K1504" i="1"/>
  <c r="L1504" i="1"/>
  <c r="G1504" i="1"/>
  <c r="K1503" i="1"/>
  <c r="L1503" i="1"/>
  <c r="G1503" i="1"/>
  <c r="G1502" i="1"/>
  <c r="K1502" i="1"/>
  <c r="L1502" i="1"/>
  <c r="K1501" i="1"/>
  <c r="L1501" i="1"/>
  <c r="G1501" i="1"/>
  <c r="K1500" i="1"/>
  <c r="L1500" i="1"/>
  <c r="G1500" i="1"/>
  <c r="K1499" i="1"/>
  <c r="L1499" i="1"/>
  <c r="G1499" i="1"/>
  <c r="K1498" i="1"/>
  <c r="L1498" i="1"/>
  <c r="G1498" i="1"/>
  <c r="H1498" i="1" s="1"/>
  <c r="K1497" i="1"/>
  <c r="L1497" i="1"/>
  <c r="G1497" i="1"/>
  <c r="K1496" i="1"/>
  <c r="L1496" i="1"/>
  <c r="G1496" i="1"/>
  <c r="K1495" i="1"/>
  <c r="L1495" i="1"/>
  <c r="G1495" i="1"/>
  <c r="H1497" i="1" s="1"/>
  <c r="K1494" i="1"/>
  <c r="L1494" i="1"/>
  <c r="G1494" i="1"/>
  <c r="K1493" i="1"/>
  <c r="L1493" i="1"/>
  <c r="G1493" i="1"/>
  <c r="K1492" i="1"/>
  <c r="L1492" i="1"/>
  <c r="G1492" i="1"/>
  <c r="H1494" i="1" s="1"/>
  <c r="K1491" i="1"/>
  <c r="L1491" i="1"/>
  <c r="G1491" i="1"/>
  <c r="K1490" i="1"/>
  <c r="L1490" i="1"/>
  <c r="G1490" i="1"/>
  <c r="H1490" i="1" s="1"/>
  <c r="K1489" i="1"/>
  <c r="L1489" i="1"/>
  <c r="G1489" i="1"/>
  <c r="K1488" i="1"/>
  <c r="L1488" i="1"/>
  <c r="G1488" i="1"/>
  <c r="K1487" i="1"/>
  <c r="L1487" i="1"/>
  <c r="G1487" i="1"/>
  <c r="K1486" i="1"/>
  <c r="L1486" i="1"/>
  <c r="G1486" i="1"/>
  <c r="K1485" i="1"/>
  <c r="L1485" i="1"/>
  <c r="G1485" i="1"/>
  <c r="K1484" i="1"/>
  <c r="L1484" i="1"/>
  <c r="G1484" i="1"/>
  <c r="K1483" i="1"/>
  <c r="L1483" i="1"/>
  <c r="G1483" i="1"/>
  <c r="G1482" i="1"/>
  <c r="K1482" i="1"/>
  <c r="L1482" i="1"/>
  <c r="K1481" i="1"/>
  <c r="L1481" i="1"/>
  <c r="G1481" i="1"/>
  <c r="K1480" i="1"/>
  <c r="L1480" i="1"/>
  <c r="G1480" i="1"/>
  <c r="G1479" i="1"/>
  <c r="K1479" i="1"/>
  <c r="L1479" i="1"/>
  <c r="G1478" i="1"/>
  <c r="K1478" i="1"/>
  <c r="L1478" i="1"/>
  <c r="K1477" i="1"/>
  <c r="L1477" i="1"/>
  <c r="G1477" i="1"/>
  <c r="K1476" i="1"/>
  <c r="L1476" i="1"/>
  <c r="K1475" i="1"/>
  <c r="L1475" i="1"/>
  <c r="G1475" i="1"/>
  <c r="G1476" i="1"/>
  <c r="K1474" i="1"/>
  <c r="L1474" i="1"/>
  <c r="G1474" i="1"/>
  <c r="K1473" i="1"/>
  <c r="L1473" i="1"/>
  <c r="G1473" i="1"/>
  <c r="G1472" i="1"/>
  <c r="K1472" i="1"/>
  <c r="L1472" i="1"/>
  <c r="K1471" i="1"/>
  <c r="L1471" i="1"/>
  <c r="G1471" i="1"/>
  <c r="K1470" i="1"/>
  <c r="L1470" i="1"/>
  <c r="G1470" i="1"/>
  <c r="K1469" i="1"/>
  <c r="L1469" i="1"/>
  <c r="G1469" i="1"/>
  <c r="K1468" i="1"/>
  <c r="L1468" i="1"/>
  <c r="G1468" i="1"/>
  <c r="H1470" i="1" s="1"/>
  <c r="G1467" i="1"/>
  <c r="K1467" i="1"/>
  <c r="L1467" i="1"/>
  <c r="K1466" i="1"/>
  <c r="L1466" i="1"/>
  <c r="G1466" i="1"/>
  <c r="K1465" i="1"/>
  <c r="L1465" i="1"/>
  <c r="G1465" i="1"/>
  <c r="K1464" i="1"/>
  <c r="L1464" i="1"/>
  <c r="G1464" i="1"/>
  <c r="K1463" i="1"/>
  <c r="L1463" i="1"/>
  <c r="G1463" i="1"/>
  <c r="G1462" i="1"/>
  <c r="K1462" i="1"/>
  <c r="L1462" i="1"/>
  <c r="K1461" i="1"/>
  <c r="L1461" i="1"/>
  <c r="G1461" i="1"/>
  <c r="G1460" i="1"/>
  <c r="K1460" i="1"/>
  <c r="L1460" i="1"/>
  <c r="K1459" i="1"/>
  <c r="L1459" i="1"/>
  <c r="G1458" i="1"/>
  <c r="G1459" i="1"/>
  <c r="K1458" i="1"/>
  <c r="L1458" i="1"/>
  <c r="K1457" i="1"/>
  <c r="L1457" i="1"/>
  <c r="G1457" i="1"/>
  <c r="K1456" i="1"/>
  <c r="L1456" i="1"/>
  <c r="G1456" i="1"/>
  <c r="K1455" i="1"/>
  <c r="L1455" i="1"/>
  <c r="G1455" i="1"/>
  <c r="K1454" i="1"/>
  <c r="L1454" i="1"/>
  <c r="K1453" i="1"/>
  <c r="L1453" i="1"/>
  <c r="G1453" i="1"/>
  <c r="G1454" i="1"/>
  <c r="K1452" i="1"/>
  <c r="L1452" i="1"/>
  <c r="G1452" i="1"/>
  <c r="K1451" i="1"/>
  <c r="L1451" i="1"/>
  <c r="G1451" i="1"/>
  <c r="K1450" i="1"/>
  <c r="L1450" i="1"/>
  <c r="G1450" i="1"/>
  <c r="K1449" i="1"/>
  <c r="L1449" i="1"/>
  <c r="G1449" i="1"/>
  <c r="K1448" i="1"/>
  <c r="L1448" i="1"/>
  <c r="G1448" i="1"/>
  <c r="K1447" i="1"/>
  <c r="L1447" i="1"/>
  <c r="G1447" i="1"/>
  <c r="K1446" i="1"/>
  <c r="L1446" i="1"/>
  <c r="G1446" i="1"/>
  <c r="G1445" i="1"/>
  <c r="K1445" i="1"/>
  <c r="L1445" i="1"/>
  <c r="K1444" i="1"/>
  <c r="L1444" i="1"/>
  <c r="G1444" i="1"/>
  <c r="G1443" i="1"/>
  <c r="K1443" i="1"/>
  <c r="L1443" i="1"/>
  <c r="K1442" i="1"/>
  <c r="L1442" i="1"/>
  <c r="G1442" i="1"/>
  <c r="K1441" i="1"/>
  <c r="L1441" i="1"/>
  <c r="G1441" i="1"/>
  <c r="K1440" i="1"/>
  <c r="L1440" i="1"/>
  <c r="G1440" i="1"/>
  <c r="K1439" i="1"/>
  <c r="L1439" i="1"/>
  <c r="G1439" i="1"/>
  <c r="K1438" i="1"/>
  <c r="L1438" i="1"/>
  <c r="G1438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G1437" i="1"/>
  <c r="G1436" i="1"/>
  <c r="G1435" i="1"/>
  <c r="G1434" i="1"/>
  <c r="G1433" i="1"/>
  <c r="G1432" i="1"/>
  <c r="G1431" i="1"/>
  <c r="K1431" i="1"/>
  <c r="L1431" i="1"/>
  <c r="K1430" i="1"/>
  <c r="L1430" i="1"/>
  <c r="G1430" i="1"/>
  <c r="G1428" i="1"/>
  <c r="G1429" i="1"/>
  <c r="K1429" i="1"/>
  <c r="L1429" i="1"/>
  <c r="K1428" i="1"/>
  <c r="L1428" i="1"/>
  <c r="G1427" i="1"/>
  <c r="K1427" i="1"/>
  <c r="L1427" i="1"/>
  <c r="K1426" i="1"/>
  <c r="L1426" i="1"/>
  <c r="G1426" i="1"/>
  <c r="K1425" i="1"/>
  <c r="L1425" i="1"/>
  <c r="G1425" i="1"/>
  <c r="G1424" i="1"/>
  <c r="K1424" i="1"/>
  <c r="L1424" i="1"/>
  <c r="K1423" i="1"/>
  <c r="L1423" i="1"/>
  <c r="G1423" i="1"/>
  <c r="K1422" i="1"/>
  <c r="L1422" i="1"/>
  <c r="G1422" i="1"/>
  <c r="G1421" i="1"/>
  <c r="K1421" i="1"/>
  <c r="L1421" i="1"/>
  <c r="K1420" i="1"/>
  <c r="L1420" i="1"/>
  <c r="G1420" i="1"/>
  <c r="K1419" i="1"/>
  <c r="L1419" i="1"/>
  <c r="K1418" i="1"/>
  <c r="L1418" i="1"/>
  <c r="G1418" i="1"/>
  <c r="G1419" i="1"/>
  <c r="K1417" i="1"/>
  <c r="L1417" i="1"/>
  <c r="G1417" i="1"/>
  <c r="K1416" i="1"/>
  <c r="L1416" i="1"/>
  <c r="G1416" i="1"/>
  <c r="K1415" i="1"/>
  <c r="L1415" i="1"/>
  <c r="G1415" i="1"/>
  <c r="H1417" i="1" s="1"/>
  <c r="K1414" i="1"/>
  <c r="L1414" i="1"/>
  <c r="G1414" i="1"/>
  <c r="K1413" i="1"/>
  <c r="L1413" i="1"/>
  <c r="G1413" i="1"/>
  <c r="K1412" i="1"/>
  <c r="L1412" i="1"/>
  <c r="G1412" i="1"/>
  <c r="H1412" i="1" s="1"/>
  <c r="K1411" i="1"/>
  <c r="L1411" i="1"/>
  <c r="G1411" i="1"/>
  <c r="G1410" i="1"/>
  <c r="K1410" i="1"/>
  <c r="L1410" i="1"/>
  <c r="K1409" i="1"/>
  <c r="L1409" i="1"/>
  <c r="G1409" i="1"/>
  <c r="G1408" i="1"/>
  <c r="K1408" i="1"/>
  <c r="L1408" i="1"/>
  <c r="K1407" i="1"/>
  <c r="L1407" i="1"/>
  <c r="K1406" i="1"/>
  <c r="L1406" i="1"/>
  <c r="K1405" i="1"/>
  <c r="L1405" i="1"/>
  <c r="G1405" i="1"/>
  <c r="G1406" i="1"/>
  <c r="G1407" i="1"/>
  <c r="K1404" i="1"/>
  <c r="L1404" i="1"/>
  <c r="G1404" i="1"/>
  <c r="K1403" i="1"/>
  <c r="L1403" i="1"/>
  <c r="G1403" i="1"/>
  <c r="K1402" i="1"/>
  <c r="L1402" i="1"/>
  <c r="G1402" i="1"/>
  <c r="G1401" i="1"/>
  <c r="H1401" i="1" s="1"/>
  <c r="K1401" i="1"/>
  <c r="L1401" i="1"/>
  <c r="K1400" i="1"/>
  <c r="L1400" i="1"/>
  <c r="G1400" i="1"/>
  <c r="G1399" i="1"/>
  <c r="K1399" i="1"/>
  <c r="L1399" i="1"/>
  <c r="K1398" i="1"/>
  <c r="L1398" i="1"/>
  <c r="G1398" i="1"/>
  <c r="K1397" i="1"/>
  <c r="L1397" i="1"/>
  <c r="G1397" i="1"/>
  <c r="G1396" i="1"/>
  <c r="H1396" i="1" s="1"/>
  <c r="K1396" i="1"/>
  <c r="L1396" i="1"/>
  <c r="K1395" i="1"/>
  <c r="L1395" i="1"/>
  <c r="G1395" i="1"/>
  <c r="G1394" i="1"/>
  <c r="K1394" i="1"/>
  <c r="L1394" i="1"/>
  <c r="G1393" i="1"/>
  <c r="K1393" i="1"/>
  <c r="L1393" i="1"/>
  <c r="K1392" i="1"/>
  <c r="L1392" i="1"/>
  <c r="G1392" i="1"/>
  <c r="K1391" i="1"/>
  <c r="L1391" i="1"/>
  <c r="G1391" i="1"/>
  <c r="H1391" i="1" s="1"/>
  <c r="K1390" i="1"/>
  <c r="L1390" i="1"/>
  <c r="G1390" i="1"/>
  <c r="K1389" i="1"/>
  <c r="L1389" i="1"/>
  <c r="G1389" i="1"/>
  <c r="K1388" i="1"/>
  <c r="L1388" i="1"/>
  <c r="G1388" i="1"/>
  <c r="G1387" i="1"/>
  <c r="K1387" i="1"/>
  <c r="L1387" i="1"/>
  <c r="K1386" i="1"/>
  <c r="L1386" i="1"/>
  <c r="G1386" i="1"/>
  <c r="H1387" i="1" s="1"/>
  <c r="K1385" i="1"/>
  <c r="L1385" i="1"/>
  <c r="G1385" i="1"/>
  <c r="L1382" i="1"/>
  <c r="L1383" i="1"/>
  <c r="L1384" i="1"/>
  <c r="G1384" i="1"/>
  <c r="K1384" i="1"/>
  <c r="K1383" i="1"/>
  <c r="G1383" i="1"/>
  <c r="K1382" i="1"/>
  <c r="G1382" i="1"/>
  <c r="K1381" i="1"/>
  <c r="L1381" i="1"/>
  <c r="G1381" i="1"/>
  <c r="K1380" i="1"/>
  <c r="L1380" i="1"/>
  <c r="G1380" i="1"/>
  <c r="K1379" i="1"/>
  <c r="L1379" i="1"/>
  <c r="G1379" i="1"/>
  <c r="K1378" i="1"/>
  <c r="L1378" i="1"/>
  <c r="G1378" i="1"/>
  <c r="L1377" i="1"/>
  <c r="K1377" i="1"/>
  <c r="G1377" i="1"/>
  <c r="G1374" i="1"/>
  <c r="G1375" i="1"/>
  <c r="G1376" i="1"/>
  <c r="K1376" i="1"/>
  <c r="L1376" i="1"/>
  <c r="K1375" i="1"/>
  <c r="L1375" i="1"/>
  <c r="K1374" i="1"/>
  <c r="L1374" i="1"/>
  <c r="K1373" i="1"/>
  <c r="L1373" i="1"/>
  <c r="G1373" i="1"/>
  <c r="K1372" i="1"/>
  <c r="L1372" i="1"/>
  <c r="G1372" i="1"/>
  <c r="H1374" i="1" s="1"/>
  <c r="K1371" i="1"/>
  <c r="L1371" i="1"/>
  <c r="G1371" i="1"/>
  <c r="K1370" i="1"/>
  <c r="L1370" i="1"/>
  <c r="G1370" i="1"/>
  <c r="K1369" i="1"/>
  <c r="L1369" i="1"/>
  <c r="G1369" i="1"/>
  <c r="G1368" i="1"/>
  <c r="K1368" i="1"/>
  <c r="L1368" i="1"/>
  <c r="K1367" i="1"/>
  <c r="L1367" i="1"/>
  <c r="G1367" i="1"/>
  <c r="H1369" i="1" s="1"/>
  <c r="K1366" i="1"/>
  <c r="L1366" i="1"/>
  <c r="G1366" i="1"/>
  <c r="K1365" i="1"/>
  <c r="L1365" i="1"/>
  <c r="G1365" i="1"/>
  <c r="K1364" i="1"/>
  <c r="L1364" i="1"/>
  <c r="G1364" i="1"/>
  <c r="K1363" i="1"/>
  <c r="L1363" i="1"/>
  <c r="G1363" i="1"/>
  <c r="G1362" i="1"/>
  <c r="K1362" i="1"/>
  <c r="L1362" i="1"/>
  <c r="G1361" i="1"/>
  <c r="H1361" i="1" s="1"/>
  <c r="K1361" i="1"/>
  <c r="L1361" i="1"/>
  <c r="K1360" i="1"/>
  <c r="L1360" i="1"/>
  <c r="G1360" i="1"/>
  <c r="K1359" i="1"/>
  <c r="L1359" i="1"/>
  <c r="G1358" i="1"/>
  <c r="G1359" i="1"/>
  <c r="K1358" i="1"/>
  <c r="L1358" i="1"/>
  <c r="K1357" i="1"/>
  <c r="L1357" i="1"/>
  <c r="G1357" i="1"/>
  <c r="K1356" i="1"/>
  <c r="L1356" i="1"/>
  <c r="G1356" i="1"/>
  <c r="K1355" i="1"/>
  <c r="L1355" i="1"/>
  <c r="G1355" i="1"/>
  <c r="K1354" i="1"/>
  <c r="L1354" i="1"/>
  <c r="G1354" i="1"/>
  <c r="K1353" i="1"/>
  <c r="L1353" i="1"/>
  <c r="K1352" i="1"/>
  <c r="L1352" i="1"/>
  <c r="G1352" i="1"/>
  <c r="G1353" i="1"/>
  <c r="K1351" i="1"/>
  <c r="L1351" i="1"/>
  <c r="G1351" i="1"/>
  <c r="H1353" i="1" s="1"/>
  <c r="K1350" i="1"/>
  <c r="L1350" i="1"/>
  <c r="K1349" i="1"/>
  <c r="L1349" i="1"/>
  <c r="G1349" i="1"/>
  <c r="G1350" i="1"/>
  <c r="K1348" i="1"/>
  <c r="L1348" i="1"/>
  <c r="G1348" i="1"/>
  <c r="G1346" i="1"/>
  <c r="G1347" i="1"/>
  <c r="K1347" i="1"/>
  <c r="L1347" i="1"/>
  <c r="K1346" i="1"/>
  <c r="L1346" i="1"/>
  <c r="L1345" i="1"/>
  <c r="K1345" i="1"/>
  <c r="G1345" i="1"/>
  <c r="L1344" i="1"/>
  <c r="K1344" i="1"/>
  <c r="G1344" i="1"/>
  <c r="K1343" i="1"/>
  <c r="L1343" i="1"/>
  <c r="G1343" i="1"/>
  <c r="H1345" i="1" s="1"/>
  <c r="K1342" i="1"/>
  <c r="L1342" i="1"/>
  <c r="G1342" i="1"/>
  <c r="G1341" i="1"/>
  <c r="K1341" i="1"/>
  <c r="L1341" i="1"/>
  <c r="K1340" i="1"/>
  <c r="L1340" i="1"/>
  <c r="G1340" i="1"/>
  <c r="K1339" i="1"/>
  <c r="L1339" i="1"/>
  <c r="G1339" i="1"/>
  <c r="K1338" i="1"/>
  <c r="L1338" i="1"/>
  <c r="G1337" i="1"/>
  <c r="G1338" i="1"/>
  <c r="H1338" i="1" s="1"/>
  <c r="K1337" i="1"/>
  <c r="L1337" i="1"/>
  <c r="K1336" i="1"/>
  <c r="L1336" i="1"/>
  <c r="G1336" i="1"/>
  <c r="K1335" i="1"/>
  <c r="L1335" i="1"/>
  <c r="G1335" i="1"/>
  <c r="K1334" i="1"/>
  <c r="L1334" i="1"/>
  <c r="G1334" i="1"/>
  <c r="G1333" i="1"/>
  <c r="K1333" i="1"/>
  <c r="L1333" i="1"/>
  <c r="K1332" i="1"/>
  <c r="L1332" i="1"/>
  <c r="G1332" i="1"/>
  <c r="H1334" i="1" s="1"/>
  <c r="G1331" i="1"/>
  <c r="K1331" i="1"/>
  <c r="L1331" i="1"/>
  <c r="K1330" i="1"/>
  <c r="L1330" i="1"/>
  <c r="G1330" i="1"/>
  <c r="K1329" i="1"/>
  <c r="L1329" i="1"/>
  <c r="G1329" i="1"/>
  <c r="K1328" i="1"/>
  <c r="L1328" i="1"/>
  <c r="G1328" i="1"/>
  <c r="K1327" i="1"/>
  <c r="L1327" i="1"/>
  <c r="G1327" i="1"/>
  <c r="H1329" i="1" s="1"/>
  <c r="G1326" i="1"/>
  <c r="K1326" i="1"/>
  <c r="L1326" i="1"/>
  <c r="K1325" i="1"/>
  <c r="L1325" i="1"/>
  <c r="K1324" i="1"/>
  <c r="L1324" i="1"/>
  <c r="G1324" i="1"/>
  <c r="H1324" i="1" s="1"/>
  <c r="G1325" i="1"/>
  <c r="G1323" i="1"/>
  <c r="L1323" i="1"/>
  <c r="K1323" i="1"/>
  <c r="G1322" i="1"/>
  <c r="K1322" i="1"/>
  <c r="L1322" i="1"/>
  <c r="K1321" i="1"/>
  <c r="L1321" i="1"/>
  <c r="G1321" i="1"/>
  <c r="G1320" i="1"/>
  <c r="K1320" i="1"/>
  <c r="L1320" i="1"/>
  <c r="K1319" i="1"/>
  <c r="L1319" i="1"/>
  <c r="G1319" i="1"/>
  <c r="H1320" i="1" s="1"/>
  <c r="K1318" i="1"/>
  <c r="L1318" i="1"/>
  <c r="G1318" i="1"/>
  <c r="G1317" i="1"/>
  <c r="K1317" i="1"/>
  <c r="L1317" i="1"/>
  <c r="K1316" i="1"/>
  <c r="L1316" i="1"/>
  <c r="G1316" i="1"/>
  <c r="K1315" i="1"/>
  <c r="L1315" i="1"/>
  <c r="G1315" i="1"/>
  <c r="K1314" i="1"/>
  <c r="L1314" i="1"/>
  <c r="G1314" i="1"/>
  <c r="G1313" i="1"/>
  <c r="H1315" i="1" s="1"/>
  <c r="K1313" i="1"/>
  <c r="L1313" i="1"/>
  <c r="G1312" i="1"/>
  <c r="K1312" i="1"/>
  <c r="L1312" i="1"/>
  <c r="K1311" i="1"/>
  <c r="L1311" i="1"/>
  <c r="G1311" i="1"/>
  <c r="K1310" i="1"/>
  <c r="L1310" i="1"/>
  <c r="G1309" i="1"/>
  <c r="G1310" i="1"/>
  <c r="K1309" i="1"/>
  <c r="L1309" i="1"/>
  <c r="K1308" i="1"/>
  <c r="L1308" i="1"/>
  <c r="G1308" i="1"/>
  <c r="K1307" i="1"/>
  <c r="L1307" i="1"/>
  <c r="G1307" i="1"/>
  <c r="K1306" i="1"/>
  <c r="L1306" i="1"/>
  <c r="G1306" i="1"/>
  <c r="G1305" i="1"/>
  <c r="K1305" i="1"/>
  <c r="L1305" i="1"/>
  <c r="K1304" i="1"/>
  <c r="L1304" i="1"/>
  <c r="G1304" i="1"/>
  <c r="K1303" i="1"/>
  <c r="L1303" i="1"/>
  <c r="G1303" i="1"/>
  <c r="H1305" i="1" s="1"/>
  <c r="K1302" i="1"/>
  <c r="L1302" i="1"/>
  <c r="G1302" i="1"/>
  <c r="K1301" i="1"/>
  <c r="L1301" i="1"/>
  <c r="G1301" i="1"/>
  <c r="H1301" i="1" s="1"/>
  <c r="G1300" i="1"/>
  <c r="K1300" i="1"/>
  <c r="L1300" i="1"/>
  <c r="L1299" i="1"/>
  <c r="K1299" i="1"/>
  <c r="G1299" i="1"/>
  <c r="K1298" i="1"/>
  <c r="L1298" i="1"/>
  <c r="G1298" i="1"/>
  <c r="L1297" i="1"/>
  <c r="K1297" i="1"/>
  <c r="G1297" i="1"/>
  <c r="K1296" i="1"/>
  <c r="L1296" i="1"/>
  <c r="G1296" i="1"/>
  <c r="G1295" i="1"/>
  <c r="H1297" i="1" s="1"/>
  <c r="K1295" i="1"/>
  <c r="L1295" i="1"/>
  <c r="G1294" i="1"/>
  <c r="L1294" i="1"/>
  <c r="K1294" i="1"/>
  <c r="G1293" i="1"/>
  <c r="K1293" i="1"/>
  <c r="L1293" i="1"/>
  <c r="K1292" i="1"/>
  <c r="L1292" i="1"/>
  <c r="K1291" i="1"/>
  <c r="L1291" i="1"/>
  <c r="G1291" i="1"/>
  <c r="H1293" i="1" s="1"/>
  <c r="G1292" i="1"/>
  <c r="G1290" i="1"/>
  <c r="L1290" i="1"/>
  <c r="K1290" i="1"/>
  <c r="L1289" i="1"/>
  <c r="K1289" i="1"/>
  <c r="G1289" i="1"/>
  <c r="K1288" i="1"/>
  <c r="L1288" i="1"/>
  <c r="G1288" i="1"/>
  <c r="K1287" i="1"/>
  <c r="L1287" i="1"/>
  <c r="G1287" i="1"/>
  <c r="K1286" i="1"/>
  <c r="L1286" i="1"/>
  <c r="G1286" i="1"/>
  <c r="K1285" i="1"/>
  <c r="L1285" i="1"/>
  <c r="G1285" i="1"/>
  <c r="K1284" i="1"/>
  <c r="L1284" i="1"/>
  <c r="G1284" i="1"/>
  <c r="K1283" i="1"/>
  <c r="L1283" i="1"/>
  <c r="G1283" i="1"/>
  <c r="K1282" i="1"/>
  <c r="L1282" i="1"/>
  <c r="G1282" i="1"/>
  <c r="G1281" i="1"/>
  <c r="H1283" i="1" s="1"/>
  <c r="K1281" i="1"/>
  <c r="L1281" i="1"/>
  <c r="K1280" i="1"/>
  <c r="L1280" i="1"/>
  <c r="G1280" i="1"/>
  <c r="K1279" i="1"/>
  <c r="L1279" i="1"/>
  <c r="G1279" i="1"/>
  <c r="K1278" i="1"/>
  <c r="L1278" i="1"/>
  <c r="G1278" i="1"/>
  <c r="G1277" i="1"/>
  <c r="K1277" i="1"/>
  <c r="L1277" i="1"/>
  <c r="K1276" i="1"/>
  <c r="L1276" i="1"/>
  <c r="G1276" i="1"/>
  <c r="K1275" i="1"/>
  <c r="L1275" i="1"/>
  <c r="G1275" i="1"/>
  <c r="G1274" i="1"/>
  <c r="K1274" i="1"/>
  <c r="L1274" i="1"/>
  <c r="G1273" i="1"/>
  <c r="H1274" i="1" s="1"/>
  <c r="K1273" i="1"/>
  <c r="L1273" i="1"/>
  <c r="K1272" i="1"/>
  <c r="L1272" i="1"/>
  <c r="G1272" i="1"/>
  <c r="G1271" i="1"/>
  <c r="K1271" i="1"/>
  <c r="L1271" i="1"/>
  <c r="G1270" i="1"/>
  <c r="K1270" i="1"/>
  <c r="L1270" i="1"/>
  <c r="K1269" i="1"/>
  <c r="L1269" i="1"/>
  <c r="G1268" i="1"/>
  <c r="G1269" i="1"/>
  <c r="G1252" i="1"/>
  <c r="H1254" i="1" s="1"/>
  <c r="K1268" i="1"/>
  <c r="L1268" i="1"/>
  <c r="L1267" i="1"/>
  <c r="K1267" i="1"/>
  <c r="G1267" i="1"/>
  <c r="G1266" i="1"/>
  <c r="K1266" i="1"/>
  <c r="L1266" i="1"/>
  <c r="K1265" i="1"/>
  <c r="L1265" i="1"/>
  <c r="G1265" i="1"/>
  <c r="K1264" i="1"/>
  <c r="L1264" i="1"/>
  <c r="K1263" i="1"/>
  <c r="L1263" i="1"/>
  <c r="G1263" i="1"/>
  <c r="H1263" i="1" s="1"/>
  <c r="G1264" i="1"/>
  <c r="K1262" i="1"/>
  <c r="L1262" i="1"/>
  <c r="G1262" i="1"/>
  <c r="G1261" i="1"/>
  <c r="K1261" i="1"/>
  <c r="L1261" i="1"/>
  <c r="K1260" i="1"/>
  <c r="L1260" i="1"/>
  <c r="G1260" i="1"/>
  <c r="K1259" i="1"/>
  <c r="L1259" i="1"/>
  <c r="G1259" i="1"/>
  <c r="K1258" i="1"/>
  <c r="L1258" i="1"/>
  <c r="K1257" i="1"/>
  <c r="L1257" i="1"/>
  <c r="G1257" i="1"/>
  <c r="G1258" i="1"/>
  <c r="K1256" i="1"/>
  <c r="L1256" i="1"/>
  <c r="G1256" i="1"/>
  <c r="G1255" i="1"/>
  <c r="K1255" i="1"/>
  <c r="L1255" i="1"/>
  <c r="K1254" i="1"/>
  <c r="L1254" i="1"/>
  <c r="G1254" i="1"/>
  <c r="K1253" i="1"/>
  <c r="L1253" i="1"/>
  <c r="G1253" i="1"/>
  <c r="K1252" i="1"/>
  <c r="L1252" i="1"/>
  <c r="L1251" i="1"/>
  <c r="K1251" i="1"/>
  <c r="G1251" i="1"/>
  <c r="K1250" i="1"/>
  <c r="L1250" i="1"/>
  <c r="G1250" i="1"/>
  <c r="K1249" i="1"/>
  <c r="L1249" i="1"/>
  <c r="G1249" i="1"/>
  <c r="K1248" i="1"/>
  <c r="L1248" i="1"/>
  <c r="G1248" i="1"/>
  <c r="K1247" i="1"/>
  <c r="L1247" i="1"/>
  <c r="G1247" i="1"/>
  <c r="H1249" i="1" s="1"/>
  <c r="K1246" i="1"/>
  <c r="L1246" i="1"/>
  <c r="G1246" i="1"/>
  <c r="G1245" i="1"/>
  <c r="K1245" i="1"/>
  <c r="L1245" i="1"/>
  <c r="K1244" i="1"/>
  <c r="L1244" i="1"/>
  <c r="G1244" i="1"/>
  <c r="K1243" i="1"/>
  <c r="L1243" i="1"/>
  <c r="G1243" i="1"/>
  <c r="K1242" i="1"/>
  <c r="L1242" i="1"/>
  <c r="G1242" i="1"/>
  <c r="K1241" i="1"/>
  <c r="L1241" i="1"/>
  <c r="G1241" i="1"/>
  <c r="K1240" i="1"/>
  <c r="L1240" i="1"/>
  <c r="G1240" i="1"/>
  <c r="K1239" i="1"/>
  <c r="L1239" i="1"/>
  <c r="G1239" i="1"/>
  <c r="H1241" i="1" s="1"/>
  <c r="K1238" i="1"/>
  <c r="L1238" i="1"/>
  <c r="G1238" i="1"/>
  <c r="K1237" i="1"/>
  <c r="L1237" i="1"/>
  <c r="G1237" i="1"/>
  <c r="H1237" i="1" s="1"/>
  <c r="G1236" i="1"/>
  <c r="K1236" i="1"/>
  <c r="L1236" i="1"/>
  <c r="G1235" i="1"/>
  <c r="K1235" i="1"/>
  <c r="L1235" i="1"/>
  <c r="K1234" i="1"/>
  <c r="L1234" i="1"/>
  <c r="G1234" i="1"/>
  <c r="K1233" i="1"/>
  <c r="L1233" i="1"/>
  <c r="G1233" i="1"/>
  <c r="K1232" i="1"/>
  <c r="L1232" i="1"/>
  <c r="K1231" i="1"/>
  <c r="L1231" i="1"/>
  <c r="G1231" i="1"/>
  <c r="G1232" i="1"/>
  <c r="H1233" i="1" s="1"/>
  <c r="G1230" i="1"/>
  <c r="K1230" i="1"/>
  <c r="L1230" i="1"/>
  <c r="K1229" i="1"/>
  <c r="L1229" i="1"/>
  <c r="G1229" i="1"/>
  <c r="K1228" i="1"/>
  <c r="L1228" i="1"/>
  <c r="G1228" i="1"/>
  <c r="L1227" i="1"/>
  <c r="K1227" i="1"/>
  <c r="G1227" i="1"/>
  <c r="L1226" i="1"/>
  <c r="K1226" i="1"/>
  <c r="G1226" i="1"/>
  <c r="K1225" i="1"/>
  <c r="L1225" i="1"/>
  <c r="G1225" i="1"/>
  <c r="K1224" i="1"/>
  <c r="L1224" i="1"/>
  <c r="G1224" i="1"/>
  <c r="K1223" i="1"/>
  <c r="L1223" i="1"/>
  <c r="G1223" i="1"/>
  <c r="H1225" i="1" s="1"/>
  <c r="K1222" i="1"/>
  <c r="L1222" i="1"/>
  <c r="G1222" i="1"/>
  <c r="K1221" i="1"/>
  <c r="L1221" i="1"/>
  <c r="G1221" i="1"/>
  <c r="K1220" i="1"/>
  <c r="L1220" i="1"/>
  <c r="G1220" i="1"/>
  <c r="K1219" i="1"/>
  <c r="L1219" i="1"/>
  <c r="K1218" i="1"/>
  <c r="L1218" i="1"/>
  <c r="G1219" i="1"/>
  <c r="G1218" i="1"/>
  <c r="K1217" i="1"/>
  <c r="L1217" i="1"/>
  <c r="K1216" i="1"/>
  <c r="L1216" i="1"/>
  <c r="G1216" i="1"/>
  <c r="G1217" i="1"/>
  <c r="K1215" i="1"/>
  <c r="L1215" i="1"/>
  <c r="G1215" i="1"/>
  <c r="H1217" i="1" s="1"/>
  <c r="K1214" i="1"/>
  <c r="L1214" i="1"/>
  <c r="G1214" i="1"/>
  <c r="K1213" i="1"/>
  <c r="L1213" i="1"/>
  <c r="G1213" i="1"/>
  <c r="H1213" i="1" s="1"/>
  <c r="G1212" i="1"/>
  <c r="K1212" i="1"/>
  <c r="L1212" i="1"/>
  <c r="K1211" i="1"/>
  <c r="L1211" i="1"/>
  <c r="G1210" i="1"/>
  <c r="G1211" i="1"/>
  <c r="L1210" i="1"/>
  <c r="K1210" i="1"/>
  <c r="L1209" i="1"/>
  <c r="K1209" i="1"/>
  <c r="G1209" i="1"/>
  <c r="G1208" i="1"/>
  <c r="L1208" i="1"/>
  <c r="K1208" i="1"/>
  <c r="G1207" i="1"/>
  <c r="K1207" i="1"/>
  <c r="L1207" i="1"/>
  <c r="K1206" i="1"/>
  <c r="L1206" i="1"/>
  <c r="G1206" i="1"/>
  <c r="K1205" i="1"/>
  <c r="L1205" i="1"/>
  <c r="G1205" i="1"/>
  <c r="H1205" i="1" s="1"/>
  <c r="G1204" i="1"/>
  <c r="K1204" i="1"/>
  <c r="L1204" i="1"/>
  <c r="K1203" i="1"/>
  <c r="L1203" i="1"/>
  <c r="G1203" i="1"/>
  <c r="K1202" i="1"/>
  <c r="L1202" i="1"/>
  <c r="G1202" i="1"/>
  <c r="L1201" i="1"/>
  <c r="K1201" i="1"/>
  <c r="G1201" i="1"/>
  <c r="K1200" i="1"/>
  <c r="L1200" i="1"/>
  <c r="G1200" i="1"/>
  <c r="G1199" i="1"/>
  <c r="K1199" i="1"/>
  <c r="L1199" i="1"/>
  <c r="G1198" i="1"/>
  <c r="L1198" i="1"/>
  <c r="K1198" i="1"/>
  <c r="K1197" i="1"/>
  <c r="L1197" i="1"/>
  <c r="G1197" i="1"/>
  <c r="K1196" i="1"/>
  <c r="L1196" i="1"/>
  <c r="G1196" i="1"/>
  <c r="K1195" i="1"/>
  <c r="L1195" i="1"/>
  <c r="K1194" i="1"/>
  <c r="L1194" i="1"/>
  <c r="G1195" i="1"/>
  <c r="H1195" i="1" s="1"/>
  <c r="G1194" i="1"/>
  <c r="K1193" i="1"/>
  <c r="L1193" i="1"/>
  <c r="G1193" i="1"/>
  <c r="G1192" i="1"/>
  <c r="K1192" i="1"/>
  <c r="L1192" i="1"/>
  <c r="K1191" i="1"/>
  <c r="L1191" i="1"/>
  <c r="G1191" i="1"/>
  <c r="K1190" i="1"/>
  <c r="L1190" i="1"/>
  <c r="G1190" i="1"/>
  <c r="K1189" i="1"/>
  <c r="L1189" i="1"/>
  <c r="G1189" i="1"/>
  <c r="K1188" i="1"/>
  <c r="L1188" i="1"/>
  <c r="G1188" i="1"/>
  <c r="K1187" i="1"/>
  <c r="L1187" i="1"/>
  <c r="G1187" i="1"/>
  <c r="G1186" i="1"/>
  <c r="K1186" i="1"/>
  <c r="L1186" i="1"/>
  <c r="G1185" i="1"/>
  <c r="H1186" i="1" s="1"/>
  <c r="K1185" i="1"/>
  <c r="L1185" i="1"/>
  <c r="K1184" i="1"/>
  <c r="L1184" i="1"/>
  <c r="G1184" i="1"/>
  <c r="K1183" i="1"/>
  <c r="L1183" i="1"/>
  <c r="G1183" i="1"/>
  <c r="H1185" i="1" s="1"/>
  <c r="K1182" i="1"/>
  <c r="L1182" i="1"/>
  <c r="G1182" i="1"/>
  <c r="K1181" i="1"/>
  <c r="L1181" i="1"/>
  <c r="G1181" i="1"/>
  <c r="K1180" i="1"/>
  <c r="L1180" i="1"/>
  <c r="G1180" i="1"/>
  <c r="H1180" i="1" s="1"/>
  <c r="K1179" i="1"/>
  <c r="L1179" i="1"/>
  <c r="G1179" i="1"/>
  <c r="K1178" i="1"/>
  <c r="L1178" i="1"/>
  <c r="G1178" i="1"/>
  <c r="K1177" i="1"/>
  <c r="L1177" i="1"/>
  <c r="K1176" i="1"/>
  <c r="L1176" i="1"/>
  <c r="G1177" i="1"/>
  <c r="G1176" i="1"/>
  <c r="K1175" i="1"/>
  <c r="L1175" i="1"/>
  <c r="G1175" i="1"/>
  <c r="H1176" i="1" s="1"/>
  <c r="K1174" i="1"/>
  <c r="L1174" i="1"/>
  <c r="G1174" i="1"/>
  <c r="K1173" i="1"/>
  <c r="L1173" i="1"/>
  <c r="K1172" i="1"/>
  <c r="L1172" i="1"/>
  <c r="G1172" i="1"/>
  <c r="H1172" i="1" s="1"/>
  <c r="G1173" i="1"/>
  <c r="K1171" i="1"/>
  <c r="L1171" i="1"/>
  <c r="G1171" i="1"/>
  <c r="K1170" i="1"/>
  <c r="L1170" i="1"/>
  <c r="G1170" i="1"/>
  <c r="L1169" i="1"/>
  <c r="K1169" i="1"/>
  <c r="G1169" i="1"/>
  <c r="L1168" i="1"/>
  <c r="K1168" i="1"/>
  <c r="G1168" i="1"/>
  <c r="K1167" i="1"/>
  <c r="L1167" i="1"/>
  <c r="G1167" i="1"/>
  <c r="K1166" i="1"/>
  <c r="L1166" i="1"/>
  <c r="G1166" i="1"/>
  <c r="K1165" i="1"/>
  <c r="L1165" i="1"/>
  <c r="G1165" i="1"/>
  <c r="G1164" i="1"/>
  <c r="K1164" i="1"/>
  <c r="L1164" i="1"/>
  <c r="G1163" i="1"/>
  <c r="K1163" i="1"/>
  <c r="L1163" i="1"/>
  <c r="K1162" i="1"/>
  <c r="L1162" i="1"/>
  <c r="G1162" i="1"/>
  <c r="K1161" i="1"/>
  <c r="L1161" i="1"/>
  <c r="G1161" i="1"/>
  <c r="K1160" i="1"/>
  <c r="L1160" i="1"/>
  <c r="G1160" i="1"/>
  <c r="G1159" i="1"/>
  <c r="H1161" i="1" s="1"/>
  <c r="L1159" i="1"/>
  <c r="K1159" i="1"/>
  <c r="K1158" i="1"/>
  <c r="L1158" i="1"/>
  <c r="G1158" i="1"/>
  <c r="K1157" i="1"/>
  <c r="L1157" i="1"/>
  <c r="G1157" i="1"/>
  <c r="H1157" i="1" s="1"/>
  <c r="G1156" i="1"/>
  <c r="K1156" i="1"/>
  <c r="L1156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K1155" i="1"/>
  <c r="K1154" i="1"/>
  <c r="K1153" i="1"/>
  <c r="L1155" i="1"/>
  <c r="L1154" i="1"/>
  <c r="L1153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L75" i="1"/>
  <c r="K75" i="1"/>
  <c r="H75" i="1"/>
  <c r="L74" i="1"/>
  <c r="K74" i="1"/>
  <c r="H74" i="1"/>
  <c r="L73" i="1"/>
  <c r="K73" i="1"/>
  <c r="H73" i="1"/>
  <c r="L72" i="1"/>
  <c r="K72" i="1"/>
  <c r="H72" i="1"/>
  <c r="L71" i="1"/>
  <c r="K71" i="1"/>
  <c r="H71" i="1"/>
  <c r="L70" i="1"/>
  <c r="K70" i="1"/>
  <c r="H70" i="1"/>
  <c r="L69" i="1"/>
  <c r="K69" i="1"/>
  <c r="H69" i="1"/>
  <c r="L68" i="1"/>
  <c r="K68" i="1"/>
  <c r="H68" i="1"/>
  <c r="L67" i="1"/>
  <c r="K67" i="1"/>
  <c r="H67" i="1"/>
  <c r="L66" i="1"/>
  <c r="K66" i="1"/>
  <c r="H66" i="1"/>
  <c r="L65" i="1"/>
  <c r="K65" i="1"/>
  <c r="H65" i="1"/>
  <c r="L64" i="1"/>
  <c r="K64" i="1"/>
  <c r="H64" i="1"/>
  <c r="L63" i="1"/>
  <c r="K63" i="1"/>
  <c r="H63" i="1"/>
  <c r="L62" i="1"/>
  <c r="K62" i="1"/>
  <c r="H62" i="1"/>
  <c r="L61" i="1"/>
  <c r="K61" i="1"/>
  <c r="H61" i="1"/>
  <c r="L60" i="1"/>
  <c r="K60" i="1"/>
  <c r="H60" i="1"/>
  <c r="L59" i="1"/>
  <c r="K59" i="1"/>
  <c r="H59" i="1"/>
  <c r="L58" i="1"/>
  <c r="K58" i="1"/>
  <c r="H58" i="1"/>
  <c r="L57" i="1"/>
  <c r="K57" i="1"/>
  <c r="H57" i="1"/>
  <c r="L56" i="1"/>
  <c r="K56" i="1"/>
  <c r="H56" i="1"/>
  <c r="L55" i="1"/>
  <c r="K55" i="1"/>
  <c r="H55" i="1"/>
  <c r="L54" i="1"/>
  <c r="K54" i="1"/>
  <c r="H54" i="1"/>
  <c r="L53" i="1"/>
  <c r="K53" i="1"/>
  <c r="H53" i="1"/>
  <c r="L52" i="1"/>
  <c r="K52" i="1"/>
  <c r="H52" i="1"/>
  <c r="L51" i="1"/>
  <c r="K51" i="1"/>
  <c r="H51" i="1"/>
  <c r="L50" i="1"/>
  <c r="K50" i="1"/>
  <c r="H50" i="1"/>
  <c r="L49" i="1"/>
  <c r="K49" i="1"/>
  <c r="H49" i="1"/>
  <c r="L48" i="1"/>
  <c r="K48" i="1"/>
  <c r="H48" i="1"/>
  <c r="L47" i="1"/>
  <c r="K47" i="1"/>
  <c r="H47" i="1"/>
  <c r="L46" i="1"/>
  <c r="K46" i="1"/>
  <c r="H46" i="1"/>
  <c r="L45" i="1"/>
  <c r="K45" i="1"/>
  <c r="H45" i="1"/>
  <c r="L44" i="1"/>
  <c r="K44" i="1"/>
  <c r="H44" i="1"/>
  <c r="L43" i="1"/>
  <c r="K43" i="1"/>
  <c r="H43" i="1"/>
  <c r="L42" i="1"/>
  <c r="K42" i="1"/>
  <c r="H42" i="1"/>
  <c r="L41" i="1"/>
  <c r="K41" i="1"/>
  <c r="H41" i="1"/>
  <c r="L40" i="1"/>
  <c r="K40" i="1"/>
  <c r="H40" i="1"/>
  <c r="L39" i="1"/>
  <c r="K39" i="1"/>
  <c r="H39" i="1"/>
  <c r="L38" i="1"/>
  <c r="K38" i="1"/>
  <c r="H38" i="1"/>
  <c r="L37" i="1"/>
  <c r="K37" i="1"/>
  <c r="H37" i="1"/>
  <c r="L36" i="1"/>
  <c r="K36" i="1"/>
  <c r="H36" i="1"/>
  <c r="L35" i="1"/>
  <c r="K35" i="1"/>
  <c r="H35" i="1"/>
  <c r="L34" i="1"/>
  <c r="K34" i="1"/>
  <c r="H34" i="1"/>
  <c r="L33" i="1"/>
  <c r="K33" i="1"/>
  <c r="H33" i="1"/>
  <c r="L32" i="1"/>
  <c r="K32" i="1"/>
  <c r="H32" i="1"/>
  <c r="L31" i="1"/>
  <c r="K31" i="1"/>
  <c r="H31" i="1"/>
  <c r="L30" i="1"/>
  <c r="K30" i="1"/>
  <c r="H30" i="1"/>
  <c r="L29" i="1"/>
  <c r="K29" i="1"/>
  <c r="H29" i="1"/>
  <c r="L28" i="1"/>
  <c r="K28" i="1"/>
  <c r="H28" i="1"/>
  <c r="L27" i="1"/>
  <c r="K27" i="1"/>
  <c r="H27" i="1"/>
  <c r="L26" i="1"/>
  <c r="K26" i="1"/>
  <c r="H26" i="1"/>
  <c r="L25" i="1"/>
  <c r="K25" i="1"/>
  <c r="H25" i="1"/>
  <c r="L24" i="1"/>
  <c r="K24" i="1"/>
  <c r="H24" i="1"/>
  <c r="L23" i="1"/>
  <c r="K23" i="1"/>
  <c r="H23" i="1"/>
  <c r="L22" i="1"/>
  <c r="K22" i="1"/>
  <c r="H22" i="1"/>
  <c r="L21" i="1"/>
  <c r="K21" i="1"/>
  <c r="H21" i="1"/>
  <c r="L20" i="1"/>
  <c r="K20" i="1"/>
  <c r="H20" i="1"/>
  <c r="L19" i="1"/>
  <c r="K19" i="1"/>
  <c r="H19" i="1"/>
  <c r="L18" i="1"/>
  <c r="K18" i="1"/>
  <c r="H18" i="1"/>
  <c r="L17" i="1"/>
  <c r="K17" i="1"/>
  <c r="H17" i="1"/>
  <c r="L16" i="1"/>
  <c r="K16" i="1"/>
  <c r="H16" i="1"/>
  <c r="L15" i="1"/>
  <c r="K15" i="1"/>
  <c r="H15" i="1"/>
  <c r="L14" i="1"/>
  <c r="K14" i="1"/>
  <c r="H14" i="1"/>
  <c r="L13" i="1"/>
  <c r="K13" i="1"/>
  <c r="H13" i="1"/>
  <c r="L12" i="1"/>
  <c r="K12" i="1"/>
  <c r="H12" i="1"/>
  <c r="L11" i="1"/>
  <c r="K11" i="1"/>
  <c r="H11" i="1"/>
  <c r="L10" i="1"/>
  <c r="K10" i="1"/>
  <c r="H10" i="1"/>
  <c r="L9" i="1"/>
  <c r="K9" i="1"/>
  <c r="H9" i="1"/>
  <c r="L8" i="1"/>
  <c r="K8" i="1"/>
  <c r="H8" i="1"/>
  <c r="L7" i="1"/>
  <c r="K7" i="1"/>
  <c r="H7" i="1"/>
  <c r="L6" i="1"/>
  <c r="K6" i="1"/>
  <c r="L5" i="1"/>
  <c r="K5" i="1"/>
  <c r="H1947" i="1"/>
  <c r="H1422" i="1"/>
  <c r="H1656" i="1"/>
  <c r="H1718" i="1"/>
  <c r="H1724" i="1"/>
  <c r="H1726" i="1"/>
  <c r="H1737" i="1"/>
  <c r="H1696" i="1"/>
  <c r="H1900" i="1"/>
  <c r="H1685" i="1"/>
  <c r="H1479" i="1"/>
  <c r="H1543" i="1"/>
  <c r="H1585" i="1"/>
  <c r="H1765" i="1"/>
  <c r="H1698" i="1"/>
  <c r="H1332" i="1"/>
  <c r="H1838" i="1"/>
  <c r="H1289" i="1"/>
  <c r="H1343" i="1"/>
  <c r="H1632" i="1"/>
  <c r="H1705" i="1"/>
  <c r="H1786" i="1"/>
  <c r="H1244" i="1"/>
  <c r="H1284" i="1"/>
  <c r="H1316" i="1"/>
  <c r="H1164" i="1"/>
  <c r="H1227" i="1"/>
  <c r="H1243" i="1"/>
  <c r="H1251" i="1"/>
  <c r="H1356" i="1"/>
  <c r="H1390" i="1"/>
  <c r="H1405" i="1"/>
  <c r="H1414" i="1"/>
  <c r="H1418" i="1"/>
  <c r="H1480" i="1"/>
  <c r="H1482" i="1"/>
  <c r="H1486" i="1"/>
  <c r="H1502" i="1"/>
  <c r="H1526" i="1"/>
  <c r="H1542" i="1"/>
  <c r="H1550" i="1"/>
  <c r="H1638" i="1"/>
  <c r="H1653" i="1"/>
  <c r="H1665" i="1"/>
  <c r="H1695" i="1"/>
  <c r="H1701" i="1"/>
  <c r="H1703" i="1"/>
  <c r="H1725" i="1"/>
  <c r="H1727" i="1"/>
  <c r="H1734" i="1"/>
  <c r="H1742" i="1"/>
  <c r="H1774" i="1"/>
  <c r="H1976" i="1"/>
  <c r="H1982" i="1"/>
  <c r="H1226" i="1"/>
  <c r="H1250" i="1"/>
  <c r="H1276" i="1"/>
  <c r="H1511" i="1"/>
  <c r="H1637" i="1"/>
  <c r="H1664" i="1"/>
  <c r="H1700" i="1"/>
  <c r="H1432" i="1"/>
  <c r="H1657" i="1"/>
  <c r="H1661" i="1"/>
  <c r="H1760" i="1"/>
  <c r="H1784" i="1"/>
  <c r="H1788" i="1"/>
  <c r="H1811" i="1"/>
  <c r="H1178" i="1"/>
  <c r="H1242" i="1"/>
  <c r="H1272" i="1"/>
  <c r="H1389" i="1"/>
  <c r="H1395" i="1"/>
  <c r="H1533" i="1"/>
  <c r="H1541" i="1"/>
  <c r="H1662" i="1"/>
  <c r="H1673" i="1"/>
  <c r="H1871" i="1"/>
  <c r="H1882" i="1"/>
  <c r="H1936" i="1"/>
  <c r="H1203" i="1"/>
  <c r="H1211" i="1"/>
  <c r="H1298" i="1"/>
  <c r="H1306" i="1"/>
  <c r="H1331" i="1"/>
  <c r="H1586" i="1"/>
  <c r="H1636" i="1"/>
  <c r="H1692" i="1"/>
  <c r="H1694" i="1"/>
  <c r="H1346" i="1"/>
  <c r="H1448" i="1"/>
  <c r="H1649" i="1"/>
  <c r="H1671" i="1"/>
  <c r="H1922" i="1"/>
  <c r="H1970" i="1"/>
  <c r="H1782" i="1"/>
  <c r="H1781" i="1"/>
  <c r="H1780" i="1"/>
  <c r="H1169" i="1"/>
  <c r="H1202" i="1"/>
  <c r="H1407" i="1"/>
  <c r="H1413" i="1"/>
  <c r="H1468" i="1"/>
  <c r="H1493" i="1"/>
  <c r="H1509" i="1"/>
  <c r="H1513" i="1"/>
  <c r="H1648" i="1"/>
  <c r="H1693" i="1"/>
  <c r="H1751" i="1"/>
  <c r="H1798" i="1"/>
  <c r="H1797" i="1"/>
  <c r="H1796" i="1"/>
  <c r="H1177" i="1"/>
  <c r="H1179" i="1"/>
  <c r="H1308" i="1"/>
  <c r="H1333" i="1"/>
  <c r="H1394" i="1"/>
  <c r="H1471" i="1"/>
  <c r="H1567" i="1"/>
  <c r="H1580" i="1"/>
  <c r="H1581" i="1"/>
  <c r="H1670" i="1"/>
  <c r="H1790" i="1"/>
  <c r="H1171" i="1"/>
  <c r="H1204" i="1"/>
  <c r="H1299" i="1"/>
  <c r="H1360" i="1"/>
  <c r="H1411" i="1"/>
  <c r="H1507" i="1"/>
  <c r="H1578" i="1"/>
  <c r="H1655" i="1"/>
  <c r="H1663" i="1"/>
  <c r="H1669" i="1"/>
  <c r="H1672" i="1"/>
  <c r="H1749" i="1"/>
  <c r="H1776" i="1"/>
  <c r="H1775" i="1"/>
  <c r="H1789" i="1"/>
  <c r="H1608" i="1"/>
  <c r="H1628" i="1"/>
  <c r="H1635" i="1"/>
  <c r="H1756" i="1"/>
  <c r="H1764" i="1"/>
  <c r="H1826" i="1"/>
  <c r="H1844" i="1"/>
  <c r="H1908" i="1"/>
  <c r="H1910" i="1"/>
  <c r="H1935" i="1"/>
  <c r="H1587" i="1"/>
  <c r="H1623" i="1"/>
  <c r="H1629" i="1"/>
  <c r="H1702" i="1"/>
  <c r="H1704" i="1"/>
  <c r="H1769" i="1"/>
  <c r="H1907" i="1"/>
  <c r="H1917" i="1"/>
  <c r="H1924" i="1"/>
  <c r="H1940" i="1"/>
  <c r="H1949" i="1"/>
  <c r="H1717" i="1"/>
  <c r="H1783" i="1"/>
  <c r="H1865" i="1"/>
  <c r="H1878" i="1"/>
  <c r="H1887" i="1"/>
  <c r="H1926" i="1"/>
  <c r="H1927" i="1"/>
  <c r="H1975" i="1"/>
  <c r="H1981" i="1"/>
  <c r="H1837" i="1"/>
  <c r="H1873" i="1"/>
  <c r="H1872" i="1"/>
  <c r="H1406" i="1"/>
  <c r="H1163" i="1"/>
  <c r="H1165" i="1"/>
  <c r="H1235" i="1"/>
  <c r="H1236" i="1"/>
  <c r="H1245" i="1"/>
  <c r="H1253" i="1"/>
  <c r="H1307" i="1"/>
  <c r="H1431" i="1"/>
  <c r="H1433" i="1"/>
  <c r="H1469" i="1"/>
  <c r="H1527" i="1"/>
  <c r="H1528" i="1"/>
  <c r="H1551" i="1"/>
  <c r="H1552" i="1"/>
  <c r="H1577" i="1"/>
  <c r="H1607" i="1"/>
  <c r="H1619" i="1"/>
  <c r="H1631" i="1"/>
  <c r="H1633" i="1"/>
  <c r="H1754" i="1"/>
  <c r="H1759" i="1"/>
  <c r="H1758" i="1"/>
  <c r="H1843" i="1"/>
  <c r="H1156" i="1"/>
  <c r="H1262" i="1"/>
  <c r="H1277" i="1"/>
  <c r="H1281" i="1"/>
  <c r="H1282" i="1"/>
  <c r="H1290" i="1"/>
  <c r="H1317" i="1"/>
  <c r="H1323" i="1"/>
  <c r="H1429" i="1"/>
  <c r="H1517" i="1"/>
  <c r="H1598" i="1"/>
  <c r="H1711" i="1"/>
  <c r="H1712" i="1"/>
  <c r="H1762" i="1"/>
  <c r="H1814" i="1"/>
  <c r="H1813" i="1"/>
  <c r="H1812" i="1"/>
  <c r="H1212" i="1"/>
  <c r="H1261" i="1"/>
  <c r="H1269" i="1"/>
  <c r="H1341" i="1"/>
  <c r="H1589" i="1"/>
  <c r="H1588" i="1"/>
  <c r="H1597" i="1"/>
  <c r="H1621" i="1"/>
  <c r="H1716" i="1"/>
  <c r="H1757" i="1"/>
  <c r="H1854" i="1"/>
  <c r="H1969" i="1"/>
  <c r="H1937" i="1"/>
  <c r="H1951" i="1"/>
  <c r="H1968" i="1"/>
  <c r="H1942" i="1"/>
  <c r="H1634" i="1"/>
  <c r="H1864" i="1"/>
  <c r="H1902" i="1"/>
  <c r="H1916" i="1"/>
  <c r="H1330" i="1"/>
  <c r="H1328" i="1"/>
  <c r="H1337" i="1"/>
  <c r="H1347" i="1"/>
  <c r="H1454" i="1"/>
  <c r="H1806" i="1"/>
  <c r="H1805" i="1"/>
  <c r="H1946" i="1"/>
  <c r="H1162" i="1"/>
  <c r="H1173" i="1"/>
  <c r="H1234" i="1"/>
  <c r="H1350" i="1"/>
  <c r="H1822" i="1"/>
  <c r="H1821" i="1"/>
  <c r="H1820" i="1"/>
  <c r="H1881" i="1"/>
  <c r="H1886" i="1"/>
  <c r="H1888" i="1"/>
  <c r="H1930" i="1"/>
  <c r="H1928" i="1"/>
  <c r="H1339" i="1"/>
  <c r="H1355" i="1"/>
  <c r="H1354" i="1"/>
  <c r="H1652" i="1"/>
  <c r="H1651" i="1"/>
  <c r="H1650" i="1"/>
  <c r="H1768" i="1"/>
  <c r="H1767" i="1"/>
  <c r="H1766" i="1"/>
  <c r="H1804" i="1"/>
  <c r="H1846" i="1"/>
  <c r="H1845" i="1"/>
  <c r="H1849" i="1"/>
  <c r="H1866" i="1"/>
  <c r="H1870" i="1"/>
  <c r="H1885" i="1"/>
  <c r="H1896" i="1"/>
  <c r="H1895" i="1"/>
  <c r="H1894" i="1"/>
  <c r="H1901" i="1"/>
  <c r="H1906" i="1"/>
  <c r="H1218" i="1"/>
  <c r="H1294" i="1"/>
  <c r="H1327" i="1"/>
  <c r="H1436" i="1"/>
  <c r="H1545" i="1"/>
  <c r="H1710" i="1"/>
  <c r="H1709" i="1"/>
  <c r="H1708" i="1"/>
  <c r="H1858" i="1"/>
  <c r="H1859" i="1"/>
  <c r="H1931" i="1"/>
  <c r="H1965" i="1"/>
  <c r="H1966" i="1"/>
  <c r="H1385" i="1"/>
  <c r="H1863" i="1"/>
  <c r="H1974" i="1"/>
  <c r="H1874" i="1"/>
  <c r="H1232" i="1" l="1"/>
  <c r="H1187" i="1"/>
  <c r="H1174" i="1"/>
  <c r="H1278" i="1"/>
  <c r="H1309" i="1"/>
  <c r="H1318" i="1"/>
  <c r="H1342" i="1"/>
  <c r="H1368" i="1"/>
  <c r="H1392" i="1"/>
  <c r="H2218" i="1"/>
  <c r="H1325" i="1"/>
  <c r="H1192" i="1"/>
  <c r="H1193" i="1"/>
  <c r="H1326" i="1"/>
  <c r="H1688" i="1"/>
  <c r="H1416" i="1"/>
  <c r="H1799" i="1"/>
  <c r="H2001" i="1"/>
  <c r="H2074" i="1"/>
  <c r="H2094" i="1"/>
  <c r="H2151" i="1"/>
  <c r="H2198" i="1"/>
  <c r="H2219" i="1"/>
  <c r="H2221" i="1"/>
  <c r="H1686" i="1"/>
  <c r="H2018" i="1"/>
  <c r="H2161" i="1"/>
  <c r="H2174" i="1"/>
  <c r="H1983" i="1"/>
  <c r="H1275" i="1"/>
  <c r="H1404" i="1"/>
  <c r="H1420" i="1"/>
  <c r="H1523" i="1"/>
  <c r="H1606" i="1"/>
  <c r="H1614" i="1"/>
  <c r="H1618" i="1"/>
  <c r="H1622" i="1"/>
  <c r="H1644" i="1"/>
  <c r="H1645" i="1"/>
  <c r="H1660" i="1"/>
  <c r="H1684" i="1"/>
  <c r="H2005" i="1"/>
  <c r="H2130" i="1"/>
  <c r="H2187" i="1"/>
  <c r="H1340" i="1"/>
  <c r="H1568" i="1"/>
  <c r="H1264" i="1"/>
  <c r="H1181" i="1"/>
  <c r="H1198" i="1"/>
  <c r="H1200" i="1"/>
  <c r="H1220" i="1"/>
  <c r="H1222" i="1"/>
  <c r="H1229" i="1"/>
  <c r="H1258" i="1"/>
  <c r="H1266" i="1"/>
  <c r="H1270" i="1"/>
  <c r="H1273" i="1"/>
  <c r="H1351" i="1"/>
  <c r="H1359" i="1"/>
  <c r="H1366" i="1"/>
  <c r="H2108" i="1"/>
  <c r="H2143" i="1"/>
  <c r="H1252" i="1"/>
  <c r="H1948" i="1"/>
  <c r="H2137" i="1"/>
  <c r="H2142" i="1"/>
  <c r="H1496" i="1"/>
  <c r="H1377" i="1"/>
  <c r="H1459" i="1"/>
  <c r="H2077" i="1"/>
  <c r="H2093" i="1"/>
  <c r="H2114" i="1"/>
  <c r="H2136" i="1"/>
  <c r="H1992" i="1"/>
  <c r="H1939" i="1"/>
  <c r="H1876" i="1"/>
  <c r="H1352" i="1"/>
  <c r="H1899" i="1"/>
  <c r="H1613" i="1"/>
  <c r="H1808" i="1"/>
  <c r="H1647" i="1"/>
  <c r="H1752" i="1"/>
  <c r="H1197" i="1"/>
  <c r="H1832" i="1"/>
  <c r="H1643" i="1"/>
  <c r="H1538" i="1"/>
  <c r="H1231" i="1"/>
  <c r="H1719" i="1"/>
  <c r="H1823" i="1"/>
  <c r="H1815" i="1"/>
  <c r="H1856" i="1"/>
  <c r="H1358" i="1"/>
  <c r="H1991" i="1"/>
  <c r="H1393" i="1"/>
  <c r="H2011" i="1"/>
  <c r="H2050" i="1"/>
  <c r="H2063" i="1"/>
  <c r="H2112" i="1"/>
  <c r="H2123" i="1"/>
  <c r="H2134" i="1"/>
  <c r="H2157" i="1"/>
  <c r="H2173" i="1"/>
  <c r="H1196" i="1"/>
  <c r="H1961" i="1"/>
  <c r="H1847" i="1"/>
  <c r="H1923" i="1"/>
  <c r="H1365" i="1"/>
  <c r="H1735" i="1"/>
  <c r="H1295" i="1"/>
  <c r="H1271" i="1"/>
  <c r="H1199" i="1"/>
  <c r="H1683" i="1"/>
  <c r="H1744" i="1"/>
  <c r="H1840" i="1"/>
  <c r="H1260" i="1"/>
  <c r="H1321" i="1"/>
  <c r="H1336" i="1"/>
  <c r="H1349" i="1"/>
  <c r="H1373" i="1"/>
  <c r="H1381" i="1"/>
  <c r="H1434" i="1"/>
  <c r="H1447" i="1"/>
  <c r="H1730" i="1"/>
  <c r="H1958" i="1"/>
  <c r="H1967" i="1"/>
  <c r="H2049" i="1"/>
  <c r="H2172" i="1"/>
  <c r="H2206" i="1"/>
  <c r="H1857" i="1"/>
  <c r="H1960" i="1"/>
  <c r="H1605" i="1"/>
  <c r="H1620" i="1"/>
  <c r="H1201" i="1"/>
  <c r="H1720" i="1"/>
  <c r="H1869" i="1"/>
  <c r="H1256" i="1"/>
  <c r="H1626" i="1"/>
  <c r="H1221" i="1"/>
  <c r="H1920" i="1"/>
  <c r="H1367" i="1"/>
  <c r="H1296" i="1"/>
  <c r="H1793" i="1"/>
  <c r="H1668" i="1"/>
  <c r="H1674" i="1"/>
  <c r="H1659" i="1"/>
  <c r="H2214" i="1"/>
  <c r="H2252" i="1"/>
  <c r="H1889" i="1"/>
  <c r="H1646" i="1"/>
  <c r="H1268" i="1"/>
  <c r="H1898" i="1"/>
  <c r="H1912" i="1"/>
  <c r="H1682" i="1"/>
  <c r="H1604" i="1"/>
  <c r="H1257" i="1"/>
  <c r="H1743" i="1"/>
  <c r="H1919" i="1"/>
  <c r="H1579" i="1"/>
  <c r="H2029" i="1"/>
  <c r="H2119" i="1"/>
  <c r="H2150" i="1"/>
  <c r="H2152" i="1"/>
  <c r="H2165" i="1"/>
  <c r="H2189" i="1"/>
  <c r="H1219" i="1"/>
  <c r="H1868" i="1"/>
  <c r="H1602" i="1"/>
  <c r="H1658" i="1"/>
  <c r="H1973" i="1"/>
  <c r="H1794" i="1"/>
  <c r="H1642" i="1"/>
  <c r="H1362" i="1"/>
  <c r="H1560" i="1"/>
  <c r="H1678" i="1"/>
  <c r="H1679" i="1"/>
  <c r="H1690" i="1"/>
  <c r="H1697" i="1"/>
  <c r="H1706" i="1"/>
  <c r="H1715" i="1"/>
  <c r="H1731" i="1"/>
  <c r="H1739" i="1"/>
  <c r="H1829" i="1"/>
  <c r="H1862" i="1"/>
  <c r="H1880" i="1"/>
  <c r="H2015" i="1"/>
  <c r="H2071" i="1"/>
  <c r="H1972" i="1"/>
  <c r="H1791" i="1"/>
  <c r="H1386" i="1"/>
  <c r="H1592" i="1"/>
  <c r="H1616" i="1"/>
  <c r="H2045" i="1"/>
  <c r="H2096" i="1"/>
  <c r="H2144" i="1"/>
  <c r="H1188" i="1"/>
  <c r="H1596" i="1"/>
  <c r="H2182" i="1"/>
  <c r="H1481" i="1"/>
  <c r="H2023" i="1"/>
  <c r="H2061" i="1"/>
  <c r="H2116" i="1"/>
  <c r="H2128" i="1"/>
  <c r="H2129" i="1"/>
  <c r="H2153" i="1"/>
  <c r="H2208" i="1"/>
  <c r="H1160" i="1"/>
  <c r="H1166" i="1"/>
  <c r="H1183" i="1"/>
  <c r="H1206" i="1"/>
  <c r="H1209" i="1"/>
  <c r="H1215" i="1"/>
  <c r="H1224" i="1"/>
  <c r="H1240" i="1"/>
  <c r="H1248" i="1"/>
  <c r="H1265" i="1"/>
  <c r="H1287" i="1"/>
  <c r="H1304" i="1"/>
  <c r="H1312" i="1"/>
  <c r="H1510" i="1"/>
  <c r="H1519" i="1"/>
  <c r="H1525" i="1"/>
  <c r="H1534" i="1"/>
  <c r="H1544" i="1"/>
  <c r="H1549" i="1"/>
  <c r="H1909" i="1"/>
  <c r="H1993" i="1"/>
  <c r="H2012" i="1"/>
  <c r="H2056" i="1"/>
  <c r="H2073" i="1"/>
  <c r="H2081" i="1"/>
  <c r="H2100" i="1"/>
  <c r="H2127" i="1"/>
  <c r="H2141" i="1"/>
  <c r="H2166" i="1"/>
  <c r="H2179" i="1"/>
  <c r="H2260" i="1"/>
  <c r="H1952" i="1"/>
  <c r="H1963" i="1"/>
  <c r="H1979" i="1"/>
  <c r="H1989" i="1"/>
  <c r="H2067" i="1"/>
  <c r="H2099" i="1"/>
  <c r="H2197" i="1"/>
  <c r="H2215" i="1"/>
  <c r="H2220" i="1"/>
  <c r="H2259" i="1"/>
  <c r="H1388" i="1"/>
  <c r="H1563" i="1"/>
  <c r="H1575" i="1"/>
  <c r="H1583" i="1"/>
  <c r="H1925" i="1"/>
  <c r="H1944" i="1"/>
  <c r="H2149" i="1"/>
  <c r="H2163" i="1"/>
  <c r="H2177" i="1"/>
  <c r="H2200" i="1"/>
  <c r="H2258" i="1"/>
  <c r="H1934" i="1"/>
  <c r="H1984" i="1"/>
  <c r="H1987" i="1"/>
  <c r="H2032" i="1"/>
  <c r="H2086" i="1"/>
  <c r="H2122" i="1"/>
  <c r="H2188" i="1"/>
  <c r="H2212" i="1"/>
  <c r="H2246" i="1"/>
  <c r="H1228" i="1"/>
  <c r="H1255" i="1"/>
  <c r="H1520" i="1"/>
  <c r="H1748" i="1"/>
  <c r="H1753" i="1"/>
  <c r="H1761" i="1"/>
  <c r="H1770" i="1"/>
  <c r="H1772" i="1"/>
  <c r="H1779" i="1"/>
  <c r="H1803" i="1"/>
  <c r="H1810" i="1"/>
  <c r="H1818" i="1"/>
  <c r="H1827" i="1"/>
  <c r="H1835" i="1"/>
  <c r="H1836" i="1"/>
  <c r="H1851" i="1"/>
  <c r="H1877" i="1"/>
  <c r="H1883" i="1"/>
  <c r="H1891" i="1"/>
  <c r="H1903" i="1"/>
  <c r="H1915" i="1"/>
  <c r="H1994" i="1"/>
  <c r="H1999" i="1"/>
  <c r="H2010" i="1"/>
  <c r="H2052" i="1"/>
  <c r="H2059" i="1"/>
  <c r="H2091" i="1"/>
  <c r="H2110" i="1"/>
  <c r="H2115" i="1"/>
  <c r="H2138" i="1"/>
  <c r="H2148" i="1"/>
  <c r="H2159" i="1"/>
  <c r="H2234" i="1"/>
  <c r="H2226" i="1"/>
  <c r="H1426" i="1"/>
  <c r="H1442" i="1"/>
  <c r="H1450" i="1"/>
  <c r="H1460" i="1"/>
  <c r="H1467" i="1"/>
  <c r="H1475" i="1"/>
  <c r="H1514" i="1"/>
  <c r="H1532" i="1"/>
  <c r="H1565" i="1"/>
  <c r="H1570" i="1"/>
  <c r="H1573" i="1"/>
  <c r="H1601" i="1"/>
  <c r="H1610" i="1"/>
  <c r="H1624" i="1"/>
  <c r="H1641" i="1"/>
  <c r="H1986" i="1"/>
  <c r="H2087" i="1"/>
  <c r="H2202" i="1"/>
  <c r="H2194" i="1"/>
  <c r="H2186" i="1"/>
  <c r="H2207" i="1"/>
  <c r="H2211" i="1"/>
  <c r="H2257" i="1"/>
  <c r="H1574" i="1"/>
  <c r="H1348" i="1"/>
  <c r="H1223" i="1"/>
  <c r="H1853" i="1"/>
  <c r="H1625" i="1"/>
  <c r="H1609" i="1"/>
  <c r="H1914" i="1"/>
  <c r="H1491" i="1"/>
  <c r="H1319" i="1"/>
  <c r="H1168" i="1"/>
  <c r="H1462" i="1"/>
  <c r="H1833" i="1"/>
  <c r="H1310" i="1"/>
  <c r="H1247" i="1"/>
  <c r="H1834" i="1"/>
  <c r="H1802" i="1"/>
  <c r="H1699" i="1"/>
  <c r="H1566" i="1"/>
  <c r="H1741" i="1"/>
  <c r="H1375" i="1"/>
  <c r="H1383" i="1"/>
  <c r="H1397" i="1"/>
  <c r="H1559" i="1"/>
  <c r="H1732" i="1"/>
  <c r="H1740" i="1"/>
  <c r="H1995" i="1"/>
  <c r="H2017" i="1"/>
  <c r="H2041" i="1"/>
  <c r="H2053" i="1"/>
  <c r="H2055" i="1"/>
  <c r="H2070" i="1"/>
  <c r="H2098" i="1"/>
  <c r="H2167" i="1"/>
  <c r="H2201" i="1"/>
  <c r="H2213" i="1"/>
  <c r="H2241" i="1"/>
  <c r="H2233" i="1"/>
  <c r="H2225" i="1"/>
  <c r="H2251" i="1"/>
  <c r="H1905" i="1"/>
  <c r="H1954" i="1"/>
  <c r="H1335" i="1"/>
  <c r="H1964" i="1"/>
  <c r="H1593" i="1"/>
  <c r="H1182" i="1"/>
  <c r="H1755" i="1"/>
  <c r="H1302" i="1"/>
  <c r="H1932" i="1"/>
  <c r="H1421" i="1"/>
  <c r="H1945" i="1"/>
  <c r="H1879" i="1"/>
  <c r="H1159" i="1"/>
  <c r="H1461" i="1"/>
  <c r="H1313" i="1"/>
  <c r="H1556" i="1"/>
  <c r="H1210" i="1"/>
  <c r="H1158" i="1"/>
  <c r="H1733" i="1"/>
  <c r="H1599" i="1"/>
  <c r="H1691" i="1"/>
  <c r="H1314" i="1"/>
  <c r="H1167" i="1"/>
  <c r="H1279" i="1"/>
  <c r="H1344" i="1"/>
  <c r="H1978" i="1"/>
  <c r="H1817" i="1"/>
  <c r="H1191" i="1"/>
  <c r="H1288" i="1"/>
  <c r="H1540" i="1"/>
  <c r="H1230" i="1"/>
  <c r="H1285" i="1"/>
  <c r="H1357" i="1"/>
  <c r="H1722" i="1"/>
  <c r="H1787" i="1"/>
  <c r="H2008" i="1"/>
  <c r="H2104" i="1"/>
  <c r="H2121" i="1"/>
  <c r="H2146" i="1"/>
  <c r="H2147" i="1"/>
  <c r="H2171" i="1"/>
  <c r="H2181" i="1"/>
  <c r="H2192" i="1"/>
  <c r="H2239" i="1"/>
  <c r="H2232" i="1"/>
  <c r="H2224" i="1"/>
  <c r="H2245" i="1"/>
  <c r="H2250" i="1"/>
  <c r="H1617" i="1"/>
  <c r="H1259" i="1"/>
  <c r="H1303" i="1"/>
  <c r="H1428" i="1"/>
  <c r="H1452" i="1"/>
  <c r="H1478" i="1"/>
  <c r="H1484" i="1"/>
  <c r="H1492" i="1"/>
  <c r="H1500" i="1"/>
  <c r="H1508" i="1"/>
  <c r="H1516" i="1"/>
  <c r="H1530" i="1"/>
  <c r="H2024" i="1"/>
  <c r="H2028" i="1"/>
  <c r="H2033" i="1"/>
  <c r="H2039" i="1"/>
  <c r="H2051" i="1"/>
  <c r="H2065" i="1"/>
  <c r="H2076" i="1"/>
  <c r="H2085" i="1"/>
  <c r="H2101" i="1"/>
  <c r="H2113" i="1"/>
  <c r="H2154" i="1"/>
  <c r="H2185" i="1"/>
  <c r="H2184" i="1"/>
  <c r="H2231" i="1"/>
  <c r="H2244" i="1"/>
  <c r="H2249" i="1"/>
  <c r="H1444" i="1"/>
  <c r="H1466" i="1"/>
  <c r="H1953" i="1"/>
  <c r="H1801" i="1"/>
  <c r="H1292" i="1"/>
  <c r="H1950" i="1"/>
  <c r="H1175" i="1"/>
  <c r="H1957" i="1"/>
  <c r="H1913" i="1"/>
  <c r="H1427" i="1"/>
  <c r="H1747" i="1"/>
  <c r="H1680" i="1"/>
  <c r="H1773" i="1"/>
  <c r="H1980" i="1"/>
  <c r="H1689" i="1"/>
  <c r="H1564" i="1"/>
  <c r="H1280" i="1"/>
  <c r="H1639" i="1"/>
  <c r="H1555" i="1"/>
  <c r="H1300" i="1"/>
  <c r="H1400" i="1"/>
  <c r="H1409" i="1"/>
  <c r="H1415" i="1"/>
  <c r="H2048" i="1"/>
  <c r="H2080" i="1"/>
  <c r="H2088" i="1"/>
  <c r="H2118" i="1"/>
  <c r="H2120" i="1"/>
  <c r="H2126" i="1"/>
  <c r="H2162" i="1"/>
  <c r="H2205" i="1"/>
  <c r="H2190" i="1"/>
  <c r="H2238" i="1"/>
  <c r="H2230" i="1"/>
  <c r="H2222" i="1"/>
  <c r="H2243" i="1"/>
  <c r="H2242" i="1"/>
  <c r="H2247" i="1"/>
  <c r="H1933" i="1"/>
  <c r="H1443" i="1"/>
  <c r="H1904" i="1"/>
  <c r="H1763" i="1"/>
  <c r="H1246" i="1"/>
  <c r="H1962" i="1"/>
  <c r="H1893" i="1"/>
  <c r="H1852" i="1"/>
  <c r="H1291" i="1"/>
  <c r="H1194" i="1"/>
  <c r="H1311" i="1"/>
  <c r="H1286" i="1"/>
  <c r="H1771" i="1"/>
  <c r="H1707" i="1"/>
  <c r="H1379" i="1"/>
  <c r="H1640" i="1"/>
  <c r="H1371" i="1"/>
  <c r="H1378" i="1"/>
  <c r="H1571" i="1"/>
  <c r="H1591" i="1"/>
  <c r="H1828" i="1"/>
  <c r="H1985" i="1"/>
  <c r="H1998" i="1"/>
  <c r="H2016" i="1"/>
  <c r="H2046" i="1"/>
  <c r="H2058" i="1"/>
  <c r="H2069" i="1"/>
  <c r="H2079" i="1"/>
  <c r="H2109" i="1"/>
  <c r="H2158" i="1"/>
  <c r="H2176" i="1"/>
  <c r="H2237" i="1"/>
  <c r="H2229" i="1"/>
  <c r="H1943" i="1"/>
  <c r="H1819" i="1"/>
  <c r="H1611" i="1"/>
  <c r="H1474" i="1"/>
  <c r="H1184" i="1"/>
  <c r="H1376" i="1"/>
  <c r="H1861" i="1"/>
  <c r="H1714" i="1"/>
  <c r="H1615" i="1"/>
  <c r="H1884" i="1"/>
  <c r="H1208" i="1"/>
  <c r="H1322" i="1"/>
  <c r="H1956" i="1"/>
  <c r="H1677" i="1"/>
  <c r="H1207" i="1"/>
  <c r="H1402" i="1"/>
  <c r="H1216" i="1"/>
  <c r="H1239" i="1"/>
  <c r="H1214" i="1"/>
  <c r="H1778" i="1"/>
  <c r="H1364" i="1"/>
  <c r="H1666" i="1"/>
  <c r="H1988" i="1"/>
  <c r="H2007" i="1"/>
  <c r="H1996" i="1"/>
  <c r="H2092" i="1"/>
  <c r="H2083" i="1"/>
  <c r="H2124" i="1"/>
  <c r="H2133" i="1"/>
  <c r="H2175" i="1"/>
  <c r="H2183" i="1"/>
  <c r="H2204" i="1"/>
  <c r="H2196" i="1"/>
  <c r="H2236" i="1"/>
  <c r="H2228" i="1"/>
  <c r="H1713" i="1"/>
  <c r="H1809" i="1"/>
  <c r="H1600" i="1"/>
  <c r="H1892" i="1"/>
  <c r="H1860" i="1"/>
  <c r="H1267" i="1"/>
  <c r="H1830" i="1"/>
  <c r="H1825" i="1"/>
  <c r="H1777" i="1"/>
  <c r="H1238" i="1"/>
  <c r="H1676" i="1"/>
  <c r="H1403" i="1"/>
  <c r="H1423" i="1"/>
  <c r="H1437" i="1"/>
  <c r="H1441" i="1"/>
  <c r="H1449" i="1"/>
  <c r="H1457" i="1"/>
  <c r="H1463" i="1"/>
  <c r="H1473" i="1"/>
  <c r="H1488" i="1"/>
  <c r="H1504" i="1"/>
  <c r="H1522" i="1"/>
  <c r="H1535" i="1"/>
  <c r="H1654" i="1"/>
  <c r="H1839" i="1"/>
  <c r="H2019" i="1"/>
  <c r="H2043" i="1"/>
  <c r="H2047" i="1"/>
  <c r="H2057" i="1"/>
  <c r="H2062" i="1"/>
  <c r="H2089" i="1"/>
  <c r="H2103" i="1"/>
  <c r="H2107" i="1"/>
  <c r="H2135" i="1"/>
  <c r="H2170" i="1"/>
  <c r="H2195" i="1"/>
  <c r="H2240" i="1"/>
  <c r="H2235" i="1"/>
  <c r="H2227" i="1"/>
  <c r="H2253" i="1"/>
  <c r="H2261" i="1"/>
  <c r="H2255" i="1"/>
  <c r="H2254" i="1"/>
  <c r="H1440" i="1"/>
  <c r="H1548" i="1"/>
  <c r="H2035" i="1"/>
  <c r="H2034" i="1"/>
  <c r="H1424" i="1"/>
  <c r="H1476" i="1"/>
  <c r="H1438" i="1"/>
  <c r="H1576" i="1"/>
  <c r="H1515" i="1"/>
  <c r="H1455" i="1"/>
  <c r="H1382" i="1"/>
  <c r="H1518" i="1"/>
  <c r="H1584" i="1"/>
  <c r="H1487" i="1"/>
  <c r="H1363" i="1"/>
  <c r="H1561" i="1"/>
  <c r="H1464" i="1"/>
  <c r="H1582" i="1"/>
  <c r="H1489" i="1"/>
  <c r="H1439" i="1"/>
  <c r="H1529" i="1"/>
  <c r="H1451" i="1"/>
  <c r="H1524" i="1"/>
  <c r="H1729" i="1"/>
  <c r="H1477" i="1"/>
  <c r="H1419" i="1"/>
  <c r="H1456" i="1"/>
  <c r="H1594" i="1"/>
  <c r="H1458" i="1"/>
  <c r="H1531" i="1"/>
  <c r="H1499" i="1"/>
  <c r="H1445" i="1"/>
  <c r="H1501" i="1"/>
  <c r="H1485" i="1"/>
  <c r="H1465" i="1"/>
  <c r="H1435" i="1"/>
  <c r="H1453" i="1"/>
  <c r="H1537" i="1"/>
  <c r="H1370" i="1"/>
  <c r="H1425" i="1"/>
  <c r="H1170" i="1"/>
  <c r="H1553" i="1"/>
  <c r="H1728" i="1"/>
  <c r="H2002" i="1"/>
  <c r="H2004" i="1"/>
  <c r="H2003" i="1"/>
  <c r="H2014" i="1"/>
  <c r="H2021" i="1"/>
  <c r="H2020" i="1"/>
  <c r="H2031" i="1"/>
  <c r="H2025" i="1"/>
  <c r="H2027" i="1"/>
  <c r="H2026" i="1"/>
  <c r="H2036" i="1"/>
  <c r="H2037" i="1"/>
  <c r="H2038" i="1"/>
  <c r="H2040" i="1"/>
  <c r="H1372" i="1"/>
  <c r="H1384" i="1"/>
  <c r="H1446" i="1"/>
  <c r="H1558" i="1"/>
  <c r="H1472" i="1"/>
  <c r="H1503" i="1"/>
  <c r="H1410" i="1"/>
  <c r="H1505" i="1"/>
  <c r="H1399" i="1"/>
  <c r="H1546" i="1"/>
  <c r="H1380" i="1"/>
  <c r="H1595" i="1"/>
  <c r="H1408" i="1"/>
  <c r="H1590" i="1"/>
  <c r="H1430" i="1"/>
  <c r="H1562" i="1"/>
  <c r="H1495" i="1"/>
  <c r="H1483" i="1"/>
  <c r="H1189" i="1"/>
  <c r="H1190" i="1"/>
  <c r="H1398" i="1"/>
  <c r="H2009" i="1"/>
  <c r="H1997" i="1"/>
  <c r="H2006" i="1"/>
  <c r="H2030" i="1"/>
  <c r="H2022" i="1"/>
  <c r="H2044" i="1"/>
  <c r="H2217" i="1"/>
  <c r="H1990" i="1"/>
  <c r="H2042" i="1"/>
  <c r="H2060" i="1"/>
  <c r="H2068" i="1"/>
  <c r="H2075" i="1"/>
  <c r="H2072" i="1"/>
  <c r="H2082" i="1"/>
  <c r="H2084" i="1"/>
  <c r="H2095" i="1"/>
  <c r="H2102" i="1"/>
  <c r="H2125" i="1"/>
  <c r="H2132" i="1"/>
  <c r="H2131" i="1"/>
  <c r="H2145" i="1"/>
  <c r="H2155" i="1"/>
  <c r="H2160" i="1"/>
  <c r="H2168" i="1"/>
  <c r="H2169" i="1"/>
  <c r="H2203" i="1"/>
  <c r="H2223" i="1"/>
  <c r="H2248" i="1"/>
  <c r="H2054" i="1"/>
  <c r="H2066" i="1"/>
  <c r="H2078" i="1"/>
  <c r="H2090" i="1"/>
  <c r="H2097" i="1"/>
  <c r="H2105" i="1"/>
  <c r="H2106" i="1"/>
  <c r="H2139" i="1"/>
  <c r="H2156" i="1"/>
  <c r="H2164" i="1"/>
  <c r="H2178" i="1"/>
  <c r="H2180" i="1"/>
  <c r="H2199" i="1"/>
  <c r="H2216" i="1"/>
  <c r="H2013" i="1"/>
  <c r="H2000" i="1"/>
  <c r="H2111" i="1"/>
  <c r="H2117" i="1"/>
  <c r="H2191" i="1"/>
</calcChain>
</file>

<file path=xl/sharedStrings.xml><?xml version="1.0" encoding="utf-8"?>
<sst xmlns="http://schemas.openxmlformats.org/spreadsheetml/2006/main" count="247" uniqueCount="33">
  <si>
    <t>SENTIMENT ANALYSIS</t>
  </si>
  <si>
    <t>Year</t>
  </si>
  <si>
    <t>Date</t>
  </si>
  <si>
    <t>G</t>
  </si>
  <si>
    <t>L</t>
  </si>
  <si>
    <t>U</t>
  </si>
  <si>
    <t>Index</t>
  </si>
  <si>
    <t>Trend</t>
  </si>
  <si>
    <t>Extreme</t>
  </si>
  <si>
    <t>1-day</t>
  </si>
  <si>
    <t>3-days</t>
  </si>
  <si>
    <t>Lag</t>
  </si>
  <si>
    <t>Lead</t>
  </si>
  <si>
    <t>Sustainability</t>
  </si>
  <si>
    <t>GLRatio</t>
  </si>
  <si>
    <t>-</t>
  </si>
  <si>
    <t>D</t>
  </si>
  <si>
    <t>UD</t>
  </si>
  <si>
    <t>UDD</t>
  </si>
  <si>
    <t>UDDD</t>
  </si>
  <si>
    <t>CNY Eve</t>
  </si>
  <si>
    <t>Half day Hari Raya Eve</t>
  </si>
  <si>
    <t>Monday Public Holiday</t>
  </si>
  <si>
    <t>Long weekends ahead</t>
  </si>
  <si>
    <t>Mooncake Festival Fullmoon</t>
  </si>
  <si>
    <t>Happy Deepavali Holiday on Monday</t>
  </si>
  <si>
    <t>Christmas</t>
  </si>
  <si>
    <t>New Year</t>
  </si>
  <si>
    <t>Hari Raya Monday &amp; Tuesday, 25 &amp; 26</t>
  </si>
  <si>
    <t>Monday Agong Birthday Replacement</t>
  </si>
  <si>
    <t>UD?</t>
  </si>
  <si>
    <t>Friday Hari Raya Haji Holiday</t>
  </si>
  <si>
    <t>14 pts rule, no D (2 days before UD &gt; 14 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</si>
</sst>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6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1" fillId="0" borderId="0" xfId="0" applyFont="1" applyBorder="1"/>
    <xf numFmtId="164" fontId="3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0" borderId="1" xfId="0" applyBorder="1"/>
    <xf numFmtId="16" fontId="0" fillId="0" borderId="13" xfId="0" applyNumberFormat="1" applyBorder="1"/>
    <xf numFmtId="0" fontId="0" fillId="2" borderId="0" xfId="0" applyFill="1" applyBorder="1"/>
    <xf numFmtId="0" fontId="0" fillId="0" borderId="0" xfId="0" applyFill="1" applyBorder="1"/>
    <xf numFmtId="0" fontId="0" fillId="0" borderId="13" xfId="0" applyBorder="1"/>
    <xf numFmtId="0" fontId="0" fillId="0" borderId="0" xfId="0" applyAlignment="1">
      <alignment horizontal="right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164" fontId="0" fillId="0" borderId="15" xfId="0" applyNumberFormat="1" applyBorder="1"/>
    <xf numFmtId="0" fontId="0" fillId="3" borderId="0" xfId="0" applyFill="1" applyBorder="1"/>
    <xf numFmtId="16" fontId="0" fillId="0" borderId="16" xfId="0" applyNumberFormat="1" applyBorder="1"/>
    <xf numFmtId="0" fontId="0" fillId="0" borderId="17" xfId="0" applyBorder="1"/>
    <xf numFmtId="0" fontId="0" fillId="3" borderId="17" xfId="0" applyFill="1" applyBorder="1"/>
    <xf numFmtId="0" fontId="0" fillId="0" borderId="16" xfId="0" applyBorder="1"/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/>
    <xf numFmtId="0" fontId="0" fillId="2" borderId="17" xfId="0" applyFill="1" applyBorder="1"/>
    <xf numFmtId="0" fontId="4" fillId="3" borderId="0" xfId="0" applyFont="1" applyFill="1" applyBorder="1"/>
    <xf numFmtId="0" fontId="0" fillId="0" borderId="17" xfId="0" applyFill="1" applyBorder="1"/>
    <xf numFmtId="164" fontId="0" fillId="0" borderId="15" xfId="0" applyNumberFormat="1" applyFill="1" applyBorder="1"/>
    <xf numFmtId="0" fontId="0" fillId="0" borderId="8" xfId="0" applyBorder="1"/>
    <xf numFmtId="0" fontId="0" fillId="0" borderId="13" xfId="0" applyFill="1" applyBorder="1"/>
    <xf numFmtId="0" fontId="0" fillId="0" borderId="16" xfId="0" applyFill="1" applyBorder="1"/>
    <xf numFmtId="0" fontId="0" fillId="4" borderId="13" xfId="0" applyFill="1" applyBorder="1"/>
    <xf numFmtId="0" fontId="0" fillId="4" borderId="16" xfId="0" applyFill="1" applyBorder="1"/>
    <xf numFmtId="164" fontId="0" fillId="0" borderId="19" xfId="0" applyNumberFormat="1" applyFill="1" applyBorder="1"/>
    <xf numFmtId="0" fontId="0" fillId="2" borderId="18" xfId="0" applyFill="1" applyBorder="1"/>
    <xf numFmtId="0" fontId="4" fillId="0" borderId="0" xfId="0" applyFont="1" applyFill="1" applyBorder="1"/>
    <xf numFmtId="16" fontId="0" fillId="4" borderId="13" xfId="0" applyNumberFormat="1" applyFill="1" applyBorder="1"/>
    <xf numFmtId="0" fontId="0" fillId="0" borderId="14" xfId="0" applyBorder="1"/>
    <xf numFmtId="0" fontId="0" fillId="0" borderId="18" xfId="0" applyBorder="1"/>
    <xf numFmtId="43" fontId="0" fillId="0" borderId="0" xfId="1" applyFont="1"/>
    <xf numFmtId="0" fontId="0" fillId="0" borderId="20" xfId="0" applyBorder="1" applyAlignment="1">
      <alignment horizontal="center"/>
    </xf>
    <xf numFmtId="164" fontId="0" fillId="0" borderId="21" xfId="0" applyNumberFormat="1" applyBorder="1"/>
    <xf numFmtId="164" fontId="0" fillId="0" borderId="16" xfId="0" applyNumberFormat="1" applyBorder="1"/>
    <xf numFmtId="0" fontId="8" fillId="0" borderId="0" xfId="0" applyFont="1"/>
    <xf numFmtId="16" fontId="0" fillId="0" borderId="16" xfId="0" applyNumberFormat="1" applyFont="1" applyBorder="1"/>
    <xf numFmtId="0" fontId="0" fillId="0" borderId="17" xfId="0" applyFont="1" applyFill="1" applyBorder="1"/>
    <xf numFmtId="0" fontId="0" fillId="3" borderId="17" xfId="0" applyFont="1" applyFill="1" applyBorder="1"/>
    <xf numFmtId="0" fontId="0" fillId="0" borderId="16" xfId="0" applyFont="1" applyBorder="1"/>
    <xf numFmtId="0" fontId="0" fillId="0" borderId="18" xfId="0" applyFont="1" applyBorder="1"/>
    <xf numFmtId="0" fontId="0" fillId="0" borderId="17" xfId="0" applyFont="1" applyBorder="1"/>
    <xf numFmtId="0" fontId="0" fillId="0" borderId="16" xfId="0" applyFont="1" applyBorder="1" applyAlignment="1">
      <alignment horizontal="center"/>
    </xf>
    <xf numFmtId="164" fontId="0" fillId="0" borderId="19" xfId="0" applyNumberFormat="1" applyFont="1" applyBorder="1"/>
    <xf numFmtId="0" fontId="0" fillId="0" borderId="19" xfId="0" applyFill="1" applyBorder="1"/>
    <xf numFmtId="16" fontId="0" fillId="0" borderId="20" xfId="0" applyNumberFormat="1" applyBorder="1"/>
    <xf numFmtId="0" fontId="0" fillId="0" borderId="22" xfId="0" applyFill="1" applyBorder="1"/>
    <xf numFmtId="0" fontId="0" fillId="3" borderId="22" xfId="0" applyFill="1" applyBorder="1"/>
    <xf numFmtId="0" fontId="0" fillId="0" borderId="20" xfId="0" applyBorder="1"/>
    <xf numFmtId="0" fontId="0" fillId="0" borderId="23" xfId="0" applyBorder="1"/>
    <xf numFmtId="0" fontId="0" fillId="0" borderId="22" xfId="0" applyBorder="1"/>
    <xf numFmtId="0" fontId="9" fillId="0" borderId="0" xfId="0" applyFont="1"/>
    <xf numFmtId="0" fontId="0" fillId="2" borderId="22" xfId="0" applyFill="1" applyBorder="1"/>
    <xf numFmtId="0" fontId="0" fillId="0" borderId="0" xfId="0" applyFill="1"/>
    <xf numFmtId="0" fontId="0" fillId="0" borderId="15" xfId="0" applyBorder="1"/>
    <xf numFmtId="0" fontId="0" fillId="3" borderId="0" xfId="0" applyFill="1"/>
    <xf numFmtId="0" fontId="0" fillId="2" borderId="0" xfId="0" applyFill="1"/>
    <xf numFmtId="0" fontId="0" fillId="0" borderId="24" xfId="0" applyFill="1" applyBorder="1"/>
    <xf numFmtId="0" fontId="0" fillId="0" borderId="25" xfId="0" applyBorder="1"/>
    <xf numFmtId="0" fontId="0" fillId="0" borderId="19" xfId="0" applyBorder="1"/>
    <xf numFmtId="0" fontId="0" fillId="0" borderId="15" xfId="0" applyFill="1" applyBorder="1"/>
    <xf numFmtId="2" fontId="0" fillId="0" borderId="13" xfId="0" applyNumberFormat="1" applyBorder="1"/>
    <xf numFmtId="2" fontId="0" fillId="0" borderId="0" xfId="0" applyNumberFormat="1" applyFill="1" applyBorder="1"/>
    <xf numFmtId="2" fontId="0" fillId="0" borderId="16" xfId="0" applyNumberFormat="1" applyBorder="1"/>
    <xf numFmtId="2" fontId="0" fillId="0" borderId="19" xfId="0" applyNumberFormat="1" applyFill="1" applyBorder="1"/>
    <xf numFmtId="2" fontId="0" fillId="0" borderId="17" xfId="0" applyNumberFormat="1" applyFill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4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95"/>
  <sheetViews>
    <sheetView tabSelected="1" topLeftCell="A2" zoomScale="134" zoomScaleNormal="134" zoomScalePageLayoutView="134" workbookViewId="0">
      <pane ySplit="3" topLeftCell="A2341" activePane="bottomLeft" state="frozen"/>
      <selection activeCell="A2" sqref="A2"/>
      <selection pane="bottomLeft" activeCell="N2359" sqref="N2359"/>
    </sheetView>
  </sheetViews>
  <sheetFormatPr baseColWidth="10" defaultColWidth="8.83203125" defaultRowHeight="15" x14ac:dyDescent="0.2"/>
  <cols>
    <col min="1" max="1" width="13.33203125" style="45" bestFit="1" customWidth="1"/>
    <col min="2" max="2" width="6.5" bestFit="1" customWidth="1"/>
    <col min="3" max="3" width="7.6640625" style="15" customWidth="1"/>
    <col min="4" max="6" width="8.83203125" style="1"/>
    <col min="7" max="7" width="8.1640625" style="15" bestFit="1" customWidth="1"/>
    <col min="8" max="8" width="8.1640625" bestFit="1" customWidth="1"/>
    <col min="9" max="9" width="5.1640625" style="43" customWidth="1"/>
    <col min="10" max="10" width="6.1640625" style="1" bestFit="1" customWidth="1"/>
    <col min="11" max="11" width="13.1640625" style="19" bestFit="1" customWidth="1"/>
    <col min="12" max="12" width="10.5" style="20" customWidth="1"/>
  </cols>
  <sheetData>
    <row r="1" spans="1:12" x14ac:dyDescent="0.2">
      <c r="C1" s="1"/>
      <c r="G1" s="1"/>
      <c r="I1" s="1"/>
      <c r="K1" s="2"/>
      <c r="L1" s="3"/>
    </row>
    <row r="2" spans="1:12" ht="16" thickBot="1" x14ac:dyDescent="0.25">
      <c r="B2" s="1"/>
      <c r="C2" s="4" t="s">
        <v>0</v>
      </c>
      <c r="G2" s="1"/>
      <c r="I2" s="1"/>
      <c r="K2" s="2"/>
      <c r="L2" s="3"/>
    </row>
    <row r="3" spans="1:12" ht="16" thickBot="1" x14ac:dyDescent="0.25">
      <c r="B3" s="83" t="s">
        <v>1</v>
      </c>
      <c r="C3" s="85" t="s">
        <v>2</v>
      </c>
      <c r="D3" s="87" t="s">
        <v>3</v>
      </c>
      <c r="E3" s="89" t="s">
        <v>4</v>
      </c>
      <c r="F3" s="91" t="s">
        <v>5</v>
      </c>
      <c r="G3" s="92" t="s">
        <v>6</v>
      </c>
      <c r="H3" s="93"/>
      <c r="I3" s="80" t="s">
        <v>7</v>
      </c>
      <c r="J3" s="81"/>
      <c r="K3" s="82"/>
      <c r="L3" s="5" t="s">
        <v>8</v>
      </c>
    </row>
    <row r="4" spans="1:12" ht="16" thickBot="1" x14ac:dyDescent="0.25">
      <c r="A4" s="45" t="s">
        <v>6</v>
      </c>
      <c r="B4" s="84"/>
      <c r="C4" s="86"/>
      <c r="D4" s="88"/>
      <c r="E4" s="90"/>
      <c r="F4" s="90"/>
      <c r="G4" s="6" t="s">
        <v>9</v>
      </c>
      <c r="H4" s="7" t="s">
        <v>10</v>
      </c>
      <c r="I4" s="8" t="s">
        <v>11</v>
      </c>
      <c r="J4" s="8" t="s">
        <v>12</v>
      </c>
      <c r="K4" s="9" t="s">
        <v>13</v>
      </c>
      <c r="L4" s="10" t="s">
        <v>14</v>
      </c>
    </row>
    <row r="5" spans="1:12" x14ac:dyDescent="0.2">
      <c r="B5" s="11">
        <v>2011</v>
      </c>
      <c r="C5" s="12">
        <v>40546</v>
      </c>
      <c r="D5" s="13">
        <v>664</v>
      </c>
      <c r="E5" s="14">
        <v>195</v>
      </c>
      <c r="F5" s="14">
        <v>229</v>
      </c>
      <c r="G5" s="15">
        <v>14.51</v>
      </c>
      <c r="H5" s="16" t="s">
        <v>15</v>
      </c>
      <c r="I5" s="17" t="s">
        <v>5</v>
      </c>
      <c r="J5" s="18"/>
      <c r="K5" s="19">
        <f>E5</f>
        <v>195</v>
      </c>
      <c r="L5" s="20">
        <f>(D5/E5)-1</f>
        <v>2.405128205128205</v>
      </c>
    </row>
    <row r="6" spans="1:12" x14ac:dyDescent="0.2">
      <c r="B6" s="15"/>
      <c r="C6" s="12">
        <v>40547</v>
      </c>
      <c r="D6" s="13">
        <v>637</v>
      </c>
      <c r="E6" s="14">
        <v>233</v>
      </c>
      <c r="F6" s="14">
        <v>262</v>
      </c>
      <c r="G6" s="15">
        <v>18.47</v>
      </c>
      <c r="H6" s="16" t="s">
        <v>15</v>
      </c>
      <c r="I6" s="17"/>
      <c r="J6" s="18"/>
      <c r="K6" s="19">
        <f t="shared" ref="K6:K69" si="0">E6</f>
        <v>233</v>
      </c>
      <c r="L6" s="20">
        <f>(D6/E6)-1</f>
        <v>1.7339055793991416</v>
      </c>
    </row>
    <row r="7" spans="1:12" x14ac:dyDescent="0.2">
      <c r="B7" s="15"/>
      <c r="C7" s="12">
        <v>40548</v>
      </c>
      <c r="D7" s="13">
        <v>547</v>
      </c>
      <c r="E7" s="14">
        <v>320</v>
      </c>
      <c r="F7" s="14">
        <v>273</v>
      </c>
      <c r="G7" s="15">
        <v>14.28</v>
      </c>
      <c r="H7">
        <f t="shared" ref="H7:H70" si="1">G5+G6+G7</f>
        <v>47.26</v>
      </c>
      <c r="I7" s="17"/>
      <c r="J7" s="18"/>
      <c r="K7" s="19">
        <f t="shared" si="0"/>
        <v>320</v>
      </c>
      <c r="L7" s="20">
        <f>(D7/E7)-1</f>
        <v>0.70937500000000009</v>
      </c>
    </row>
    <row r="8" spans="1:12" x14ac:dyDescent="0.2">
      <c r="B8" s="15"/>
      <c r="C8" s="12">
        <v>40549</v>
      </c>
      <c r="D8" s="13">
        <v>570</v>
      </c>
      <c r="E8" s="14">
        <v>295</v>
      </c>
      <c r="F8" s="14">
        <v>284</v>
      </c>
      <c r="G8" s="15">
        <v>2.2000000000000002</v>
      </c>
      <c r="H8">
        <f t="shared" si="1"/>
        <v>34.950000000000003</v>
      </c>
      <c r="I8" s="17"/>
      <c r="J8" s="18"/>
      <c r="K8" s="19">
        <f t="shared" si="0"/>
        <v>295</v>
      </c>
      <c r="L8" s="20">
        <f>(D8/E8)-1</f>
        <v>0.93220338983050843</v>
      </c>
    </row>
    <row r="9" spans="1:12" x14ac:dyDescent="0.2">
      <c r="B9" s="15"/>
      <c r="C9" s="12">
        <v>40550</v>
      </c>
      <c r="D9" s="13">
        <v>483</v>
      </c>
      <c r="E9" s="14">
        <v>299</v>
      </c>
      <c r="F9" s="14">
        <v>278</v>
      </c>
      <c r="G9" s="15">
        <v>3.84</v>
      </c>
      <c r="H9">
        <f t="shared" si="1"/>
        <v>20.32</v>
      </c>
      <c r="I9" s="17"/>
      <c r="J9" s="18"/>
      <c r="K9" s="19">
        <f t="shared" si="0"/>
        <v>299</v>
      </c>
      <c r="L9" s="20">
        <f>(D9/E9)-1</f>
        <v>0.61538461538461542</v>
      </c>
    </row>
    <row r="10" spans="1:12" x14ac:dyDescent="0.2">
      <c r="B10" s="15"/>
      <c r="C10" s="12">
        <v>40553</v>
      </c>
      <c r="D10" s="1">
        <v>427</v>
      </c>
      <c r="E10" s="21">
        <v>478</v>
      </c>
      <c r="F10" s="1">
        <v>233</v>
      </c>
      <c r="G10" s="15">
        <v>-8.69</v>
      </c>
      <c r="H10">
        <f t="shared" si="1"/>
        <v>-2.6499999999999995</v>
      </c>
      <c r="I10" s="17"/>
      <c r="J10" s="18"/>
      <c r="K10" s="19">
        <f t="shared" si="0"/>
        <v>478</v>
      </c>
      <c r="L10" s="20">
        <f>-(E10/D10)+1</f>
        <v>-0.11943793911007017</v>
      </c>
    </row>
    <row r="11" spans="1:12" x14ac:dyDescent="0.2">
      <c r="B11" s="15"/>
      <c r="C11" s="12">
        <v>40554</v>
      </c>
      <c r="D11" s="13">
        <v>437</v>
      </c>
      <c r="E11" s="1">
        <v>426</v>
      </c>
      <c r="F11" s="1">
        <v>282</v>
      </c>
      <c r="G11" s="15">
        <v>-0.57999999999999996</v>
      </c>
      <c r="H11">
        <f t="shared" si="1"/>
        <v>-5.43</v>
      </c>
      <c r="I11" s="17"/>
      <c r="J11" s="18"/>
      <c r="K11" s="19">
        <f t="shared" si="0"/>
        <v>426</v>
      </c>
      <c r="L11" s="20">
        <f>(D11/E11)-1</f>
        <v>2.5821596244131495E-2</v>
      </c>
    </row>
    <row r="12" spans="1:12" x14ac:dyDescent="0.2">
      <c r="B12" s="15"/>
      <c r="C12" s="12">
        <v>40555</v>
      </c>
      <c r="D12" s="13">
        <v>460</v>
      </c>
      <c r="E12" s="1">
        <v>406</v>
      </c>
      <c r="F12" s="1">
        <v>273</v>
      </c>
      <c r="G12" s="15">
        <v>3.55</v>
      </c>
      <c r="H12">
        <f t="shared" si="1"/>
        <v>-5.72</v>
      </c>
      <c r="I12" s="17"/>
      <c r="J12" s="18"/>
      <c r="K12" s="19">
        <f t="shared" si="0"/>
        <v>406</v>
      </c>
      <c r="L12" s="20">
        <f>(D12/E12)-1</f>
        <v>0.13300492610837433</v>
      </c>
    </row>
    <row r="13" spans="1:12" x14ac:dyDescent="0.2">
      <c r="B13" s="15"/>
      <c r="C13" s="12">
        <v>40556</v>
      </c>
      <c r="D13" s="13">
        <v>528</v>
      </c>
      <c r="E13" s="1">
        <v>340</v>
      </c>
      <c r="F13" s="1">
        <v>306</v>
      </c>
      <c r="G13" s="15">
        <v>5.07</v>
      </c>
      <c r="H13">
        <f t="shared" si="1"/>
        <v>8.0399999999999991</v>
      </c>
      <c r="I13" s="17"/>
      <c r="J13" s="18"/>
      <c r="K13" s="19">
        <f t="shared" si="0"/>
        <v>340</v>
      </c>
      <c r="L13" s="20">
        <f>(D13/E13)-1</f>
        <v>0.55294117647058827</v>
      </c>
    </row>
    <row r="14" spans="1:12" x14ac:dyDescent="0.2">
      <c r="B14" s="15"/>
      <c r="C14" s="12">
        <v>40557</v>
      </c>
      <c r="D14" s="1">
        <v>317</v>
      </c>
      <c r="E14" s="21">
        <v>552</v>
      </c>
      <c r="F14" s="1">
        <v>275</v>
      </c>
      <c r="G14" s="15">
        <v>-1.67</v>
      </c>
      <c r="H14">
        <f t="shared" si="1"/>
        <v>6.9500000000000011</v>
      </c>
      <c r="I14" s="17"/>
      <c r="J14" s="18"/>
      <c r="K14" s="19">
        <f t="shared" si="0"/>
        <v>552</v>
      </c>
      <c r="L14" s="20">
        <f>-(E14/D14)+1</f>
        <v>-0.74132492113564674</v>
      </c>
    </row>
    <row r="15" spans="1:12" x14ac:dyDescent="0.2">
      <c r="B15" s="15"/>
      <c r="C15" s="12">
        <v>40560</v>
      </c>
      <c r="D15" s="13">
        <v>412</v>
      </c>
      <c r="E15" s="1">
        <v>410</v>
      </c>
      <c r="F15" s="1">
        <v>312</v>
      </c>
      <c r="G15" s="15">
        <v>4.5999999999999996</v>
      </c>
      <c r="H15">
        <f t="shared" si="1"/>
        <v>8</v>
      </c>
      <c r="I15" s="17"/>
      <c r="J15" s="18"/>
      <c r="K15" s="19">
        <f t="shared" si="0"/>
        <v>410</v>
      </c>
      <c r="L15" s="20">
        <f>(D15/E15)-1</f>
        <v>4.8780487804878092E-3</v>
      </c>
    </row>
    <row r="16" spans="1:12" x14ac:dyDescent="0.2">
      <c r="B16" s="15"/>
      <c r="C16" s="22">
        <v>40561</v>
      </c>
      <c r="D16" s="23">
        <v>174</v>
      </c>
      <c r="E16" s="24">
        <v>731</v>
      </c>
      <c r="F16" s="23">
        <v>230</v>
      </c>
      <c r="G16" s="25">
        <v>-4.45</v>
      </c>
      <c r="H16" s="25">
        <f t="shared" si="1"/>
        <v>-1.5200000000000005</v>
      </c>
      <c r="I16" s="26"/>
      <c r="J16" s="27"/>
      <c r="K16" s="28">
        <f t="shared" si="0"/>
        <v>731</v>
      </c>
      <c r="L16" s="29">
        <f t="shared" ref="L16:L21" si="2">-(E16/D16)+1</f>
        <v>-3.2011494252873565</v>
      </c>
    </row>
    <row r="17" spans="2:12" x14ac:dyDescent="0.2">
      <c r="B17" s="15"/>
      <c r="C17" s="12">
        <v>40562</v>
      </c>
      <c r="D17" s="1">
        <v>293</v>
      </c>
      <c r="E17" s="21">
        <v>545</v>
      </c>
      <c r="F17" s="1">
        <v>270</v>
      </c>
      <c r="G17" s="15">
        <v>-3.53</v>
      </c>
      <c r="H17">
        <f t="shared" si="1"/>
        <v>-3.3800000000000003</v>
      </c>
      <c r="I17" s="17" t="s">
        <v>16</v>
      </c>
      <c r="J17" s="18"/>
      <c r="K17" s="19">
        <f t="shared" si="0"/>
        <v>545</v>
      </c>
      <c r="L17" s="20">
        <f t="shared" si="2"/>
        <v>-0.86006825938566545</v>
      </c>
    </row>
    <row r="18" spans="2:12" x14ac:dyDescent="0.2">
      <c r="B18" s="15"/>
      <c r="C18" s="12">
        <v>40563</v>
      </c>
      <c r="D18" s="1">
        <v>185</v>
      </c>
      <c r="E18" s="21">
        <v>717</v>
      </c>
      <c r="F18" s="1">
        <v>223</v>
      </c>
      <c r="G18" s="15">
        <v>-19.079999999999998</v>
      </c>
      <c r="H18">
        <f t="shared" si="1"/>
        <v>-27.06</v>
      </c>
      <c r="I18" s="17"/>
      <c r="J18" s="18"/>
      <c r="K18" s="19">
        <f t="shared" si="0"/>
        <v>717</v>
      </c>
      <c r="L18" s="20">
        <f t="shared" si="2"/>
        <v>-2.8756756756756756</v>
      </c>
    </row>
    <row r="19" spans="2:12" x14ac:dyDescent="0.2">
      <c r="B19" s="15"/>
      <c r="C19" s="12">
        <v>40567</v>
      </c>
      <c r="D19" s="1">
        <v>258</v>
      </c>
      <c r="E19" s="21">
        <v>548</v>
      </c>
      <c r="F19" s="1">
        <v>282</v>
      </c>
      <c r="G19" s="15">
        <v>-4.46</v>
      </c>
      <c r="H19">
        <f t="shared" si="1"/>
        <v>-27.07</v>
      </c>
      <c r="I19" s="17"/>
      <c r="J19" s="18"/>
      <c r="K19" s="19">
        <f t="shared" si="0"/>
        <v>548</v>
      </c>
      <c r="L19" s="20">
        <f t="shared" si="2"/>
        <v>-1.1240310077519382</v>
      </c>
    </row>
    <row r="20" spans="2:12" x14ac:dyDescent="0.2">
      <c r="B20" s="15"/>
      <c r="C20" s="12">
        <v>40568</v>
      </c>
      <c r="D20" s="1">
        <v>280</v>
      </c>
      <c r="E20" s="21">
        <v>469</v>
      </c>
      <c r="F20" s="1">
        <v>265</v>
      </c>
      <c r="G20" s="15">
        <v>-16.54</v>
      </c>
      <c r="H20">
        <f t="shared" si="1"/>
        <v>-40.08</v>
      </c>
      <c r="I20" s="17"/>
      <c r="J20" s="18"/>
      <c r="K20" s="19">
        <f t="shared" si="0"/>
        <v>469</v>
      </c>
      <c r="L20" s="20">
        <f t="shared" si="2"/>
        <v>-0.67500000000000004</v>
      </c>
    </row>
    <row r="21" spans="2:12" x14ac:dyDescent="0.2">
      <c r="B21" s="15"/>
      <c r="C21" s="12">
        <v>40569</v>
      </c>
      <c r="D21" s="1">
        <v>328</v>
      </c>
      <c r="E21" s="21">
        <v>418</v>
      </c>
      <c r="F21" s="1">
        <v>311</v>
      </c>
      <c r="G21" s="15">
        <v>-6.43</v>
      </c>
      <c r="H21">
        <f t="shared" si="1"/>
        <v>-27.43</v>
      </c>
      <c r="I21" s="17"/>
      <c r="J21" s="18"/>
      <c r="K21" s="19">
        <f t="shared" si="0"/>
        <v>418</v>
      </c>
      <c r="L21" s="20">
        <f t="shared" si="2"/>
        <v>-0.27439024390243905</v>
      </c>
    </row>
    <row r="22" spans="2:12" x14ac:dyDescent="0.2">
      <c r="B22" s="15"/>
      <c r="C22" s="12">
        <v>40570</v>
      </c>
      <c r="D22" s="13">
        <v>538</v>
      </c>
      <c r="E22" s="1">
        <v>238</v>
      </c>
      <c r="F22" s="1">
        <v>261</v>
      </c>
      <c r="G22" s="15">
        <v>6.96</v>
      </c>
      <c r="H22">
        <f t="shared" si="1"/>
        <v>-16.009999999999998</v>
      </c>
      <c r="I22" s="17"/>
      <c r="J22" s="18"/>
      <c r="K22" s="19">
        <f t="shared" si="0"/>
        <v>238</v>
      </c>
      <c r="L22" s="20">
        <f>(D22/E22)-1</f>
        <v>1.2605042016806722</v>
      </c>
    </row>
    <row r="23" spans="2:12" x14ac:dyDescent="0.2">
      <c r="B23" s="15"/>
      <c r="C23" s="12">
        <v>40571</v>
      </c>
      <c r="D23" s="1">
        <v>301</v>
      </c>
      <c r="E23" s="21">
        <v>462</v>
      </c>
      <c r="F23" s="1">
        <v>280</v>
      </c>
      <c r="G23" s="15">
        <v>-5.07</v>
      </c>
      <c r="H23">
        <f t="shared" si="1"/>
        <v>-4.54</v>
      </c>
      <c r="I23" s="17"/>
      <c r="J23" s="18"/>
      <c r="K23" s="19">
        <f t="shared" si="0"/>
        <v>462</v>
      </c>
      <c r="L23" s="20">
        <f>-(E23/D23)+1</f>
        <v>-0.53488372093023262</v>
      </c>
    </row>
    <row r="24" spans="2:12" x14ac:dyDescent="0.2">
      <c r="B24" s="15"/>
      <c r="C24" s="12">
        <v>40574</v>
      </c>
      <c r="D24" s="1">
        <v>300</v>
      </c>
      <c r="E24" s="21">
        <v>428</v>
      </c>
      <c r="F24" s="1">
        <v>280</v>
      </c>
      <c r="G24" s="15">
        <v>-1.95</v>
      </c>
      <c r="H24">
        <f t="shared" si="1"/>
        <v>-6.0000000000000275E-2</v>
      </c>
      <c r="I24" s="17"/>
      <c r="J24" s="18"/>
      <c r="K24" s="19">
        <f t="shared" si="0"/>
        <v>428</v>
      </c>
      <c r="L24" s="20">
        <f>-(E24/D24)+1</f>
        <v>-0.42666666666666675</v>
      </c>
    </row>
    <row r="25" spans="2:12" x14ac:dyDescent="0.2">
      <c r="B25" s="15"/>
      <c r="C25" s="12">
        <v>40576</v>
      </c>
      <c r="D25" s="13">
        <v>674</v>
      </c>
      <c r="E25" s="1">
        <v>137</v>
      </c>
      <c r="F25" s="1">
        <v>173</v>
      </c>
      <c r="G25" s="15">
        <v>11.88</v>
      </c>
      <c r="H25">
        <f t="shared" si="1"/>
        <v>4.8600000000000003</v>
      </c>
      <c r="I25" s="17"/>
      <c r="J25" s="18"/>
      <c r="K25" s="19">
        <f t="shared" si="0"/>
        <v>137</v>
      </c>
      <c r="L25" s="20">
        <f>(D25/E25)-1</f>
        <v>3.9197080291970803</v>
      </c>
    </row>
    <row r="26" spans="2:12" x14ac:dyDescent="0.2">
      <c r="B26" s="15"/>
      <c r="C26" s="22">
        <v>40581</v>
      </c>
      <c r="D26" s="30">
        <v>567</v>
      </c>
      <c r="E26" s="23">
        <v>287</v>
      </c>
      <c r="F26" s="23">
        <v>240</v>
      </c>
      <c r="G26" s="25">
        <v>3.78</v>
      </c>
      <c r="H26" s="25">
        <f t="shared" si="1"/>
        <v>13.71</v>
      </c>
      <c r="I26" s="26"/>
      <c r="J26" s="27"/>
      <c r="K26" s="28">
        <f t="shared" si="0"/>
        <v>287</v>
      </c>
      <c r="L26" s="29">
        <f>(D26/E26)-1</f>
        <v>0.97560975609756095</v>
      </c>
    </row>
    <row r="27" spans="2:12" x14ac:dyDescent="0.2">
      <c r="B27" s="15"/>
      <c r="C27" s="12">
        <v>40582</v>
      </c>
      <c r="D27" s="13">
        <v>500</v>
      </c>
      <c r="E27" s="1">
        <v>379</v>
      </c>
      <c r="F27" s="1">
        <v>257</v>
      </c>
      <c r="G27" s="15">
        <v>3.95</v>
      </c>
      <c r="H27">
        <f t="shared" si="1"/>
        <v>19.61</v>
      </c>
      <c r="I27" s="17" t="s">
        <v>5</v>
      </c>
      <c r="J27" s="18"/>
      <c r="K27" s="19">
        <f t="shared" si="0"/>
        <v>379</v>
      </c>
      <c r="L27" s="20">
        <f>(D27/E27)-1</f>
        <v>0.31926121372031657</v>
      </c>
    </row>
    <row r="28" spans="2:12" x14ac:dyDescent="0.2">
      <c r="B28" s="15"/>
      <c r="C28" s="12">
        <v>40583</v>
      </c>
      <c r="D28" s="1">
        <v>347</v>
      </c>
      <c r="E28" s="21">
        <v>493</v>
      </c>
      <c r="F28" s="1">
        <v>285</v>
      </c>
      <c r="G28" s="15">
        <v>-3.48</v>
      </c>
      <c r="H28">
        <f t="shared" si="1"/>
        <v>4.25</v>
      </c>
      <c r="I28" s="17"/>
      <c r="J28" s="18" t="s">
        <v>17</v>
      </c>
      <c r="K28" s="19">
        <f t="shared" si="0"/>
        <v>493</v>
      </c>
      <c r="L28" s="20">
        <f>-(E28/D28)+1</f>
        <v>-0.42074927953890495</v>
      </c>
    </row>
    <row r="29" spans="2:12" x14ac:dyDescent="0.2">
      <c r="B29" s="15"/>
      <c r="C29" s="12">
        <v>40584</v>
      </c>
      <c r="D29" s="1">
        <v>160</v>
      </c>
      <c r="E29" s="21">
        <v>750</v>
      </c>
      <c r="F29" s="1">
        <v>223</v>
      </c>
      <c r="G29" s="15">
        <v>-32.08</v>
      </c>
      <c r="H29">
        <f t="shared" si="1"/>
        <v>-31.61</v>
      </c>
      <c r="I29" s="17"/>
      <c r="J29" s="18" t="s">
        <v>18</v>
      </c>
      <c r="K29" s="19">
        <f t="shared" si="0"/>
        <v>750</v>
      </c>
      <c r="L29" s="20">
        <f>-(E29/D29)+1</f>
        <v>-3.6875</v>
      </c>
    </row>
    <row r="30" spans="2:12" x14ac:dyDescent="0.2">
      <c r="B30" s="15"/>
      <c r="C30" s="12">
        <v>40585</v>
      </c>
      <c r="D30" s="1">
        <v>206</v>
      </c>
      <c r="E30" s="21">
        <v>635</v>
      </c>
      <c r="F30" s="1">
        <v>271</v>
      </c>
      <c r="G30" s="15">
        <v>-9.4700000000000006</v>
      </c>
      <c r="H30">
        <f t="shared" si="1"/>
        <v>-45.029999999999994</v>
      </c>
      <c r="I30" s="17"/>
      <c r="J30" s="18"/>
      <c r="K30" s="19">
        <f t="shared" si="0"/>
        <v>635</v>
      </c>
      <c r="L30" s="20">
        <f>-(E30/D30)+1</f>
        <v>-2.0825242718446604</v>
      </c>
    </row>
    <row r="31" spans="2:12" x14ac:dyDescent="0.2">
      <c r="B31" s="15"/>
      <c r="C31" s="12">
        <v>40588</v>
      </c>
      <c r="D31" s="13">
        <v>546</v>
      </c>
      <c r="E31" s="1">
        <v>268</v>
      </c>
      <c r="F31" s="1">
        <v>285</v>
      </c>
      <c r="G31" s="15">
        <v>10.81</v>
      </c>
      <c r="H31">
        <f t="shared" si="1"/>
        <v>-30.739999999999995</v>
      </c>
      <c r="I31" s="17"/>
      <c r="J31" s="18"/>
      <c r="K31" s="19">
        <f t="shared" si="0"/>
        <v>268</v>
      </c>
      <c r="L31" s="20">
        <f>(D31/E31)-1</f>
        <v>1.0373134328358211</v>
      </c>
    </row>
    <row r="32" spans="2:12" x14ac:dyDescent="0.2">
      <c r="B32" s="15"/>
      <c r="C32" s="22">
        <v>40590</v>
      </c>
      <c r="D32" s="23">
        <v>342</v>
      </c>
      <c r="E32" s="24">
        <v>493</v>
      </c>
      <c r="F32" s="23">
        <v>259</v>
      </c>
      <c r="G32" s="25">
        <v>0.97</v>
      </c>
      <c r="H32" s="25">
        <f t="shared" si="1"/>
        <v>2.3099999999999996</v>
      </c>
      <c r="I32" s="26"/>
      <c r="J32" s="27"/>
      <c r="K32" s="28">
        <f t="shared" si="0"/>
        <v>493</v>
      </c>
      <c r="L32" s="29">
        <f>-(E32/D32)+1</f>
        <v>-0.4415204678362572</v>
      </c>
    </row>
    <row r="33" spans="2:12" x14ac:dyDescent="0.2">
      <c r="B33" s="15"/>
      <c r="C33" s="12">
        <v>40591</v>
      </c>
      <c r="D33" s="1">
        <v>292</v>
      </c>
      <c r="E33" s="21">
        <v>536</v>
      </c>
      <c r="F33" s="1">
        <v>282</v>
      </c>
      <c r="G33" s="15">
        <v>2.2599999999999998</v>
      </c>
      <c r="H33">
        <f t="shared" si="1"/>
        <v>14.040000000000001</v>
      </c>
      <c r="I33" s="17" t="s">
        <v>16</v>
      </c>
      <c r="J33" s="18"/>
      <c r="K33" s="19">
        <f t="shared" si="0"/>
        <v>536</v>
      </c>
      <c r="L33" s="20">
        <f>-(E33/D33)+1</f>
        <v>-0.83561643835616439</v>
      </c>
    </row>
    <row r="34" spans="2:12" x14ac:dyDescent="0.2">
      <c r="B34" s="15"/>
      <c r="C34" s="12">
        <v>40592</v>
      </c>
      <c r="D34" s="1">
        <v>432</v>
      </c>
      <c r="E34" s="21">
        <v>320</v>
      </c>
      <c r="F34" s="1">
        <v>324</v>
      </c>
      <c r="G34" s="15">
        <v>9</v>
      </c>
      <c r="H34">
        <f t="shared" si="1"/>
        <v>12.23</v>
      </c>
      <c r="I34" s="17"/>
      <c r="J34" s="18"/>
      <c r="K34" s="19">
        <f t="shared" si="0"/>
        <v>320</v>
      </c>
      <c r="L34" s="20">
        <f>-(E34/D34)+1</f>
        <v>0.2592592592592593</v>
      </c>
    </row>
    <row r="35" spans="2:12" x14ac:dyDescent="0.2">
      <c r="B35" s="15"/>
      <c r="C35" s="12">
        <v>40595</v>
      </c>
      <c r="D35" s="1">
        <v>259</v>
      </c>
      <c r="E35" s="21">
        <v>639</v>
      </c>
      <c r="F35" s="1">
        <v>238</v>
      </c>
      <c r="G35" s="15">
        <v>8.2899999999999991</v>
      </c>
      <c r="H35">
        <f t="shared" si="1"/>
        <v>19.549999999999997</v>
      </c>
      <c r="I35" s="17"/>
      <c r="J35" s="18"/>
      <c r="K35" s="19">
        <f t="shared" si="0"/>
        <v>639</v>
      </c>
      <c r="L35" s="20">
        <f>-(E35/D35)+1</f>
        <v>-1.4671814671814674</v>
      </c>
    </row>
    <row r="36" spans="2:12" x14ac:dyDescent="0.2">
      <c r="B36" s="15"/>
      <c r="C36" s="12">
        <v>40596</v>
      </c>
      <c r="D36" s="1">
        <v>112</v>
      </c>
      <c r="E36" s="21">
        <v>880</v>
      </c>
      <c r="F36" s="1">
        <v>169</v>
      </c>
      <c r="G36" s="15">
        <v>-12.22</v>
      </c>
      <c r="H36">
        <f t="shared" si="1"/>
        <v>5.0699999999999985</v>
      </c>
      <c r="I36" s="17"/>
      <c r="J36" s="18"/>
      <c r="K36" s="19">
        <f t="shared" si="0"/>
        <v>880</v>
      </c>
      <c r="L36" s="20">
        <f>-(E36/D36)+1</f>
        <v>-6.8571428571428568</v>
      </c>
    </row>
    <row r="37" spans="2:12" x14ac:dyDescent="0.2">
      <c r="B37" s="15"/>
      <c r="C37" s="12">
        <v>40597</v>
      </c>
      <c r="D37" s="13">
        <v>433</v>
      </c>
      <c r="E37" s="1">
        <v>385</v>
      </c>
      <c r="F37" s="1">
        <v>275</v>
      </c>
      <c r="G37" s="15">
        <v>-2.52</v>
      </c>
      <c r="H37">
        <f t="shared" si="1"/>
        <v>-6.4500000000000011</v>
      </c>
      <c r="I37" s="17"/>
      <c r="J37" s="18"/>
      <c r="K37" s="19">
        <f t="shared" si="0"/>
        <v>385</v>
      </c>
      <c r="L37" s="20">
        <f>(D37/E37)-1</f>
        <v>0.12467532467532472</v>
      </c>
    </row>
    <row r="38" spans="2:12" x14ac:dyDescent="0.2">
      <c r="B38" s="15"/>
      <c r="C38" s="12">
        <v>40598</v>
      </c>
      <c r="D38" s="1">
        <v>116</v>
      </c>
      <c r="E38" s="21">
        <v>863</v>
      </c>
      <c r="F38" s="1">
        <v>155</v>
      </c>
      <c r="G38" s="15">
        <v>-21.24</v>
      </c>
      <c r="H38">
        <f t="shared" si="1"/>
        <v>-35.979999999999997</v>
      </c>
      <c r="I38" s="17"/>
      <c r="J38" s="18"/>
      <c r="K38" s="19">
        <f t="shared" si="0"/>
        <v>863</v>
      </c>
      <c r="L38" s="20">
        <f>-(E38/D38)+1</f>
        <v>-6.4396551724137927</v>
      </c>
    </row>
    <row r="39" spans="2:12" x14ac:dyDescent="0.2">
      <c r="B39" s="15"/>
      <c r="C39" s="12">
        <v>40599</v>
      </c>
      <c r="D39" s="13">
        <v>524</v>
      </c>
      <c r="E39" s="1">
        <v>300</v>
      </c>
      <c r="F39" s="1">
        <v>256</v>
      </c>
      <c r="G39" s="15">
        <v>-0.6</v>
      </c>
      <c r="H39">
        <f t="shared" si="1"/>
        <v>-24.36</v>
      </c>
      <c r="I39" s="17"/>
      <c r="J39" s="18"/>
      <c r="K39" s="19">
        <f t="shared" si="0"/>
        <v>300</v>
      </c>
      <c r="L39" s="20">
        <f>(D39/E39)-1</f>
        <v>0.74666666666666659</v>
      </c>
    </row>
    <row r="40" spans="2:12" x14ac:dyDescent="0.2">
      <c r="B40" s="15"/>
      <c r="C40" s="12">
        <v>40602</v>
      </c>
      <c r="D40" s="1">
        <v>228</v>
      </c>
      <c r="E40" s="21">
        <v>626</v>
      </c>
      <c r="F40" s="1">
        <v>223</v>
      </c>
      <c r="G40" s="15">
        <v>1.98</v>
      </c>
      <c r="H40">
        <f t="shared" si="1"/>
        <v>-19.86</v>
      </c>
      <c r="I40" s="17"/>
      <c r="J40" s="18"/>
      <c r="K40" s="19">
        <f t="shared" si="0"/>
        <v>626</v>
      </c>
      <c r="L40" s="20">
        <f>-(E40/D40)+1</f>
        <v>-1.7456140350877192</v>
      </c>
    </row>
    <row r="41" spans="2:12" x14ac:dyDescent="0.2">
      <c r="B41" s="15"/>
      <c r="C41" s="12">
        <v>40603</v>
      </c>
      <c r="D41" s="1">
        <v>356</v>
      </c>
      <c r="E41" s="21">
        <v>412</v>
      </c>
      <c r="F41" s="1">
        <v>310</v>
      </c>
      <c r="G41" s="15">
        <v>10.99</v>
      </c>
      <c r="H41">
        <f t="shared" si="1"/>
        <v>12.370000000000001</v>
      </c>
      <c r="I41" s="17"/>
      <c r="J41" s="18"/>
      <c r="K41" s="19">
        <f t="shared" si="0"/>
        <v>412</v>
      </c>
      <c r="L41" s="20">
        <f>-(E41/D41)+1</f>
        <v>-0.15730337078651679</v>
      </c>
    </row>
    <row r="42" spans="2:12" x14ac:dyDescent="0.2">
      <c r="B42" s="15"/>
      <c r="C42" s="12">
        <v>40604</v>
      </c>
      <c r="D42" s="1">
        <v>117</v>
      </c>
      <c r="E42" s="21">
        <v>796</v>
      </c>
      <c r="F42" s="1">
        <v>198</v>
      </c>
      <c r="G42" s="15">
        <v>-2.96</v>
      </c>
      <c r="H42">
        <f t="shared" si="1"/>
        <v>10.010000000000002</v>
      </c>
      <c r="I42" s="17"/>
      <c r="J42" s="18"/>
      <c r="K42" s="19">
        <f t="shared" si="0"/>
        <v>796</v>
      </c>
      <c r="L42" s="20">
        <f>-(E42/D42)+1</f>
        <v>-5.8034188034188032</v>
      </c>
    </row>
    <row r="43" spans="2:12" x14ac:dyDescent="0.2">
      <c r="B43" s="15"/>
      <c r="C43" s="12">
        <v>40605</v>
      </c>
      <c r="D43" s="13">
        <v>503</v>
      </c>
      <c r="E43" s="1">
        <v>252</v>
      </c>
      <c r="F43" s="1">
        <v>307</v>
      </c>
      <c r="G43" s="15">
        <v>7.6</v>
      </c>
      <c r="H43">
        <f t="shared" si="1"/>
        <v>15.63</v>
      </c>
      <c r="I43" s="17"/>
      <c r="J43" s="18"/>
      <c r="K43" s="19">
        <f t="shared" si="0"/>
        <v>252</v>
      </c>
      <c r="L43" s="20">
        <f>(D43/E43)-1</f>
        <v>0.99603174603174605</v>
      </c>
    </row>
    <row r="44" spans="2:12" x14ac:dyDescent="0.2">
      <c r="B44" s="15"/>
      <c r="C44" s="12">
        <v>40606</v>
      </c>
      <c r="D44" s="13">
        <v>674</v>
      </c>
      <c r="E44" s="1">
        <v>148</v>
      </c>
      <c r="F44" s="1">
        <v>238</v>
      </c>
      <c r="G44" s="15">
        <v>15.73</v>
      </c>
      <c r="H44">
        <f t="shared" si="1"/>
        <v>20.37</v>
      </c>
      <c r="I44" s="17"/>
      <c r="J44" s="18"/>
      <c r="K44" s="19">
        <f t="shared" si="0"/>
        <v>148</v>
      </c>
      <c r="L44" s="20">
        <f>(D44/E44)-1</f>
        <v>3.5540540540540544</v>
      </c>
    </row>
    <row r="45" spans="2:12" x14ac:dyDescent="0.2">
      <c r="B45" s="15"/>
      <c r="C45" s="12">
        <v>40609</v>
      </c>
      <c r="D45" s="1">
        <v>185</v>
      </c>
      <c r="E45" s="21">
        <v>583</v>
      </c>
      <c r="F45" s="1">
        <v>243</v>
      </c>
      <c r="G45" s="15">
        <v>-6.87</v>
      </c>
      <c r="H45">
        <f t="shared" si="1"/>
        <v>16.459999999999997</v>
      </c>
      <c r="I45" s="17"/>
      <c r="J45" s="18"/>
      <c r="K45" s="19">
        <f t="shared" si="0"/>
        <v>583</v>
      </c>
      <c r="L45" s="20">
        <f>-(E45/D45)+1</f>
        <v>-2.1513513513513511</v>
      </c>
    </row>
    <row r="46" spans="2:12" x14ac:dyDescent="0.2">
      <c r="B46" s="15"/>
      <c r="C46" s="22">
        <v>40610</v>
      </c>
      <c r="D46" s="30">
        <v>529</v>
      </c>
      <c r="E46" s="23">
        <v>223</v>
      </c>
      <c r="F46" s="23">
        <v>259</v>
      </c>
      <c r="G46" s="25">
        <v>1.92</v>
      </c>
      <c r="H46" s="25">
        <f t="shared" si="1"/>
        <v>10.78</v>
      </c>
      <c r="I46" s="26"/>
      <c r="J46" s="27"/>
      <c r="K46" s="28">
        <f t="shared" si="0"/>
        <v>223</v>
      </c>
      <c r="L46" s="29">
        <f>(D46/E46)-1</f>
        <v>1.3721973094170403</v>
      </c>
    </row>
    <row r="47" spans="2:12" x14ac:dyDescent="0.2">
      <c r="B47" s="15"/>
      <c r="C47" s="12">
        <v>40611</v>
      </c>
      <c r="D47" s="13">
        <v>575</v>
      </c>
      <c r="E47" s="1">
        <v>211</v>
      </c>
      <c r="F47" s="1">
        <v>268</v>
      </c>
      <c r="G47" s="15">
        <v>6.03</v>
      </c>
      <c r="H47">
        <f t="shared" si="1"/>
        <v>1.08</v>
      </c>
      <c r="I47" s="17" t="s">
        <v>5</v>
      </c>
      <c r="J47" s="18"/>
      <c r="K47" s="19">
        <f t="shared" si="0"/>
        <v>211</v>
      </c>
      <c r="L47" s="20">
        <f>(D47/E47)-1</f>
        <v>1.7251184834123223</v>
      </c>
    </row>
    <row r="48" spans="2:12" x14ac:dyDescent="0.2">
      <c r="B48" s="15"/>
      <c r="C48" s="12">
        <v>40612</v>
      </c>
      <c r="D48" s="1">
        <v>253</v>
      </c>
      <c r="E48" s="21">
        <v>483</v>
      </c>
      <c r="F48" s="1">
        <v>280</v>
      </c>
      <c r="G48" s="15">
        <v>-6.78</v>
      </c>
      <c r="H48">
        <f t="shared" si="1"/>
        <v>1.17</v>
      </c>
      <c r="I48" s="17"/>
      <c r="J48" s="18" t="s">
        <v>17</v>
      </c>
      <c r="K48" s="19">
        <f t="shared" si="0"/>
        <v>483</v>
      </c>
      <c r="L48" s="20">
        <f>-(E48/D48)+1</f>
        <v>-0.90909090909090917</v>
      </c>
    </row>
    <row r="49" spans="2:12" x14ac:dyDescent="0.2">
      <c r="B49" s="15"/>
      <c r="C49" s="22">
        <v>40613</v>
      </c>
      <c r="D49" s="23">
        <v>118</v>
      </c>
      <c r="E49" s="24">
        <v>678</v>
      </c>
      <c r="F49" s="23">
        <v>207</v>
      </c>
      <c r="G49" s="25">
        <v>-21.29</v>
      </c>
      <c r="H49" s="25">
        <f t="shared" si="1"/>
        <v>-22.04</v>
      </c>
      <c r="I49" s="26"/>
      <c r="J49" s="27" t="s">
        <v>18</v>
      </c>
      <c r="K49" s="28">
        <f t="shared" si="0"/>
        <v>678</v>
      </c>
      <c r="L49" s="29">
        <f>-(E49/D49)+1</f>
        <v>-4.7457627118644066</v>
      </c>
    </row>
    <row r="50" spans="2:12" x14ac:dyDescent="0.2">
      <c r="B50" s="15"/>
      <c r="C50" s="12">
        <v>40616</v>
      </c>
      <c r="D50" s="1">
        <v>308</v>
      </c>
      <c r="E50" s="21">
        <v>352</v>
      </c>
      <c r="F50" s="1">
        <v>291</v>
      </c>
      <c r="G50" s="15">
        <v>-0.27</v>
      </c>
      <c r="H50">
        <f t="shared" si="1"/>
        <v>-28.34</v>
      </c>
      <c r="I50" s="17" t="s">
        <v>16</v>
      </c>
      <c r="J50" s="18"/>
      <c r="K50" s="19">
        <f t="shared" si="0"/>
        <v>352</v>
      </c>
      <c r="L50" s="20">
        <f>-(E50/D50)+1</f>
        <v>-0.14285714285714279</v>
      </c>
    </row>
    <row r="51" spans="2:12" x14ac:dyDescent="0.2">
      <c r="B51" s="15"/>
      <c r="C51" s="12">
        <v>40617</v>
      </c>
      <c r="D51" s="1">
        <v>126</v>
      </c>
      <c r="E51" s="21">
        <v>812</v>
      </c>
      <c r="F51" s="1">
        <v>160</v>
      </c>
      <c r="G51" s="15">
        <v>-11.21</v>
      </c>
      <c r="H51">
        <f t="shared" si="1"/>
        <v>-32.769999999999996</v>
      </c>
      <c r="I51" s="17"/>
      <c r="J51" s="18"/>
      <c r="K51" s="19">
        <f t="shared" si="0"/>
        <v>812</v>
      </c>
      <c r="L51" s="20">
        <f>-(E51/D51)+1</f>
        <v>-5.4444444444444446</v>
      </c>
    </row>
    <row r="52" spans="2:12" x14ac:dyDescent="0.2">
      <c r="B52" s="15"/>
      <c r="C52" s="12">
        <v>40618</v>
      </c>
      <c r="D52" s="13">
        <v>548</v>
      </c>
      <c r="E52" s="1">
        <v>197</v>
      </c>
      <c r="F52" s="1">
        <v>252</v>
      </c>
      <c r="G52" s="15">
        <v>8.3000000000000007</v>
      </c>
      <c r="H52">
        <f t="shared" si="1"/>
        <v>-3.1799999999999997</v>
      </c>
      <c r="I52" s="17"/>
      <c r="J52" s="18"/>
      <c r="K52" s="19">
        <f t="shared" si="0"/>
        <v>197</v>
      </c>
      <c r="L52" s="20">
        <f>(D52/E52)-1</f>
        <v>1.781725888324873</v>
      </c>
    </row>
    <row r="53" spans="2:12" x14ac:dyDescent="0.2">
      <c r="B53" s="15"/>
      <c r="C53" s="12">
        <v>40619</v>
      </c>
      <c r="D53" s="1">
        <v>285</v>
      </c>
      <c r="E53" s="21">
        <v>435</v>
      </c>
      <c r="F53" s="1">
        <v>261</v>
      </c>
      <c r="G53" s="15">
        <v>-0.35</v>
      </c>
      <c r="H53">
        <f t="shared" si="1"/>
        <v>-3.2600000000000002</v>
      </c>
      <c r="I53" s="17"/>
      <c r="J53" s="18"/>
      <c r="K53" s="19">
        <f t="shared" si="0"/>
        <v>435</v>
      </c>
      <c r="L53" s="20">
        <f>-(E53/D53)+1</f>
        <v>-0.52631578947368429</v>
      </c>
    </row>
    <row r="54" spans="2:12" x14ac:dyDescent="0.2">
      <c r="B54" s="15"/>
      <c r="C54" s="22">
        <v>40620</v>
      </c>
      <c r="D54" s="30">
        <v>501</v>
      </c>
      <c r="E54" s="23">
        <v>250</v>
      </c>
      <c r="F54" s="23">
        <v>271</v>
      </c>
      <c r="G54" s="25">
        <v>11.8</v>
      </c>
      <c r="H54" s="25">
        <f t="shared" si="1"/>
        <v>19.75</v>
      </c>
      <c r="I54" s="26"/>
      <c r="J54" s="27"/>
      <c r="K54" s="28">
        <f t="shared" si="0"/>
        <v>250</v>
      </c>
      <c r="L54" s="29">
        <f t="shared" ref="L54:L59" si="3">(D54/E54)-1</f>
        <v>1.004</v>
      </c>
    </row>
    <row r="55" spans="2:12" x14ac:dyDescent="0.2">
      <c r="B55" s="15"/>
      <c r="C55" s="12">
        <v>40623</v>
      </c>
      <c r="D55" s="13">
        <v>587</v>
      </c>
      <c r="E55" s="1">
        <v>200</v>
      </c>
      <c r="F55" s="1">
        <v>231</v>
      </c>
      <c r="G55" s="15">
        <v>4.99</v>
      </c>
      <c r="H55">
        <f t="shared" si="1"/>
        <v>16.440000000000001</v>
      </c>
      <c r="I55" s="17" t="s">
        <v>5</v>
      </c>
      <c r="J55" s="18"/>
      <c r="K55" s="19">
        <f t="shared" si="0"/>
        <v>200</v>
      </c>
      <c r="L55" s="20">
        <f t="shared" si="3"/>
        <v>1.9350000000000001</v>
      </c>
    </row>
    <row r="56" spans="2:12" x14ac:dyDescent="0.2">
      <c r="B56" s="15"/>
      <c r="C56" s="12">
        <v>40624</v>
      </c>
      <c r="D56" s="13">
        <v>518</v>
      </c>
      <c r="E56" s="1">
        <v>250</v>
      </c>
      <c r="F56" s="1">
        <v>276</v>
      </c>
      <c r="G56" s="15">
        <v>0.22</v>
      </c>
      <c r="H56">
        <f t="shared" si="1"/>
        <v>17.009999999999998</v>
      </c>
      <c r="I56" s="17"/>
      <c r="J56" s="18"/>
      <c r="K56" s="19">
        <f t="shared" si="0"/>
        <v>250</v>
      </c>
      <c r="L56" s="20">
        <f t="shared" si="3"/>
        <v>1.0720000000000001</v>
      </c>
    </row>
    <row r="57" spans="2:12" x14ac:dyDescent="0.2">
      <c r="B57" s="15"/>
      <c r="C57" s="12">
        <v>40625</v>
      </c>
      <c r="D57" s="13">
        <v>515</v>
      </c>
      <c r="E57" s="1">
        <v>251</v>
      </c>
      <c r="F57" s="1">
        <v>285</v>
      </c>
      <c r="G57" s="15">
        <v>2.87</v>
      </c>
      <c r="H57">
        <f t="shared" si="1"/>
        <v>8.08</v>
      </c>
      <c r="I57" s="17"/>
      <c r="J57" s="18"/>
      <c r="K57" s="19">
        <f t="shared" si="0"/>
        <v>251</v>
      </c>
      <c r="L57" s="20">
        <f t="shared" si="3"/>
        <v>1.0517928286852589</v>
      </c>
    </row>
    <row r="58" spans="2:12" x14ac:dyDescent="0.2">
      <c r="B58" s="15"/>
      <c r="C58" s="12">
        <v>40626</v>
      </c>
      <c r="D58" s="13">
        <v>444</v>
      </c>
      <c r="E58" s="1">
        <v>299</v>
      </c>
      <c r="F58" s="1">
        <v>303</v>
      </c>
      <c r="G58" s="15">
        <v>1.87</v>
      </c>
      <c r="H58">
        <f t="shared" si="1"/>
        <v>4.9600000000000009</v>
      </c>
      <c r="I58" s="17"/>
      <c r="J58" s="18"/>
      <c r="K58" s="19">
        <f t="shared" si="0"/>
        <v>299</v>
      </c>
      <c r="L58" s="20">
        <f t="shared" si="3"/>
        <v>0.48494983277591963</v>
      </c>
    </row>
    <row r="59" spans="2:12" x14ac:dyDescent="0.2">
      <c r="B59" s="15"/>
      <c r="C59" s="12">
        <v>40627</v>
      </c>
      <c r="D59" s="13">
        <v>483</v>
      </c>
      <c r="E59" s="1">
        <v>278</v>
      </c>
      <c r="F59" s="1">
        <v>313</v>
      </c>
      <c r="G59" s="15">
        <v>1.71</v>
      </c>
      <c r="H59">
        <f t="shared" si="1"/>
        <v>6.45</v>
      </c>
      <c r="I59" s="17"/>
      <c r="J59" s="18"/>
      <c r="K59" s="19">
        <f t="shared" si="0"/>
        <v>278</v>
      </c>
      <c r="L59" s="20">
        <f t="shared" si="3"/>
        <v>0.73741007194244612</v>
      </c>
    </row>
    <row r="60" spans="2:12" x14ac:dyDescent="0.2">
      <c r="B60" s="15"/>
      <c r="C60" s="12">
        <v>40630</v>
      </c>
      <c r="D60" s="1">
        <v>371</v>
      </c>
      <c r="E60" s="31">
        <v>380</v>
      </c>
      <c r="F60" s="1">
        <v>304</v>
      </c>
      <c r="G60" s="15">
        <v>-1.3</v>
      </c>
      <c r="H60">
        <f t="shared" si="1"/>
        <v>2.2800000000000002</v>
      </c>
      <c r="I60" s="17"/>
      <c r="J60" s="18"/>
      <c r="K60" s="19">
        <f t="shared" si="0"/>
        <v>380</v>
      </c>
      <c r="L60" s="20">
        <f>-(E60/D60)+1</f>
        <v>-2.4258760107816801E-2</v>
      </c>
    </row>
    <row r="61" spans="2:12" x14ac:dyDescent="0.2">
      <c r="B61" s="15"/>
      <c r="C61" s="12">
        <v>40631</v>
      </c>
      <c r="D61" s="13">
        <v>543</v>
      </c>
      <c r="E61" s="1">
        <v>264</v>
      </c>
      <c r="F61" s="1">
        <v>269</v>
      </c>
      <c r="G61" s="15">
        <v>5.84</v>
      </c>
      <c r="H61">
        <f t="shared" si="1"/>
        <v>6.25</v>
      </c>
      <c r="I61" s="17"/>
      <c r="J61" s="18"/>
      <c r="K61" s="19">
        <f t="shared" si="0"/>
        <v>264</v>
      </c>
      <c r="L61" s="20">
        <f>(D61/E61)-1</f>
        <v>1.0568181818181817</v>
      </c>
    </row>
    <row r="62" spans="2:12" x14ac:dyDescent="0.2">
      <c r="B62" s="15"/>
      <c r="C62" s="12">
        <v>40632</v>
      </c>
      <c r="D62" s="13">
        <v>671</v>
      </c>
      <c r="E62" s="1">
        <v>241</v>
      </c>
      <c r="F62" s="1">
        <v>227</v>
      </c>
      <c r="G62" s="15">
        <v>11.54</v>
      </c>
      <c r="H62">
        <f t="shared" si="1"/>
        <v>16.079999999999998</v>
      </c>
      <c r="I62" s="17"/>
      <c r="J62" s="18"/>
      <c r="K62" s="19">
        <f t="shared" si="0"/>
        <v>241</v>
      </c>
      <c r="L62" s="20">
        <f>(D62/E62)-1</f>
        <v>1.7842323651452281</v>
      </c>
    </row>
    <row r="63" spans="2:12" x14ac:dyDescent="0.2">
      <c r="B63" s="15"/>
      <c r="C63" s="12">
        <v>40633</v>
      </c>
      <c r="D63" s="1">
        <v>391</v>
      </c>
      <c r="E63" s="21">
        <v>481</v>
      </c>
      <c r="F63" s="1">
        <v>260</v>
      </c>
      <c r="G63" s="15">
        <v>13.5</v>
      </c>
      <c r="H63">
        <f t="shared" si="1"/>
        <v>30.88</v>
      </c>
      <c r="I63" s="17"/>
      <c r="J63" s="18"/>
      <c r="K63" s="19">
        <f t="shared" si="0"/>
        <v>481</v>
      </c>
      <c r="L63" s="20">
        <f>-(E63/D63)+1</f>
        <v>-0.23017902813299229</v>
      </c>
    </row>
    <row r="64" spans="2:12" x14ac:dyDescent="0.2">
      <c r="B64" s="15"/>
      <c r="C64" s="12">
        <v>40634</v>
      </c>
      <c r="D64" s="13">
        <v>517</v>
      </c>
      <c r="E64" s="1">
        <v>319</v>
      </c>
      <c r="F64" s="1">
        <v>271</v>
      </c>
      <c r="G64" s="15">
        <v>10.25</v>
      </c>
      <c r="H64">
        <f t="shared" si="1"/>
        <v>35.29</v>
      </c>
      <c r="I64" s="17"/>
      <c r="J64" s="18"/>
      <c r="K64" s="19">
        <f t="shared" si="0"/>
        <v>319</v>
      </c>
      <c r="L64" s="20">
        <f>(D64/E64)-1</f>
        <v>0.6206896551724137</v>
      </c>
    </row>
    <row r="65" spans="2:12" x14ac:dyDescent="0.2">
      <c r="B65" s="15"/>
      <c r="C65" s="12">
        <v>40637</v>
      </c>
      <c r="D65" s="13">
        <v>486</v>
      </c>
      <c r="E65" s="1">
        <v>370</v>
      </c>
      <c r="F65" s="1">
        <v>282</v>
      </c>
      <c r="G65" s="15">
        <v>0.1</v>
      </c>
      <c r="H65">
        <f t="shared" si="1"/>
        <v>23.85</v>
      </c>
      <c r="I65" s="17"/>
      <c r="J65" s="18"/>
      <c r="K65" s="19">
        <f t="shared" si="0"/>
        <v>370</v>
      </c>
      <c r="L65" s="20">
        <f>(D65/E65)-1</f>
        <v>0.31351351351351342</v>
      </c>
    </row>
    <row r="66" spans="2:12" x14ac:dyDescent="0.2">
      <c r="B66" s="15"/>
      <c r="C66" s="12">
        <v>40638</v>
      </c>
      <c r="D66" s="14">
        <v>348</v>
      </c>
      <c r="E66" s="21">
        <v>493</v>
      </c>
      <c r="F66" s="1">
        <v>274</v>
      </c>
      <c r="G66" s="15">
        <v>-2.41</v>
      </c>
      <c r="H66">
        <f t="shared" si="1"/>
        <v>7.9399999999999995</v>
      </c>
      <c r="I66" s="17"/>
      <c r="J66" s="18"/>
      <c r="K66" s="19">
        <f t="shared" si="0"/>
        <v>493</v>
      </c>
      <c r="L66" s="20">
        <f>-(E66/D66)+1</f>
        <v>-0.41666666666666674</v>
      </c>
    </row>
    <row r="67" spans="2:12" x14ac:dyDescent="0.2">
      <c r="B67" s="15"/>
      <c r="C67" s="12">
        <v>40639</v>
      </c>
      <c r="D67" s="13">
        <v>490</v>
      </c>
      <c r="E67" s="1">
        <v>310</v>
      </c>
      <c r="F67" s="1">
        <v>325</v>
      </c>
      <c r="G67" s="15">
        <v>-0.18</v>
      </c>
      <c r="H67">
        <f t="shared" si="1"/>
        <v>-2.4900000000000002</v>
      </c>
      <c r="I67" s="17"/>
      <c r="J67" s="18"/>
      <c r="K67" s="19">
        <f t="shared" si="0"/>
        <v>310</v>
      </c>
      <c r="L67" s="20">
        <f>(D67/E67)-1</f>
        <v>0.58064516129032251</v>
      </c>
    </row>
    <row r="68" spans="2:12" x14ac:dyDescent="0.2">
      <c r="B68" s="15"/>
      <c r="C68" s="12">
        <v>40640</v>
      </c>
      <c r="D68" s="13">
        <v>441</v>
      </c>
      <c r="E68" s="1">
        <v>352</v>
      </c>
      <c r="F68" s="1">
        <v>323</v>
      </c>
      <c r="G68" s="15">
        <v>9.0399999999999991</v>
      </c>
      <c r="H68">
        <f t="shared" si="1"/>
        <v>6.4499999999999993</v>
      </c>
      <c r="I68" s="17"/>
      <c r="J68" s="18"/>
      <c r="K68" s="19">
        <f t="shared" si="0"/>
        <v>352</v>
      </c>
      <c r="L68" s="20">
        <f>(D68/E68)-1</f>
        <v>0.25284090909090917</v>
      </c>
    </row>
    <row r="69" spans="2:12" x14ac:dyDescent="0.2">
      <c r="B69" s="15"/>
      <c r="C69" s="12">
        <v>40641</v>
      </c>
      <c r="D69" s="13">
        <v>418</v>
      </c>
      <c r="E69" s="1">
        <v>405</v>
      </c>
      <c r="F69" s="1">
        <v>321</v>
      </c>
      <c r="G69" s="15">
        <v>-4.4400000000000004</v>
      </c>
      <c r="H69">
        <f t="shared" si="1"/>
        <v>4.419999999999999</v>
      </c>
      <c r="I69" s="17"/>
      <c r="J69" s="18"/>
      <c r="K69" s="19">
        <f t="shared" si="0"/>
        <v>405</v>
      </c>
      <c r="L69" s="20">
        <f>(D69/E69)-1</f>
        <v>3.2098765432098775E-2</v>
      </c>
    </row>
    <row r="70" spans="2:12" x14ac:dyDescent="0.2">
      <c r="B70" s="15"/>
      <c r="C70" s="12">
        <v>40644</v>
      </c>
      <c r="D70" s="14">
        <v>179</v>
      </c>
      <c r="E70" s="21">
        <v>724</v>
      </c>
      <c r="F70" s="1">
        <v>229</v>
      </c>
      <c r="G70" s="15">
        <v>-13.49</v>
      </c>
      <c r="H70">
        <f t="shared" si="1"/>
        <v>-8.89</v>
      </c>
      <c r="I70" s="17"/>
      <c r="J70" s="18"/>
      <c r="K70" s="19">
        <f t="shared" ref="K70:K133" si="4">E70</f>
        <v>724</v>
      </c>
      <c r="L70" s="20">
        <f>-(E70/D70)+1</f>
        <v>-3.044692737430168</v>
      </c>
    </row>
    <row r="71" spans="2:12" x14ac:dyDescent="0.2">
      <c r="B71" s="15"/>
      <c r="C71" s="12">
        <v>40645</v>
      </c>
      <c r="D71" s="14">
        <v>166</v>
      </c>
      <c r="E71" s="21">
        <v>682</v>
      </c>
      <c r="F71" s="1">
        <v>243</v>
      </c>
      <c r="G71" s="15">
        <v>-18.079999999999998</v>
      </c>
      <c r="H71">
        <f t="shared" ref="H71:H134" si="5">G69+G70+G71</f>
        <v>-36.01</v>
      </c>
      <c r="I71" s="17"/>
      <c r="J71" s="18"/>
      <c r="K71" s="19">
        <f t="shared" si="4"/>
        <v>682</v>
      </c>
      <c r="L71" s="20">
        <f>-(E71/D71)+1</f>
        <v>-3.1084337349397586</v>
      </c>
    </row>
    <row r="72" spans="2:12" x14ac:dyDescent="0.2">
      <c r="B72" s="15"/>
      <c r="C72" s="12">
        <v>40646</v>
      </c>
      <c r="D72" s="13">
        <v>610</v>
      </c>
      <c r="E72" s="1">
        <v>204</v>
      </c>
      <c r="F72" s="1">
        <v>265</v>
      </c>
      <c r="G72" s="15">
        <v>9.67</v>
      </c>
      <c r="H72">
        <f t="shared" si="5"/>
        <v>-21.9</v>
      </c>
      <c r="I72" s="17"/>
      <c r="J72" s="18"/>
      <c r="K72" s="19">
        <f t="shared" si="4"/>
        <v>204</v>
      </c>
      <c r="L72" s="20">
        <f>(D72/E72)-1</f>
        <v>1.9901960784313726</v>
      </c>
    </row>
    <row r="73" spans="2:12" x14ac:dyDescent="0.2">
      <c r="B73" s="15"/>
      <c r="C73" s="22">
        <v>40647</v>
      </c>
      <c r="D73" s="32">
        <v>174</v>
      </c>
      <c r="E73" s="24">
        <v>651</v>
      </c>
      <c r="F73" s="23">
        <v>251</v>
      </c>
      <c r="G73" s="25">
        <v>-9.7899999999999991</v>
      </c>
      <c r="H73" s="25">
        <f t="shared" si="5"/>
        <v>-18.199999999999996</v>
      </c>
      <c r="I73" s="26"/>
      <c r="J73" s="27"/>
      <c r="K73" s="28">
        <f t="shared" si="4"/>
        <v>651</v>
      </c>
      <c r="L73" s="29">
        <f>-(E73/D73)+1</f>
        <v>-2.7413793103448274</v>
      </c>
    </row>
    <row r="74" spans="2:12" x14ac:dyDescent="0.2">
      <c r="B74" s="15"/>
      <c r="C74" s="12">
        <v>40648</v>
      </c>
      <c r="D74" s="14">
        <v>285</v>
      </c>
      <c r="E74" s="21">
        <v>452</v>
      </c>
      <c r="F74" s="1">
        <v>317</v>
      </c>
      <c r="G74" s="15">
        <v>-3.86</v>
      </c>
      <c r="H74">
        <f t="shared" si="5"/>
        <v>-3.9799999999999991</v>
      </c>
      <c r="I74" s="17" t="s">
        <v>16</v>
      </c>
      <c r="J74" s="18"/>
      <c r="K74" s="19">
        <f t="shared" si="4"/>
        <v>452</v>
      </c>
      <c r="L74" s="20">
        <f>-(E74/D74)+1</f>
        <v>-0.5859649122807018</v>
      </c>
    </row>
    <row r="75" spans="2:12" x14ac:dyDescent="0.2">
      <c r="B75" s="15"/>
      <c r="C75" s="12">
        <v>40651</v>
      </c>
      <c r="D75" s="13">
        <v>445</v>
      </c>
      <c r="E75" s="14">
        <v>276</v>
      </c>
      <c r="F75" s="1">
        <v>286</v>
      </c>
      <c r="G75" s="15">
        <v>5.98</v>
      </c>
      <c r="H75">
        <f t="shared" si="5"/>
        <v>-7.6699999999999982</v>
      </c>
      <c r="I75" s="17"/>
      <c r="J75" s="18"/>
      <c r="K75" s="19">
        <f t="shared" si="4"/>
        <v>276</v>
      </c>
      <c r="L75" s="20">
        <f>(D75/E75)-1</f>
        <v>0.6123188405797102</v>
      </c>
    </row>
    <row r="76" spans="2:12" x14ac:dyDescent="0.2">
      <c r="B76" s="15"/>
      <c r="C76" s="12">
        <v>40652</v>
      </c>
      <c r="D76" s="14">
        <v>295</v>
      </c>
      <c r="E76" s="21">
        <v>455</v>
      </c>
      <c r="F76" s="1">
        <v>292</v>
      </c>
      <c r="G76" s="15">
        <v>-6.39</v>
      </c>
      <c r="H76">
        <f t="shared" si="5"/>
        <v>-4.2699999999999996</v>
      </c>
      <c r="I76" s="17"/>
      <c r="J76" s="18"/>
      <c r="K76" s="19">
        <f t="shared" si="4"/>
        <v>455</v>
      </c>
      <c r="L76" s="20">
        <f>-(E76/D76)+1</f>
        <v>-0.54237288135593231</v>
      </c>
    </row>
    <row r="77" spans="2:12" x14ac:dyDescent="0.2">
      <c r="B77" s="15"/>
      <c r="C77" s="22">
        <v>40653</v>
      </c>
      <c r="D77" s="30">
        <v>473</v>
      </c>
      <c r="E77" s="32">
        <v>288</v>
      </c>
      <c r="F77" s="23">
        <v>332</v>
      </c>
      <c r="G77" s="25">
        <v>9.49</v>
      </c>
      <c r="H77" s="25">
        <f t="shared" si="5"/>
        <v>9.0800000000000018</v>
      </c>
      <c r="I77" s="26"/>
      <c r="J77" s="27"/>
      <c r="K77" s="28">
        <f t="shared" si="4"/>
        <v>288</v>
      </c>
      <c r="L77" s="29">
        <f>(D77/E77)-1</f>
        <v>0.64236111111111116</v>
      </c>
    </row>
    <row r="78" spans="2:12" x14ac:dyDescent="0.2">
      <c r="B78" s="15"/>
      <c r="C78" s="12">
        <v>40654</v>
      </c>
      <c r="D78" s="13">
        <v>452</v>
      </c>
      <c r="E78" s="14">
        <v>354</v>
      </c>
      <c r="F78" s="1">
        <v>285</v>
      </c>
      <c r="G78" s="15">
        <v>-4.6900000000000004</v>
      </c>
      <c r="H78">
        <f t="shared" si="5"/>
        <v>-1.5899999999999999</v>
      </c>
      <c r="I78" s="17" t="s">
        <v>5</v>
      </c>
      <c r="J78" s="18"/>
      <c r="K78" s="19">
        <f t="shared" si="4"/>
        <v>354</v>
      </c>
      <c r="L78" s="20">
        <f>(D78/E78)-1</f>
        <v>0.2768361581920904</v>
      </c>
    </row>
    <row r="79" spans="2:12" x14ac:dyDescent="0.2">
      <c r="B79" s="15"/>
      <c r="C79" s="12">
        <v>40655</v>
      </c>
      <c r="D79" s="13">
        <v>364</v>
      </c>
      <c r="E79" s="14">
        <v>349</v>
      </c>
      <c r="F79" s="1">
        <v>329</v>
      </c>
      <c r="G79" s="15">
        <v>-3.58</v>
      </c>
      <c r="H79">
        <f t="shared" si="5"/>
        <v>1.2199999999999998</v>
      </c>
      <c r="I79" s="17"/>
      <c r="J79" s="18"/>
      <c r="K79" s="19">
        <f t="shared" si="4"/>
        <v>349</v>
      </c>
      <c r="L79" s="20">
        <f>(D79/E79)-1</f>
        <v>4.2979942693409656E-2</v>
      </c>
    </row>
    <row r="80" spans="2:12" x14ac:dyDescent="0.2">
      <c r="B80" s="15"/>
      <c r="C80" s="12">
        <v>40658</v>
      </c>
      <c r="D80" s="14">
        <v>313</v>
      </c>
      <c r="E80" s="21">
        <v>441</v>
      </c>
      <c r="F80" s="1">
        <v>320</v>
      </c>
      <c r="G80" s="15">
        <v>1.3</v>
      </c>
      <c r="H80">
        <f t="shared" si="5"/>
        <v>-6.97</v>
      </c>
      <c r="I80" s="17"/>
      <c r="J80" s="18"/>
      <c r="K80" s="19">
        <f t="shared" si="4"/>
        <v>441</v>
      </c>
      <c r="L80" s="20">
        <f t="shared" ref="L80:L89" si="6">-(E80/D80)+1</f>
        <v>-0.40894568690095845</v>
      </c>
    </row>
    <row r="81" spans="2:12" x14ac:dyDescent="0.2">
      <c r="B81" s="15"/>
      <c r="C81" s="12">
        <v>40659</v>
      </c>
      <c r="D81" s="14">
        <v>287</v>
      </c>
      <c r="E81" s="21">
        <v>458</v>
      </c>
      <c r="F81" s="1">
        <v>322</v>
      </c>
      <c r="G81" s="15">
        <v>3.29</v>
      </c>
      <c r="H81">
        <f t="shared" si="5"/>
        <v>1.0099999999999998</v>
      </c>
      <c r="I81" s="17"/>
      <c r="J81" s="18"/>
      <c r="K81" s="19">
        <f t="shared" si="4"/>
        <v>458</v>
      </c>
      <c r="L81" s="20">
        <f t="shared" si="6"/>
        <v>-0.59581881533101044</v>
      </c>
    </row>
    <row r="82" spans="2:12" x14ac:dyDescent="0.2">
      <c r="B82" s="15"/>
      <c r="C82" s="22">
        <v>40660</v>
      </c>
      <c r="D82" s="32">
        <v>320</v>
      </c>
      <c r="E82" s="24">
        <v>454</v>
      </c>
      <c r="F82" s="23">
        <v>309</v>
      </c>
      <c r="G82" s="25">
        <v>2.57</v>
      </c>
      <c r="H82" s="25">
        <f t="shared" si="5"/>
        <v>7.16</v>
      </c>
      <c r="I82" s="26"/>
      <c r="J82" s="27"/>
      <c r="K82" s="28">
        <f t="shared" si="4"/>
        <v>454</v>
      </c>
      <c r="L82" s="29">
        <f t="shared" si="6"/>
        <v>-0.41874999999999996</v>
      </c>
    </row>
    <row r="83" spans="2:12" x14ac:dyDescent="0.2">
      <c r="B83" s="15"/>
      <c r="C83" s="12">
        <v>40661</v>
      </c>
      <c r="D83" s="14">
        <v>360</v>
      </c>
      <c r="E83" s="21">
        <v>381</v>
      </c>
      <c r="F83" s="1">
        <v>333</v>
      </c>
      <c r="G83" s="15">
        <v>5.39</v>
      </c>
      <c r="H83">
        <f t="shared" si="5"/>
        <v>11.25</v>
      </c>
      <c r="I83" s="17" t="s">
        <v>16</v>
      </c>
      <c r="J83" s="18"/>
      <c r="K83" s="19">
        <f t="shared" si="4"/>
        <v>381</v>
      </c>
      <c r="L83" s="20">
        <f t="shared" si="6"/>
        <v>-5.8333333333333348E-2</v>
      </c>
    </row>
    <row r="84" spans="2:12" x14ac:dyDescent="0.2">
      <c r="B84" s="15"/>
      <c r="C84" s="12">
        <v>40662</v>
      </c>
      <c r="D84" s="14">
        <v>337</v>
      </c>
      <c r="E84" s="21">
        <v>394</v>
      </c>
      <c r="F84" s="1">
        <v>331</v>
      </c>
      <c r="G84" s="15">
        <v>-0.35</v>
      </c>
      <c r="H84">
        <f t="shared" si="5"/>
        <v>7.6099999999999994</v>
      </c>
      <c r="I84" s="17"/>
      <c r="J84" s="18"/>
      <c r="K84" s="19">
        <f t="shared" si="4"/>
        <v>394</v>
      </c>
      <c r="L84" s="20">
        <f t="shared" si="6"/>
        <v>-0.16913946587537088</v>
      </c>
    </row>
    <row r="85" spans="2:12" x14ac:dyDescent="0.2">
      <c r="B85" s="15"/>
      <c r="C85" s="12">
        <v>40666</v>
      </c>
      <c r="D85" s="14">
        <v>255</v>
      </c>
      <c r="E85" s="21">
        <v>519</v>
      </c>
      <c r="F85" s="1">
        <v>262</v>
      </c>
      <c r="G85" s="15">
        <v>-3.48</v>
      </c>
      <c r="H85">
        <f t="shared" si="5"/>
        <v>1.56</v>
      </c>
      <c r="I85" s="17"/>
      <c r="J85" s="18"/>
      <c r="K85" s="19">
        <f t="shared" si="4"/>
        <v>519</v>
      </c>
      <c r="L85" s="20">
        <f t="shared" si="6"/>
        <v>-1.0352941176470587</v>
      </c>
    </row>
    <row r="86" spans="2:12" x14ac:dyDescent="0.2">
      <c r="B86" s="15"/>
      <c r="C86" s="12">
        <v>40667</v>
      </c>
      <c r="D86" s="14">
        <v>163</v>
      </c>
      <c r="E86" s="21">
        <v>653</v>
      </c>
      <c r="F86" s="1">
        <v>264</v>
      </c>
      <c r="G86" s="15">
        <v>-3.04</v>
      </c>
      <c r="H86">
        <f t="shared" si="5"/>
        <v>-6.87</v>
      </c>
      <c r="I86" s="17"/>
      <c r="J86" s="18"/>
      <c r="K86" s="19">
        <f t="shared" si="4"/>
        <v>653</v>
      </c>
      <c r="L86" s="20">
        <f t="shared" si="6"/>
        <v>-3.0061349693251538</v>
      </c>
    </row>
    <row r="87" spans="2:12" x14ac:dyDescent="0.2">
      <c r="B87" s="15"/>
      <c r="C87" s="12">
        <v>40668</v>
      </c>
      <c r="D87" s="14">
        <v>351</v>
      </c>
      <c r="E87" s="21">
        <v>354</v>
      </c>
      <c r="F87" s="1">
        <v>328</v>
      </c>
      <c r="G87" s="15">
        <v>-7.25</v>
      </c>
      <c r="H87">
        <f t="shared" si="5"/>
        <v>-13.77</v>
      </c>
      <c r="I87" s="17"/>
      <c r="J87" s="18"/>
      <c r="K87" s="19">
        <f t="shared" si="4"/>
        <v>354</v>
      </c>
      <c r="L87" s="20">
        <f t="shared" si="6"/>
        <v>-8.5470085470085166E-3</v>
      </c>
    </row>
    <row r="88" spans="2:12" x14ac:dyDescent="0.2">
      <c r="B88" s="15"/>
      <c r="C88" s="12">
        <v>40669</v>
      </c>
      <c r="D88" s="14">
        <v>257</v>
      </c>
      <c r="E88" s="21">
        <v>448</v>
      </c>
      <c r="F88" s="1">
        <v>308</v>
      </c>
      <c r="G88" s="15">
        <v>-5.68</v>
      </c>
      <c r="H88">
        <f t="shared" si="5"/>
        <v>-15.969999999999999</v>
      </c>
      <c r="I88" s="17"/>
      <c r="J88" s="18"/>
      <c r="K88" s="19">
        <f t="shared" si="4"/>
        <v>448</v>
      </c>
      <c r="L88" s="20">
        <f t="shared" si="6"/>
        <v>-0.74319066147859925</v>
      </c>
    </row>
    <row r="89" spans="2:12" x14ac:dyDescent="0.2">
      <c r="B89" s="15"/>
      <c r="C89" s="12">
        <v>40672</v>
      </c>
      <c r="D89" s="14">
        <v>305</v>
      </c>
      <c r="E89" s="21">
        <v>394</v>
      </c>
      <c r="F89" s="1">
        <v>309</v>
      </c>
      <c r="G89" s="15">
        <v>3.91</v>
      </c>
      <c r="H89">
        <f t="shared" si="5"/>
        <v>-9.02</v>
      </c>
      <c r="I89" s="17"/>
      <c r="J89" s="18"/>
      <c r="K89" s="19">
        <f t="shared" si="4"/>
        <v>394</v>
      </c>
      <c r="L89" s="20">
        <f t="shared" si="6"/>
        <v>-0.29180327868852451</v>
      </c>
    </row>
    <row r="90" spans="2:12" x14ac:dyDescent="0.2">
      <c r="B90" s="15"/>
      <c r="C90" s="12">
        <v>40673</v>
      </c>
      <c r="D90" s="13">
        <v>359</v>
      </c>
      <c r="E90" s="14">
        <v>344</v>
      </c>
      <c r="F90" s="1">
        <v>330</v>
      </c>
      <c r="G90" s="15">
        <v>3.96</v>
      </c>
      <c r="H90">
        <f t="shared" si="5"/>
        <v>2.1900000000000004</v>
      </c>
      <c r="I90" s="17"/>
      <c r="J90" s="18"/>
      <c r="K90" s="19">
        <f t="shared" si="4"/>
        <v>344</v>
      </c>
      <c r="L90" s="20">
        <f>(D90/E90)-1</f>
        <v>4.3604651162790775E-2</v>
      </c>
    </row>
    <row r="91" spans="2:12" x14ac:dyDescent="0.2">
      <c r="B91" s="15"/>
      <c r="C91" s="12">
        <v>40674</v>
      </c>
      <c r="D91" s="13">
        <v>594</v>
      </c>
      <c r="E91" s="14">
        <v>202</v>
      </c>
      <c r="F91" s="1">
        <v>285</v>
      </c>
      <c r="G91" s="15">
        <v>12.66</v>
      </c>
      <c r="H91">
        <f t="shared" si="5"/>
        <v>20.53</v>
      </c>
      <c r="I91" s="17"/>
      <c r="J91" s="18"/>
      <c r="K91" s="19">
        <f t="shared" si="4"/>
        <v>202</v>
      </c>
      <c r="L91" s="33">
        <f t="shared" ref="L91:L97" si="7">IF(D91&lt;E91, -(E91/D91)+1, D91/E91-1)</f>
        <v>1.9405940594059405</v>
      </c>
    </row>
    <row r="92" spans="2:12" x14ac:dyDescent="0.2">
      <c r="B92" s="15"/>
      <c r="C92" s="12">
        <v>40675</v>
      </c>
      <c r="D92" s="14">
        <v>304</v>
      </c>
      <c r="E92" s="21">
        <v>448</v>
      </c>
      <c r="F92" s="1">
        <v>282</v>
      </c>
      <c r="G92" s="15">
        <v>-3.74</v>
      </c>
      <c r="H92">
        <f t="shared" si="5"/>
        <v>12.88</v>
      </c>
      <c r="I92" s="17"/>
      <c r="J92" s="18"/>
      <c r="K92" s="19">
        <f t="shared" si="4"/>
        <v>448</v>
      </c>
      <c r="L92" s="33">
        <f t="shared" si="7"/>
        <v>-0.47368421052631571</v>
      </c>
    </row>
    <row r="93" spans="2:12" x14ac:dyDescent="0.2">
      <c r="B93" s="15"/>
      <c r="C93" s="12">
        <v>40676</v>
      </c>
      <c r="D93" s="13">
        <v>499</v>
      </c>
      <c r="E93" s="14">
        <v>258</v>
      </c>
      <c r="F93" s="1">
        <v>303</v>
      </c>
      <c r="G93" s="15">
        <v>8.4499999999999993</v>
      </c>
      <c r="H93">
        <f t="shared" si="5"/>
        <v>17.369999999999997</v>
      </c>
      <c r="I93" s="17"/>
      <c r="J93" s="18"/>
      <c r="K93" s="19">
        <f t="shared" si="4"/>
        <v>258</v>
      </c>
      <c r="L93" s="33">
        <f t="shared" si="7"/>
        <v>0.93410852713178305</v>
      </c>
    </row>
    <row r="94" spans="2:12" x14ac:dyDescent="0.2">
      <c r="B94" s="15"/>
      <c r="C94" s="12">
        <v>40679</v>
      </c>
      <c r="D94" s="14">
        <v>274</v>
      </c>
      <c r="E94" s="21">
        <v>502</v>
      </c>
      <c r="F94" s="1">
        <v>286</v>
      </c>
      <c r="G94" s="15">
        <v>-4.47</v>
      </c>
      <c r="H94">
        <f t="shared" si="5"/>
        <v>0.23999999999999932</v>
      </c>
      <c r="I94" s="17"/>
      <c r="J94" s="18"/>
      <c r="K94" s="19">
        <f t="shared" si="4"/>
        <v>502</v>
      </c>
      <c r="L94" s="33">
        <f t="shared" si="7"/>
        <v>-0.83211678832116798</v>
      </c>
    </row>
    <row r="95" spans="2:12" x14ac:dyDescent="0.2">
      <c r="B95" s="15"/>
      <c r="C95" s="12">
        <v>40681</v>
      </c>
      <c r="D95" s="14">
        <v>360</v>
      </c>
      <c r="E95" s="21">
        <v>415</v>
      </c>
      <c r="F95" s="1">
        <v>295</v>
      </c>
      <c r="G95" s="15">
        <v>5</v>
      </c>
      <c r="H95">
        <f t="shared" si="5"/>
        <v>8.98</v>
      </c>
      <c r="I95" s="17"/>
      <c r="J95" s="18"/>
      <c r="K95" s="19">
        <f t="shared" si="4"/>
        <v>415</v>
      </c>
      <c r="L95" s="33">
        <f t="shared" si="7"/>
        <v>-0.15277777777777768</v>
      </c>
    </row>
    <row r="96" spans="2:12" x14ac:dyDescent="0.2">
      <c r="B96" s="15"/>
      <c r="C96" s="12">
        <v>40682</v>
      </c>
      <c r="D96" s="14">
        <v>371</v>
      </c>
      <c r="E96" s="14">
        <v>371</v>
      </c>
      <c r="F96" s="1">
        <v>318</v>
      </c>
      <c r="G96" s="15">
        <v>2.75</v>
      </c>
      <c r="H96">
        <f t="shared" si="5"/>
        <v>3.2800000000000002</v>
      </c>
      <c r="I96" s="17"/>
      <c r="J96" s="18"/>
      <c r="K96" s="19">
        <f t="shared" si="4"/>
        <v>371</v>
      </c>
      <c r="L96" s="33">
        <f t="shared" si="7"/>
        <v>0</v>
      </c>
    </row>
    <row r="97" spans="2:12" x14ac:dyDescent="0.2">
      <c r="B97" s="15"/>
      <c r="C97" s="12">
        <v>40683</v>
      </c>
      <c r="D97" s="14">
        <v>361</v>
      </c>
      <c r="E97" s="21">
        <v>378</v>
      </c>
      <c r="F97" s="1">
        <v>342</v>
      </c>
      <c r="G97" s="15">
        <v>-2.99</v>
      </c>
      <c r="H97">
        <f t="shared" si="5"/>
        <v>4.76</v>
      </c>
      <c r="I97" s="17"/>
      <c r="J97" s="18"/>
      <c r="K97" s="19">
        <f t="shared" si="4"/>
        <v>378</v>
      </c>
      <c r="L97" s="33">
        <f t="shared" si="7"/>
        <v>-4.7091412742382266E-2</v>
      </c>
    </row>
    <row r="98" spans="2:12" x14ac:dyDescent="0.2">
      <c r="B98" s="15"/>
      <c r="C98" s="12">
        <v>40686</v>
      </c>
      <c r="D98" s="14">
        <v>175</v>
      </c>
      <c r="E98" s="21">
        <v>630</v>
      </c>
      <c r="F98" s="1">
        <v>266</v>
      </c>
      <c r="G98" s="15">
        <v>-12.05</v>
      </c>
      <c r="H98">
        <f t="shared" si="5"/>
        <v>-12.290000000000001</v>
      </c>
      <c r="I98" s="17"/>
      <c r="J98" s="18"/>
      <c r="K98" s="19">
        <f t="shared" si="4"/>
        <v>630</v>
      </c>
      <c r="L98" s="20">
        <f>-(E98/D98)+1</f>
        <v>-2.6</v>
      </c>
    </row>
    <row r="99" spans="2:12" x14ac:dyDescent="0.2">
      <c r="B99" s="15"/>
      <c r="C99" s="12">
        <v>40687</v>
      </c>
      <c r="D99" s="13">
        <v>437</v>
      </c>
      <c r="E99" s="14">
        <v>312</v>
      </c>
      <c r="F99" s="1">
        <v>310</v>
      </c>
      <c r="G99" s="15">
        <v>3.14</v>
      </c>
      <c r="H99">
        <f t="shared" si="5"/>
        <v>-11.9</v>
      </c>
      <c r="I99" s="17"/>
      <c r="J99" s="18"/>
      <c r="K99" s="19">
        <f t="shared" si="4"/>
        <v>312</v>
      </c>
      <c r="L99" s="20">
        <f>(D99/E99)-1</f>
        <v>0.40064102564102555</v>
      </c>
    </row>
    <row r="100" spans="2:12" x14ac:dyDescent="0.2">
      <c r="B100" s="15"/>
      <c r="C100" s="12">
        <v>40688</v>
      </c>
      <c r="D100" s="14">
        <v>294</v>
      </c>
      <c r="E100" s="21">
        <v>422</v>
      </c>
      <c r="F100" s="1">
        <v>334</v>
      </c>
      <c r="G100" s="15">
        <v>1.45</v>
      </c>
      <c r="H100">
        <f t="shared" si="5"/>
        <v>-7.46</v>
      </c>
      <c r="I100" s="17"/>
      <c r="J100" s="18"/>
      <c r="K100" s="19">
        <f t="shared" si="4"/>
        <v>422</v>
      </c>
      <c r="L100" s="20">
        <f>-(E100/D100)+1</f>
        <v>-0.43537414965986398</v>
      </c>
    </row>
    <row r="101" spans="2:12" x14ac:dyDescent="0.2">
      <c r="B101" s="15"/>
      <c r="C101" s="12">
        <v>40689</v>
      </c>
      <c r="D101" s="13">
        <v>417</v>
      </c>
      <c r="E101" s="14">
        <v>322</v>
      </c>
      <c r="F101" s="1">
        <v>304</v>
      </c>
      <c r="G101" s="15">
        <v>7.37</v>
      </c>
      <c r="H101">
        <f t="shared" si="5"/>
        <v>11.96</v>
      </c>
      <c r="I101" s="17"/>
      <c r="J101" s="18"/>
      <c r="K101" s="19">
        <f t="shared" si="4"/>
        <v>322</v>
      </c>
      <c r="L101" s="20">
        <f>(D101/E101)-1</f>
        <v>0.29503105590062106</v>
      </c>
    </row>
    <row r="102" spans="2:12" x14ac:dyDescent="0.2">
      <c r="B102" s="15"/>
      <c r="C102" s="12">
        <v>40690</v>
      </c>
      <c r="D102" s="14">
        <v>314</v>
      </c>
      <c r="E102" s="21">
        <v>464</v>
      </c>
      <c r="F102" s="1">
        <v>296</v>
      </c>
      <c r="G102" s="15">
        <v>7.75</v>
      </c>
      <c r="H102">
        <f t="shared" si="5"/>
        <v>16.57</v>
      </c>
      <c r="I102" s="17"/>
      <c r="J102" s="18"/>
      <c r="K102" s="19">
        <f t="shared" si="4"/>
        <v>464</v>
      </c>
      <c r="L102" s="20">
        <f>-(E102/D102)+1</f>
        <v>-0.47770700636942665</v>
      </c>
    </row>
    <row r="103" spans="2:12" x14ac:dyDescent="0.2">
      <c r="B103" s="15"/>
      <c r="C103" s="12">
        <v>40693</v>
      </c>
      <c r="D103" s="14">
        <v>242</v>
      </c>
      <c r="E103" s="21">
        <v>518</v>
      </c>
      <c r="F103" s="1">
        <v>272</v>
      </c>
      <c r="G103" s="15">
        <v>-5.85</v>
      </c>
      <c r="H103">
        <f t="shared" si="5"/>
        <v>9.2700000000000014</v>
      </c>
      <c r="I103" s="17"/>
      <c r="J103" s="18"/>
      <c r="K103" s="19">
        <f t="shared" si="4"/>
        <v>518</v>
      </c>
      <c r="L103" s="20">
        <f>-(E103/D103)+1</f>
        <v>-1.1404958677685952</v>
      </c>
    </row>
    <row r="104" spans="2:12" x14ac:dyDescent="0.2">
      <c r="B104" s="15"/>
      <c r="C104" s="12">
        <v>40694</v>
      </c>
      <c r="D104" s="13">
        <v>473</v>
      </c>
      <c r="E104" s="14">
        <v>346</v>
      </c>
      <c r="F104" s="1">
        <v>285</v>
      </c>
      <c r="G104" s="15">
        <v>15.45</v>
      </c>
      <c r="H104">
        <f t="shared" si="5"/>
        <v>17.350000000000001</v>
      </c>
      <c r="I104" s="17"/>
      <c r="J104" s="18"/>
      <c r="K104" s="19">
        <f t="shared" si="4"/>
        <v>346</v>
      </c>
      <c r="L104" s="20">
        <f>(D104/E104)-1</f>
        <v>0.36705202312138718</v>
      </c>
    </row>
    <row r="105" spans="2:12" x14ac:dyDescent="0.2">
      <c r="B105" s="15"/>
      <c r="C105" s="12">
        <v>40695</v>
      </c>
      <c r="D105" s="1">
        <v>280</v>
      </c>
      <c r="E105" s="21">
        <v>494</v>
      </c>
      <c r="F105" s="1">
        <v>288</v>
      </c>
      <c r="G105" s="15">
        <v>-1.87</v>
      </c>
      <c r="H105">
        <f t="shared" si="5"/>
        <v>7.7299999999999995</v>
      </c>
      <c r="I105" s="17"/>
      <c r="J105" s="18"/>
      <c r="K105" s="19">
        <f t="shared" si="4"/>
        <v>494</v>
      </c>
      <c r="L105" s="20">
        <f>-(E105/D105)+1</f>
        <v>-0.76428571428571423</v>
      </c>
    </row>
    <row r="106" spans="2:12" x14ac:dyDescent="0.2">
      <c r="B106" s="15"/>
      <c r="C106" s="12">
        <v>40696</v>
      </c>
      <c r="D106" s="1">
        <v>250</v>
      </c>
      <c r="E106" s="21">
        <v>459</v>
      </c>
      <c r="F106" s="1">
        <v>338</v>
      </c>
      <c r="G106" s="15">
        <v>1.62</v>
      </c>
      <c r="H106">
        <f t="shared" si="5"/>
        <v>15.2</v>
      </c>
      <c r="I106" s="17"/>
      <c r="J106" s="18"/>
      <c r="K106" s="19">
        <f t="shared" si="4"/>
        <v>459</v>
      </c>
      <c r="L106" s="20">
        <f>-(E106/D106)+1</f>
        <v>-0.83600000000000008</v>
      </c>
    </row>
    <row r="107" spans="2:12" x14ac:dyDescent="0.2">
      <c r="B107" s="15"/>
      <c r="C107" s="12">
        <v>40697</v>
      </c>
      <c r="D107" s="13">
        <v>376</v>
      </c>
      <c r="E107" s="14">
        <v>335</v>
      </c>
      <c r="F107" s="1">
        <v>326</v>
      </c>
      <c r="G107" s="15">
        <v>1.81</v>
      </c>
      <c r="H107">
        <f t="shared" si="5"/>
        <v>1.56</v>
      </c>
      <c r="I107" s="17"/>
      <c r="J107" s="18"/>
      <c r="K107" s="19">
        <f t="shared" si="4"/>
        <v>335</v>
      </c>
      <c r="L107" s="20">
        <f>(D107/E107)-1</f>
        <v>0.12238805970149258</v>
      </c>
    </row>
    <row r="108" spans="2:12" x14ac:dyDescent="0.2">
      <c r="B108" s="15"/>
      <c r="C108" s="12">
        <v>40700</v>
      </c>
      <c r="D108" s="1">
        <v>261</v>
      </c>
      <c r="E108" s="21">
        <v>454</v>
      </c>
      <c r="F108" s="1">
        <v>316</v>
      </c>
      <c r="G108" s="15">
        <v>-7.71</v>
      </c>
      <c r="H108">
        <f t="shared" si="5"/>
        <v>-4.2799999999999994</v>
      </c>
      <c r="I108" s="17"/>
      <c r="J108" s="18"/>
      <c r="K108" s="19">
        <f t="shared" si="4"/>
        <v>454</v>
      </c>
      <c r="L108" s="20">
        <f>-(E108/D108)+1</f>
        <v>-0.73946360153256707</v>
      </c>
    </row>
    <row r="109" spans="2:12" x14ac:dyDescent="0.2">
      <c r="B109" s="15"/>
      <c r="C109" s="22">
        <v>40701</v>
      </c>
      <c r="D109" s="30">
        <v>428</v>
      </c>
      <c r="E109" s="32">
        <v>297</v>
      </c>
      <c r="F109" s="23">
        <v>324</v>
      </c>
      <c r="G109" s="25">
        <v>-0.25</v>
      </c>
      <c r="H109" s="25">
        <f t="shared" si="5"/>
        <v>-6.15</v>
      </c>
      <c r="I109" s="26"/>
      <c r="J109" s="27"/>
      <c r="K109" s="28">
        <f t="shared" si="4"/>
        <v>297</v>
      </c>
      <c r="L109" s="29">
        <f>(D109/E109)-1</f>
        <v>0.44107744107744118</v>
      </c>
    </row>
    <row r="110" spans="2:12" x14ac:dyDescent="0.2">
      <c r="B110" s="15"/>
      <c r="C110" s="12">
        <v>40702</v>
      </c>
      <c r="D110" s="13">
        <v>380</v>
      </c>
      <c r="E110" s="14">
        <v>309</v>
      </c>
      <c r="F110" s="1">
        <v>336</v>
      </c>
      <c r="G110" s="15">
        <v>-0.1</v>
      </c>
      <c r="H110">
        <f t="shared" si="5"/>
        <v>-8.06</v>
      </c>
      <c r="I110" s="17" t="s">
        <v>5</v>
      </c>
      <c r="J110" s="18"/>
      <c r="K110" s="19">
        <f t="shared" si="4"/>
        <v>309</v>
      </c>
      <c r="L110" s="20">
        <f>(D110/E110)-1</f>
        <v>0.22977346278317157</v>
      </c>
    </row>
    <row r="111" spans="2:12" x14ac:dyDescent="0.2">
      <c r="B111" s="15"/>
      <c r="C111" s="12">
        <v>40703</v>
      </c>
      <c r="D111" s="1">
        <v>330</v>
      </c>
      <c r="E111" s="21">
        <v>374</v>
      </c>
      <c r="F111" s="1">
        <v>347</v>
      </c>
      <c r="G111" s="15">
        <v>-0.9</v>
      </c>
      <c r="H111">
        <f t="shared" si="5"/>
        <v>-1.25</v>
      </c>
      <c r="I111" s="17"/>
      <c r="J111" s="18" t="s">
        <v>17</v>
      </c>
      <c r="K111" s="19">
        <f t="shared" si="4"/>
        <v>374</v>
      </c>
      <c r="L111" s="20">
        <f>-(E111/D111)+1</f>
        <v>-0.1333333333333333</v>
      </c>
    </row>
    <row r="112" spans="2:12" x14ac:dyDescent="0.2">
      <c r="B112" s="15"/>
      <c r="C112" s="12">
        <v>40704</v>
      </c>
      <c r="D112" s="13">
        <v>393</v>
      </c>
      <c r="E112" s="14">
        <v>313</v>
      </c>
      <c r="F112" s="1">
        <v>335</v>
      </c>
      <c r="G112" s="15">
        <v>5.3</v>
      </c>
      <c r="H112">
        <f t="shared" si="5"/>
        <v>4.3</v>
      </c>
      <c r="I112" s="17"/>
      <c r="J112" s="18"/>
      <c r="K112" s="19">
        <f t="shared" si="4"/>
        <v>313</v>
      </c>
      <c r="L112" s="20">
        <f>(D112/E112)-1</f>
        <v>0.25559105431309903</v>
      </c>
    </row>
    <row r="113" spans="2:12" x14ac:dyDescent="0.2">
      <c r="B113" s="15"/>
      <c r="C113" s="12">
        <v>40707</v>
      </c>
      <c r="D113" s="1">
        <v>206</v>
      </c>
      <c r="E113" s="21">
        <v>549</v>
      </c>
      <c r="F113" s="1">
        <v>271</v>
      </c>
      <c r="G113" s="15">
        <v>-10.31</v>
      </c>
      <c r="H113">
        <f t="shared" si="5"/>
        <v>-5.910000000000001</v>
      </c>
      <c r="I113" s="17"/>
      <c r="J113" s="18"/>
      <c r="K113" s="19">
        <f t="shared" si="4"/>
        <v>549</v>
      </c>
      <c r="L113" s="20">
        <f>-(E113/D113)+1</f>
        <v>-1.6650485436893203</v>
      </c>
    </row>
    <row r="114" spans="2:12" x14ac:dyDescent="0.2">
      <c r="B114" s="15"/>
      <c r="C114" s="12">
        <v>40708</v>
      </c>
      <c r="D114" s="13">
        <v>388</v>
      </c>
      <c r="E114" s="14">
        <v>331</v>
      </c>
      <c r="F114" s="1">
        <v>329</v>
      </c>
      <c r="G114" s="15">
        <v>2.63</v>
      </c>
      <c r="H114">
        <f t="shared" si="5"/>
        <v>-2.3800000000000008</v>
      </c>
      <c r="I114" s="17"/>
      <c r="J114" s="18"/>
      <c r="K114" s="19">
        <f t="shared" si="4"/>
        <v>331</v>
      </c>
      <c r="L114" s="20">
        <f>(D114/E114)-1</f>
        <v>0.17220543806646527</v>
      </c>
    </row>
    <row r="115" spans="2:12" x14ac:dyDescent="0.2">
      <c r="B115" s="15"/>
      <c r="C115" s="12">
        <v>40709</v>
      </c>
      <c r="D115" s="13">
        <v>421</v>
      </c>
      <c r="E115" s="14">
        <v>329</v>
      </c>
      <c r="F115" s="1">
        <v>311</v>
      </c>
      <c r="G115" s="15">
        <v>7.68</v>
      </c>
      <c r="H115">
        <f t="shared" si="5"/>
        <v>0</v>
      </c>
      <c r="I115" s="17"/>
      <c r="J115" s="18"/>
      <c r="K115" s="19">
        <f t="shared" si="4"/>
        <v>329</v>
      </c>
      <c r="L115" s="20">
        <f>(D115/E115)-1</f>
        <v>0.27963525835866254</v>
      </c>
    </row>
    <row r="116" spans="2:12" x14ac:dyDescent="0.2">
      <c r="B116" s="15"/>
      <c r="C116" s="12">
        <v>40710</v>
      </c>
      <c r="D116" s="1">
        <v>210</v>
      </c>
      <c r="E116" s="21">
        <v>558</v>
      </c>
      <c r="F116" s="1">
        <v>289</v>
      </c>
      <c r="G116" s="15">
        <v>-1.95</v>
      </c>
      <c r="H116">
        <f t="shared" si="5"/>
        <v>8.36</v>
      </c>
      <c r="I116" s="17"/>
      <c r="J116" s="18"/>
      <c r="K116" s="19">
        <f t="shared" si="4"/>
        <v>558</v>
      </c>
      <c r="L116" s="20">
        <f>-(E116/D116)+1</f>
        <v>-1.657142857142857</v>
      </c>
    </row>
    <row r="117" spans="2:12" x14ac:dyDescent="0.2">
      <c r="B117" s="15"/>
      <c r="C117" s="12">
        <v>40711</v>
      </c>
      <c r="D117" s="13">
        <v>394</v>
      </c>
      <c r="E117" s="14">
        <v>345</v>
      </c>
      <c r="F117" s="1">
        <v>352</v>
      </c>
      <c r="G117" s="15">
        <v>9.19</v>
      </c>
      <c r="H117">
        <f t="shared" si="5"/>
        <v>14.919999999999998</v>
      </c>
      <c r="I117" s="17"/>
      <c r="J117" s="18"/>
      <c r="K117" s="19">
        <f t="shared" si="4"/>
        <v>345</v>
      </c>
      <c r="L117" s="20">
        <f>(D117/E117)-1</f>
        <v>0.1420289855072463</v>
      </c>
    </row>
    <row r="118" spans="2:12" x14ac:dyDescent="0.2">
      <c r="B118" s="15"/>
      <c r="C118" s="22">
        <v>40714</v>
      </c>
      <c r="D118" s="23">
        <v>290</v>
      </c>
      <c r="E118" s="24">
        <v>484</v>
      </c>
      <c r="F118" s="23">
        <v>304</v>
      </c>
      <c r="G118" s="25">
        <v>-4.24</v>
      </c>
      <c r="H118" s="25">
        <f t="shared" si="5"/>
        <v>2.9999999999999991</v>
      </c>
      <c r="I118" s="26"/>
      <c r="J118" s="27"/>
      <c r="K118" s="28">
        <f t="shared" si="4"/>
        <v>484</v>
      </c>
      <c r="L118" s="29">
        <f>-(E118/D118)+1</f>
        <v>-0.66896551724137931</v>
      </c>
    </row>
    <row r="119" spans="2:12" x14ac:dyDescent="0.2">
      <c r="B119" s="15"/>
      <c r="C119" s="12">
        <v>40715</v>
      </c>
      <c r="D119" s="1">
        <v>268</v>
      </c>
      <c r="E119" s="21">
        <v>473</v>
      </c>
      <c r="F119" s="1">
        <v>320</v>
      </c>
      <c r="G119" s="15">
        <v>1.6</v>
      </c>
      <c r="H119">
        <f t="shared" si="5"/>
        <v>6.5499999999999989</v>
      </c>
      <c r="I119" s="17" t="s">
        <v>16</v>
      </c>
      <c r="J119" s="18"/>
      <c r="K119" s="19">
        <f t="shared" si="4"/>
        <v>473</v>
      </c>
      <c r="L119" s="20">
        <f>-(E119/D119)+1</f>
        <v>-0.7649253731343284</v>
      </c>
    </row>
    <row r="120" spans="2:12" x14ac:dyDescent="0.2">
      <c r="B120" s="15"/>
      <c r="C120" s="12">
        <v>40716</v>
      </c>
      <c r="D120" s="1">
        <v>362</v>
      </c>
      <c r="E120" s="21">
        <v>383</v>
      </c>
      <c r="F120" s="1">
        <v>327</v>
      </c>
      <c r="G120" s="15">
        <v>6.56</v>
      </c>
      <c r="H120">
        <f t="shared" si="5"/>
        <v>3.9199999999999995</v>
      </c>
      <c r="I120" s="17"/>
      <c r="J120" s="18"/>
      <c r="K120" s="19">
        <f t="shared" si="4"/>
        <v>383</v>
      </c>
      <c r="L120" s="20">
        <f>-(E120/D120)+1</f>
        <v>-5.8011049723756924E-2</v>
      </c>
    </row>
    <row r="121" spans="2:12" x14ac:dyDescent="0.2">
      <c r="B121" s="15"/>
      <c r="C121" s="12">
        <v>40717</v>
      </c>
      <c r="D121" s="1">
        <v>330</v>
      </c>
      <c r="E121" s="21">
        <v>393</v>
      </c>
      <c r="F121" s="1">
        <v>308</v>
      </c>
      <c r="G121" s="15">
        <v>-4.16</v>
      </c>
      <c r="H121">
        <f t="shared" si="5"/>
        <v>4</v>
      </c>
      <c r="I121" s="17"/>
      <c r="J121" s="18"/>
      <c r="K121" s="19">
        <f t="shared" si="4"/>
        <v>393</v>
      </c>
      <c r="L121" s="20">
        <f>-(E121/D121)+1</f>
        <v>-0.19090909090909092</v>
      </c>
    </row>
    <row r="122" spans="2:12" x14ac:dyDescent="0.2">
      <c r="B122" s="15"/>
      <c r="C122" s="12">
        <v>40718</v>
      </c>
      <c r="D122" s="13">
        <v>433</v>
      </c>
      <c r="E122" s="14">
        <v>287</v>
      </c>
      <c r="F122" s="1">
        <v>288</v>
      </c>
      <c r="G122" s="15">
        <v>1.47</v>
      </c>
      <c r="H122">
        <f t="shared" si="5"/>
        <v>3.8699999999999992</v>
      </c>
      <c r="I122" s="17"/>
      <c r="J122" s="18"/>
      <c r="K122" s="19">
        <f t="shared" si="4"/>
        <v>287</v>
      </c>
      <c r="L122" s="20">
        <f>(D122/E122)-1</f>
        <v>0.50871080139372826</v>
      </c>
    </row>
    <row r="123" spans="2:12" x14ac:dyDescent="0.2">
      <c r="B123" s="15"/>
      <c r="C123" s="12">
        <v>40721</v>
      </c>
      <c r="D123" s="1">
        <v>263</v>
      </c>
      <c r="E123" s="21">
        <v>433</v>
      </c>
      <c r="F123" s="1">
        <v>312</v>
      </c>
      <c r="G123" s="15">
        <v>-2.14</v>
      </c>
      <c r="H123">
        <f t="shared" si="5"/>
        <v>-4.83</v>
      </c>
      <c r="I123" s="17"/>
      <c r="J123" s="18"/>
      <c r="K123" s="19">
        <f t="shared" si="4"/>
        <v>433</v>
      </c>
      <c r="L123" s="20">
        <f>-(E123/D123)+1</f>
        <v>-0.64638783269961975</v>
      </c>
    </row>
    <row r="124" spans="2:12" x14ac:dyDescent="0.2">
      <c r="B124" s="15"/>
      <c r="C124" s="22">
        <v>40722</v>
      </c>
      <c r="D124" s="30">
        <v>492</v>
      </c>
      <c r="E124" s="23">
        <v>278</v>
      </c>
      <c r="F124" s="23">
        <v>301</v>
      </c>
      <c r="G124" s="25">
        <v>7.5</v>
      </c>
      <c r="H124" s="25">
        <f t="shared" si="5"/>
        <v>6.83</v>
      </c>
      <c r="I124" s="26"/>
      <c r="J124" s="27"/>
      <c r="K124" s="28">
        <f t="shared" si="4"/>
        <v>278</v>
      </c>
      <c r="L124" s="29">
        <f>(D124/E124)-1</f>
        <v>0.7697841726618706</v>
      </c>
    </row>
    <row r="125" spans="2:12" x14ac:dyDescent="0.2">
      <c r="B125" s="15"/>
      <c r="C125" s="12">
        <v>40723</v>
      </c>
      <c r="D125" s="13">
        <v>434</v>
      </c>
      <c r="E125" s="1">
        <v>333</v>
      </c>
      <c r="F125" s="1">
        <v>319</v>
      </c>
      <c r="G125" s="15">
        <v>4.99</v>
      </c>
      <c r="H125">
        <f t="shared" si="5"/>
        <v>10.35</v>
      </c>
      <c r="I125" s="17" t="s">
        <v>5</v>
      </c>
      <c r="J125" s="18"/>
      <c r="K125" s="19">
        <f t="shared" si="4"/>
        <v>333</v>
      </c>
      <c r="L125" s="20">
        <f>(D125/E125)-1</f>
        <v>0.30330330330330324</v>
      </c>
    </row>
    <row r="126" spans="2:12" x14ac:dyDescent="0.2">
      <c r="B126" s="15"/>
      <c r="C126" s="12">
        <v>40724</v>
      </c>
      <c r="D126" s="13">
        <v>399</v>
      </c>
      <c r="E126" s="1">
        <v>325</v>
      </c>
      <c r="F126" s="1">
        <v>329</v>
      </c>
      <c r="G126" s="15">
        <v>4.0599999999999996</v>
      </c>
      <c r="H126">
        <f t="shared" si="5"/>
        <v>16.55</v>
      </c>
      <c r="I126" s="17"/>
      <c r="J126" s="18"/>
      <c r="K126" s="19">
        <f t="shared" si="4"/>
        <v>325</v>
      </c>
      <c r="L126" s="20">
        <f>(D126/E126)-1</f>
        <v>0.22769230769230764</v>
      </c>
    </row>
    <row r="127" spans="2:12" x14ac:dyDescent="0.2">
      <c r="B127" s="15"/>
      <c r="C127" s="12">
        <v>40725</v>
      </c>
      <c r="D127" s="1">
        <v>352</v>
      </c>
      <c r="E127" s="21">
        <v>388</v>
      </c>
      <c r="F127" s="1">
        <v>315</v>
      </c>
      <c r="G127" s="15">
        <v>3.87</v>
      </c>
      <c r="H127">
        <f t="shared" si="5"/>
        <v>12.920000000000002</v>
      </c>
      <c r="I127" s="17"/>
      <c r="J127" s="18"/>
      <c r="K127" s="19">
        <f t="shared" si="4"/>
        <v>388</v>
      </c>
      <c r="L127" s="20">
        <f>-(E127/D127)+1</f>
        <v>-0.10227272727272729</v>
      </c>
    </row>
    <row r="128" spans="2:12" x14ac:dyDescent="0.2">
      <c r="B128" s="15"/>
      <c r="C128" s="12">
        <v>40728</v>
      </c>
      <c r="D128" s="1">
        <v>333</v>
      </c>
      <c r="E128" s="21">
        <v>453</v>
      </c>
      <c r="F128" s="1">
        <v>304</v>
      </c>
      <c r="G128" s="15">
        <v>-0.59</v>
      </c>
      <c r="H128">
        <f t="shared" si="5"/>
        <v>7.34</v>
      </c>
      <c r="I128" s="17"/>
      <c r="J128" s="18"/>
      <c r="K128" s="19">
        <f t="shared" si="4"/>
        <v>453</v>
      </c>
      <c r="L128" s="20">
        <f>-(E128/D128)+1</f>
        <v>-0.36036036036036045</v>
      </c>
    </row>
    <row r="129" spans="2:12" x14ac:dyDescent="0.2">
      <c r="B129" s="15"/>
      <c r="C129" s="12">
        <v>40729</v>
      </c>
      <c r="D129" s="1">
        <v>319</v>
      </c>
      <c r="E129" s="21">
        <v>386</v>
      </c>
      <c r="F129" s="1">
        <v>330</v>
      </c>
      <c r="G129" s="15">
        <v>-0.5</v>
      </c>
      <c r="H129">
        <f t="shared" si="5"/>
        <v>2.7800000000000002</v>
      </c>
      <c r="I129" s="17"/>
      <c r="J129" s="18"/>
      <c r="K129" s="19">
        <f t="shared" si="4"/>
        <v>386</v>
      </c>
      <c r="L129" s="20">
        <f>-(E129/D129)+1</f>
        <v>-0.21003134796238254</v>
      </c>
    </row>
    <row r="130" spans="2:12" x14ac:dyDescent="0.2">
      <c r="B130" s="15"/>
      <c r="C130" s="12">
        <v>40730</v>
      </c>
      <c r="D130" s="13">
        <v>453</v>
      </c>
      <c r="E130" s="1">
        <v>287</v>
      </c>
      <c r="F130" s="1">
        <v>342</v>
      </c>
      <c r="G130" s="15">
        <v>9.49</v>
      </c>
      <c r="H130">
        <f t="shared" si="5"/>
        <v>8.4</v>
      </c>
      <c r="I130" s="17"/>
      <c r="J130" s="18"/>
      <c r="K130" s="19">
        <f t="shared" si="4"/>
        <v>287</v>
      </c>
      <c r="L130" s="20">
        <f>(D130/E130)-1</f>
        <v>0.57839721254355392</v>
      </c>
    </row>
    <row r="131" spans="2:12" x14ac:dyDescent="0.2">
      <c r="B131" s="15"/>
      <c r="C131" s="12">
        <v>40731</v>
      </c>
      <c r="D131" s="13">
        <v>368</v>
      </c>
      <c r="E131" s="1">
        <v>355</v>
      </c>
      <c r="F131" s="1">
        <v>355</v>
      </c>
      <c r="G131" s="15">
        <v>-1.1000000000000001</v>
      </c>
      <c r="H131">
        <f t="shared" si="5"/>
        <v>7.8900000000000006</v>
      </c>
      <c r="I131" s="17"/>
      <c r="J131" s="18"/>
      <c r="K131" s="19">
        <f t="shared" si="4"/>
        <v>355</v>
      </c>
      <c r="L131" s="20">
        <f>(D131/E131)-1</f>
        <v>3.6619718309859106E-2</v>
      </c>
    </row>
    <row r="132" spans="2:12" x14ac:dyDescent="0.2">
      <c r="B132" s="15"/>
      <c r="C132" s="12">
        <v>40732</v>
      </c>
      <c r="D132" s="1">
        <v>287</v>
      </c>
      <c r="E132" s="21">
        <v>390</v>
      </c>
      <c r="F132" s="1">
        <v>366</v>
      </c>
      <c r="G132" s="15">
        <v>4.5</v>
      </c>
      <c r="H132">
        <f t="shared" si="5"/>
        <v>12.89</v>
      </c>
      <c r="I132" s="17"/>
      <c r="J132" s="18"/>
      <c r="K132" s="19">
        <f t="shared" si="4"/>
        <v>390</v>
      </c>
      <c r="L132" s="20">
        <f>-(E132/D132)+1</f>
        <v>-0.35888501742160273</v>
      </c>
    </row>
    <row r="133" spans="2:12" x14ac:dyDescent="0.2">
      <c r="B133" s="15"/>
      <c r="C133" s="22">
        <v>40735</v>
      </c>
      <c r="D133" s="23">
        <v>237</v>
      </c>
      <c r="E133" s="24">
        <v>460</v>
      </c>
      <c r="F133" s="23">
        <v>304</v>
      </c>
      <c r="G133" s="25">
        <v>-6.16</v>
      </c>
      <c r="H133" s="25">
        <f t="shared" si="5"/>
        <v>-2.7600000000000002</v>
      </c>
      <c r="I133" s="26"/>
      <c r="J133" s="27"/>
      <c r="K133" s="28">
        <f t="shared" si="4"/>
        <v>460</v>
      </c>
      <c r="L133" s="29">
        <f>-(E133/D133)+1</f>
        <v>-0.94092827004219415</v>
      </c>
    </row>
    <row r="134" spans="2:12" x14ac:dyDescent="0.2">
      <c r="B134" s="15"/>
      <c r="C134" s="12">
        <v>40736</v>
      </c>
      <c r="D134" s="1">
        <v>167</v>
      </c>
      <c r="E134" s="21">
        <v>602</v>
      </c>
      <c r="F134" s="1">
        <v>288</v>
      </c>
      <c r="G134" s="15">
        <v>-10.48</v>
      </c>
      <c r="H134">
        <f t="shared" si="5"/>
        <v>-12.14</v>
      </c>
      <c r="I134" s="17" t="s">
        <v>16</v>
      </c>
      <c r="J134" s="18"/>
      <c r="K134" s="19">
        <f t="shared" ref="K134:K197" si="8">E134</f>
        <v>602</v>
      </c>
      <c r="L134" s="20">
        <f>-(E134/D134)+1</f>
        <v>-2.6047904191616769</v>
      </c>
    </row>
    <row r="135" spans="2:12" x14ac:dyDescent="0.2">
      <c r="B135" s="15"/>
      <c r="C135" s="12">
        <v>40737</v>
      </c>
      <c r="D135" s="13">
        <v>389</v>
      </c>
      <c r="E135" s="1">
        <v>306</v>
      </c>
      <c r="F135" s="1">
        <v>326</v>
      </c>
      <c r="G135" s="15">
        <v>2.57</v>
      </c>
      <c r="H135">
        <f t="shared" ref="H135:H198" si="9">G133+G134+G135</f>
        <v>-14.07</v>
      </c>
      <c r="I135" s="17"/>
      <c r="J135" s="18"/>
      <c r="K135" s="19">
        <f t="shared" si="8"/>
        <v>306</v>
      </c>
      <c r="L135" s="20">
        <f>(D135/E135)-1</f>
        <v>0.2712418300653594</v>
      </c>
    </row>
    <row r="136" spans="2:12" x14ac:dyDescent="0.2">
      <c r="B136" s="15"/>
      <c r="C136" s="12">
        <v>40738</v>
      </c>
      <c r="D136" s="1">
        <v>257</v>
      </c>
      <c r="E136" s="21">
        <v>429</v>
      </c>
      <c r="F136" s="1">
        <v>346</v>
      </c>
      <c r="G136" s="15">
        <v>-0.83</v>
      </c>
      <c r="H136">
        <f t="shared" si="9"/>
        <v>-8.74</v>
      </c>
      <c r="I136" s="17"/>
      <c r="J136" s="18"/>
      <c r="K136" s="19">
        <f t="shared" si="8"/>
        <v>429</v>
      </c>
      <c r="L136" s="20">
        <f>-(E136/D136)+1</f>
        <v>-0.66926070038910512</v>
      </c>
    </row>
    <row r="137" spans="2:12" x14ac:dyDescent="0.2">
      <c r="B137" s="15"/>
      <c r="C137" s="12">
        <v>40739</v>
      </c>
      <c r="D137" s="1">
        <v>250</v>
      </c>
      <c r="E137" s="21">
        <v>431</v>
      </c>
      <c r="F137" s="1">
        <v>344</v>
      </c>
      <c r="G137" s="15">
        <v>-2.59</v>
      </c>
      <c r="H137">
        <f t="shared" si="9"/>
        <v>-0.85000000000000009</v>
      </c>
      <c r="I137" s="17"/>
      <c r="J137" s="18"/>
      <c r="K137" s="19">
        <f t="shared" si="8"/>
        <v>431</v>
      </c>
      <c r="L137" s="20">
        <f>-(E137/D137)+1</f>
        <v>-0.72399999999999998</v>
      </c>
    </row>
    <row r="138" spans="2:12" x14ac:dyDescent="0.2">
      <c r="B138" s="15"/>
      <c r="C138" s="12">
        <v>40742</v>
      </c>
      <c r="D138" s="1">
        <v>159</v>
      </c>
      <c r="E138" s="21">
        <v>646</v>
      </c>
      <c r="F138" s="1">
        <v>268</v>
      </c>
      <c r="G138" s="15">
        <v>-14.67</v>
      </c>
      <c r="H138">
        <f t="shared" si="9"/>
        <v>-18.09</v>
      </c>
      <c r="I138" s="17"/>
      <c r="J138" s="18"/>
      <c r="K138" s="19">
        <f t="shared" si="8"/>
        <v>646</v>
      </c>
      <c r="L138" s="20">
        <f>-(E138/D138)+1</f>
        <v>-3.0628930817610067</v>
      </c>
    </row>
    <row r="139" spans="2:12" x14ac:dyDescent="0.2">
      <c r="B139" s="15"/>
      <c r="C139" s="12">
        <v>40743</v>
      </c>
      <c r="D139" s="1">
        <v>292</v>
      </c>
      <c r="E139" s="21">
        <v>429</v>
      </c>
      <c r="F139" s="1">
        <v>323</v>
      </c>
      <c r="G139" s="15">
        <v>-6.94</v>
      </c>
      <c r="H139">
        <f t="shared" si="9"/>
        <v>-24.2</v>
      </c>
      <c r="I139" s="17"/>
      <c r="J139" s="18"/>
      <c r="K139" s="19">
        <f t="shared" si="8"/>
        <v>429</v>
      </c>
      <c r="L139" s="20">
        <f>-(E139/D139)+1</f>
        <v>-0.46917808219178081</v>
      </c>
    </row>
    <row r="140" spans="2:12" x14ac:dyDescent="0.2">
      <c r="B140" s="15"/>
      <c r="C140" s="12">
        <v>40744</v>
      </c>
      <c r="D140" s="13">
        <v>472</v>
      </c>
      <c r="E140" s="14">
        <v>266</v>
      </c>
      <c r="F140" s="1">
        <v>303</v>
      </c>
      <c r="G140" s="15">
        <v>6.95</v>
      </c>
      <c r="H140">
        <f t="shared" si="9"/>
        <v>-14.66</v>
      </c>
      <c r="I140" s="17"/>
      <c r="J140" s="18"/>
      <c r="K140" s="19">
        <f t="shared" si="8"/>
        <v>266</v>
      </c>
      <c r="L140" s="20">
        <f>(D140/E140)-1</f>
        <v>0.77443609022556381</v>
      </c>
    </row>
    <row r="141" spans="2:12" x14ac:dyDescent="0.2">
      <c r="B141" s="15"/>
      <c r="C141" s="12">
        <v>40745</v>
      </c>
      <c r="D141" s="13">
        <v>386</v>
      </c>
      <c r="E141" s="14">
        <v>321</v>
      </c>
      <c r="F141" s="1">
        <v>349</v>
      </c>
      <c r="G141" s="15">
        <v>3.22</v>
      </c>
      <c r="H141">
        <f t="shared" si="9"/>
        <v>3.23</v>
      </c>
      <c r="I141" s="17"/>
      <c r="J141" s="18"/>
      <c r="K141" s="19">
        <f t="shared" si="8"/>
        <v>321</v>
      </c>
      <c r="L141" s="20">
        <f>(D141/E141)-1</f>
        <v>0.20249221183800614</v>
      </c>
    </row>
    <row r="142" spans="2:12" x14ac:dyDescent="0.2">
      <c r="B142" s="15"/>
      <c r="C142" s="12">
        <v>40746</v>
      </c>
      <c r="D142" s="13">
        <v>462</v>
      </c>
      <c r="E142" s="14">
        <v>249</v>
      </c>
      <c r="F142" s="1">
        <v>332</v>
      </c>
      <c r="G142" s="15">
        <v>-0.75</v>
      </c>
      <c r="H142">
        <f t="shared" si="9"/>
        <v>9.42</v>
      </c>
      <c r="I142" s="17"/>
      <c r="J142" s="18"/>
      <c r="K142" s="19">
        <f t="shared" si="8"/>
        <v>249</v>
      </c>
      <c r="L142" s="20">
        <f>(D142/E142)-1</f>
        <v>0.85542168674698793</v>
      </c>
    </row>
    <row r="143" spans="2:12" x14ac:dyDescent="0.2">
      <c r="B143" s="15"/>
      <c r="C143" s="12">
        <v>40749</v>
      </c>
      <c r="D143" s="1">
        <v>203</v>
      </c>
      <c r="E143" s="21">
        <v>505</v>
      </c>
      <c r="F143" s="1">
        <v>291</v>
      </c>
      <c r="G143" s="15">
        <v>-5.46</v>
      </c>
      <c r="H143">
        <f t="shared" si="9"/>
        <v>-2.9899999999999998</v>
      </c>
      <c r="I143" s="17"/>
      <c r="J143" s="18"/>
      <c r="K143" s="19">
        <f t="shared" si="8"/>
        <v>505</v>
      </c>
      <c r="L143" s="20">
        <f>-(E143/D143)+1</f>
        <v>-1.4876847290640396</v>
      </c>
    </row>
    <row r="144" spans="2:12" x14ac:dyDescent="0.2">
      <c r="B144" s="15"/>
      <c r="C144" s="22">
        <v>40750</v>
      </c>
      <c r="D144" s="30">
        <v>374</v>
      </c>
      <c r="E144" s="32">
        <v>334</v>
      </c>
      <c r="F144" s="23">
        <v>325</v>
      </c>
      <c r="G144" s="25">
        <v>2.17</v>
      </c>
      <c r="H144" s="25">
        <f t="shared" si="9"/>
        <v>-4.04</v>
      </c>
      <c r="I144" s="26"/>
      <c r="J144" s="27"/>
      <c r="K144" s="28">
        <f t="shared" si="8"/>
        <v>334</v>
      </c>
      <c r="L144" s="29">
        <f>(D144/E144)-1</f>
        <v>0.11976047904191622</v>
      </c>
    </row>
    <row r="145" spans="2:12" x14ac:dyDescent="0.2">
      <c r="B145" s="15"/>
      <c r="C145" s="12">
        <v>40751</v>
      </c>
      <c r="D145" s="13">
        <v>383</v>
      </c>
      <c r="E145" s="14">
        <v>320</v>
      </c>
      <c r="F145" s="1">
        <v>343</v>
      </c>
      <c r="G145" s="15">
        <v>-3.6</v>
      </c>
      <c r="H145">
        <f t="shared" si="9"/>
        <v>-6.8900000000000006</v>
      </c>
      <c r="I145" s="17" t="s">
        <v>5</v>
      </c>
      <c r="J145" s="18"/>
      <c r="K145" s="19">
        <f t="shared" si="8"/>
        <v>320</v>
      </c>
      <c r="L145" s="20">
        <f>(D145/E145)-1</f>
        <v>0.19687499999999991</v>
      </c>
    </row>
    <row r="146" spans="2:12" x14ac:dyDescent="0.2">
      <c r="B146" s="15"/>
      <c r="C146" s="12">
        <v>40752</v>
      </c>
      <c r="D146" s="1">
        <v>290</v>
      </c>
      <c r="E146" s="21">
        <v>480</v>
      </c>
      <c r="F146" s="1">
        <v>274</v>
      </c>
      <c r="G146" s="15">
        <v>-6.26</v>
      </c>
      <c r="H146">
        <f t="shared" si="9"/>
        <v>-7.6899999999999995</v>
      </c>
      <c r="I146" s="17"/>
      <c r="J146" s="18" t="s">
        <v>17</v>
      </c>
      <c r="K146" s="19">
        <f t="shared" si="8"/>
        <v>480</v>
      </c>
      <c r="L146" s="20">
        <f>-(E146/D146)+1</f>
        <v>-0.65517241379310343</v>
      </c>
    </row>
    <row r="147" spans="2:12" x14ac:dyDescent="0.2">
      <c r="B147" s="15"/>
      <c r="C147" s="12">
        <v>40753</v>
      </c>
      <c r="D147" s="1">
        <v>306</v>
      </c>
      <c r="E147" s="21">
        <v>426</v>
      </c>
      <c r="F147" s="1">
        <v>315</v>
      </c>
      <c r="G147" s="15">
        <v>-3.1</v>
      </c>
      <c r="H147">
        <f t="shared" si="9"/>
        <v>-12.959999999999999</v>
      </c>
      <c r="I147" s="17"/>
      <c r="J147" s="18" t="s">
        <v>18</v>
      </c>
      <c r="K147" s="19">
        <f t="shared" si="8"/>
        <v>426</v>
      </c>
      <c r="L147" s="20">
        <f>-(E147/D147)+1</f>
        <v>-0.39215686274509798</v>
      </c>
    </row>
    <row r="148" spans="2:12" x14ac:dyDescent="0.2">
      <c r="B148" s="15"/>
      <c r="C148" s="12">
        <v>40756</v>
      </c>
      <c r="D148" s="13">
        <v>553</v>
      </c>
      <c r="E148" s="14">
        <v>225</v>
      </c>
      <c r="F148" s="1">
        <v>300</v>
      </c>
      <c r="G148" s="15">
        <v>9.1999999999999993</v>
      </c>
      <c r="H148">
        <f t="shared" si="9"/>
        <v>-0.16000000000000014</v>
      </c>
      <c r="I148" s="17"/>
      <c r="J148" s="18"/>
      <c r="K148" s="19">
        <f t="shared" si="8"/>
        <v>225</v>
      </c>
      <c r="L148" s="20">
        <f>(D148/E148)-1</f>
        <v>1.4577777777777778</v>
      </c>
    </row>
    <row r="149" spans="2:12" x14ac:dyDescent="0.2">
      <c r="B149" s="15"/>
      <c r="C149" s="22">
        <v>40757</v>
      </c>
      <c r="D149" s="23">
        <v>307</v>
      </c>
      <c r="E149" s="24">
        <v>496</v>
      </c>
      <c r="F149" s="23">
        <v>262</v>
      </c>
      <c r="G149" s="25">
        <v>-3.16</v>
      </c>
      <c r="H149" s="25">
        <f t="shared" si="9"/>
        <v>2.9399999999999995</v>
      </c>
      <c r="I149" s="26"/>
      <c r="J149" s="27"/>
      <c r="K149" s="28">
        <f t="shared" si="8"/>
        <v>496</v>
      </c>
      <c r="L149" s="29">
        <f>-(E149/D149)+1</f>
        <v>-0.61563517915309451</v>
      </c>
    </row>
    <row r="150" spans="2:12" x14ac:dyDescent="0.2">
      <c r="B150" s="15"/>
      <c r="C150" s="12">
        <v>40758</v>
      </c>
      <c r="D150" s="1">
        <v>259</v>
      </c>
      <c r="E150" s="21">
        <v>514</v>
      </c>
      <c r="F150" s="1">
        <v>280</v>
      </c>
      <c r="G150" s="15">
        <v>-9.75</v>
      </c>
      <c r="H150">
        <f t="shared" si="9"/>
        <v>-3.7100000000000009</v>
      </c>
      <c r="I150" s="17" t="s">
        <v>16</v>
      </c>
      <c r="J150" s="18"/>
      <c r="K150" s="19">
        <f t="shared" si="8"/>
        <v>514</v>
      </c>
      <c r="L150" s="20">
        <f>-(E150/D150)+1</f>
        <v>-0.98455598455598459</v>
      </c>
    </row>
    <row r="151" spans="2:12" x14ac:dyDescent="0.2">
      <c r="B151" s="15"/>
      <c r="C151" s="12">
        <v>40759</v>
      </c>
      <c r="D151" s="13">
        <v>397</v>
      </c>
      <c r="E151" s="14">
        <v>363</v>
      </c>
      <c r="F151" s="1">
        <v>316</v>
      </c>
      <c r="G151" s="15">
        <v>1.79</v>
      </c>
      <c r="H151">
        <f t="shared" si="9"/>
        <v>-11.120000000000001</v>
      </c>
      <c r="I151" s="17"/>
      <c r="J151" s="18"/>
      <c r="K151" s="19">
        <f t="shared" si="8"/>
        <v>363</v>
      </c>
      <c r="L151" s="20">
        <f>(D151/E151)-1</f>
        <v>9.3663911845730086E-2</v>
      </c>
    </row>
    <row r="152" spans="2:12" x14ac:dyDescent="0.2">
      <c r="B152" s="15"/>
      <c r="C152" s="12">
        <v>40760</v>
      </c>
      <c r="D152" s="1">
        <v>60</v>
      </c>
      <c r="E152" s="21">
        <v>932</v>
      </c>
      <c r="F152" s="1">
        <v>152</v>
      </c>
      <c r="G152" s="15">
        <v>-22.46</v>
      </c>
      <c r="H152">
        <f t="shared" si="9"/>
        <v>-30.42</v>
      </c>
      <c r="I152" s="17"/>
      <c r="J152" s="18"/>
      <c r="K152" s="19">
        <f t="shared" si="8"/>
        <v>932</v>
      </c>
      <c r="L152" s="20">
        <f>-(E152/D152)+1</f>
        <v>-14.533333333333333</v>
      </c>
    </row>
    <row r="153" spans="2:12" x14ac:dyDescent="0.2">
      <c r="B153" s="15"/>
      <c r="C153" s="12">
        <v>40763</v>
      </c>
      <c r="D153" s="1">
        <v>67</v>
      </c>
      <c r="E153" s="21">
        <v>1050</v>
      </c>
      <c r="F153" s="1">
        <v>99</v>
      </c>
      <c r="G153" s="15">
        <v>-27.44</v>
      </c>
      <c r="H153">
        <f t="shared" si="9"/>
        <v>-48.11</v>
      </c>
      <c r="I153" s="17"/>
      <c r="J153" s="18"/>
      <c r="K153" s="19">
        <f t="shared" si="8"/>
        <v>1050</v>
      </c>
      <c r="L153" s="20">
        <f>-(E153/D153)+1</f>
        <v>-14.671641791044776</v>
      </c>
    </row>
    <row r="154" spans="2:12" x14ac:dyDescent="0.2">
      <c r="B154" s="15"/>
      <c r="C154" s="12">
        <v>40764</v>
      </c>
      <c r="D154" s="1">
        <v>159</v>
      </c>
      <c r="E154" s="21">
        <v>828</v>
      </c>
      <c r="F154" s="1">
        <v>179</v>
      </c>
      <c r="G154" s="15">
        <v>-24.85</v>
      </c>
      <c r="H154">
        <f t="shared" si="9"/>
        <v>-74.75</v>
      </c>
      <c r="I154" s="17"/>
      <c r="J154" s="18"/>
      <c r="K154" s="19">
        <f t="shared" si="8"/>
        <v>828</v>
      </c>
      <c r="L154" s="20">
        <f>-(E154/D154)+1</f>
        <v>-4.2075471698113205</v>
      </c>
    </row>
    <row r="155" spans="2:12" x14ac:dyDescent="0.2">
      <c r="B155" s="15"/>
      <c r="C155" s="12">
        <v>40765</v>
      </c>
      <c r="D155" s="13">
        <v>590</v>
      </c>
      <c r="E155" s="14">
        <v>292</v>
      </c>
      <c r="F155" s="1">
        <v>264</v>
      </c>
      <c r="G155" s="15">
        <v>8.3800000000000008</v>
      </c>
      <c r="H155">
        <f t="shared" si="9"/>
        <v>-43.910000000000004</v>
      </c>
      <c r="I155" s="17"/>
      <c r="J155" s="18"/>
      <c r="K155" s="19">
        <f t="shared" si="8"/>
        <v>292</v>
      </c>
      <c r="L155" s="20">
        <f>(D155/E155)-1</f>
        <v>1.0205479452054793</v>
      </c>
    </row>
    <row r="156" spans="2:12" x14ac:dyDescent="0.2">
      <c r="B156" s="15"/>
      <c r="C156" s="12">
        <v>40766</v>
      </c>
      <c r="D156" s="1">
        <v>376</v>
      </c>
      <c r="E156" s="21">
        <v>434</v>
      </c>
      <c r="F156" s="1">
        <v>257</v>
      </c>
      <c r="G156" s="15">
        <v>-4.0599999999999996</v>
      </c>
      <c r="H156">
        <f t="shared" si="9"/>
        <v>-20.529999999999998</v>
      </c>
      <c r="I156" s="17"/>
      <c r="J156" s="18"/>
      <c r="K156" s="19">
        <f t="shared" si="8"/>
        <v>434</v>
      </c>
      <c r="L156" s="20">
        <f>-(E156/D156)+1</f>
        <v>-0.1542553191489362</v>
      </c>
    </row>
    <row r="157" spans="2:12" x14ac:dyDescent="0.2">
      <c r="B157" s="15"/>
      <c r="C157" s="22">
        <v>40767</v>
      </c>
      <c r="D157" s="30">
        <v>536</v>
      </c>
      <c r="E157" s="32">
        <v>265</v>
      </c>
      <c r="F157" s="23">
        <v>269</v>
      </c>
      <c r="G157" s="25">
        <v>7.21</v>
      </c>
      <c r="H157" s="25">
        <f t="shared" si="9"/>
        <v>11.530000000000001</v>
      </c>
      <c r="I157" s="26"/>
      <c r="J157" s="27"/>
      <c r="K157" s="28">
        <f t="shared" si="8"/>
        <v>265</v>
      </c>
      <c r="L157" s="29">
        <f>(D157/E157)-1</f>
        <v>1.0226415094339623</v>
      </c>
    </row>
    <row r="158" spans="2:12" x14ac:dyDescent="0.2">
      <c r="B158" s="15"/>
      <c r="C158" s="12">
        <v>40770</v>
      </c>
      <c r="D158" s="13">
        <v>625</v>
      </c>
      <c r="E158" s="14">
        <v>188</v>
      </c>
      <c r="F158" s="1">
        <v>233</v>
      </c>
      <c r="G158" s="15">
        <v>16.07</v>
      </c>
      <c r="H158">
        <f t="shared" si="9"/>
        <v>19.22</v>
      </c>
      <c r="I158" s="17" t="s">
        <v>5</v>
      </c>
      <c r="J158" s="18"/>
      <c r="K158" s="19">
        <f t="shared" si="8"/>
        <v>188</v>
      </c>
      <c r="L158" s="20">
        <f>(D158/E158)-1</f>
        <v>2.3244680851063828</v>
      </c>
    </row>
    <row r="159" spans="2:12" x14ac:dyDescent="0.2">
      <c r="B159" s="15"/>
      <c r="C159" s="12">
        <v>40771</v>
      </c>
      <c r="D159" s="13">
        <v>411</v>
      </c>
      <c r="E159" s="14">
        <v>393</v>
      </c>
      <c r="F159" s="1">
        <v>285</v>
      </c>
      <c r="G159" s="15">
        <v>-1.5</v>
      </c>
      <c r="H159">
        <f t="shared" si="9"/>
        <v>21.78</v>
      </c>
      <c r="I159" s="17"/>
      <c r="J159" s="18"/>
      <c r="K159" s="19">
        <f t="shared" si="8"/>
        <v>393</v>
      </c>
      <c r="L159" s="20">
        <f>(D159/E159)-1</f>
        <v>4.5801526717557328E-2</v>
      </c>
    </row>
    <row r="160" spans="2:12" x14ac:dyDescent="0.2">
      <c r="B160" s="15"/>
      <c r="C160" s="12">
        <v>40772</v>
      </c>
      <c r="D160" s="13">
        <v>453</v>
      </c>
      <c r="E160" s="14">
        <v>255</v>
      </c>
      <c r="F160" s="1">
        <v>309</v>
      </c>
      <c r="G160" s="15">
        <v>4.83</v>
      </c>
      <c r="H160">
        <f t="shared" si="9"/>
        <v>19.399999999999999</v>
      </c>
      <c r="I160" s="17"/>
      <c r="J160" s="18"/>
      <c r="K160" s="19">
        <f t="shared" si="8"/>
        <v>255</v>
      </c>
      <c r="L160" s="20">
        <f>(D160/E160)-1</f>
        <v>0.77647058823529402</v>
      </c>
    </row>
    <row r="161" spans="2:12" x14ac:dyDescent="0.2">
      <c r="B161" s="15"/>
      <c r="C161" s="12">
        <v>40773</v>
      </c>
      <c r="D161" s="14">
        <v>265</v>
      </c>
      <c r="E161" s="21">
        <v>445</v>
      </c>
      <c r="F161" s="1">
        <v>308</v>
      </c>
      <c r="G161" s="15">
        <v>0.23</v>
      </c>
      <c r="H161">
        <f t="shared" si="9"/>
        <v>3.56</v>
      </c>
      <c r="I161" s="17"/>
      <c r="J161" s="18"/>
      <c r="K161" s="19">
        <f t="shared" si="8"/>
        <v>445</v>
      </c>
      <c r="L161" s="20">
        <f>-(E161/D161)+1</f>
        <v>-0.679245283018868</v>
      </c>
    </row>
    <row r="162" spans="2:12" x14ac:dyDescent="0.2">
      <c r="B162" s="15"/>
      <c r="C162" s="12">
        <v>40774</v>
      </c>
      <c r="D162" s="14">
        <v>127</v>
      </c>
      <c r="E162" s="21">
        <v>677</v>
      </c>
      <c r="F162" s="1">
        <v>231</v>
      </c>
      <c r="G162" s="15">
        <v>-19.32</v>
      </c>
      <c r="H162">
        <f t="shared" si="9"/>
        <v>-14.26</v>
      </c>
      <c r="I162" s="17"/>
      <c r="J162" s="18"/>
      <c r="K162" s="19">
        <f t="shared" si="8"/>
        <v>677</v>
      </c>
      <c r="L162" s="20">
        <f>-(E162/D162)+1</f>
        <v>-4.3307086614173231</v>
      </c>
    </row>
    <row r="163" spans="2:12" x14ac:dyDescent="0.2">
      <c r="B163" s="15"/>
      <c r="C163" s="12">
        <v>40777</v>
      </c>
      <c r="D163" s="14">
        <v>207</v>
      </c>
      <c r="E163" s="21">
        <v>580</v>
      </c>
      <c r="F163" s="1">
        <v>253</v>
      </c>
      <c r="G163" s="15">
        <v>-11.82</v>
      </c>
      <c r="H163">
        <f t="shared" si="9"/>
        <v>-30.91</v>
      </c>
      <c r="I163" s="17"/>
      <c r="J163" s="18"/>
      <c r="K163" s="19">
        <f t="shared" si="8"/>
        <v>580</v>
      </c>
      <c r="L163" s="20">
        <f>-(E163/D163)+1</f>
        <v>-1.8019323671497585</v>
      </c>
    </row>
    <row r="164" spans="2:12" x14ac:dyDescent="0.2">
      <c r="B164" s="15"/>
      <c r="C164" s="12">
        <v>40778</v>
      </c>
      <c r="D164" s="13">
        <v>488</v>
      </c>
      <c r="E164" s="14">
        <v>274</v>
      </c>
      <c r="F164" s="1">
        <v>256</v>
      </c>
      <c r="G164" s="15">
        <v>10.210000000000001</v>
      </c>
      <c r="H164">
        <f t="shared" si="9"/>
        <v>-20.93</v>
      </c>
      <c r="I164" s="17"/>
      <c r="J164" s="18"/>
      <c r="K164" s="19">
        <f t="shared" si="8"/>
        <v>274</v>
      </c>
      <c r="L164" s="20">
        <f>(D164/E164)-1</f>
        <v>0.78102189781021902</v>
      </c>
    </row>
    <row r="165" spans="2:12" x14ac:dyDescent="0.2">
      <c r="B165" s="15"/>
      <c r="C165" s="22">
        <v>40779</v>
      </c>
      <c r="D165" s="32">
        <v>209</v>
      </c>
      <c r="E165" s="24">
        <v>528</v>
      </c>
      <c r="F165" s="23">
        <v>294</v>
      </c>
      <c r="G165" s="25">
        <v>-13.22</v>
      </c>
      <c r="H165" s="25">
        <f t="shared" si="9"/>
        <v>-14.83</v>
      </c>
      <c r="I165" s="26"/>
      <c r="J165" s="27"/>
      <c r="K165" s="28">
        <f t="shared" si="8"/>
        <v>528</v>
      </c>
      <c r="L165" s="29">
        <f>-(E165/D165)+1</f>
        <v>-1.5263157894736841</v>
      </c>
    </row>
    <row r="166" spans="2:12" x14ac:dyDescent="0.2">
      <c r="B166" s="15"/>
      <c r="C166" s="12">
        <v>40780</v>
      </c>
      <c r="D166" s="14">
        <v>240</v>
      </c>
      <c r="E166" s="21">
        <v>429</v>
      </c>
      <c r="F166" s="1">
        <v>311</v>
      </c>
      <c r="G166" s="15">
        <v>-4.41</v>
      </c>
      <c r="H166">
        <f t="shared" si="9"/>
        <v>-7.42</v>
      </c>
      <c r="I166" s="17" t="s">
        <v>16</v>
      </c>
      <c r="J166" s="18"/>
      <c r="K166" s="19">
        <f t="shared" si="8"/>
        <v>429</v>
      </c>
      <c r="L166" s="20">
        <f>-(E166/D166)+1</f>
        <v>-0.78750000000000009</v>
      </c>
    </row>
    <row r="167" spans="2:12" x14ac:dyDescent="0.2">
      <c r="B167" s="15"/>
      <c r="C167" s="12">
        <v>40781</v>
      </c>
      <c r="D167" s="14">
        <v>168</v>
      </c>
      <c r="E167" s="21">
        <v>640</v>
      </c>
      <c r="F167" s="1">
        <v>228</v>
      </c>
      <c r="G167" s="15">
        <v>-19.93</v>
      </c>
      <c r="H167">
        <f t="shared" si="9"/>
        <v>-37.56</v>
      </c>
      <c r="I167" s="17"/>
      <c r="J167" s="18"/>
      <c r="K167" s="19">
        <f t="shared" si="8"/>
        <v>640</v>
      </c>
      <c r="L167" s="20">
        <f>-(E167/D167)+1</f>
        <v>-2.8095238095238093</v>
      </c>
    </row>
    <row r="168" spans="2:12" x14ac:dyDescent="0.2">
      <c r="B168" s="15"/>
      <c r="C168" s="12">
        <v>40784</v>
      </c>
      <c r="D168" s="13">
        <v>432</v>
      </c>
      <c r="E168" s="14">
        <v>214</v>
      </c>
      <c r="F168" s="1">
        <v>221</v>
      </c>
      <c r="G168" s="15">
        <v>2.46</v>
      </c>
      <c r="H168">
        <f t="shared" si="9"/>
        <v>-21.88</v>
      </c>
      <c r="I168" s="17"/>
      <c r="J168" s="18"/>
      <c r="K168" s="19">
        <f t="shared" si="8"/>
        <v>214</v>
      </c>
      <c r="L168" s="20">
        <f>(D168/E168)-1</f>
        <v>1.0186915887850465</v>
      </c>
    </row>
    <row r="169" spans="2:12" x14ac:dyDescent="0.2">
      <c r="B169" s="15"/>
      <c r="C169" s="12">
        <v>40788</v>
      </c>
      <c r="D169" s="13">
        <v>505</v>
      </c>
      <c r="E169" s="1">
        <v>238</v>
      </c>
      <c r="F169" s="1">
        <v>240</v>
      </c>
      <c r="G169" s="15">
        <v>26.82</v>
      </c>
      <c r="H169">
        <f t="shared" si="9"/>
        <v>9.3500000000000014</v>
      </c>
      <c r="I169" s="17"/>
      <c r="J169" s="18"/>
      <c r="K169" s="19">
        <f t="shared" si="8"/>
        <v>238</v>
      </c>
      <c r="L169" s="20">
        <f>(D169/E169)-1</f>
        <v>1.1218487394957983</v>
      </c>
    </row>
    <row r="170" spans="2:12" x14ac:dyDescent="0.2">
      <c r="B170" s="15"/>
      <c r="C170" s="12">
        <v>40791</v>
      </c>
      <c r="D170" s="14">
        <v>210</v>
      </c>
      <c r="E170" s="21">
        <v>526</v>
      </c>
      <c r="F170" s="1">
        <v>235</v>
      </c>
      <c r="G170" s="15">
        <v>-10.97</v>
      </c>
      <c r="H170">
        <f t="shared" si="9"/>
        <v>18.310000000000002</v>
      </c>
      <c r="I170" s="17"/>
      <c r="J170" s="18"/>
      <c r="K170" s="19">
        <f t="shared" si="8"/>
        <v>526</v>
      </c>
      <c r="L170" s="20">
        <f>-(E170/D170)+1</f>
        <v>-1.5047619047619047</v>
      </c>
    </row>
    <row r="171" spans="2:12" x14ac:dyDescent="0.2">
      <c r="B171" s="15"/>
      <c r="C171" s="12">
        <v>40792</v>
      </c>
      <c r="D171" s="14">
        <v>253</v>
      </c>
      <c r="E171" s="21">
        <v>423</v>
      </c>
      <c r="F171" s="1">
        <v>279</v>
      </c>
      <c r="G171" s="15">
        <v>-8.75</v>
      </c>
      <c r="H171">
        <f t="shared" si="9"/>
        <v>7.1</v>
      </c>
      <c r="I171" s="17"/>
      <c r="J171" s="18"/>
      <c r="K171" s="19">
        <f t="shared" si="8"/>
        <v>423</v>
      </c>
      <c r="L171" s="20">
        <f>-(E171/D171)+1</f>
        <v>-0.67193675889328053</v>
      </c>
    </row>
    <row r="172" spans="2:12" x14ac:dyDescent="0.2">
      <c r="B172" s="15"/>
      <c r="C172" s="12">
        <v>40793</v>
      </c>
      <c r="D172" s="13">
        <v>439</v>
      </c>
      <c r="E172" s="14">
        <v>240</v>
      </c>
      <c r="F172" s="1">
        <v>251</v>
      </c>
      <c r="G172" s="15">
        <v>10.24</v>
      </c>
      <c r="H172">
        <f t="shared" si="9"/>
        <v>-9.4799999999999986</v>
      </c>
      <c r="I172" s="17"/>
      <c r="J172" s="18"/>
      <c r="K172" s="19">
        <f t="shared" si="8"/>
        <v>240</v>
      </c>
      <c r="L172" s="20">
        <f>(D172/E172)-1</f>
        <v>0.82916666666666661</v>
      </c>
    </row>
    <row r="173" spans="2:12" x14ac:dyDescent="0.2">
      <c r="B173" s="15"/>
      <c r="C173" s="22">
        <v>40794</v>
      </c>
      <c r="D173" s="30">
        <v>415</v>
      </c>
      <c r="E173" s="32">
        <v>265</v>
      </c>
      <c r="F173" s="23">
        <v>284</v>
      </c>
      <c r="G173" s="25">
        <v>5.22</v>
      </c>
      <c r="H173" s="25">
        <f t="shared" si="9"/>
        <v>6.71</v>
      </c>
      <c r="I173" s="26"/>
      <c r="J173" s="27"/>
      <c r="K173" s="28">
        <f t="shared" si="8"/>
        <v>265</v>
      </c>
      <c r="L173" s="29">
        <f>(D173/E173)-1</f>
        <v>0.5660377358490567</v>
      </c>
    </row>
    <row r="174" spans="2:12" x14ac:dyDescent="0.2">
      <c r="B174" s="15"/>
      <c r="C174" s="12">
        <v>40795</v>
      </c>
      <c r="D174" s="13">
        <v>343</v>
      </c>
      <c r="E174" s="14">
        <v>297</v>
      </c>
      <c r="F174" s="1">
        <v>282</v>
      </c>
      <c r="G174" s="15">
        <v>-0.71</v>
      </c>
      <c r="H174">
        <f t="shared" si="9"/>
        <v>14.75</v>
      </c>
      <c r="I174" s="17" t="s">
        <v>5</v>
      </c>
      <c r="J174" s="18"/>
      <c r="K174" s="19">
        <f t="shared" si="8"/>
        <v>297</v>
      </c>
      <c r="L174" s="20">
        <f>(D174/E174)-1</f>
        <v>0.15488215488215484</v>
      </c>
    </row>
    <row r="175" spans="2:12" x14ac:dyDescent="0.2">
      <c r="B175" s="15"/>
      <c r="C175" s="12">
        <v>40798</v>
      </c>
      <c r="D175" s="14">
        <v>120</v>
      </c>
      <c r="E175" s="21">
        <v>597</v>
      </c>
      <c r="F175" s="1">
        <v>196</v>
      </c>
      <c r="G175" s="15">
        <v>-22.86</v>
      </c>
      <c r="H175">
        <f t="shared" si="9"/>
        <v>-18.350000000000001</v>
      </c>
      <c r="I175" s="17"/>
      <c r="J175" s="18" t="s">
        <v>17</v>
      </c>
      <c r="K175" s="19">
        <f t="shared" si="8"/>
        <v>597</v>
      </c>
      <c r="L175" s="20">
        <f t="shared" ref="L175:L180" si="10">-(E175/D175)+1</f>
        <v>-3.9749999999999996</v>
      </c>
    </row>
    <row r="176" spans="2:12" x14ac:dyDescent="0.2">
      <c r="B176" s="15"/>
      <c r="C176" s="12">
        <v>40799</v>
      </c>
      <c r="D176" s="14">
        <v>278</v>
      </c>
      <c r="E176" s="21">
        <v>358</v>
      </c>
      <c r="F176" s="1">
        <v>296</v>
      </c>
      <c r="G176" s="15">
        <v>1.74</v>
      </c>
      <c r="H176">
        <f t="shared" si="9"/>
        <v>-21.830000000000002</v>
      </c>
      <c r="I176" s="17"/>
      <c r="J176" s="18" t="s">
        <v>18</v>
      </c>
      <c r="K176" s="19">
        <f t="shared" si="8"/>
        <v>358</v>
      </c>
      <c r="L176" s="20">
        <f t="shared" si="10"/>
        <v>-0.28776978417266186</v>
      </c>
    </row>
    <row r="177" spans="2:12" x14ac:dyDescent="0.2">
      <c r="B177" s="15"/>
      <c r="C177" s="22">
        <v>40800</v>
      </c>
      <c r="D177" s="32">
        <v>163</v>
      </c>
      <c r="E177" s="24">
        <v>583</v>
      </c>
      <c r="F177" s="23">
        <v>280</v>
      </c>
      <c r="G177" s="25">
        <v>-10.39</v>
      </c>
      <c r="H177" s="25">
        <f t="shared" si="9"/>
        <v>-31.51</v>
      </c>
      <c r="I177" s="26"/>
      <c r="J177" s="27" t="s">
        <v>19</v>
      </c>
      <c r="K177" s="28">
        <f t="shared" si="8"/>
        <v>583</v>
      </c>
      <c r="L177" s="29">
        <f t="shared" si="10"/>
        <v>-2.576687116564417</v>
      </c>
    </row>
    <row r="178" spans="2:12" x14ac:dyDescent="0.2">
      <c r="B178" s="15"/>
      <c r="C178" s="12">
        <v>40801</v>
      </c>
      <c r="D178" s="14">
        <v>291</v>
      </c>
      <c r="E178" s="21">
        <v>393</v>
      </c>
      <c r="F178" s="1">
        <v>296</v>
      </c>
      <c r="G178" s="15">
        <v>-6.68</v>
      </c>
      <c r="H178">
        <f t="shared" si="9"/>
        <v>-15.33</v>
      </c>
      <c r="I178" s="17" t="s">
        <v>16</v>
      </c>
      <c r="J178" s="18"/>
      <c r="K178" s="19">
        <f t="shared" si="8"/>
        <v>393</v>
      </c>
      <c r="L178" s="20">
        <f t="shared" si="10"/>
        <v>-0.35051546391752586</v>
      </c>
    </row>
    <row r="179" spans="2:12" x14ac:dyDescent="0.2">
      <c r="B179" s="15"/>
      <c r="C179" s="12">
        <v>40805</v>
      </c>
      <c r="D179" s="14">
        <v>218</v>
      </c>
      <c r="E179" s="21">
        <v>496</v>
      </c>
      <c r="F179" s="1">
        <v>231</v>
      </c>
      <c r="G179" s="15">
        <v>-17.809999999999999</v>
      </c>
      <c r="H179">
        <f t="shared" si="9"/>
        <v>-34.879999999999995</v>
      </c>
      <c r="I179" s="17"/>
      <c r="J179" s="18"/>
      <c r="K179" s="19">
        <f t="shared" si="8"/>
        <v>496</v>
      </c>
      <c r="L179" s="20">
        <f t="shared" si="10"/>
        <v>-1.2752293577981653</v>
      </c>
    </row>
    <row r="180" spans="2:12" x14ac:dyDescent="0.2">
      <c r="B180" s="15"/>
      <c r="C180" s="12">
        <v>40806</v>
      </c>
      <c r="D180" s="14">
        <v>230</v>
      </c>
      <c r="E180" s="21">
        <v>457</v>
      </c>
      <c r="F180" s="1">
        <v>300</v>
      </c>
      <c r="G180" s="15">
        <v>-2.48</v>
      </c>
      <c r="H180">
        <f t="shared" si="9"/>
        <v>-26.97</v>
      </c>
      <c r="I180" s="17"/>
      <c r="J180" s="18"/>
      <c r="K180" s="19">
        <f t="shared" si="8"/>
        <v>457</v>
      </c>
      <c r="L180" s="20">
        <f t="shared" si="10"/>
        <v>-0.98695652173913051</v>
      </c>
    </row>
    <row r="181" spans="2:12" x14ac:dyDescent="0.2">
      <c r="B181" s="15"/>
      <c r="C181" s="12">
        <v>40807</v>
      </c>
      <c r="D181" s="13">
        <v>351</v>
      </c>
      <c r="E181" s="14">
        <v>293</v>
      </c>
      <c r="F181" s="1">
        <v>285</v>
      </c>
      <c r="G181" s="15">
        <v>8.4</v>
      </c>
      <c r="H181">
        <f t="shared" si="9"/>
        <v>-11.889999999999999</v>
      </c>
      <c r="I181" s="17"/>
      <c r="J181" s="18"/>
      <c r="K181" s="19">
        <f t="shared" si="8"/>
        <v>293</v>
      </c>
      <c r="L181" s="20">
        <f>(D181/E181)-1</f>
        <v>0.19795221843003419</v>
      </c>
    </row>
    <row r="182" spans="2:12" x14ac:dyDescent="0.2">
      <c r="B182" s="15"/>
      <c r="C182" s="12">
        <v>40808</v>
      </c>
      <c r="D182" s="14">
        <v>85</v>
      </c>
      <c r="E182" s="21">
        <v>801</v>
      </c>
      <c r="F182" s="1">
        <v>162</v>
      </c>
      <c r="G182" s="15">
        <v>-31.23</v>
      </c>
      <c r="H182">
        <f t="shared" si="9"/>
        <v>-25.310000000000002</v>
      </c>
      <c r="I182" s="17"/>
      <c r="J182" s="18"/>
      <c r="K182" s="19">
        <f t="shared" si="8"/>
        <v>801</v>
      </c>
      <c r="L182" s="20">
        <f>-(E182/D182)+1</f>
        <v>-8.4235294117647062</v>
      </c>
    </row>
    <row r="183" spans="2:12" x14ac:dyDescent="0.2">
      <c r="B183" s="15"/>
      <c r="C183" s="12">
        <v>40809</v>
      </c>
      <c r="D183" s="14">
        <v>187</v>
      </c>
      <c r="E183" s="21">
        <v>624</v>
      </c>
      <c r="F183" s="1">
        <v>230</v>
      </c>
      <c r="G183" s="15">
        <v>-21.87</v>
      </c>
      <c r="H183">
        <f t="shared" si="9"/>
        <v>-44.7</v>
      </c>
      <c r="I183" s="17"/>
      <c r="J183" s="18"/>
      <c r="K183" s="19">
        <f t="shared" si="8"/>
        <v>624</v>
      </c>
      <c r="L183" s="20">
        <f>-(E183/D183)+1</f>
        <v>-2.3368983957219251</v>
      </c>
    </row>
    <row r="184" spans="2:12" x14ac:dyDescent="0.2">
      <c r="B184" s="15"/>
      <c r="C184" s="12">
        <v>40812</v>
      </c>
      <c r="D184" s="14">
        <v>86</v>
      </c>
      <c r="E184" s="21">
        <v>821</v>
      </c>
      <c r="F184" s="1">
        <v>145</v>
      </c>
      <c r="G184" s="15">
        <v>-34.14</v>
      </c>
      <c r="H184">
        <f t="shared" si="9"/>
        <v>-87.240000000000009</v>
      </c>
      <c r="I184" s="17"/>
      <c r="J184" s="18"/>
      <c r="K184" s="19">
        <f t="shared" si="8"/>
        <v>821</v>
      </c>
      <c r="L184" s="20">
        <f>-(E184/D184)+1</f>
        <v>-8.5465116279069768</v>
      </c>
    </row>
    <row r="185" spans="2:12" x14ac:dyDescent="0.2">
      <c r="B185" s="15"/>
      <c r="C185" s="12">
        <v>40813</v>
      </c>
      <c r="D185" s="13">
        <v>658</v>
      </c>
      <c r="E185" s="14">
        <v>162</v>
      </c>
      <c r="F185" s="1">
        <v>223</v>
      </c>
      <c r="G185" s="15">
        <v>32.4</v>
      </c>
      <c r="H185">
        <f t="shared" si="9"/>
        <v>-23.610000000000007</v>
      </c>
      <c r="I185" s="17"/>
      <c r="J185" s="18"/>
      <c r="K185" s="19">
        <f t="shared" si="8"/>
        <v>162</v>
      </c>
      <c r="L185" s="20">
        <f>(D185/E185)-1</f>
        <v>3.0617283950617287</v>
      </c>
    </row>
    <row r="186" spans="2:12" x14ac:dyDescent="0.2">
      <c r="B186" s="15"/>
      <c r="C186" s="12">
        <v>40814</v>
      </c>
      <c r="D186" s="13">
        <v>407</v>
      </c>
      <c r="E186" s="14">
        <v>304</v>
      </c>
      <c r="F186" s="1">
        <v>275</v>
      </c>
      <c r="G186" s="15">
        <v>7.35</v>
      </c>
      <c r="H186">
        <f t="shared" si="9"/>
        <v>5.6099999999999977</v>
      </c>
      <c r="I186" s="17"/>
      <c r="J186" s="18"/>
      <c r="K186" s="19">
        <f t="shared" si="8"/>
        <v>304</v>
      </c>
      <c r="L186" s="20">
        <f>(D186/E186)-1</f>
        <v>0.33881578947368429</v>
      </c>
    </row>
    <row r="187" spans="2:12" x14ac:dyDescent="0.2">
      <c r="B187" s="15"/>
      <c r="C187" s="22">
        <v>40815</v>
      </c>
      <c r="D187" s="30">
        <v>514</v>
      </c>
      <c r="E187" s="32">
        <v>229</v>
      </c>
      <c r="F187" s="23">
        <v>229</v>
      </c>
      <c r="G187" s="25">
        <v>15.91</v>
      </c>
      <c r="H187" s="25">
        <f t="shared" si="9"/>
        <v>55.66</v>
      </c>
      <c r="I187" s="26"/>
      <c r="J187" s="27"/>
      <c r="K187" s="28">
        <f t="shared" si="8"/>
        <v>229</v>
      </c>
      <c r="L187" s="29">
        <f>(D187/E187)-1</f>
        <v>1.2445414847161573</v>
      </c>
    </row>
    <row r="188" spans="2:12" x14ac:dyDescent="0.2">
      <c r="B188" s="15"/>
      <c r="C188" s="12">
        <v>40816</v>
      </c>
      <c r="D188" s="13">
        <v>388</v>
      </c>
      <c r="E188" s="14">
        <v>378</v>
      </c>
      <c r="F188" s="1">
        <v>683</v>
      </c>
      <c r="G188" s="15">
        <v>-0.33</v>
      </c>
      <c r="H188">
        <f t="shared" si="9"/>
        <v>22.93</v>
      </c>
      <c r="I188" s="17" t="s">
        <v>5</v>
      </c>
      <c r="J188" s="18"/>
      <c r="K188" s="19">
        <f t="shared" si="8"/>
        <v>378</v>
      </c>
      <c r="L188" s="20">
        <f>(D188/E188)-1</f>
        <v>2.6455026455026509E-2</v>
      </c>
    </row>
    <row r="189" spans="2:12" x14ac:dyDescent="0.2">
      <c r="B189" s="15"/>
      <c r="C189" s="12">
        <v>40819</v>
      </c>
      <c r="D189" s="14">
        <v>167</v>
      </c>
      <c r="E189" s="21">
        <v>560</v>
      </c>
      <c r="F189" s="1">
        <v>202</v>
      </c>
      <c r="G189" s="15">
        <v>-19.61</v>
      </c>
      <c r="H189">
        <f t="shared" si="9"/>
        <v>-4.0299999999999994</v>
      </c>
      <c r="I189" s="17"/>
      <c r="J189" s="18" t="s">
        <v>17</v>
      </c>
      <c r="K189" s="19">
        <f t="shared" si="8"/>
        <v>560</v>
      </c>
      <c r="L189" s="20">
        <f>-(E189/D189)+1</f>
        <v>-2.3532934131736525</v>
      </c>
    </row>
    <row r="190" spans="2:12" x14ac:dyDescent="0.2">
      <c r="B190" s="15"/>
      <c r="C190" s="12">
        <v>40820</v>
      </c>
      <c r="D190" s="14">
        <v>298</v>
      </c>
      <c r="E190" s="21">
        <v>368</v>
      </c>
      <c r="F190" s="1">
        <v>271</v>
      </c>
      <c r="G190" s="15">
        <v>-6.14</v>
      </c>
      <c r="H190">
        <f t="shared" si="9"/>
        <v>-26.08</v>
      </c>
      <c r="I190" s="17"/>
      <c r="J190" s="18" t="s">
        <v>18</v>
      </c>
      <c r="K190" s="19">
        <f t="shared" si="8"/>
        <v>368</v>
      </c>
      <c r="L190" s="20">
        <f>-(E190/D190)+1</f>
        <v>-0.2348993288590604</v>
      </c>
    </row>
    <row r="191" spans="2:12" x14ac:dyDescent="0.2">
      <c r="B191" s="15"/>
      <c r="C191" s="12">
        <v>40821</v>
      </c>
      <c r="D191" s="13">
        <v>435</v>
      </c>
      <c r="E191" s="14">
        <v>247</v>
      </c>
      <c r="F191" s="1">
        <v>260</v>
      </c>
      <c r="G191" s="15">
        <v>14.29</v>
      </c>
      <c r="H191">
        <f t="shared" si="9"/>
        <v>-11.46</v>
      </c>
      <c r="I191" s="17"/>
      <c r="J191" s="18"/>
      <c r="K191" s="19">
        <f t="shared" si="8"/>
        <v>247</v>
      </c>
      <c r="L191" s="20">
        <f>(D191/E191)-1</f>
        <v>0.76113360323886647</v>
      </c>
    </row>
    <row r="192" spans="2:12" x14ac:dyDescent="0.2">
      <c r="B192" s="15"/>
      <c r="C192" s="12">
        <v>40822</v>
      </c>
      <c r="D192" s="13">
        <v>535</v>
      </c>
      <c r="E192" s="14">
        <v>186</v>
      </c>
      <c r="F192" s="1">
        <v>257</v>
      </c>
      <c r="G192" s="15">
        <v>18.02</v>
      </c>
      <c r="H192">
        <f t="shared" si="9"/>
        <v>26.169999999999998</v>
      </c>
      <c r="I192" s="17"/>
      <c r="J192" s="18"/>
      <c r="K192" s="19">
        <f t="shared" si="8"/>
        <v>186</v>
      </c>
      <c r="L192" s="20">
        <f>(D192/E192)-1</f>
        <v>1.8763440860215055</v>
      </c>
    </row>
    <row r="193" spans="2:12" x14ac:dyDescent="0.2">
      <c r="B193" s="15"/>
      <c r="C193" s="12">
        <v>40823</v>
      </c>
      <c r="D193" s="13">
        <v>374</v>
      </c>
      <c r="E193" s="14">
        <v>339</v>
      </c>
      <c r="F193" s="1">
        <v>272</v>
      </c>
      <c r="G193" s="15">
        <v>6.36</v>
      </c>
      <c r="H193">
        <f t="shared" si="9"/>
        <v>38.67</v>
      </c>
      <c r="I193" s="17"/>
      <c r="J193" s="18"/>
      <c r="K193" s="19">
        <f t="shared" si="8"/>
        <v>339</v>
      </c>
      <c r="L193" s="20">
        <f>(D193/E193)-1</f>
        <v>0.10324483775811211</v>
      </c>
    </row>
    <row r="194" spans="2:12" x14ac:dyDescent="0.2">
      <c r="B194" s="15"/>
      <c r="C194" s="12">
        <v>40826</v>
      </c>
      <c r="D194" s="14">
        <v>278</v>
      </c>
      <c r="E194" s="21">
        <v>335</v>
      </c>
      <c r="F194" s="1">
        <v>267</v>
      </c>
      <c r="G194" s="15">
        <v>-3.01</v>
      </c>
      <c r="H194">
        <f t="shared" si="9"/>
        <v>21.369999999999997</v>
      </c>
      <c r="I194" s="17"/>
      <c r="J194" s="18"/>
      <c r="K194" s="19">
        <f t="shared" si="8"/>
        <v>335</v>
      </c>
      <c r="L194" s="20">
        <f>-(E194/D194)+1</f>
        <v>-0.20503597122302164</v>
      </c>
    </row>
    <row r="195" spans="2:12" x14ac:dyDescent="0.2">
      <c r="B195" s="15"/>
      <c r="C195" s="12">
        <v>40827</v>
      </c>
      <c r="D195" s="13">
        <v>593</v>
      </c>
      <c r="E195" s="14">
        <v>171</v>
      </c>
      <c r="F195" s="1">
        <v>248</v>
      </c>
      <c r="G195" s="15">
        <v>14.61</v>
      </c>
      <c r="H195">
        <f t="shared" si="9"/>
        <v>17.96</v>
      </c>
      <c r="I195" s="17"/>
      <c r="J195" s="18"/>
      <c r="K195" s="19">
        <f t="shared" si="8"/>
        <v>171</v>
      </c>
      <c r="L195" s="20">
        <f>(D195/E195)-1</f>
        <v>2.4678362573099415</v>
      </c>
    </row>
    <row r="196" spans="2:12" x14ac:dyDescent="0.2">
      <c r="B196" s="15"/>
      <c r="C196" s="12">
        <v>40828</v>
      </c>
      <c r="D196" s="13">
        <v>558</v>
      </c>
      <c r="E196" s="14">
        <v>177</v>
      </c>
      <c r="F196" s="1">
        <v>272</v>
      </c>
      <c r="G196" s="15">
        <v>16.850000000000001</v>
      </c>
      <c r="H196">
        <f t="shared" si="9"/>
        <v>28.450000000000003</v>
      </c>
      <c r="I196" s="17"/>
      <c r="J196" s="18"/>
      <c r="K196" s="19">
        <f t="shared" si="8"/>
        <v>177</v>
      </c>
      <c r="L196" s="20">
        <f>(D196/E196)-1</f>
        <v>2.152542372881356</v>
      </c>
    </row>
    <row r="197" spans="2:12" x14ac:dyDescent="0.2">
      <c r="B197" s="15"/>
      <c r="C197" s="12">
        <v>40829</v>
      </c>
      <c r="D197" s="13">
        <v>677</v>
      </c>
      <c r="E197" s="14">
        <v>174</v>
      </c>
      <c r="F197" s="1">
        <v>233</v>
      </c>
      <c r="G197" s="15">
        <v>16.37</v>
      </c>
      <c r="H197">
        <f t="shared" si="9"/>
        <v>47.83</v>
      </c>
      <c r="I197" s="17"/>
      <c r="J197" s="18"/>
      <c r="K197" s="19">
        <f t="shared" si="8"/>
        <v>174</v>
      </c>
      <c r="L197" s="20">
        <f>(D197/E197)-1</f>
        <v>2.8908045977011496</v>
      </c>
    </row>
    <row r="198" spans="2:12" x14ac:dyDescent="0.2">
      <c r="B198" s="15"/>
      <c r="C198" s="12">
        <v>40830</v>
      </c>
      <c r="D198" s="13">
        <v>368</v>
      </c>
      <c r="E198" s="14">
        <v>365</v>
      </c>
      <c r="F198" s="1">
        <v>260</v>
      </c>
      <c r="G198" s="15">
        <v>-2.44</v>
      </c>
      <c r="H198">
        <f t="shared" si="9"/>
        <v>30.779999999999998</v>
      </c>
      <c r="I198" s="17"/>
      <c r="J198" s="18"/>
      <c r="K198" s="19">
        <f t="shared" ref="K198:K261" si="11">E198</f>
        <v>365</v>
      </c>
      <c r="L198" s="20">
        <f>(D198/E198)-1</f>
        <v>8.2191780821918581E-3</v>
      </c>
    </row>
    <row r="199" spans="2:12" x14ac:dyDescent="0.2">
      <c r="B199" s="15"/>
      <c r="C199" s="12">
        <v>40833</v>
      </c>
      <c r="D199" s="13">
        <v>731</v>
      </c>
      <c r="E199" s="14">
        <v>155</v>
      </c>
      <c r="F199" s="1">
        <v>209</v>
      </c>
      <c r="G199" s="15">
        <v>22.92</v>
      </c>
      <c r="H199">
        <f t="shared" ref="H199:H262" si="12">G197+G198+G199</f>
        <v>36.85</v>
      </c>
      <c r="I199" s="17"/>
      <c r="J199" s="18"/>
      <c r="K199" s="19">
        <f t="shared" si="11"/>
        <v>155</v>
      </c>
      <c r="L199" s="20">
        <f>(D199/E199)-1</f>
        <v>3.7161290322580642</v>
      </c>
    </row>
    <row r="200" spans="2:12" x14ac:dyDescent="0.2">
      <c r="B200" s="15"/>
      <c r="C200" s="12">
        <v>40834</v>
      </c>
      <c r="D200" s="14">
        <v>145</v>
      </c>
      <c r="E200" s="21">
        <v>705</v>
      </c>
      <c r="F200" s="1">
        <v>173</v>
      </c>
      <c r="G200" s="15">
        <v>-25.41</v>
      </c>
      <c r="H200">
        <f t="shared" si="12"/>
        <v>-4.93</v>
      </c>
      <c r="I200" s="17"/>
      <c r="J200" s="18"/>
      <c r="K200" s="19">
        <f t="shared" si="11"/>
        <v>705</v>
      </c>
      <c r="L200" s="20">
        <f>-(E200/D200)+1</f>
        <v>-3.8620689655172411</v>
      </c>
    </row>
    <row r="201" spans="2:12" x14ac:dyDescent="0.2">
      <c r="B201" s="15"/>
      <c r="C201" s="12">
        <v>40835</v>
      </c>
      <c r="D201" s="13">
        <v>641</v>
      </c>
      <c r="E201" s="14">
        <v>162</v>
      </c>
      <c r="F201" s="1">
        <v>209</v>
      </c>
      <c r="G201" s="15">
        <v>10.31</v>
      </c>
      <c r="H201">
        <f t="shared" si="12"/>
        <v>7.8200000000000021</v>
      </c>
      <c r="I201" s="17"/>
      <c r="J201" s="18"/>
      <c r="K201" s="19">
        <f t="shared" si="11"/>
        <v>162</v>
      </c>
      <c r="L201" s="20">
        <f>(D201/E201)-1</f>
        <v>2.9567901234567899</v>
      </c>
    </row>
    <row r="202" spans="2:12" x14ac:dyDescent="0.2">
      <c r="B202" s="15"/>
      <c r="C202" s="12">
        <v>40836</v>
      </c>
      <c r="D202" s="14">
        <v>232</v>
      </c>
      <c r="E202" s="21">
        <v>500</v>
      </c>
      <c r="F202" s="1">
        <v>226</v>
      </c>
      <c r="G202" s="15">
        <v>-9.07</v>
      </c>
      <c r="H202">
        <f t="shared" si="12"/>
        <v>-24.17</v>
      </c>
      <c r="I202" s="17"/>
      <c r="J202" s="18"/>
      <c r="K202" s="19">
        <f t="shared" si="11"/>
        <v>500</v>
      </c>
      <c r="L202" s="20">
        <f>-(E202/D202)+1</f>
        <v>-1.1551724137931036</v>
      </c>
    </row>
    <row r="203" spans="2:12" x14ac:dyDescent="0.2">
      <c r="B203" s="15"/>
      <c r="C203" s="12">
        <v>40837</v>
      </c>
      <c r="D203" s="13">
        <v>366</v>
      </c>
      <c r="E203" s="14">
        <v>323</v>
      </c>
      <c r="F203" s="1">
        <v>278</v>
      </c>
      <c r="G203" s="15">
        <v>-2.35</v>
      </c>
      <c r="H203">
        <f t="shared" si="12"/>
        <v>-1.1099999999999999</v>
      </c>
      <c r="I203" s="17"/>
      <c r="J203" s="18"/>
      <c r="K203" s="19">
        <f t="shared" si="11"/>
        <v>323</v>
      </c>
      <c r="L203" s="20">
        <f>(D203/E203)-1</f>
        <v>0.13312693498452011</v>
      </c>
    </row>
    <row r="204" spans="2:12" x14ac:dyDescent="0.2">
      <c r="B204" s="15"/>
      <c r="C204" s="12">
        <v>40840</v>
      </c>
      <c r="D204" s="13">
        <v>556</v>
      </c>
      <c r="E204" s="14">
        <v>203</v>
      </c>
      <c r="F204" s="1">
        <v>254</v>
      </c>
      <c r="G204" s="15">
        <v>11.19</v>
      </c>
      <c r="H204">
        <f t="shared" si="12"/>
        <v>-0.23000000000000043</v>
      </c>
      <c r="I204" s="17"/>
      <c r="J204" s="18"/>
      <c r="K204" s="19">
        <f t="shared" si="11"/>
        <v>203</v>
      </c>
      <c r="L204" s="20">
        <f>(D204/E204)-1</f>
        <v>1.7389162561576357</v>
      </c>
    </row>
    <row r="205" spans="2:12" x14ac:dyDescent="0.2">
      <c r="B205" s="15"/>
      <c r="C205" s="12">
        <v>40841</v>
      </c>
      <c r="D205" s="14">
        <v>299</v>
      </c>
      <c r="E205" s="21">
        <v>373</v>
      </c>
      <c r="F205" s="1">
        <v>289</v>
      </c>
      <c r="G205" s="15">
        <v>7.78</v>
      </c>
      <c r="H205">
        <f t="shared" si="12"/>
        <v>16.62</v>
      </c>
      <c r="I205" s="17"/>
      <c r="J205" s="18"/>
      <c r="K205" s="19">
        <f t="shared" si="11"/>
        <v>373</v>
      </c>
      <c r="L205" s="20">
        <f>-(E205/D205)+1</f>
        <v>-0.24749163879598668</v>
      </c>
    </row>
    <row r="206" spans="2:12" x14ac:dyDescent="0.2">
      <c r="B206" s="15"/>
      <c r="C206" s="12">
        <v>40843</v>
      </c>
      <c r="D206" s="13">
        <v>689</v>
      </c>
      <c r="E206" s="14">
        <v>165</v>
      </c>
      <c r="F206" s="1">
        <v>194</v>
      </c>
      <c r="G206" s="15">
        <v>13.13</v>
      </c>
      <c r="H206">
        <f t="shared" si="12"/>
        <v>32.1</v>
      </c>
      <c r="I206" s="17"/>
      <c r="J206" s="18"/>
      <c r="K206" s="19">
        <f t="shared" si="11"/>
        <v>165</v>
      </c>
      <c r="L206" s="20">
        <f>(D206/E206)-1</f>
        <v>3.1757575757575758</v>
      </c>
    </row>
    <row r="207" spans="2:12" x14ac:dyDescent="0.2">
      <c r="B207" s="15"/>
      <c r="C207" s="12">
        <v>40844</v>
      </c>
      <c r="D207" s="13">
        <v>470</v>
      </c>
      <c r="E207" s="14">
        <v>338</v>
      </c>
      <c r="F207" s="1">
        <v>319</v>
      </c>
      <c r="G207" s="15">
        <v>10.89</v>
      </c>
      <c r="H207">
        <f t="shared" si="12"/>
        <v>31.8</v>
      </c>
      <c r="I207" s="17"/>
      <c r="J207" s="18"/>
      <c r="K207" s="19">
        <f t="shared" si="11"/>
        <v>338</v>
      </c>
      <c r="L207" s="20">
        <f>(D207/E207)-1</f>
        <v>0.39053254437869822</v>
      </c>
    </row>
    <row r="208" spans="2:12" x14ac:dyDescent="0.2">
      <c r="B208" s="15"/>
      <c r="C208" s="12">
        <v>40847</v>
      </c>
      <c r="D208" s="13">
        <v>426</v>
      </c>
      <c r="E208" s="14">
        <v>318</v>
      </c>
      <c r="F208" s="1">
        <v>282</v>
      </c>
      <c r="G208" s="15">
        <v>10.07</v>
      </c>
      <c r="H208">
        <f t="shared" si="12"/>
        <v>34.090000000000003</v>
      </c>
      <c r="I208" s="17"/>
      <c r="J208" s="18"/>
      <c r="K208" s="19">
        <f t="shared" si="11"/>
        <v>318</v>
      </c>
      <c r="L208" s="20">
        <f>(D208/E208)-1</f>
        <v>0.33962264150943389</v>
      </c>
    </row>
    <row r="209" spans="2:12" x14ac:dyDescent="0.2">
      <c r="B209" s="15"/>
      <c r="C209" s="12">
        <v>40848</v>
      </c>
      <c r="D209" s="14">
        <v>198</v>
      </c>
      <c r="E209" s="21">
        <v>583</v>
      </c>
      <c r="F209" s="1">
        <v>214</v>
      </c>
      <c r="G209" s="15">
        <v>-16.25</v>
      </c>
      <c r="H209">
        <f t="shared" si="12"/>
        <v>4.7100000000000009</v>
      </c>
      <c r="I209" s="17"/>
      <c r="J209" s="18"/>
      <c r="K209" s="19">
        <f t="shared" si="11"/>
        <v>583</v>
      </c>
      <c r="L209" s="20">
        <f>-(E209/D209)+1</f>
        <v>-1.9444444444444446</v>
      </c>
    </row>
    <row r="210" spans="2:12" x14ac:dyDescent="0.2">
      <c r="B210" s="15"/>
      <c r="C210" s="12">
        <v>40849</v>
      </c>
      <c r="D210" s="13">
        <v>374</v>
      </c>
      <c r="E210" s="14">
        <v>363</v>
      </c>
      <c r="F210" s="1">
        <v>285</v>
      </c>
      <c r="G210" s="15">
        <v>-4.6900000000000004</v>
      </c>
      <c r="H210">
        <f t="shared" si="12"/>
        <v>-10.870000000000001</v>
      </c>
      <c r="I210" s="17"/>
      <c r="J210" s="18"/>
      <c r="K210" s="19">
        <f t="shared" si="11"/>
        <v>363</v>
      </c>
      <c r="L210" s="20">
        <f>(D210/E210)-1</f>
        <v>3.0303030303030276E-2</v>
      </c>
    </row>
    <row r="211" spans="2:12" x14ac:dyDescent="0.2">
      <c r="B211" s="15"/>
      <c r="C211" s="12">
        <v>40850</v>
      </c>
      <c r="D211" s="14">
        <v>226</v>
      </c>
      <c r="E211" s="21">
        <v>524</v>
      </c>
      <c r="F211" s="1">
        <v>273</v>
      </c>
      <c r="G211" s="15">
        <v>-8.58</v>
      </c>
      <c r="H211">
        <f t="shared" si="12"/>
        <v>-29.520000000000003</v>
      </c>
      <c r="I211" s="17"/>
      <c r="J211" s="18"/>
      <c r="K211" s="19">
        <f t="shared" si="11"/>
        <v>524</v>
      </c>
      <c r="L211" s="20">
        <f>-(E211/D211)+1</f>
        <v>-1.3185840707964602</v>
      </c>
    </row>
    <row r="212" spans="2:12" x14ac:dyDescent="0.2">
      <c r="B212" s="15"/>
      <c r="C212" s="12">
        <v>40851</v>
      </c>
      <c r="D212" s="13">
        <v>591</v>
      </c>
      <c r="E212" s="14">
        <v>194</v>
      </c>
      <c r="F212" s="1">
        <v>248</v>
      </c>
      <c r="G212" s="15">
        <v>15.14</v>
      </c>
      <c r="H212">
        <f t="shared" si="12"/>
        <v>1.870000000000001</v>
      </c>
      <c r="I212" s="17"/>
      <c r="J212" s="18"/>
      <c r="K212" s="19">
        <f t="shared" si="11"/>
        <v>194</v>
      </c>
      <c r="L212" s="20">
        <f>(D212/E212)-1</f>
        <v>2.0463917525773194</v>
      </c>
    </row>
    <row r="213" spans="2:12" x14ac:dyDescent="0.2">
      <c r="B213" s="15"/>
      <c r="C213" s="12">
        <v>40855</v>
      </c>
      <c r="D213" s="13">
        <v>407</v>
      </c>
      <c r="E213" s="14">
        <v>329</v>
      </c>
      <c r="F213" s="1">
        <v>279</v>
      </c>
      <c r="G213" s="15">
        <v>2.95</v>
      </c>
      <c r="H213">
        <f t="shared" si="12"/>
        <v>9.5100000000000016</v>
      </c>
      <c r="I213" s="17"/>
      <c r="J213" s="18"/>
      <c r="K213" s="19">
        <f t="shared" si="11"/>
        <v>329</v>
      </c>
      <c r="L213" s="20">
        <f>(D213/E213)-1</f>
        <v>0.237082066869301</v>
      </c>
    </row>
    <row r="214" spans="2:12" x14ac:dyDescent="0.2">
      <c r="B214" s="15"/>
      <c r="C214" s="12">
        <v>40856</v>
      </c>
      <c r="D214" s="13">
        <v>562</v>
      </c>
      <c r="E214" s="14">
        <v>222</v>
      </c>
      <c r="F214" s="1">
        <v>268</v>
      </c>
      <c r="G214" s="15">
        <v>9.18</v>
      </c>
      <c r="H214">
        <f t="shared" si="12"/>
        <v>27.27</v>
      </c>
      <c r="I214" s="17"/>
      <c r="J214" s="18"/>
      <c r="K214" s="19">
        <f t="shared" si="11"/>
        <v>222</v>
      </c>
      <c r="L214" s="20">
        <f>(D214/E214)-1</f>
        <v>1.5315315315315314</v>
      </c>
    </row>
    <row r="215" spans="2:12" x14ac:dyDescent="0.2">
      <c r="B215" s="15"/>
      <c r="C215" s="12">
        <v>40857</v>
      </c>
      <c r="D215" s="14">
        <v>227</v>
      </c>
      <c r="E215" s="21">
        <v>568</v>
      </c>
      <c r="F215" s="1">
        <v>212</v>
      </c>
      <c r="G215" s="15">
        <v>-16.989999999999998</v>
      </c>
      <c r="H215">
        <f t="shared" si="12"/>
        <v>-4.8599999999999994</v>
      </c>
      <c r="I215" s="17"/>
      <c r="J215" s="18"/>
      <c r="K215" s="19">
        <f t="shared" si="11"/>
        <v>568</v>
      </c>
      <c r="L215" s="20">
        <f>-(E215/D215)+1</f>
        <v>-1.5022026431718061</v>
      </c>
    </row>
    <row r="216" spans="2:12" x14ac:dyDescent="0.2">
      <c r="B216" s="15"/>
      <c r="C216" s="12">
        <v>40858</v>
      </c>
      <c r="D216" s="13">
        <v>425</v>
      </c>
      <c r="E216" s="14">
        <v>310</v>
      </c>
      <c r="F216" s="1">
        <v>282</v>
      </c>
      <c r="G216" s="15">
        <v>-3.9</v>
      </c>
      <c r="H216">
        <f t="shared" si="12"/>
        <v>-11.709999999999999</v>
      </c>
      <c r="I216" s="17"/>
      <c r="J216" s="18"/>
      <c r="K216" s="19">
        <f t="shared" si="11"/>
        <v>310</v>
      </c>
      <c r="L216" s="20">
        <f>(D216/E216)-1</f>
        <v>0.37096774193548376</v>
      </c>
    </row>
    <row r="217" spans="2:12" x14ac:dyDescent="0.2">
      <c r="B217" s="15"/>
      <c r="C217" s="12">
        <v>40861</v>
      </c>
      <c r="D217" s="13">
        <v>647</v>
      </c>
      <c r="E217" s="14">
        <v>193</v>
      </c>
      <c r="F217" s="1">
        <v>246</v>
      </c>
      <c r="G217" s="15">
        <v>10.119999999999999</v>
      </c>
      <c r="H217">
        <f t="shared" si="12"/>
        <v>-10.769999999999998</v>
      </c>
      <c r="I217" s="17"/>
      <c r="J217" s="18"/>
      <c r="K217" s="19">
        <f t="shared" si="11"/>
        <v>193</v>
      </c>
      <c r="L217" s="20">
        <f>(D217/E217)-1</f>
        <v>2.3523316062176165</v>
      </c>
    </row>
    <row r="218" spans="2:12" x14ac:dyDescent="0.2">
      <c r="B218" s="15"/>
      <c r="C218" s="12">
        <v>40862</v>
      </c>
      <c r="D218" s="14">
        <v>341</v>
      </c>
      <c r="E218" s="21">
        <v>466</v>
      </c>
      <c r="F218" s="1">
        <v>258</v>
      </c>
      <c r="G218" s="15">
        <v>-1.65</v>
      </c>
      <c r="H218">
        <f t="shared" si="12"/>
        <v>4.5699999999999985</v>
      </c>
      <c r="I218" s="17"/>
      <c r="J218" s="18"/>
      <c r="K218" s="19">
        <f t="shared" si="11"/>
        <v>466</v>
      </c>
      <c r="L218" s="20">
        <f t="shared" ref="L218:L224" si="13">-(E218/D218)+1</f>
        <v>-0.36656891495601163</v>
      </c>
    </row>
    <row r="219" spans="2:12" x14ac:dyDescent="0.2">
      <c r="B219" s="15"/>
      <c r="C219" s="22">
        <v>40863</v>
      </c>
      <c r="D219" s="32">
        <v>322</v>
      </c>
      <c r="E219" s="24">
        <v>462</v>
      </c>
      <c r="F219" s="23">
        <v>286</v>
      </c>
      <c r="G219" s="25">
        <v>-0.38</v>
      </c>
      <c r="H219" s="25">
        <f t="shared" si="12"/>
        <v>8.0899999999999981</v>
      </c>
      <c r="I219" s="26"/>
      <c r="J219" s="27"/>
      <c r="K219" s="28">
        <f t="shared" si="11"/>
        <v>462</v>
      </c>
      <c r="L219" s="29">
        <f t="shared" si="13"/>
        <v>-0.43478260869565211</v>
      </c>
    </row>
    <row r="220" spans="2:12" x14ac:dyDescent="0.2">
      <c r="B220" s="15"/>
      <c r="C220" s="12">
        <v>40864</v>
      </c>
      <c r="D220" s="14">
        <v>344</v>
      </c>
      <c r="E220" s="21">
        <v>378</v>
      </c>
      <c r="F220" s="1">
        <v>288</v>
      </c>
      <c r="G220" s="15">
        <v>-11.37</v>
      </c>
      <c r="H220">
        <f t="shared" si="12"/>
        <v>-13.399999999999999</v>
      </c>
      <c r="I220" s="17" t="s">
        <v>16</v>
      </c>
      <c r="J220" s="18"/>
      <c r="K220" s="19">
        <f t="shared" si="11"/>
        <v>378</v>
      </c>
      <c r="L220" s="20">
        <f t="shared" si="13"/>
        <v>-9.8837209302325535E-2</v>
      </c>
    </row>
    <row r="221" spans="2:12" x14ac:dyDescent="0.2">
      <c r="B221" s="15"/>
      <c r="C221" s="12">
        <v>40865</v>
      </c>
      <c r="D221" s="14">
        <v>197</v>
      </c>
      <c r="E221" s="21">
        <v>588</v>
      </c>
      <c r="F221" s="1">
        <v>258</v>
      </c>
      <c r="G221" s="15">
        <v>-11.07</v>
      </c>
      <c r="H221">
        <f t="shared" si="12"/>
        <v>-22.82</v>
      </c>
      <c r="I221" s="17"/>
      <c r="J221" s="18"/>
      <c r="K221" s="19">
        <f t="shared" si="11"/>
        <v>588</v>
      </c>
      <c r="L221" s="20">
        <f t="shared" si="13"/>
        <v>-1.984771573604061</v>
      </c>
    </row>
    <row r="222" spans="2:12" x14ac:dyDescent="0.2">
      <c r="B222" s="15"/>
      <c r="C222" s="12">
        <v>40868</v>
      </c>
      <c r="D222" s="14">
        <v>176</v>
      </c>
      <c r="E222" s="21">
        <v>663</v>
      </c>
      <c r="F222" s="1">
        <v>193</v>
      </c>
      <c r="G222" s="15">
        <v>-20.32</v>
      </c>
      <c r="H222">
        <f t="shared" si="12"/>
        <v>-42.76</v>
      </c>
      <c r="I222" s="17"/>
      <c r="J222" s="18"/>
      <c r="K222" s="19">
        <f t="shared" si="11"/>
        <v>663</v>
      </c>
      <c r="L222" s="20">
        <f t="shared" si="13"/>
        <v>-2.7670454545454546</v>
      </c>
    </row>
    <row r="223" spans="2:12" x14ac:dyDescent="0.2">
      <c r="B223" s="15"/>
      <c r="C223" s="12">
        <v>40869</v>
      </c>
      <c r="D223" s="1">
        <v>327</v>
      </c>
      <c r="E223" s="21">
        <v>399</v>
      </c>
      <c r="F223" s="1">
        <v>298</v>
      </c>
      <c r="G223" s="15">
        <v>3.91</v>
      </c>
      <c r="H223">
        <f t="shared" si="12"/>
        <v>-27.48</v>
      </c>
      <c r="I223" s="17"/>
      <c r="J223" s="18"/>
      <c r="K223" s="19">
        <f t="shared" si="11"/>
        <v>399</v>
      </c>
      <c r="L223" s="20">
        <f t="shared" si="13"/>
        <v>-0.22018348623853212</v>
      </c>
    </row>
    <row r="224" spans="2:12" x14ac:dyDescent="0.2">
      <c r="B224" s="15"/>
      <c r="C224" s="12">
        <v>40870</v>
      </c>
      <c r="D224" s="1">
        <v>281</v>
      </c>
      <c r="E224" s="21">
        <v>450</v>
      </c>
      <c r="F224" s="1">
        <v>271</v>
      </c>
      <c r="G224" s="15">
        <v>-4.82</v>
      </c>
      <c r="H224">
        <f t="shared" si="12"/>
        <v>-21.23</v>
      </c>
      <c r="I224" s="17"/>
      <c r="J224" s="18"/>
      <c r="K224" s="19">
        <f t="shared" si="11"/>
        <v>450</v>
      </c>
      <c r="L224" s="20">
        <f t="shared" si="13"/>
        <v>-0.60142348754448394</v>
      </c>
    </row>
    <row r="225" spans="2:12" x14ac:dyDescent="0.2">
      <c r="B225" s="15"/>
      <c r="C225" s="12">
        <v>40871</v>
      </c>
      <c r="D225" s="13">
        <v>440</v>
      </c>
      <c r="E225" s="14">
        <v>277</v>
      </c>
      <c r="F225" s="1">
        <v>289</v>
      </c>
      <c r="G225" s="15">
        <v>14.82</v>
      </c>
      <c r="H225">
        <f t="shared" si="12"/>
        <v>13.91</v>
      </c>
      <c r="I225" s="17"/>
      <c r="J225" s="18"/>
      <c r="K225" s="19">
        <f t="shared" si="11"/>
        <v>277</v>
      </c>
      <c r="L225" s="20">
        <f>(D225/E225)-1</f>
        <v>0.58844765342960281</v>
      </c>
    </row>
    <row r="226" spans="2:12" x14ac:dyDescent="0.2">
      <c r="B226" s="15"/>
      <c r="C226" s="12">
        <v>40872</v>
      </c>
      <c r="D226" s="1">
        <v>298</v>
      </c>
      <c r="E226" s="21">
        <v>463</v>
      </c>
      <c r="F226" s="1">
        <v>256</v>
      </c>
      <c r="G226" s="15">
        <v>-16.440000000000001</v>
      </c>
      <c r="H226">
        <f t="shared" si="12"/>
        <v>-6.4400000000000013</v>
      </c>
      <c r="I226" s="17"/>
      <c r="J226" s="18"/>
      <c r="K226" s="19">
        <f t="shared" si="11"/>
        <v>463</v>
      </c>
      <c r="L226" s="20">
        <f>-(E226/D226)+1</f>
        <v>-0.55369127516778516</v>
      </c>
    </row>
    <row r="227" spans="2:12" x14ac:dyDescent="0.2">
      <c r="B227" s="15"/>
      <c r="C227" s="22">
        <v>40876</v>
      </c>
      <c r="D227" s="30">
        <v>471</v>
      </c>
      <c r="E227" s="32">
        <v>273</v>
      </c>
      <c r="F227" s="23">
        <v>272</v>
      </c>
      <c r="G227" s="25">
        <v>13.17</v>
      </c>
      <c r="H227" s="25">
        <f t="shared" si="12"/>
        <v>11.549999999999999</v>
      </c>
      <c r="I227" s="26"/>
      <c r="J227" s="27"/>
      <c r="K227" s="28">
        <f t="shared" si="11"/>
        <v>273</v>
      </c>
      <c r="L227" s="29">
        <f>(D227/E227)-1</f>
        <v>0.72527472527472536</v>
      </c>
    </row>
    <row r="228" spans="2:12" x14ac:dyDescent="0.2">
      <c r="B228" s="15"/>
      <c r="C228" s="12">
        <v>40877</v>
      </c>
      <c r="D228" s="13">
        <v>417</v>
      </c>
      <c r="E228" s="14">
        <v>352</v>
      </c>
      <c r="F228" s="1">
        <v>283</v>
      </c>
      <c r="G228" s="15">
        <v>27.38</v>
      </c>
      <c r="H228">
        <f t="shared" si="12"/>
        <v>24.11</v>
      </c>
      <c r="I228" s="17" t="s">
        <v>5</v>
      </c>
      <c r="J228" s="18"/>
      <c r="K228" s="19">
        <f t="shared" si="11"/>
        <v>352</v>
      </c>
      <c r="L228" s="20">
        <f>(D228/E228)-1</f>
        <v>0.18465909090909083</v>
      </c>
    </row>
    <row r="229" spans="2:12" x14ac:dyDescent="0.2">
      <c r="B229" s="15"/>
      <c r="C229" s="12">
        <v>40878</v>
      </c>
      <c r="D229" s="13">
        <v>514</v>
      </c>
      <c r="E229" s="14">
        <v>279</v>
      </c>
      <c r="F229" s="1">
        <v>309</v>
      </c>
      <c r="G229" s="15">
        <v>13.16</v>
      </c>
      <c r="H229">
        <f t="shared" si="12"/>
        <v>53.709999999999994</v>
      </c>
      <c r="I229" s="17"/>
      <c r="J229" s="18"/>
      <c r="K229" s="19">
        <f t="shared" si="11"/>
        <v>279</v>
      </c>
      <c r="L229" s="20">
        <f>(D229/E229)-1</f>
        <v>0.84229390681003591</v>
      </c>
    </row>
    <row r="230" spans="2:12" x14ac:dyDescent="0.2">
      <c r="B230" s="15"/>
      <c r="C230" s="12">
        <v>40879</v>
      </c>
      <c r="D230" s="13">
        <v>386</v>
      </c>
      <c r="E230" s="14">
        <v>356</v>
      </c>
      <c r="F230" s="1">
        <v>298</v>
      </c>
      <c r="G230" s="15">
        <v>3.76</v>
      </c>
      <c r="H230">
        <f t="shared" si="12"/>
        <v>44.3</v>
      </c>
      <c r="I230" s="17"/>
      <c r="J230" s="18"/>
      <c r="K230" s="19">
        <f t="shared" si="11"/>
        <v>356</v>
      </c>
      <c r="L230" s="20">
        <f>(D230/E230)-1</f>
        <v>8.4269662921348409E-2</v>
      </c>
    </row>
    <row r="231" spans="2:12" x14ac:dyDescent="0.2">
      <c r="B231" s="15"/>
      <c r="C231" s="12">
        <v>40882</v>
      </c>
      <c r="D231" s="13">
        <v>407</v>
      </c>
      <c r="E231" s="14">
        <v>337</v>
      </c>
      <c r="F231" s="1">
        <v>303</v>
      </c>
      <c r="G231" s="15">
        <v>0.93</v>
      </c>
      <c r="H231">
        <f t="shared" si="12"/>
        <v>17.850000000000001</v>
      </c>
      <c r="I231" s="17"/>
      <c r="J231" s="18"/>
      <c r="K231" s="19">
        <f t="shared" si="11"/>
        <v>337</v>
      </c>
      <c r="L231" s="20">
        <f>(D231/E231)-1</f>
        <v>0.20771513353115734</v>
      </c>
    </row>
    <row r="232" spans="2:12" x14ac:dyDescent="0.2">
      <c r="B232" s="15"/>
      <c r="C232" s="12">
        <v>40883</v>
      </c>
      <c r="D232" s="14">
        <v>255</v>
      </c>
      <c r="E232" s="21">
        <v>493</v>
      </c>
      <c r="F232" s="1">
        <v>281</v>
      </c>
      <c r="G232" s="15">
        <v>-9.0299999999999994</v>
      </c>
      <c r="H232">
        <f t="shared" si="12"/>
        <v>-4.34</v>
      </c>
      <c r="I232" s="17"/>
      <c r="J232" s="18"/>
      <c r="K232" s="19">
        <f t="shared" si="11"/>
        <v>493</v>
      </c>
      <c r="L232" s="20">
        <f>-(E232/D232)+1</f>
        <v>-0.93333333333333335</v>
      </c>
    </row>
    <row r="233" spans="2:12" x14ac:dyDescent="0.2">
      <c r="B233" s="15"/>
      <c r="C233" s="12">
        <v>40884</v>
      </c>
      <c r="D233" s="13">
        <v>445</v>
      </c>
      <c r="E233" s="14">
        <v>304</v>
      </c>
      <c r="F233" s="1">
        <v>306</v>
      </c>
      <c r="G233" s="15">
        <v>2.0699999999999998</v>
      </c>
      <c r="H233">
        <f t="shared" si="12"/>
        <v>-6.0299999999999994</v>
      </c>
      <c r="I233" s="17"/>
      <c r="J233" s="18"/>
      <c r="K233" s="19">
        <f t="shared" si="11"/>
        <v>304</v>
      </c>
      <c r="L233" s="20">
        <f>(D233/E233)-1</f>
        <v>0.46381578947368429</v>
      </c>
    </row>
    <row r="234" spans="2:12" x14ac:dyDescent="0.2">
      <c r="B234" s="15"/>
      <c r="C234" s="22">
        <v>40885</v>
      </c>
      <c r="D234" s="32">
        <v>300</v>
      </c>
      <c r="E234" s="24">
        <v>447</v>
      </c>
      <c r="F234" s="23">
        <v>287</v>
      </c>
      <c r="G234" s="25">
        <v>-10.07</v>
      </c>
      <c r="H234" s="25">
        <f t="shared" si="12"/>
        <v>-17.03</v>
      </c>
      <c r="I234" s="26"/>
      <c r="J234" s="27"/>
      <c r="K234" s="28">
        <f t="shared" si="11"/>
        <v>447</v>
      </c>
      <c r="L234" s="29">
        <f t="shared" ref="L234:L239" si="14">-(E234/D234)+1</f>
        <v>-0.49</v>
      </c>
    </row>
    <row r="235" spans="2:12" x14ac:dyDescent="0.2">
      <c r="B235" s="15"/>
      <c r="C235" s="12">
        <v>40886</v>
      </c>
      <c r="D235" s="14">
        <v>213</v>
      </c>
      <c r="E235" s="21">
        <v>515</v>
      </c>
      <c r="F235" s="1">
        <v>278</v>
      </c>
      <c r="G235" s="15">
        <v>-12.79</v>
      </c>
      <c r="H235">
        <f t="shared" si="12"/>
        <v>-20.79</v>
      </c>
      <c r="I235" s="17" t="s">
        <v>16</v>
      </c>
      <c r="J235" s="18"/>
      <c r="K235" s="19">
        <f t="shared" si="11"/>
        <v>515</v>
      </c>
      <c r="L235" s="20">
        <f t="shared" si="14"/>
        <v>-1.4178403755868545</v>
      </c>
    </row>
    <row r="236" spans="2:12" x14ac:dyDescent="0.2">
      <c r="B236" s="15"/>
      <c r="C236" s="12">
        <v>40889</v>
      </c>
      <c r="D236" s="14">
        <v>356</v>
      </c>
      <c r="E236" s="21">
        <v>362</v>
      </c>
      <c r="F236" s="1">
        <v>325</v>
      </c>
      <c r="G236" s="15">
        <v>6.97</v>
      </c>
      <c r="H236">
        <f t="shared" si="12"/>
        <v>-15.89</v>
      </c>
      <c r="I236" s="17"/>
      <c r="J236" s="18"/>
      <c r="K236" s="19">
        <f t="shared" si="11"/>
        <v>362</v>
      </c>
      <c r="L236" s="20">
        <f t="shared" si="14"/>
        <v>-1.6853932584269593E-2</v>
      </c>
    </row>
    <row r="237" spans="2:12" x14ac:dyDescent="0.2">
      <c r="B237" s="15"/>
      <c r="C237" s="12">
        <v>40890</v>
      </c>
      <c r="D237" s="14">
        <v>344</v>
      </c>
      <c r="E237" s="21">
        <v>386</v>
      </c>
      <c r="F237" s="1">
        <v>315</v>
      </c>
      <c r="G237" s="15">
        <v>-1.71</v>
      </c>
      <c r="H237">
        <f t="shared" si="12"/>
        <v>-7.5299999999999994</v>
      </c>
      <c r="I237" s="17"/>
      <c r="J237" s="18"/>
      <c r="K237" s="19">
        <f t="shared" si="11"/>
        <v>386</v>
      </c>
      <c r="L237" s="20">
        <f t="shared" si="14"/>
        <v>-0.12209302325581395</v>
      </c>
    </row>
    <row r="238" spans="2:12" x14ac:dyDescent="0.2">
      <c r="B238" s="15"/>
      <c r="C238" s="12">
        <v>40891</v>
      </c>
      <c r="D238" s="14">
        <v>309</v>
      </c>
      <c r="E238" s="21">
        <v>412</v>
      </c>
      <c r="F238" s="1">
        <v>289</v>
      </c>
      <c r="G238" s="15">
        <v>-2.27</v>
      </c>
      <c r="H238">
        <f t="shared" si="12"/>
        <v>2.9899999999999998</v>
      </c>
      <c r="I238" s="17"/>
      <c r="J238" s="18"/>
      <c r="K238" s="19">
        <f t="shared" si="11"/>
        <v>412</v>
      </c>
      <c r="L238" s="20">
        <f t="shared" si="14"/>
        <v>-0.33333333333333326</v>
      </c>
    </row>
    <row r="239" spans="2:12" x14ac:dyDescent="0.2">
      <c r="B239" s="15"/>
      <c r="C239" s="12">
        <v>40892</v>
      </c>
      <c r="D239" s="14">
        <v>346</v>
      </c>
      <c r="E239" s="21">
        <v>380</v>
      </c>
      <c r="F239" s="1">
        <v>314</v>
      </c>
      <c r="G239" s="15">
        <v>0.99</v>
      </c>
      <c r="H239">
        <f t="shared" si="12"/>
        <v>-2.99</v>
      </c>
      <c r="I239" s="17"/>
      <c r="J239" s="18"/>
      <c r="K239" s="19">
        <f t="shared" si="11"/>
        <v>380</v>
      </c>
      <c r="L239" s="20">
        <f t="shared" si="14"/>
        <v>-9.8265895953757232E-2</v>
      </c>
    </row>
    <row r="240" spans="2:12" x14ac:dyDescent="0.2">
      <c r="B240" s="15"/>
      <c r="C240" s="12">
        <v>40893</v>
      </c>
      <c r="D240" s="13">
        <v>426</v>
      </c>
      <c r="E240" s="14">
        <v>345</v>
      </c>
      <c r="F240" s="1">
        <v>313</v>
      </c>
      <c r="G240" s="15">
        <v>2.11</v>
      </c>
      <c r="H240">
        <f t="shared" si="12"/>
        <v>0.82999999999999985</v>
      </c>
      <c r="I240" s="17"/>
      <c r="J240" s="18"/>
      <c r="K240" s="19">
        <f t="shared" si="11"/>
        <v>345</v>
      </c>
      <c r="L240" s="20">
        <f>(D240/E240)-1</f>
        <v>0.23478260869565215</v>
      </c>
    </row>
    <row r="241" spans="2:12" x14ac:dyDescent="0.2">
      <c r="B241" s="15"/>
      <c r="C241" s="12">
        <v>40896</v>
      </c>
      <c r="D241" s="14">
        <v>315</v>
      </c>
      <c r="E241" s="21">
        <v>445</v>
      </c>
      <c r="F241" s="1">
        <v>283</v>
      </c>
      <c r="G241" s="15">
        <v>11.56</v>
      </c>
      <c r="H241">
        <f t="shared" si="12"/>
        <v>14.66</v>
      </c>
      <c r="I241" s="17"/>
      <c r="J241" s="18"/>
      <c r="K241" s="19">
        <f t="shared" si="11"/>
        <v>445</v>
      </c>
      <c r="L241" s="20">
        <f>-(E241/D241)+1</f>
        <v>-0.41269841269841279</v>
      </c>
    </row>
    <row r="242" spans="2:12" x14ac:dyDescent="0.2">
      <c r="B242" s="15"/>
      <c r="C242" s="12">
        <v>40897</v>
      </c>
      <c r="D242" s="14">
        <v>328</v>
      </c>
      <c r="E242" s="21">
        <v>429</v>
      </c>
      <c r="F242" s="1">
        <v>299</v>
      </c>
      <c r="G242" s="15">
        <v>-12.61</v>
      </c>
      <c r="H242">
        <f t="shared" si="12"/>
        <v>1.0600000000000005</v>
      </c>
      <c r="I242" s="17"/>
      <c r="J242" s="18"/>
      <c r="K242" s="19">
        <f t="shared" si="11"/>
        <v>429</v>
      </c>
      <c r="L242" s="20">
        <f>-(E242/D242)+1</f>
        <v>-0.30792682926829262</v>
      </c>
    </row>
    <row r="243" spans="2:12" x14ac:dyDescent="0.2">
      <c r="B243" s="15"/>
      <c r="C243" s="12">
        <v>40898</v>
      </c>
      <c r="D243" s="13">
        <v>405</v>
      </c>
      <c r="E243" s="14">
        <v>307</v>
      </c>
      <c r="F243" s="1">
        <v>336</v>
      </c>
      <c r="G243" s="15">
        <v>19.809999999999999</v>
      </c>
      <c r="H243">
        <f t="shared" si="12"/>
        <v>18.759999999999998</v>
      </c>
      <c r="I243" s="17"/>
      <c r="J243" s="18"/>
      <c r="K243" s="19">
        <f t="shared" si="11"/>
        <v>307</v>
      </c>
      <c r="L243" s="20">
        <f>(D243/E243)-1</f>
        <v>0.3192182410423452</v>
      </c>
    </row>
    <row r="244" spans="2:12" x14ac:dyDescent="0.2">
      <c r="B244" s="15"/>
      <c r="C244" s="12">
        <v>40899</v>
      </c>
      <c r="D244" s="14">
        <v>290</v>
      </c>
      <c r="E244" s="21">
        <v>455</v>
      </c>
      <c r="F244" s="1">
        <v>287</v>
      </c>
      <c r="G244" s="15">
        <v>6.48</v>
      </c>
      <c r="H244">
        <f t="shared" si="12"/>
        <v>13.68</v>
      </c>
      <c r="I244" s="17"/>
      <c r="J244" s="18"/>
      <c r="K244" s="19">
        <f t="shared" si="11"/>
        <v>455</v>
      </c>
      <c r="L244" s="20">
        <f>-(E244/D244)+1</f>
        <v>-0.56896551724137923</v>
      </c>
    </row>
    <row r="245" spans="2:12" x14ac:dyDescent="0.2">
      <c r="B245" s="15"/>
      <c r="C245" s="22">
        <v>40900</v>
      </c>
      <c r="D245" s="30">
        <v>413</v>
      </c>
      <c r="E245" s="32">
        <v>292</v>
      </c>
      <c r="F245" s="23">
        <v>343</v>
      </c>
      <c r="G245" s="25">
        <v>4.6900000000000004</v>
      </c>
      <c r="H245" s="25">
        <f t="shared" si="12"/>
        <v>30.98</v>
      </c>
      <c r="I245" s="26"/>
      <c r="J245" s="27"/>
      <c r="K245" s="28">
        <f t="shared" si="11"/>
        <v>292</v>
      </c>
      <c r="L245" s="29">
        <f t="shared" ref="L245:L250" si="15">(D245/E245)-1</f>
        <v>0.41438356164383561</v>
      </c>
    </row>
    <row r="246" spans="2:12" x14ac:dyDescent="0.2">
      <c r="B246" s="15"/>
      <c r="C246" s="12">
        <v>40904</v>
      </c>
      <c r="D246" s="13">
        <v>378</v>
      </c>
      <c r="E246" s="14">
        <v>341</v>
      </c>
      <c r="F246" s="1">
        <v>289</v>
      </c>
      <c r="G246" s="15">
        <v>4.76</v>
      </c>
      <c r="H246">
        <f t="shared" si="12"/>
        <v>15.930000000000001</v>
      </c>
      <c r="I246" s="17" t="s">
        <v>5</v>
      </c>
      <c r="J246" s="18"/>
      <c r="K246" s="19">
        <f t="shared" si="11"/>
        <v>341</v>
      </c>
      <c r="L246" s="20">
        <f t="shared" si="15"/>
        <v>0.10850439882697938</v>
      </c>
    </row>
    <row r="247" spans="2:12" x14ac:dyDescent="0.2">
      <c r="B247" s="15"/>
      <c r="C247" s="12">
        <v>40905</v>
      </c>
      <c r="D247" s="13">
        <v>386</v>
      </c>
      <c r="E247" s="14">
        <v>314</v>
      </c>
      <c r="F247" s="1">
        <v>312</v>
      </c>
      <c r="G247" s="15">
        <v>3.2</v>
      </c>
      <c r="H247">
        <f t="shared" si="12"/>
        <v>12.649999999999999</v>
      </c>
      <c r="I247" s="17"/>
      <c r="J247" s="18"/>
      <c r="K247" s="19">
        <f t="shared" si="11"/>
        <v>314</v>
      </c>
      <c r="L247" s="20">
        <f t="shared" si="15"/>
        <v>0.22929936305732479</v>
      </c>
    </row>
    <row r="248" spans="2:12" x14ac:dyDescent="0.2">
      <c r="B248" s="15"/>
      <c r="C248" s="12">
        <v>40906</v>
      </c>
      <c r="D248" s="13">
        <v>492</v>
      </c>
      <c r="E248" s="14">
        <v>254</v>
      </c>
      <c r="F248" s="1">
        <v>335</v>
      </c>
      <c r="G248" s="15">
        <v>2.58</v>
      </c>
      <c r="H248">
        <f t="shared" si="12"/>
        <v>10.54</v>
      </c>
      <c r="I248" s="17"/>
      <c r="J248" s="18"/>
      <c r="K248" s="19">
        <f t="shared" si="11"/>
        <v>254</v>
      </c>
      <c r="L248" s="20">
        <f t="shared" si="15"/>
        <v>0.93700787401574792</v>
      </c>
    </row>
    <row r="249" spans="2:12" ht="16" thickBot="1" x14ac:dyDescent="0.25">
      <c r="B249" s="34"/>
      <c r="C249" s="12">
        <v>40907</v>
      </c>
      <c r="D249" s="13">
        <v>468</v>
      </c>
      <c r="E249" s="14">
        <v>327</v>
      </c>
      <c r="F249" s="1">
        <v>336</v>
      </c>
      <c r="G249" s="15">
        <v>24.04</v>
      </c>
      <c r="H249">
        <f t="shared" si="12"/>
        <v>29.82</v>
      </c>
      <c r="I249" s="17"/>
      <c r="J249" s="18"/>
      <c r="K249" s="19">
        <f t="shared" si="11"/>
        <v>327</v>
      </c>
      <c r="L249" s="20">
        <f t="shared" si="15"/>
        <v>0.4311926605504588</v>
      </c>
    </row>
    <row r="250" spans="2:12" x14ac:dyDescent="0.2">
      <c r="B250" s="11">
        <v>2012</v>
      </c>
      <c r="C250" s="12">
        <v>40911</v>
      </c>
      <c r="D250" s="13">
        <v>446</v>
      </c>
      <c r="E250" s="14">
        <v>325</v>
      </c>
      <c r="F250" s="1">
        <v>278</v>
      </c>
      <c r="G250" s="15">
        <v>-17.190000000000001</v>
      </c>
      <c r="H250">
        <f t="shared" si="12"/>
        <v>9.4299999999999962</v>
      </c>
      <c r="I250" s="17"/>
      <c r="J250" s="18"/>
      <c r="K250" s="19">
        <f t="shared" si="11"/>
        <v>325</v>
      </c>
      <c r="L250" s="20">
        <f t="shared" si="15"/>
        <v>0.37230769230769223</v>
      </c>
    </row>
    <row r="251" spans="2:12" x14ac:dyDescent="0.2">
      <c r="B251" s="15"/>
      <c r="C251" s="12">
        <v>40912</v>
      </c>
      <c r="D251" s="14">
        <v>387</v>
      </c>
      <c r="E251" s="21">
        <v>404</v>
      </c>
      <c r="F251" s="1">
        <v>318</v>
      </c>
      <c r="G251" s="15">
        <v>-9.32</v>
      </c>
      <c r="H251">
        <f t="shared" si="12"/>
        <v>-2.4700000000000024</v>
      </c>
      <c r="I251" s="17"/>
      <c r="J251" s="18"/>
      <c r="K251" s="19">
        <f t="shared" si="11"/>
        <v>404</v>
      </c>
      <c r="L251" s="20">
        <f>-(E251/D251)+1</f>
        <v>-4.3927648578811374E-2</v>
      </c>
    </row>
    <row r="252" spans="2:12" x14ac:dyDescent="0.2">
      <c r="B252" s="15"/>
      <c r="C252" s="12">
        <v>40913</v>
      </c>
      <c r="D252" s="13">
        <v>467</v>
      </c>
      <c r="E252" s="14">
        <v>325</v>
      </c>
      <c r="F252" s="1">
        <v>324</v>
      </c>
      <c r="G252" s="15">
        <v>10.210000000000001</v>
      </c>
      <c r="H252">
        <f t="shared" si="12"/>
        <v>-16.3</v>
      </c>
      <c r="I252" s="17"/>
      <c r="J252" s="18"/>
      <c r="K252" s="19">
        <f t="shared" si="11"/>
        <v>325</v>
      </c>
      <c r="L252" s="20">
        <f>(D252/E252)-1</f>
        <v>0.43692307692307697</v>
      </c>
    </row>
    <row r="253" spans="2:12" x14ac:dyDescent="0.2">
      <c r="B253" s="15"/>
      <c r="C253" s="12">
        <v>40914</v>
      </c>
      <c r="D253" s="14">
        <v>377</v>
      </c>
      <c r="E253" s="21">
        <v>391</v>
      </c>
      <c r="F253" s="1">
        <v>299</v>
      </c>
      <c r="G253" s="15">
        <v>-0.3</v>
      </c>
      <c r="H253">
        <f t="shared" si="12"/>
        <v>0.59000000000000052</v>
      </c>
      <c r="I253" s="17"/>
      <c r="J253" s="18"/>
      <c r="K253" s="19">
        <f t="shared" si="11"/>
        <v>391</v>
      </c>
      <c r="L253" s="20">
        <f>(D253/E253)-1</f>
        <v>-3.5805626598465423E-2</v>
      </c>
    </row>
    <row r="254" spans="2:12" x14ac:dyDescent="0.2">
      <c r="B254" s="15"/>
      <c r="C254" s="12">
        <v>40917</v>
      </c>
      <c r="D254" s="13">
        <v>490</v>
      </c>
      <c r="E254" s="14">
        <v>264</v>
      </c>
      <c r="F254" s="1">
        <v>301</v>
      </c>
      <c r="G254" s="15">
        <v>7.6</v>
      </c>
      <c r="H254">
        <f t="shared" si="12"/>
        <v>17.509999999999998</v>
      </c>
      <c r="I254" s="17"/>
      <c r="J254" s="18"/>
      <c r="K254" s="19">
        <f t="shared" si="11"/>
        <v>264</v>
      </c>
      <c r="L254" s="20">
        <f>(D254/E254)-1</f>
        <v>0.85606060606060597</v>
      </c>
    </row>
    <row r="255" spans="2:12" x14ac:dyDescent="0.2">
      <c r="B255" s="15"/>
      <c r="C255" s="12">
        <v>40918</v>
      </c>
      <c r="D255" s="13">
        <v>416</v>
      </c>
      <c r="E255" s="14">
        <v>330</v>
      </c>
      <c r="F255" s="1">
        <v>346</v>
      </c>
      <c r="G255" s="15">
        <v>0.26</v>
      </c>
      <c r="H255">
        <f t="shared" si="12"/>
        <v>7.56</v>
      </c>
      <c r="I255" s="17"/>
      <c r="J255" s="18"/>
      <c r="K255" s="19">
        <f t="shared" si="11"/>
        <v>330</v>
      </c>
      <c r="L255" s="20">
        <f>(D255/E255)-1</f>
        <v>0.26060606060606051</v>
      </c>
    </row>
    <row r="256" spans="2:12" x14ac:dyDescent="0.2">
      <c r="B256" s="15"/>
      <c r="C256" s="12">
        <v>40919</v>
      </c>
      <c r="D256" s="13">
        <v>437</v>
      </c>
      <c r="E256" s="14">
        <v>384</v>
      </c>
      <c r="F256" s="1">
        <v>301</v>
      </c>
      <c r="G256" s="15">
        <v>0.3</v>
      </c>
      <c r="H256">
        <f t="shared" si="12"/>
        <v>8.16</v>
      </c>
      <c r="I256" s="17"/>
      <c r="J256" s="18"/>
      <c r="K256" s="19">
        <f t="shared" si="11"/>
        <v>384</v>
      </c>
      <c r="L256" s="20">
        <f>(D256/E256)-1</f>
        <v>0.13802083333333326</v>
      </c>
    </row>
    <row r="257" spans="2:12" x14ac:dyDescent="0.2">
      <c r="B257" s="15"/>
      <c r="C257" s="12">
        <v>40920</v>
      </c>
      <c r="D257" s="14">
        <v>351</v>
      </c>
      <c r="E257" s="21">
        <v>418</v>
      </c>
      <c r="F257" s="1">
        <v>339</v>
      </c>
      <c r="G257" s="15">
        <v>3.27</v>
      </c>
      <c r="H257">
        <f t="shared" si="12"/>
        <v>3.83</v>
      </c>
      <c r="I257" s="17"/>
      <c r="J257" s="18"/>
      <c r="K257" s="19">
        <f t="shared" si="11"/>
        <v>418</v>
      </c>
      <c r="L257" s="20">
        <f>-(E257/D257)+1</f>
        <v>-0.19088319088319095</v>
      </c>
    </row>
    <row r="258" spans="2:12" x14ac:dyDescent="0.2">
      <c r="B258" s="15"/>
      <c r="C258" s="12">
        <v>40921</v>
      </c>
      <c r="D258" s="14">
        <v>373</v>
      </c>
      <c r="E258" s="21">
        <v>397</v>
      </c>
      <c r="F258" s="1">
        <v>339</v>
      </c>
      <c r="G258" s="15">
        <v>-2.4900000000000002</v>
      </c>
      <c r="H258">
        <f t="shared" si="12"/>
        <v>1.0799999999999996</v>
      </c>
      <c r="I258" s="17"/>
      <c r="J258" s="18"/>
      <c r="K258" s="19">
        <f t="shared" si="11"/>
        <v>397</v>
      </c>
      <c r="L258" s="20">
        <f>-(E258/D258)+1</f>
        <v>-6.4343163538874037E-2</v>
      </c>
    </row>
    <row r="259" spans="2:12" x14ac:dyDescent="0.2">
      <c r="B259" s="15"/>
      <c r="C259" s="12">
        <v>40924</v>
      </c>
      <c r="D259" s="14">
        <v>207</v>
      </c>
      <c r="E259" s="21">
        <v>542</v>
      </c>
      <c r="F259" s="1">
        <v>289</v>
      </c>
      <c r="G259" s="15">
        <v>-14.01</v>
      </c>
      <c r="H259">
        <f t="shared" si="12"/>
        <v>-13.23</v>
      </c>
      <c r="I259" s="17"/>
      <c r="J259" s="18"/>
      <c r="K259" s="19">
        <f t="shared" si="11"/>
        <v>542</v>
      </c>
      <c r="L259" s="20">
        <f>-(E259/D259)+1</f>
        <v>-1.6183574879227054</v>
      </c>
    </row>
    <row r="260" spans="2:12" x14ac:dyDescent="0.2">
      <c r="B260" s="15"/>
      <c r="C260" s="12">
        <v>40925</v>
      </c>
      <c r="D260" s="13">
        <v>433</v>
      </c>
      <c r="E260" s="14">
        <v>330</v>
      </c>
      <c r="F260" s="1">
        <v>305</v>
      </c>
      <c r="G260" s="15">
        <v>10.3</v>
      </c>
      <c r="H260">
        <f t="shared" si="12"/>
        <v>-6.1999999999999993</v>
      </c>
      <c r="I260" s="17"/>
      <c r="J260" s="18"/>
      <c r="K260" s="19">
        <f t="shared" si="11"/>
        <v>330</v>
      </c>
      <c r="L260" s="20">
        <f t="shared" ref="L260:L273" si="16">(D260/E260)-1</f>
        <v>0.31212121212121202</v>
      </c>
    </row>
    <row r="261" spans="2:12" x14ac:dyDescent="0.2">
      <c r="B261" s="15"/>
      <c r="C261" s="12">
        <v>40926</v>
      </c>
      <c r="D261" s="13">
        <v>368</v>
      </c>
      <c r="E261" s="14">
        <v>364</v>
      </c>
      <c r="F261" s="1">
        <v>359</v>
      </c>
      <c r="G261" s="15">
        <v>-1.98</v>
      </c>
      <c r="H261">
        <f t="shared" si="12"/>
        <v>-5.6899999999999995</v>
      </c>
      <c r="I261" s="17"/>
      <c r="J261" s="18"/>
      <c r="K261" s="19">
        <f t="shared" si="11"/>
        <v>364</v>
      </c>
      <c r="L261" s="20">
        <f t="shared" si="16"/>
        <v>1.098901098901095E-2</v>
      </c>
    </row>
    <row r="262" spans="2:12" x14ac:dyDescent="0.2">
      <c r="B262" s="15"/>
      <c r="C262" s="12">
        <v>40927</v>
      </c>
      <c r="D262" s="13">
        <v>378</v>
      </c>
      <c r="E262" s="14">
        <v>370</v>
      </c>
      <c r="F262" s="1">
        <v>325</v>
      </c>
      <c r="G262" s="15">
        <v>-0.56999999999999995</v>
      </c>
      <c r="H262">
        <f t="shared" si="12"/>
        <v>7.75</v>
      </c>
      <c r="I262" s="17"/>
      <c r="J262" s="18"/>
      <c r="K262" s="19">
        <f t="shared" ref="K262:K325" si="17">E262</f>
        <v>370</v>
      </c>
      <c r="L262" s="20">
        <f t="shared" si="16"/>
        <v>2.1621621621621623E-2</v>
      </c>
    </row>
    <row r="263" spans="2:12" x14ac:dyDescent="0.2">
      <c r="B263" s="15"/>
      <c r="C263" s="12">
        <v>40928</v>
      </c>
      <c r="D263" s="13">
        <v>510</v>
      </c>
      <c r="E263" s="14">
        <v>249</v>
      </c>
      <c r="F263" s="1">
        <v>301</v>
      </c>
      <c r="G263" s="15">
        <v>5.85</v>
      </c>
      <c r="H263">
        <f t="shared" ref="H263:H326" si="18">G261+G262+G263</f>
        <v>3.3</v>
      </c>
      <c r="I263" s="17"/>
      <c r="J263" s="18"/>
      <c r="K263" s="19">
        <f t="shared" si="17"/>
        <v>249</v>
      </c>
      <c r="L263" s="20">
        <f t="shared" si="16"/>
        <v>1.0481927710843375</v>
      </c>
    </row>
    <row r="264" spans="2:12" x14ac:dyDescent="0.2">
      <c r="B264" s="15"/>
      <c r="C264" s="12">
        <v>40933</v>
      </c>
      <c r="D264" s="13">
        <v>389</v>
      </c>
      <c r="E264" s="14">
        <v>315</v>
      </c>
      <c r="F264" s="1">
        <v>296</v>
      </c>
      <c r="G264" s="15">
        <v>-2.9</v>
      </c>
      <c r="H264">
        <f t="shared" si="18"/>
        <v>2.3799999999999994</v>
      </c>
      <c r="I264" s="17"/>
      <c r="J264" s="18"/>
      <c r="K264" s="19">
        <f t="shared" si="17"/>
        <v>315</v>
      </c>
      <c r="L264" s="20">
        <f t="shared" si="16"/>
        <v>0.23492063492063497</v>
      </c>
    </row>
    <row r="265" spans="2:12" x14ac:dyDescent="0.2">
      <c r="B265" s="15"/>
      <c r="C265" s="12">
        <v>40934</v>
      </c>
      <c r="D265" s="13">
        <v>524</v>
      </c>
      <c r="E265" s="14">
        <v>233</v>
      </c>
      <c r="F265" s="1">
        <v>305</v>
      </c>
      <c r="G265" s="15">
        <v>4.0999999999999996</v>
      </c>
      <c r="H265">
        <f t="shared" si="18"/>
        <v>7.0499999999999989</v>
      </c>
      <c r="I265" s="17"/>
      <c r="J265" s="18"/>
      <c r="K265" s="19">
        <f t="shared" si="17"/>
        <v>233</v>
      </c>
      <c r="L265" s="20">
        <f t="shared" si="16"/>
        <v>1.2489270386266096</v>
      </c>
    </row>
    <row r="266" spans="2:12" x14ac:dyDescent="0.2">
      <c r="B266" s="15"/>
      <c r="C266" s="12">
        <v>40935</v>
      </c>
      <c r="D266" s="13">
        <v>459</v>
      </c>
      <c r="E266" s="14">
        <v>370</v>
      </c>
      <c r="F266" s="1">
        <v>292</v>
      </c>
      <c r="G266" s="15">
        <v>-2.96</v>
      </c>
      <c r="H266">
        <f t="shared" si="18"/>
        <v>-1.7600000000000002</v>
      </c>
      <c r="I266" s="17"/>
      <c r="J266" s="18"/>
      <c r="K266" s="19">
        <f t="shared" si="17"/>
        <v>370</v>
      </c>
      <c r="L266" s="20">
        <f t="shared" si="16"/>
        <v>0.24054054054054053</v>
      </c>
    </row>
    <row r="267" spans="2:12" x14ac:dyDescent="0.2">
      <c r="B267" s="15"/>
      <c r="C267" s="12">
        <v>40938</v>
      </c>
      <c r="D267" s="13">
        <v>459</v>
      </c>
      <c r="E267" s="14">
        <v>387</v>
      </c>
      <c r="F267" s="1">
        <v>309</v>
      </c>
      <c r="G267" s="15">
        <v>-7.35</v>
      </c>
      <c r="H267">
        <f t="shared" si="18"/>
        <v>-6.21</v>
      </c>
      <c r="I267" s="17"/>
      <c r="J267" s="18"/>
      <c r="K267" s="19">
        <f t="shared" si="17"/>
        <v>387</v>
      </c>
      <c r="L267" s="20">
        <f t="shared" si="16"/>
        <v>0.18604651162790709</v>
      </c>
    </row>
    <row r="268" spans="2:12" x14ac:dyDescent="0.2">
      <c r="B268" s="15"/>
      <c r="C268" s="12">
        <v>40939</v>
      </c>
      <c r="D268" s="13">
        <v>415</v>
      </c>
      <c r="E268" s="14">
        <v>394</v>
      </c>
      <c r="F268" s="1">
        <v>353</v>
      </c>
      <c r="G268" s="15">
        <v>7.74</v>
      </c>
      <c r="H268">
        <f t="shared" si="18"/>
        <v>-2.5699999999999985</v>
      </c>
      <c r="I268" s="17"/>
      <c r="J268" s="18"/>
      <c r="K268" s="19">
        <f t="shared" si="17"/>
        <v>394</v>
      </c>
      <c r="L268" s="20">
        <f t="shared" si="16"/>
        <v>5.3299492385786795E-2</v>
      </c>
    </row>
    <row r="269" spans="2:12" x14ac:dyDescent="0.2">
      <c r="B269" s="15"/>
      <c r="C269" s="12">
        <v>40941</v>
      </c>
      <c r="D269" s="13">
        <v>643</v>
      </c>
      <c r="E269" s="14">
        <v>286</v>
      </c>
      <c r="F269" s="1">
        <v>298</v>
      </c>
      <c r="G269" s="15">
        <v>15.8</v>
      </c>
      <c r="H269">
        <f t="shared" si="18"/>
        <v>16.190000000000001</v>
      </c>
      <c r="I269" s="17"/>
      <c r="J269" s="18"/>
      <c r="K269" s="19">
        <f t="shared" si="17"/>
        <v>286</v>
      </c>
      <c r="L269" s="20">
        <f t="shared" si="16"/>
        <v>1.2482517482517483</v>
      </c>
    </row>
    <row r="270" spans="2:12" x14ac:dyDescent="0.2">
      <c r="B270" s="15"/>
      <c r="C270" s="12">
        <v>40942</v>
      </c>
      <c r="D270" s="13">
        <v>461</v>
      </c>
      <c r="E270" s="14">
        <v>399</v>
      </c>
      <c r="F270" s="1">
        <v>352</v>
      </c>
      <c r="G270" s="15">
        <v>1.68</v>
      </c>
      <c r="H270">
        <f t="shared" si="18"/>
        <v>25.22</v>
      </c>
      <c r="I270" s="17"/>
      <c r="J270" s="18"/>
      <c r="K270" s="19">
        <f t="shared" si="17"/>
        <v>399</v>
      </c>
      <c r="L270" s="20">
        <f t="shared" si="16"/>
        <v>0.15538847117794496</v>
      </c>
    </row>
    <row r="271" spans="2:12" x14ac:dyDescent="0.2">
      <c r="B271" s="15"/>
      <c r="C271" s="12">
        <v>40947</v>
      </c>
      <c r="D271" s="13">
        <v>593</v>
      </c>
      <c r="E271" s="14">
        <v>322</v>
      </c>
      <c r="F271" s="1">
        <v>293</v>
      </c>
      <c r="G271" s="15">
        <v>14.41</v>
      </c>
      <c r="H271">
        <f t="shared" si="18"/>
        <v>31.89</v>
      </c>
      <c r="I271" s="17"/>
      <c r="J271" s="18"/>
      <c r="K271" s="19">
        <f t="shared" si="17"/>
        <v>322</v>
      </c>
      <c r="L271" s="20">
        <f t="shared" si="16"/>
        <v>0.84161490683229823</v>
      </c>
    </row>
    <row r="272" spans="2:12" x14ac:dyDescent="0.2">
      <c r="B272" s="15"/>
      <c r="C272" s="12">
        <v>40948</v>
      </c>
      <c r="D272" s="14">
        <v>447</v>
      </c>
      <c r="E272" s="21">
        <v>456</v>
      </c>
      <c r="F272" s="1">
        <v>309</v>
      </c>
      <c r="G272" s="15">
        <v>12.14</v>
      </c>
      <c r="H272">
        <f t="shared" si="18"/>
        <v>28.23</v>
      </c>
      <c r="I272" s="17"/>
      <c r="J272" s="18"/>
      <c r="K272" s="19">
        <f t="shared" si="17"/>
        <v>456</v>
      </c>
      <c r="L272" s="20">
        <f t="shared" si="16"/>
        <v>-1.9736842105263164E-2</v>
      </c>
    </row>
    <row r="273" spans="2:12" x14ac:dyDescent="0.2">
      <c r="B273" s="15"/>
      <c r="C273" s="12">
        <v>40949</v>
      </c>
      <c r="D273" s="13">
        <v>566</v>
      </c>
      <c r="E273" s="14">
        <v>371</v>
      </c>
      <c r="F273" s="1">
        <v>315</v>
      </c>
      <c r="G273" s="15">
        <v>-3.66</v>
      </c>
      <c r="H273">
        <f t="shared" si="18"/>
        <v>22.89</v>
      </c>
      <c r="I273" s="17"/>
      <c r="J273" s="18"/>
      <c r="K273" s="19">
        <f t="shared" si="17"/>
        <v>371</v>
      </c>
      <c r="L273" s="20">
        <f t="shared" si="16"/>
        <v>0.52560646900269536</v>
      </c>
    </row>
    <row r="274" spans="2:12" x14ac:dyDescent="0.2">
      <c r="B274" s="15"/>
      <c r="C274" s="12">
        <v>40952</v>
      </c>
      <c r="D274" s="14">
        <v>364</v>
      </c>
      <c r="E274" s="21">
        <v>517</v>
      </c>
      <c r="F274" s="1">
        <v>321</v>
      </c>
      <c r="G274" s="15">
        <v>1.1599999999999999</v>
      </c>
      <c r="H274">
        <f t="shared" si="18"/>
        <v>9.64</v>
      </c>
      <c r="I274" s="17"/>
      <c r="J274" s="18"/>
      <c r="K274" s="19">
        <f t="shared" si="17"/>
        <v>517</v>
      </c>
      <c r="L274" s="20">
        <f>-(E274/D274)+1</f>
        <v>-0.42032967032967039</v>
      </c>
    </row>
    <row r="275" spans="2:12" x14ac:dyDescent="0.2">
      <c r="B275" s="15"/>
      <c r="C275" s="12">
        <v>40953</v>
      </c>
      <c r="D275" s="14">
        <v>321</v>
      </c>
      <c r="E275" s="21">
        <v>581</v>
      </c>
      <c r="F275" s="1">
        <v>288</v>
      </c>
      <c r="G275" s="15">
        <v>3.23</v>
      </c>
      <c r="H275">
        <f t="shared" si="18"/>
        <v>0.73</v>
      </c>
      <c r="I275" s="17"/>
      <c r="J275" s="18"/>
      <c r="K275" s="19">
        <f t="shared" si="17"/>
        <v>581</v>
      </c>
      <c r="L275" s="20">
        <f>-(E275/D275)+1</f>
        <v>-0.80996884735202501</v>
      </c>
    </row>
    <row r="276" spans="2:12" x14ac:dyDescent="0.2">
      <c r="B276" s="15"/>
      <c r="C276" s="12">
        <v>40954</v>
      </c>
      <c r="D276" s="13">
        <v>433</v>
      </c>
      <c r="E276" s="14">
        <v>385</v>
      </c>
      <c r="F276" s="1">
        <v>346</v>
      </c>
      <c r="G276" s="15">
        <v>-4.75</v>
      </c>
      <c r="H276">
        <f t="shared" si="18"/>
        <v>-0.36000000000000032</v>
      </c>
      <c r="I276" s="17"/>
      <c r="J276" s="18"/>
      <c r="K276" s="19">
        <f t="shared" si="17"/>
        <v>385</v>
      </c>
      <c r="L276" s="20">
        <f>(D276/E276)-1</f>
        <v>0.12467532467532472</v>
      </c>
    </row>
    <row r="277" spans="2:12" x14ac:dyDescent="0.2">
      <c r="B277" s="15"/>
      <c r="C277" s="12">
        <v>40955</v>
      </c>
      <c r="D277" s="14">
        <v>239</v>
      </c>
      <c r="E277" s="21">
        <v>668</v>
      </c>
      <c r="F277" s="1">
        <v>272</v>
      </c>
      <c r="G277" s="15">
        <v>-10.81</v>
      </c>
      <c r="H277">
        <f t="shared" si="18"/>
        <v>-12.33</v>
      </c>
      <c r="I277" s="17"/>
      <c r="J277" s="18"/>
      <c r="K277" s="19">
        <f t="shared" si="17"/>
        <v>668</v>
      </c>
      <c r="L277" s="20">
        <f>-(E277/D277)+1</f>
        <v>-1.7949790794979079</v>
      </c>
    </row>
    <row r="278" spans="2:12" x14ac:dyDescent="0.2">
      <c r="B278" s="15"/>
      <c r="C278" s="12">
        <v>40956</v>
      </c>
      <c r="D278" s="13">
        <v>513</v>
      </c>
      <c r="E278" s="14">
        <v>301</v>
      </c>
      <c r="F278" s="1">
        <v>348</v>
      </c>
      <c r="G278" s="15">
        <v>6.66</v>
      </c>
      <c r="H278">
        <f t="shared" si="18"/>
        <v>-8.9</v>
      </c>
      <c r="I278" s="17"/>
      <c r="J278" s="18"/>
      <c r="K278" s="19">
        <f t="shared" si="17"/>
        <v>301</v>
      </c>
      <c r="L278" s="20">
        <f>(D278/E278)-1</f>
        <v>0.70431893687707636</v>
      </c>
    </row>
    <row r="279" spans="2:12" x14ac:dyDescent="0.2">
      <c r="B279" s="15"/>
      <c r="C279" s="22">
        <v>40959</v>
      </c>
      <c r="D279" s="23">
        <v>348</v>
      </c>
      <c r="E279" s="24">
        <v>469</v>
      </c>
      <c r="F279" s="23">
        <v>339</v>
      </c>
      <c r="G279" s="25">
        <v>3.42</v>
      </c>
      <c r="H279" s="25">
        <f t="shared" si="18"/>
        <v>-0.73000000000000043</v>
      </c>
      <c r="I279" s="26"/>
      <c r="J279" s="27"/>
      <c r="K279" s="28">
        <f t="shared" si="17"/>
        <v>469</v>
      </c>
      <c r="L279" s="29">
        <f>-(E279/D279)+1</f>
        <v>-0.34770114942528729</v>
      </c>
    </row>
    <row r="280" spans="2:12" x14ac:dyDescent="0.2">
      <c r="B280" s="15"/>
      <c r="C280" s="12">
        <v>40960</v>
      </c>
      <c r="D280" s="14">
        <v>370</v>
      </c>
      <c r="E280" s="21">
        <v>442</v>
      </c>
      <c r="F280" s="1">
        <v>345</v>
      </c>
      <c r="G280" s="15">
        <v>3.21</v>
      </c>
      <c r="H280">
        <f t="shared" si="18"/>
        <v>13.29</v>
      </c>
      <c r="I280" s="17" t="s">
        <v>16</v>
      </c>
      <c r="J280" s="18"/>
      <c r="K280" s="19">
        <f t="shared" si="17"/>
        <v>442</v>
      </c>
      <c r="L280" s="20">
        <f>-(E280/D280)+1</f>
        <v>-0.19459459459459461</v>
      </c>
    </row>
    <row r="281" spans="2:12" x14ac:dyDescent="0.2">
      <c r="B281" s="15"/>
      <c r="C281" s="12">
        <v>40961</v>
      </c>
      <c r="D281" s="14">
        <v>302</v>
      </c>
      <c r="E281" s="21">
        <v>541</v>
      </c>
      <c r="F281" s="1">
        <v>298</v>
      </c>
      <c r="G281" s="15">
        <v>-3.26</v>
      </c>
      <c r="H281">
        <f t="shared" si="18"/>
        <v>3.37</v>
      </c>
      <c r="I281" s="17"/>
      <c r="J281" s="18"/>
      <c r="K281" s="19">
        <f t="shared" si="17"/>
        <v>541</v>
      </c>
      <c r="L281" s="20">
        <f>-(E281/D281)+1</f>
        <v>-0.79139072847682113</v>
      </c>
    </row>
    <row r="282" spans="2:12" x14ac:dyDescent="0.2">
      <c r="B282" s="15"/>
      <c r="C282" s="12">
        <v>40962</v>
      </c>
      <c r="D282" s="14">
        <v>217</v>
      </c>
      <c r="E282" s="21">
        <v>689</v>
      </c>
      <c r="F282" s="1">
        <v>264</v>
      </c>
      <c r="G282" s="15">
        <v>-3.86</v>
      </c>
      <c r="H282">
        <f t="shared" si="18"/>
        <v>-3.9099999999999997</v>
      </c>
      <c r="I282" s="17"/>
      <c r="J282" s="18"/>
      <c r="K282" s="19">
        <f t="shared" si="17"/>
        <v>689</v>
      </c>
      <c r="L282" s="20">
        <f>-(E282/D282)+1</f>
        <v>-2.1751152073732718</v>
      </c>
    </row>
    <row r="283" spans="2:12" x14ac:dyDescent="0.2">
      <c r="B283" s="15"/>
      <c r="C283" s="12">
        <v>40963</v>
      </c>
      <c r="D283" s="13">
        <v>425</v>
      </c>
      <c r="E283" s="14">
        <v>373</v>
      </c>
      <c r="F283" s="1">
        <v>344</v>
      </c>
      <c r="G283" s="15">
        <v>2.11</v>
      </c>
      <c r="H283">
        <f t="shared" si="18"/>
        <v>-5.01</v>
      </c>
      <c r="I283" s="17"/>
      <c r="J283" s="18"/>
      <c r="K283" s="19">
        <f t="shared" si="17"/>
        <v>373</v>
      </c>
      <c r="L283" s="20">
        <f>(D283/E283)-1</f>
        <v>0.13941018766756041</v>
      </c>
    </row>
    <row r="284" spans="2:12" x14ac:dyDescent="0.2">
      <c r="B284" s="15"/>
      <c r="C284" s="12">
        <v>40966</v>
      </c>
      <c r="D284" s="14">
        <v>327</v>
      </c>
      <c r="E284" s="21">
        <v>455</v>
      </c>
      <c r="F284" s="1">
        <v>341</v>
      </c>
      <c r="G284" s="15">
        <v>0.27</v>
      </c>
      <c r="H284">
        <f t="shared" si="18"/>
        <v>-1.48</v>
      </c>
      <c r="I284" s="17"/>
      <c r="J284" s="18"/>
      <c r="K284" s="19">
        <f t="shared" si="17"/>
        <v>455</v>
      </c>
      <c r="L284" s="20">
        <f>-(E284/D284)+1</f>
        <v>-0.39143730886850148</v>
      </c>
    </row>
    <row r="285" spans="2:12" x14ac:dyDescent="0.2">
      <c r="B285" s="15"/>
      <c r="C285" s="12">
        <v>40967</v>
      </c>
      <c r="D285" s="14">
        <v>309</v>
      </c>
      <c r="E285" s="21">
        <v>511</v>
      </c>
      <c r="F285" s="1">
        <v>309</v>
      </c>
      <c r="G285" s="15">
        <v>-2.31</v>
      </c>
      <c r="H285">
        <f t="shared" si="18"/>
        <v>6.999999999999984E-2</v>
      </c>
      <c r="I285" s="17"/>
      <c r="J285" s="18"/>
      <c r="K285" s="19">
        <f t="shared" si="17"/>
        <v>511</v>
      </c>
      <c r="L285" s="20">
        <f>-(E285/D285)+1</f>
        <v>-0.65372168284789645</v>
      </c>
    </row>
    <row r="286" spans="2:12" x14ac:dyDescent="0.2">
      <c r="B286" s="15"/>
      <c r="C286" s="12">
        <v>40968</v>
      </c>
      <c r="D286" s="13">
        <v>535</v>
      </c>
      <c r="E286" s="14">
        <v>297</v>
      </c>
      <c r="F286" s="1">
        <v>300</v>
      </c>
      <c r="G286" s="15">
        <v>12.92</v>
      </c>
      <c r="H286">
        <f t="shared" si="18"/>
        <v>10.879999999999999</v>
      </c>
      <c r="I286" s="17"/>
      <c r="J286" s="18"/>
      <c r="K286" s="19">
        <f t="shared" si="17"/>
        <v>297</v>
      </c>
      <c r="L286" s="20">
        <f>(D286/E286)-1</f>
        <v>0.80134680134680125</v>
      </c>
    </row>
    <row r="287" spans="2:12" x14ac:dyDescent="0.2">
      <c r="B287" s="15"/>
      <c r="C287" s="12">
        <v>40969</v>
      </c>
      <c r="D287" s="14">
        <v>309</v>
      </c>
      <c r="E287" s="21">
        <v>506</v>
      </c>
      <c r="F287" s="1">
        <v>302</v>
      </c>
      <c r="G287" s="15">
        <v>3.8</v>
      </c>
      <c r="H287">
        <f t="shared" si="18"/>
        <v>14.41</v>
      </c>
      <c r="I287" s="17"/>
      <c r="J287" s="18"/>
      <c r="K287" s="19">
        <f t="shared" si="17"/>
        <v>506</v>
      </c>
      <c r="L287" s="20">
        <f>-(E287/D287)+1</f>
        <v>-0.63754045307443374</v>
      </c>
    </row>
    <row r="288" spans="2:12" x14ac:dyDescent="0.2">
      <c r="B288" s="15"/>
      <c r="C288" s="12">
        <v>40970</v>
      </c>
      <c r="D288" s="13">
        <v>538</v>
      </c>
      <c r="E288" s="14">
        <v>276</v>
      </c>
      <c r="F288" s="1">
        <v>330</v>
      </c>
      <c r="G288" s="15">
        <v>10.33</v>
      </c>
      <c r="H288">
        <f t="shared" si="18"/>
        <v>27.049999999999997</v>
      </c>
      <c r="I288" s="17"/>
      <c r="J288" s="18"/>
      <c r="K288" s="19">
        <f t="shared" si="17"/>
        <v>276</v>
      </c>
      <c r="L288" s="20">
        <f>(D288/E288)-1</f>
        <v>0.94927536231884058</v>
      </c>
    </row>
    <row r="289" spans="2:12" x14ac:dyDescent="0.2">
      <c r="B289" s="15"/>
      <c r="C289" s="12">
        <v>40973</v>
      </c>
      <c r="D289" s="14">
        <v>391</v>
      </c>
      <c r="E289" s="21">
        <v>414</v>
      </c>
      <c r="F289" s="1">
        <v>325</v>
      </c>
      <c r="G289" s="15">
        <v>5.44</v>
      </c>
      <c r="H289">
        <f t="shared" si="18"/>
        <v>19.57</v>
      </c>
      <c r="I289" s="17"/>
      <c r="J289" s="18"/>
      <c r="K289" s="19">
        <f t="shared" si="17"/>
        <v>414</v>
      </c>
      <c r="L289" s="20">
        <f>-(E289/D289)+1</f>
        <v>-5.8823529411764719E-2</v>
      </c>
    </row>
    <row r="290" spans="2:12" x14ac:dyDescent="0.2">
      <c r="B290" s="15"/>
      <c r="C290" s="12">
        <v>40974</v>
      </c>
      <c r="D290" s="14">
        <v>257</v>
      </c>
      <c r="E290" s="21">
        <v>519</v>
      </c>
      <c r="F290" s="1">
        <v>315</v>
      </c>
      <c r="G290" s="15">
        <v>0.69</v>
      </c>
      <c r="H290">
        <f t="shared" si="18"/>
        <v>16.46</v>
      </c>
      <c r="I290" s="17"/>
      <c r="J290" s="18"/>
      <c r="K290" s="19">
        <f t="shared" si="17"/>
        <v>519</v>
      </c>
      <c r="L290" s="20">
        <f>-(E290/D290)+1</f>
        <v>-1.0194552529182879</v>
      </c>
    </row>
    <row r="291" spans="2:12" x14ac:dyDescent="0.2">
      <c r="B291" s="15"/>
      <c r="C291" s="12">
        <v>40975</v>
      </c>
      <c r="D291" s="14">
        <v>283</v>
      </c>
      <c r="E291" s="21">
        <v>476</v>
      </c>
      <c r="F291" s="1">
        <v>314</v>
      </c>
      <c r="G291" s="15">
        <v>-15.08</v>
      </c>
      <c r="H291">
        <f t="shared" si="18"/>
        <v>-8.9499999999999993</v>
      </c>
      <c r="I291" s="17"/>
      <c r="J291" s="18"/>
      <c r="K291" s="19">
        <f t="shared" si="17"/>
        <v>476</v>
      </c>
      <c r="L291" s="20">
        <f>-(E291/D291)+1</f>
        <v>-0.6819787985865724</v>
      </c>
    </row>
    <row r="292" spans="2:12" x14ac:dyDescent="0.2">
      <c r="B292" s="15"/>
      <c r="C292" s="12">
        <v>40976</v>
      </c>
      <c r="D292" s="13">
        <v>415</v>
      </c>
      <c r="E292" s="14">
        <v>336</v>
      </c>
      <c r="F292" s="1">
        <v>339</v>
      </c>
      <c r="G292" s="15">
        <v>3.53</v>
      </c>
      <c r="H292">
        <f t="shared" si="18"/>
        <v>-10.860000000000001</v>
      </c>
      <c r="I292" s="17"/>
      <c r="J292" s="18"/>
      <c r="K292" s="19">
        <f t="shared" si="17"/>
        <v>336</v>
      </c>
      <c r="L292" s="20">
        <f>(D292/E292)-1</f>
        <v>0.23511904761904767</v>
      </c>
    </row>
    <row r="293" spans="2:12" x14ac:dyDescent="0.2">
      <c r="B293" s="15"/>
      <c r="C293" s="12">
        <v>40977</v>
      </c>
      <c r="D293" s="14">
        <v>369</v>
      </c>
      <c r="E293" s="21">
        <v>388</v>
      </c>
      <c r="F293" s="1">
        <v>344</v>
      </c>
      <c r="G293" s="15">
        <v>0.64</v>
      </c>
      <c r="H293">
        <f t="shared" si="18"/>
        <v>-10.91</v>
      </c>
      <c r="I293" s="17"/>
      <c r="J293" s="18"/>
      <c r="K293" s="19">
        <f t="shared" si="17"/>
        <v>388</v>
      </c>
      <c r="L293" s="20">
        <f>-(E293/D293)+1</f>
        <v>-5.1490514905148999E-2</v>
      </c>
    </row>
    <row r="294" spans="2:12" x14ac:dyDescent="0.2">
      <c r="B294" s="15"/>
      <c r="C294" s="12">
        <v>40980</v>
      </c>
      <c r="D294" s="14">
        <v>260</v>
      </c>
      <c r="E294" s="21">
        <v>516</v>
      </c>
      <c r="F294" s="1">
        <v>318</v>
      </c>
      <c r="G294" s="15">
        <v>-14.25</v>
      </c>
      <c r="H294">
        <f t="shared" si="18"/>
        <v>-10.08</v>
      </c>
      <c r="I294" s="17"/>
      <c r="J294" s="18"/>
      <c r="K294" s="19">
        <f t="shared" si="17"/>
        <v>516</v>
      </c>
      <c r="L294" s="20">
        <f>-(E294/D294)+1</f>
        <v>-0.98461538461538467</v>
      </c>
    </row>
    <row r="295" spans="2:12" x14ac:dyDescent="0.2">
      <c r="B295" s="15"/>
      <c r="C295" s="12">
        <v>40981</v>
      </c>
      <c r="D295" s="14">
        <v>288</v>
      </c>
      <c r="E295" s="21">
        <v>469</v>
      </c>
      <c r="F295" s="1">
        <v>629</v>
      </c>
      <c r="G295" s="15">
        <v>-0.73</v>
      </c>
      <c r="H295">
        <f t="shared" si="18"/>
        <v>-14.34</v>
      </c>
      <c r="I295" s="17"/>
      <c r="J295" s="18"/>
      <c r="K295" s="19">
        <f t="shared" si="17"/>
        <v>469</v>
      </c>
      <c r="L295" s="20">
        <f>-(E295/D295)+1</f>
        <v>-0.62847222222222232</v>
      </c>
    </row>
    <row r="296" spans="2:12" x14ac:dyDescent="0.2">
      <c r="B296" s="15"/>
      <c r="C296" s="12">
        <v>40982</v>
      </c>
      <c r="D296" s="13">
        <v>444</v>
      </c>
      <c r="E296" s="14">
        <v>334</v>
      </c>
      <c r="F296" s="1">
        <v>356</v>
      </c>
      <c r="G296" s="15">
        <v>11.69</v>
      </c>
      <c r="H296">
        <f t="shared" si="18"/>
        <v>-3.2900000000000009</v>
      </c>
      <c r="I296" s="17"/>
      <c r="J296" s="18"/>
      <c r="K296" s="19">
        <f t="shared" si="17"/>
        <v>334</v>
      </c>
      <c r="L296" s="20">
        <f>(D296/E296)-1</f>
        <v>0.3293413173652695</v>
      </c>
    </row>
    <row r="297" spans="2:12" x14ac:dyDescent="0.2">
      <c r="B297" s="15"/>
      <c r="C297" s="12">
        <v>40983</v>
      </c>
      <c r="D297" s="14">
        <v>296</v>
      </c>
      <c r="E297" s="21">
        <v>443</v>
      </c>
      <c r="F297" s="1">
        <v>367</v>
      </c>
      <c r="G297" s="15">
        <v>3.67</v>
      </c>
      <c r="H297">
        <f t="shared" si="18"/>
        <v>14.629999999999999</v>
      </c>
      <c r="I297" s="17"/>
      <c r="J297" s="18"/>
      <c r="K297" s="19">
        <f t="shared" si="17"/>
        <v>443</v>
      </c>
      <c r="L297" s="20">
        <f>-(E297/D297)+1</f>
        <v>-0.49662162162162171</v>
      </c>
    </row>
    <row r="298" spans="2:12" x14ac:dyDescent="0.2">
      <c r="B298" s="15"/>
      <c r="C298" s="12">
        <v>40984</v>
      </c>
      <c r="D298" s="13">
        <v>437</v>
      </c>
      <c r="E298" s="14">
        <v>330</v>
      </c>
      <c r="F298" s="1">
        <v>344</v>
      </c>
      <c r="G298" s="15">
        <v>-7.98</v>
      </c>
      <c r="H298">
        <f t="shared" si="18"/>
        <v>7.379999999999999</v>
      </c>
      <c r="I298" s="17"/>
      <c r="J298" s="18"/>
      <c r="K298" s="19">
        <f t="shared" si="17"/>
        <v>330</v>
      </c>
      <c r="L298" s="20">
        <f>(D298/E298)-1</f>
        <v>0.32424242424242422</v>
      </c>
    </row>
    <row r="299" spans="2:12" x14ac:dyDescent="0.2">
      <c r="B299" s="15"/>
      <c r="C299" s="12">
        <v>40987</v>
      </c>
      <c r="D299" s="14">
        <v>319</v>
      </c>
      <c r="E299" s="21">
        <v>434</v>
      </c>
      <c r="F299" s="1">
        <v>329</v>
      </c>
      <c r="G299" s="15">
        <v>2.2000000000000002</v>
      </c>
      <c r="H299">
        <f t="shared" si="18"/>
        <v>-2.1100000000000003</v>
      </c>
      <c r="I299" s="17"/>
      <c r="J299" s="18"/>
      <c r="K299" s="19">
        <f t="shared" si="17"/>
        <v>434</v>
      </c>
      <c r="L299" s="20">
        <f>-(E299/D299)+1</f>
        <v>-0.36050156739811912</v>
      </c>
    </row>
    <row r="300" spans="2:12" x14ac:dyDescent="0.2">
      <c r="B300" s="15"/>
      <c r="C300" s="12">
        <v>40988</v>
      </c>
      <c r="D300" s="14">
        <v>314</v>
      </c>
      <c r="E300" s="21">
        <v>431</v>
      </c>
      <c r="F300" s="1">
        <v>376</v>
      </c>
      <c r="G300" s="15">
        <v>4.0199999999999996</v>
      </c>
      <c r="H300">
        <f t="shared" si="18"/>
        <v>-1.7600000000000007</v>
      </c>
      <c r="I300" s="17"/>
      <c r="J300" s="18"/>
      <c r="K300" s="19">
        <f t="shared" si="17"/>
        <v>431</v>
      </c>
      <c r="L300" s="20">
        <f>-(E300/D300)+1</f>
        <v>-0.37261146496815289</v>
      </c>
    </row>
    <row r="301" spans="2:12" x14ac:dyDescent="0.2">
      <c r="B301" s="15"/>
      <c r="C301" s="12">
        <v>40989</v>
      </c>
      <c r="D301" s="13">
        <v>384</v>
      </c>
      <c r="E301" s="14">
        <v>339</v>
      </c>
      <c r="F301" s="1">
        <v>370</v>
      </c>
      <c r="G301" s="15">
        <v>4.91</v>
      </c>
      <c r="H301">
        <f t="shared" si="18"/>
        <v>11.129999999999999</v>
      </c>
      <c r="I301" s="17"/>
      <c r="J301" s="18"/>
      <c r="K301" s="19">
        <f t="shared" si="17"/>
        <v>339</v>
      </c>
      <c r="L301" s="20">
        <f>(D301/E301)-1</f>
        <v>0.13274336283185839</v>
      </c>
    </row>
    <row r="302" spans="2:12" x14ac:dyDescent="0.2">
      <c r="B302" s="15"/>
      <c r="C302" s="12">
        <v>40990</v>
      </c>
      <c r="D302" s="14">
        <v>363</v>
      </c>
      <c r="E302" s="21">
        <v>397</v>
      </c>
      <c r="F302" s="1">
        <v>360</v>
      </c>
      <c r="G302" s="15">
        <v>0.71</v>
      </c>
      <c r="H302">
        <f t="shared" si="18"/>
        <v>9.64</v>
      </c>
      <c r="I302" s="17"/>
      <c r="J302" s="18"/>
      <c r="K302" s="19">
        <f t="shared" si="17"/>
        <v>397</v>
      </c>
      <c r="L302" s="20">
        <f>-(E302/D302)+1</f>
        <v>-9.3663911845730086E-2</v>
      </c>
    </row>
    <row r="303" spans="2:12" x14ac:dyDescent="0.2">
      <c r="B303" s="15"/>
      <c r="C303" s="12">
        <v>40991</v>
      </c>
      <c r="D303" s="14">
        <v>282</v>
      </c>
      <c r="E303" s="21">
        <v>520</v>
      </c>
      <c r="F303" s="1">
        <v>317</v>
      </c>
      <c r="G303" s="15">
        <v>2.59</v>
      </c>
      <c r="H303">
        <f t="shared" si="18"/>
        <v>8.2100000000000009</v>
      </c>
      <c r="I303" s="17"/>
      <c r="J303" s="18"/>
      <c r="K303" s="19">
        <f t="shared" si="17"/>
        <v>520</v>
      </c>
      <c r="L303" s="20">
        <f>-(E303/D303)+1</f>
        <v>-0.84397163120567376</v>
      </c>
    </row>
    <row r="304" spans="2:12" x14ac:dyDescent="0.2">
      <c r="B304" s="15"/>
      <c r="C304" s="12">
        <v>40994</v>
      </c>
      <c r="D304" s="14">
        <v>260</v>
      </c>
      <c r="E304" s="21">
        <v>519</v>
      </c>
      <c r="F304" s="1">
        <v>307</v>
      </c>
      <c r="G304" s="15">
        <v>-2.85</v>
      </c>
      <c r="H304">
        <f t="shared" si="18"/>
        <v>0.44999999999999973</v>
      </c>
      <c r="I304" s="17"/>
      <c r="J304" s="18"/>
      <c r="K304" s="19">
        <f t="shared" si="17"/>
        <v>519</v>
      </c>
      <c r="L304" s="20">
        <f>-(E304/D304)+1</f>
        <v>-0.99615384615384617</v>
      </c>
    </row>
    <row r="305" spans="2:12" x14ac:dyDescent="0.2">
      <c r="B305" s="15"/>
      <c r="C305" s="12">
        <v>40995</v>
      </c>
      <c r="D305" s="13">
        <v>389</v>
      </c>
      <c r="E305" s="14">
        <v>381</v>
      </c>
      <c r="F305" s="1">
        <v>337</v>
      </c>
      <c r="G305" s="15">
        <v>5.12</v>
      </c>
      <c r="H305">
        <f t="shared" si="18"/>
        <v>4.8599999999999994</v>
      </c>
      <c r="I305" s="17"/>
      <c r="J305" s="18"/>
      <c r="K305" s="19">
        <f t="shared" si="17"/>
        <v>381</v>
      </c>
      <c r="L305" s="20">
        <f>(D305/E305)-1</f>
        <v>2.09973753280841E-2</v>
      </c>
    </row>
    <row r="306" spans="2:12" x14ac:dyDescent="0.2">
      <c r="B306" s="15"/>
      <c r="C306" s="12">
        <v>40996</v>
      </c>
      <c r="D306" s="14">
        <v>244</v>
      </c>
      <c r="E306" s="21">
        <v>491</v>
      </c>
      <c r="F306" s="1">
        <v>350</v>
      </c>
      <c r="G306" s="15">
        <v>-4.3499999999999996</v>
      </c>
      <c r="H306">
        <f t="shared" si="18"/>
        <v>-2.0799999999999996</v>
      </c>
      <c r="I306" s="17"/>
      <c r="J306" s="18"/>
      <c r="K306" s="19">
        <f t="shared" si="17"/>
        <v>491</v>
      </c>
      <c r="L306" s="20">
        <f>-(E306/D306)+1</f>
        <v>-1.012295081967213</v>
      </c>
    </row>
    <row r="307" spans="2:12" x14ac:dyDescent="0.2">
      <c r="B307" s="15"/>
      <c r="C307" s="12">
        <v>40997</v>
      </c>
      <c r="D307" s="14">
        <v>260</v>
      </c>
      <c r="E307" s="21">
        <v>462</v>
      </c>
      <c r="F307" s="1">
        <v>353</v>
      </c>
      <c r="G307" s="15">
        <v>1.69</v>
      </c>
      <c r="H307">
        <f t="shared" si="18"/>
        <v>2.4600000000000004</v>
      </c>
      <c r="I307" s="17"/>
      <c r="J307" s="18"/>
      <c r="K307" s="19">
        <f t="shared" si="17"/>
        <v>462</v>
      </c>
      <c r="L307" s="20">
        <f>-(E307/D307)+1</f>
        <v>-0.77692307692307683</v>
      </c>
    </row>
    <row r="308" spans="2:12" x14ac:dyDescent="0.2">
      <c r="B308" s="15"/>
      <c r="C308" s="12">
        <v>40998</v>
      </c>
      <c r="D308" s="13">
        <v>400</v>
      </c>
      <c r="E308" s="14">
        <v>359</v>
      </c>
      <c r="F308" s="1">
        <v>335</v>
      </c>
      <c r="G308" s="15">
        <v>10.89</v>
      </c>
      <c r="H308">
        <f t="shared" si="18"/>
        <v>8.23</v>
      </c>
      <c r="I308" s="17"/>
      <c r="J308" s="18"/>
      <c r="K308" s="19">
        <f t="shared" si="17"/>
        <v>359</v>
      </c>
      <c r="L308" s="20">
        <f>(D308/E308)-1</f>
        <v>0.11420612813370479</v>
      </c>
    </row>
    <row r="309" spans="2:12" x14ac:dyDescent="0.2">
      <c r="B309" s="15"/>
      <c r="C309" s="12">
        <v>41001</v>
      </c>
      <c r="D309" s="13">
        <v>400</v>
      </c>
      <c r="E309" s="14">
        <v>353</v>
      </c>
      <c r="F309" s="1">
        <v>324</v>
      </c>
      <c r="G309" s="15">
        <v>7.45</v>
      </c>
      <c r="H309">
        <f t="shared" si="18"/>
        <v>20.03</v>
      </c>
      <c r="I309" s="17"/>
      <c r="J309" s="18"/>
      <c r="K309" s="19">
        <f t="shared" si="17"/>
        <v>353</v>
      </c>
      <c r="L309" s="20">
        <f>(D309/E309)-1</f>
        <v>0.13314447592067991</v>
      </c>
    </row>
    <row r="310" spans="2:12" x14ac:dyDescent="0.2">
      <c r="B310" s="15"/>
      <c r="C310" s="12">
        <v>41002</v>
      </c>
      <c r="D310" s="1">
        <v>354</v>
      </c>
      <c r="E310" s="21">
        <v>379</v>
      </c>
      <c r="F310" s="1">
        <v>344</v>
      </c>
      <c r="G310" s="15">
        <v>2.85</v>
      </c>
      <c r="H310">
        <f t="shared" si="18"/>
        <v>21.19</v>
      </c>
      <c r="I310" s="17"/>
      <c r="J310" s="18"/>
      <c r="K310" s="19">
        <f t="shared" si="17"/>
        <v>379</v>
      </c>
      <c r="L310" s="20">
        <f>-(E310/D310)+1</f>
        <v>-7.0621468926553632E-2</v>
      </c>
    </row>
    <row r="311" spans="2:12" x14ac:dyDescent="0.2">
      <c r="B311" s="15"/>
      <c r="C311" s="12">
        <v>41003</v>
      </c>
      <c r="D311" s="1">
        <v>235</v>
      </c>
      <c r="E311" s="21">
        <v>501</v>
      </c>
      <c r="F311" s="1">
        <v>345</v>
      </c>
      <c r="G311" s="15">
        <v>-7.36</v>
      </c>
      <c r="H311">
        <f t="shared" si="18"/>
        <v>2.9400000000000004</v>
      </c>
      <c r="I311" s="17"/>
      <c r="J311" s="18"/>
      <c r="K311" s="19">
        <f t="shared" si="17"/>
        <v>501</v>
      </c>
      <c r="L311" s="20">
        <f>-(E311/D311)+1</f>
        <v>-1.1319148936170214</v>
      </c>
    </row>
    <row r="312" spans="2:12" x14ac:dyDescent="0.2">
      <c r="B312" s="15"/>
      <c r="C312" s="12">
        <v>41004</v>
      </c>
      <c r="D312" s="1">
        <v>342</v>
      </c>
      <c r="E312" s="21">
        <v>352</v>
      </c>
      <c r="F312" s="1">
        <v>317</v>
      </c>
      <c r="G312" s="15">
        <v>-5.83</v>
      </c>
      <c r="H312">
        <f t="shared" si="18"/>
        <v>-10.34</v>
      </c>
      <c r="I312" s="17"/>
      <c r="J312" s="18"/>
      <c r="K312" s="19">
        <f t="shared" si="17"/>
        <v>352</v>
      </c>
      <c r="L312" s="20">
        <f>-(E312/D312)+1</f>
        <v>-2.9239766081871288E-2</v>
      </c>
    </row>
    <row r="313" spans="2:12" x14ac:dyDescent="0.2">
      <c r="B313" s="15"/>
      <c r="C313" s="12">
        <v>41005</v>
      </c>
      <c r="D313" s="13">
        <v>457</v>
      </c>
      <c r="E313" s="14">
        <v>248</v>
      </c>
      <c r="F313" s="1">
        <v>324</v>
      </c>
      <c r="G313" s="15">
        <v>5.43</v>
      </c>
      <c r="H313">
        <f t="shared" si="18"/>
        <v>-7.7600000000000016</v>
      </c>
      <c r="I313" s="17"/>
      <c r="J313" s="18"/>
      <c r="K313" s="19">
        <f t="shared" si="17"/>
        <v>248</v>
      </c>
      <c r="L313" s="20">
        <f>(D313/E313)-1</f>
        <v>0.842741935483871</v>
      </c>
    </row>
    <row r="314" spans="2:12" x14ac:dyDescent="0.2">
      <c r="B314" s="15"/>
      <c r="C314" s="12">
        <v>41008</v>
      </c>
      <c r="D314" s="1">
        <v>238</v>
      </c>
      <c r="E314" s="21">
        <v>468</v>
      </c>
      <c r="F314" s="1">
        <v>322</v>
      </c>
      <c r="G314" s="15">
        <v>-7.59</v>
      </c>
      <c r="H314">
        <f t="shared" si="18"/>
        <v>-7.99</v>
      </c>
      <c r="I314" s="17"/>
      <c r="J314" s="18"/>
      <c r="K314" s="19">
        <f t="shared" si="17"/>
        <v>468</v>
      </c>
      <c r="L314" s="20">
        <f>-(E314/D314)+1</f>
        <v>-0.96638655462184864</v>
      </c>
    </row>
    <row r="315" spans="2:12" x14ac:dyDescent="0.2">
      <c r="B315" s="15"/>
      <c r="C315" s="12">
        <v>41009</v>
      </c>
      <c r="D315" s="13">
        <v>365</v>
      </c>
      <c r="E315" s="14">
        <v>332</v>
      </c>
      <c r="F315" s="1">
        <v>333</v>
      </c>
      <c r="G315" s="15">
        <v>5.89</v>
      </c>
      <c r="H315">
        <f t="shared" si="18"/>
        <v>3.7299999999999995</v>
      </c>
      <c r="I315" s="17"/>
      <c r="J315" s="18"/>
      <c r="K315" s="19">
        <f t="shared" si="17"/>
        <v>332</v>
      </c>
      <c r="L315" s="20">
        <f>(D315/E315)-1</f>
        <v>9.9397590361445687E-2</v>
      </c>
    </row>
    <row r="316" spans="2:12" x14ac:dyDescent="0.2">
      <c r="B316" s="15"/>
      <c r="C316" s="12">
        <v>41011</v>
      </c>
      <c r="D316" s="1">
        <v>360</v>
      </c>
      <c r="E316" s="21">
        <v>366</v>
      </c>
      <c r="F316" s="1">
        <v>321</v>
      </c>
      <c r="G316" s="15">
        <v>4.0999999999999996</v>
      </c>
      <c r="H316">
        <f t="shared" si="18"/>
        <v>2.3999999999999995</v>
      </c>
      <c r="I316" s="17"/>
      <c r="J316" s="18"/>
      <c r="K316" s="19">
        <f t="shared" si="17"/>
        <v>366</v>
      </c>
      <c r="L316" s="20">
        <f>-(E316/D316)+1</f>
        <v>-1.6666666666666607E-2</v>
      </c>
    </row>
    <row r="317" spans="2:12" x14ac:dyDescent="0.2">
      <c r="B317" s="15"/>
      <c r="C317" s="12">
        <v>41012</v>
      </c>
      <c r="D317" s="13">
        <v>400</v>
      </c>
      <c r="E317" s="14">
        <v>325</v>
      </c>
      <c r="F317" s="1">
        <v>355</v>
      </c>
      <c r="G317" s="15">
        <v>1.85</v>
      </c>
      <c r="H317">
        <f t="shared" si="18"/>
        <v>11.839999999999998</v>
      </c>
      <c r="I317" s="17"/>
      <c r="J317" s="18"/>
      <c r="K317" s="19">
        <f t="shared" si="17"/>
        <v>325</v>
      </c>
      <c r="L317" s="20">
        <f>(D317/E317)-1</f>
        <v>0.23076923076923084</v>
      </c>
    </row>
    <row r="318" spans="2:12" x14ac:dyDescent="0.2">
      <c r="B318" s="15"/>
      <c r="C318" s="12">
        <v>41015</v>
      </c>
      <c r="D318" s="1">
        <v>272</v>
      </c>
      <c r="E318" s="21">
        <v>428</v>
      </c>
      <c r="F318" s="1">
        <v>320</v>
      </c>
      <c r="G318" s="15">
        <v>-5.61</v>
      </c>
      <c r="H318">
        <f t="shared" si="18"/>
        <v>0.33999999999999897</v>
      </c>
      <c r="I318" s="17"/>
      <c r="J318" s="18"/>
      <c r="K318" s="19">
        <f t="shared" si="17"/>
        <v>428</v>
      </c>
      <c r="L318" s="20">
        <f>-(E318/D318)+1</f>
        <v>-0.57352941176470584</v>
      </c>
    </row>
    <row r="319" spans="2:12" x14ac:dyDescent="0.2">
      <c r="B319" s="15"/>
      <c r="C319" s="22">
        <v>41016</v>
      </c>
      <c r="D319" s="30">
        <v>355</v>
      </c>
      <c r="E319" s="32">
        <v>341</v>
      </c>
      <c r="F319" s="23">
        <v>351</v>
      </c>
      <c r="G319" s="25">
        <v>-1.32</v>
      </c>
      <c r="H319" s="25">
        <f t="shared" si="18"/>
        <v>-5.08</v>
      </c>
      <c r="I319" s="26"/>
      <c r="J319" s="27"/>
      <c r="K319" s="28">
        <f t="shared" si="17"/>
        <v>341</v>
      </c>
      <c r="L319" s="29">
        <f>(D319/E319)-1</f>
        <v>4.1055718475073277E-2</v>
      </c>
    </row>
    <row r="320" spans="2:12" x14ac:dyDescent="0.2">
      <c r="B320" s="15"/>
      <c r="C320" s="12">
        <v>41017</v>
      </c>
      <c r="D320" s="13">
        <v>394</v>
      </c>
      <c r="E320" s="14">
        <v>350</v>
      </c>
      <c r="F320" s="1">
        <v>337</v>
      </c>
      <c r="G320" s="15">
        <v>2.67</v>
      </c>
      <c r="H320">
        <f t="shared" si="18"/>
        <v>-4.2600000000000007</v>
      </c>
      <c r="I320" s="17" t="s">
        <v>5</v>
      </c>
      <c r="J320" s="18"/>
      <c r="K320" s="19">
        <f t="shared" si="17"/>
        <v>350</v>
      </c>
      <c r="L320" s="20">
        <f>(D320/E320)-1</f>
        <v>0.12571428571428567</v>
      </c>
    </row>
    <row r="321" spans="2:12" x14ac:dyDescent="0.2">
      <c r="B321" s="15"/>
      <c r="C321" s="12">
        <v>41018</v>
      </c>
      <c r="D321" s="14">
        <v>281</v>
      </c>
      <c r="E321" s="21">
        <v>429</v>
      </c>
      <c r="F321" s="1">
        <v>350</v>
      </c>
      <c r="G321" s="15">
        <v>-2.2400000000000002</v>
      </c>
      <c r="H321">
        <f t="shared" si="18"/>
        <v>-0.89000000000000035</v>
      </c>
      <c r="I321" s="17"/>
      <c r="J321" s="18" t="s">
        <v>17</v>
      </c>
      <c r="K321" s="19">
        <f t="shared" si="17"/>
        <v>429</v>
      </c>
      <c r="L321" s="20">
        <f t="shared" ref="L321:L328" si="19">-(E321/D321)+1</f>
        <v>-0.52669039145907481</v>
      </c>
    </row>
    <row r="322" spans="2:12" x14ac:dyDescent="0.2">
      <c r="B322" s="15"/>
      <c r="C322" s="22">
        <v>41019</v>
      </c>
      <c r="D322" s="32">
        <v>317</v>
      </c>
      <c r="E322" s="24">
        <v>364</v>
      </c>
      <c r="F322" s="23">
        <v>361</v>
      </c>
      <c r="G322" s="25">
        <v>-4.7699999999999996</v>
      </c>
      <c r="H322" s="25">
        <f t="shared" si="18"/>
        <v>-4.34</v>
      </c>
      <c r="I322" s="26"/>
      <c r="J322" s="27" t="s">
        <v>18</v>
      </c>
      <c r="K322" s="28">
        <f t="shared" si="17"/>
        <v>364</v>
      </c>
      <c r="L322" s="29">
        <f t="shared" si="19"/>
        <v>-0.1482649842271293</v>
      </c>
    </row>
    <row r="323" spans="2:12" x14ac:dyDescent="0.2">
      <c r="B323" s="15"/>
      <c r="C323" s="12">
        <v>41022</v>
      </c>
      <c r="D323" s="14">
        <v>199</v>
      </c>
      <c r="E323" s="21">
        <v>582</v>
      </c>
      <c r="F323" s="1">
        <v>290</v>
      </c>
      <c r="G323" s="15">
        <v>-8.0500000000000007</v>
      </c>
      <c r="H323">
        <f t="shared" si="18"/>
        <v>-15.06</v>
      </c>
      <c r="I323" s="17" t="s">
        <v>16</v>
      </c>
      <c r="J323" s="18"/>
      <c r="K323" s="19">
        <f t="shared" si="17"/>
        <v>582</v>
      </c>
      <c r="L323" s="20">
        <f t="shared" si="19"/>
        <v>-1.9246231155778895</v>
      </c>
    </row>
    <row r="324" spans="2:12" x14ac:dyDescent="0.2">
      <c r="B324" s="15"/>
      <c r="C324" s="12">
        <v>41023</v>
      </c>
      <c r="D324" s="14">
        <v>273</v>
      </c>
      <c r="E324" s="21">
        <v>409</v>
      </c>
      <c r="F324" s="1">
        <v>348</v>
      </c>
      <c r="G324" s="15">
        <v>-1.52</v>
      </c>
      <c r="H324">
        <f t="shared" si="18"/>
        <v>-14.34</v>
      </c>
      <c r="I324" s="17"/>
      <c r="J324" s="18"/>
      <c r="K324" s="19">
        <f t="shared" si="17"/>
        <v>409</v>
      </c>
      <c r="L324" s="20">
        <f t="shared" si="19"/>
        <v>-0.49816849816849818</v>
      </c>
    </row>
    <row r="325" spans="2:12" x14ac:dyDescent="0.2">
      <c r="B325" s="15"/>
      <c r="C325" s="12">
        <v>41024</v>
      </c>
      <c r="D325" s="14">
        <v>315</v>
      </c>
      <c r="E325" s="21">
        <v>405</v>
      </c>
      <c r="F325" s="1">
        <v>346</v>
      </c>
      <c r="G325" s="15">
        <v>-2.93</v>
      </c>
      <c r="H325">
        <f t="shared" si="18"/>
        <v>-12.5</v>
      </c>
      <c r="I325" s="17"/>
      <c r="J325" s="18"/>
      <c r="K325" s="19">
        <f t="shared" si="17"/>
        <v>405</v>
      </c>
      <c r="L325" s="20">
        <f t="shared" si="19"/>
        <v>-0.28571428571428581</v>
      </c>
    </row>
    <row r="326" spans="2:12" x14ac:dyDescent="0.2">
      <c r="B326" s="15"/>
      <c r="C326" s="12">
        <v>41025</v>
      </c>
      <c r="D326" s="14">
        <v>253</v>
      </c>
      <c r="E326" s="21">
        <v>453</v>
      </c>
      <c r="F326" s="1">
        <v>321</v>
      </c>
      <c r="G326" s="15">
        <v>0.34</v>
      </c>
      <c r="H326">
        <f t="shared" si="18"/>
        <v>-4.1100000000000003</v>
      </c>
      <c r="I326" s="17"/>
      <c r="J326" s="18"/>
      <c r="K326" s="19">
        <f t="shared" ref="K326:K389" si="20">E326</f>
        <v>453</v>
      </c>
      <c r="L326" s="20">
        <f t="shared" si="19"/>
        <v>-0.79051383399209496</v>
      </c>
    </row>
    <row r="327" spans="2:12" x14ac:dyDescent="0.2">
      <c r="B327" s="15"/>
      <c r="C327" s="12">
        <v>41026</v>
      </c>
      <c r="D327" s="14">
        <v>286</v>
      </c>
      <c r="E327" s="21">
        <v>409</v>
      </c>
      <c r="F327" s="1">
        <v>349</v>
      </c>
      <c r="G327" s="15">
        <v>-11.89</v>
      </c>
      <c r="H327">
        <f t="shared" ref="H327:H390" si="21">G325+G326+G327</f>
        <v>-14.48</v>
      </c>
      <c r="I327" s="17"/>
      <c r="J327" s="18"/>
      <c r="K327" s="19">
        <f t="shared" si="20"/>
        <v>409</v>
      </c>
      <c r="L327" s="20">
        <f t="shared" si="19"/>
        <v>-0.43006993006993</v>
      </c>
    </row>
    <row r="328" spans="2:12" x14ac:dyDescent="0.2">
      <c r="B328" s="15"/>
      <c r="C328" s="12">
        <v>41029</v>
      </c>
      <c r="D328" s="14">
        <v>297</v>
      </c>
      <c r="E328" s="21">
        <v>388</v>
      </c>
      <c r="F328" s="1">
        <v>318</v>
      </c>
      <c r="G328" s="15">
        <v>2.81</v>
      </c>
      <c r="H328">
        <f t="shared" si="21"/>
        <v>-8.74</v>
      </c>
      <c r="I328" s="17"/>
      <c r="J328" s="18"/>
      <c r="K328" s="19">
        <f t="shared" si="20"/>
        <v>388</v>
      </c>
      <c r="L328" s="20">
        <f t="shared" si="19"/>
        <v>-0.30639730639730645</v>
      </c>
    </row>
    <row r="329" spans="2:12" x14ac:dyDescent="0.2">
      <c r="B329" s="15"/>
      <c r="C329" s="12">
        <v>41031</v>
      </c>
      <c r="D329" s="13">
        <v>458</v>
      </c>
      <c r="E329" s="14">
        <v>281</v>
      </c>
      <c r="F329" s="1">
        <v>288</v>
      </c>
      <c r="G329" s="15">
        <v>11.78</v>
      </c>
      <c r="H329">
        <f t="shared" si="21"/>
        <v>2.6999999999999993</v>
      </c>
      <c r="I329" s="17"/>
      <c r="J329" s="18"/>
      <c r="K329" s="19">
        <f t="shared" si="20"/>
        <v>281</v>
      </c>
      <c r="L329" s="20">
        <f>(D329/E329)-1</f>
        <v>0.62989323843416378</v>
      </c>
    </row>
    <row r="330" spans="2:12" x14ac:dyDescent="0.2">
      <c r="B330" s="15"/>
      <c r="C330" s="12">
        <v>41032</v>
      </c>
      <c r="D330" s="14">
        <v>344</v>
      </c>
      <c r="E330" s="21">
        <v>390</v>
      </c>
      <c r="F330" s="1">
        <v>325</v>
      </c>
      <c r="G330" s="15">
        <v>0.78</v>
      </c>
      <c r="H330">
        <f t="shared" si="21"/>
        <v>15.37</v>
      </c>
      <c r="I330" s="17"/>
      <c r="J330" s="18"/>
      <c r="K330" s="19">
        <f t="shared" si="20"/>
        <v>390</v>
      </c>
      <c r="L330" s="20">
        <f>-(E330/D330)+1</f>
        <v>-0.13372093023255816</v>
      </c>
    </row>
    <row r="331" spans="2:12" x14ac:dyDescent="0.2">
      <c r="B331" s="15"/>
      <c r="C331" s="12">
        <v>41033</v>
      </c>
      <c r="D331" s="13">
        <v>456</v>
      </c>
      <c r="E331" s="14">
        <v>274</v>
      </c>
      <c r="F331" s="1">
        <v>352</v>
      </c>
      <c r="G331" s="15">
        <v>7.87</v>
      </c>
      <c r="H331">
        <f t="shared" si="21"/>
        <v>20.43</v>
      </c>
      <c r="I331" s="17"/>
      <c r="J331" s="18"/>
      <c r="K331" s="19">
        <f t="shared" si="20"/>
        <v>274</v>
      </c>
      <c r="L331" s="20">
        <f>(D331/E331)-1</f>
        <v>0.66423357664233573</v>
      </c>
    </row>
    <row r="332" spans="2:12" x14ac:dyDescent="0.2">
      <c r="B332" s="15"/>
      <c r="C332" s="12">
        <v>41036</v>
      </c>
      <c r="D332" s="14">
        <v>208</v>
      </c>
      <c r="E332" s="21">
        <v>540</v>
      </c>
      <c r="F332" s="1">
        <v>305</v>
      </c>
      <c r="G332" s="15">
        <v>-6.17</v>
      </c>
      <c r="H332">
        <f t="shared" si="21"/>
        <v>2.4800000000000004</v>
      </c>
      <c r="I332" s="17"/>
      <c r="J332" s="18"/>
      <c r="K332" s="19">
        <f t="shared" si="20"/>
        <v>540</v>
      </c>
      <c r="L332" s="20">
        <f>-(E332/D332)+1</f>
        <v>-1.5961538461538463</v>
      </c>
    </row>
    <row r="333" spans="2:12" x14ac:dyDescent="0.2">
      <c r="B333" s="15"/>
      <c r="C333" s="12">
        <v>41037</v>
      </c>
      <c r="D333" s="13">
        <v>404</v>
      </c>
      <c r="E333" s="14">
        <v>307</v>
      </c>
      <c r="F333" s="1">
        <v>357</v>
      </c>
      <c r="G333" s="15">
        <v>5.73</v>
      </c>
      <c r="H333">
        <f t="shared" si="21"/>
        <v>7.4300000000000006</v>
      </c>
      <c r="I333" s="17"/>
      <c r="J333" s="18"/>
      <c r="K333" s="19">
        <f t="shared" si="20"/>
        <v>307</v>
      </c>
      <c r="L333" s="20">
        <f>(D333/E333)-1</f>
        <v>0.31596091205211718</v>
      </c>
    </row>
    <row r="334" spans="2:12" x14ac:dyDescent="0.2">
      <c r="B334" s="15"/>
      <c r="C334" s="12">
        <v>41038</v>
      </c>
      <c r="D334" s="14">
        <v>273</v>
      </c>
      <c r="E334" s="21">
        <v>450</v>
      </c>
      <c r="F334" s="1">
        <v>313</v>
      </c>
      <c r="G334" s="15">
        <v>-5.7</v>
      </c>
      <c r="H334">
        <f t="shared" si="21"/>
        <v>-6.14</v>
      </c>
      <c r="I334" s="17"/>
      <c r="J334" s="18"/>
      <c r="K334" s="19">
        <f t="shared" si="20"/>
        <v>450</v>
      </c>
      <c r="L334" s="20">
        <f>-(E334/D334)+1</f>
        <v>-0.64835164835164827</v>
      </c>
    </row>
    <row r="335" spans="2:12" x14ac:dyDescent="0.2">
      <c r="B335" s="15"/>
      <c r="C335" s="12">
        <v>41039</v>
      </c>
      <c r="D335" s="13">
        <v>376</v>
      </c>
      <c r="E335" s="14">
        <v>358</v>
      </c>
      <c r="F335" s="1">
        <v>325</v>
      </c>
      <c r="G335" s="15">
        <v>3.16</v>
      </c>
      <c r="H335">
        <f t="shared" si="21"/>
        <v>3.1900000000000004</v>
      </c>
      <c r="I335" s="17"/>
      <c r="J335" s="18"/>
      <c r="K335" s="19">
        <f t="shared" si="20"/>
        <v>358</v>
      </c>
      <c r="L335" s="20">
        <f>(D335/E335)-1</f>
        <v>5.027932960893855E-2</v>
      </c>
    </row>
    <row r="336" spans="2:12" x14ac:dyDescent="0.2">
      <c r="B336" s="15"/>
      <c r="C336" s="12">
        <v>41040</v>
      </c>
      <c r="D336" s="14">
        <v>234</v>
      </c>
      <c r="E336" s="21">
        <v>476</v>
      </c>
      <c r="F336" s="1">
        <v>332</v>
      </c>
      <c r="G336" s="15">
        <v>-3.74</v>
      </c>
      <c r="H336">
        <f t="shared" si="21"/>
        <v>-6.28</v>
      </c>
      <c r="I336" s="17"/>
      <c r="J336" s="18"/>
      <c r="K336" s="19">
        <f t="shared" si="20"/>
        <v>476</v>
      </c>
      <c r="L336" s="20">
        <f>-(E336/D336)+1</f>
        <v>-1.0341880341880341</v>
      </c>
    </row>
    <row r="337" spans="2:12" x14ac:dyDescent="0.2">
      <c r="B337" s="15"/>
      <c r="C337" s="12">
        <v>41043</v>
      </c>
      <c r="D337" s="14">
        <v>158</v>
      </c>
      <c r="E337" s="21">
        <v>694</v>
      </c>
      <c r="F337" s="1">
        <v>223</v>
      </c>
      <c r="G337" s="15">
        <v>-9.24</v>
      </c>
      <c r="H337">
        <f t="shared" si="21"/>
        <v>-9.82</v>
      </c>
      <c r="I337" s="17"/>
      <c r="J337" s="18"/>
      <c r="K337" s="19">
        <f t="shared" si="20"/>
        <v>694</v>
      </c>
      <c r="L337" s="20">
        <f>-(E337/D337)+1</f>
        <v>-3.3924050632911396</v>
      </c>
    </row>
    <row r="338" spans="2:12" x14ac:dyDescent="0.2">
      <c r="B338" s="15"/>
      <c r="C338" s="12">
        <v>41044</v>
      </c>
      <c r="D338" s="14">
        <v>176</v>
      </c>
      <c r="E338" s="21">
        <v>658</v>
      </c>
      <c r="F338" s="1">
        <v>250</v>
      </c>
      <c r="G338" s="15">
        <v>-14.01</v>
      </c>
      <c r="H338">
        <f t="shared" si="21"/>
        <v>-26.990000000000002</v>
      </c>
      <c r="I338" s="17"/>
      <c r="J338" s="18"/>
      <c r="K338" s="19">
        <f t="shared" si="20"/>
        <v>658</v>
      </c>
      <c r="L338" s="20">
        <f>-(E338/D338)+1</f>
        <v>-2.7386363636363638</v>
      </c>
    </row>
    <row r="339" spans="2:12" x14ac:dyDescent="0.2">
      <c r="B339" s="15"/>
      <c r="C339" s="12">
        <v>41045</v>
      </c>
      <c r="D339" s="14">
        <v>97</v>
      </c>
      <c r="E339" s="21">
        <v>822</v>
      </c>
      <c r="F339" s="1">
        <v>215</v>
      </c>
      <c r="G339" s="15">
        <v>-25.03</v>
      </c>
      <c r="H339">
        <f t="shared" si="21"/>
        <v>-48.28</v>
      </c>
      <c r="I339" s="17"/>
      <c r="J339" s="18"/>
      <c r="K339" s="19">
        <f t="shared" si="20"/>
        <v>822</v>
      </c>
      <c r="L339" s="20">
        <f>-(E339/D339)+1</f>
        <v>-7.4742268041237114</v>
      </c>
    </row>
    <row r="340" spans="2:12" x14ac:dyDescent="0.2">
      <c r="B340" s="15"/>
      <c r="C340" s="12">
        <v>41046</v>
      </c>
      <c r="D340" s="13">
        <v>472</v>
      </c>
      <c r="E340" s="14">
        <v>279</v>
      </c>
      <c r="F340" s="1">
        <v>327</v>
      </c>
      <c r="G340" s="15">
        <v>8.17</v>
      </c>
      <c r="H340">
        <f t="shared" si="21"/>
        <v>-30.869999999999997</v>
      </c>
      <c r="I340" s="17"/>
      <c r="J340" s="18"/>
      <c r="K340" s="19">
        <f t="shared" si="20"/>
        <v>279</v>
      </c>
      <c r="L340" s="20">
        <f>(D340/E340)-1</f>
        <v>0.69175627240143367</v>
      </c>
    </row>
    <row r="341" spans="2:12" x14ac:dyDescent="0.2">
      <c r="B341" s="15"/>
      <c r="C341" s="12">
        <v>41047</v>
      </c>
      <c r="D341" s="14">
        <v>130</v>
      </c>
      <c r="E341" s="21">
        <v>702</v>
      </c>
      <c r="F341" s="1">
        <v>256</v>
      </c>
      <c r="G341" s="15">
        <v>-11.75</v>
      </c>
      <c r="H341">
        <f t="shared" si="21"/>
        <v>-28.61</v>
      </c>
      <c r="I341" s="17"/>
      <c r="J341" s="18"/>
      <c r="K341" s="19">
        <f t="shared" si="20"/>
        <v>702</v>
      </c>
      <c r="L341" s="20">
        <f>-(E341/D341)+1</f>
        <v>-4.4000000000000004</v>
      </c>
    </row>
    <row r="342" spans="2:12" x14ac:dyDescent="0.2">
      <c r="B342" s="15"/>
      <c r="C342" s="22">
        <v>41050</v>
      </c>
      <c r="D342" s="30">
        <v>385</v>
      </c>
      <c r="E342" s="32">
        <v>306</v>
      </c>
      <c r="F342" s="23">
        <v>301</v>
      </c>
      <c r="G342" s="25">
        <v>6.45</v>
      </c>
      <c r="H342" s="25">
        <f t="shared" si="21"/>
        <v>2.87</v>
      </c>
      <c r="I342" s="26"/>
      <c r="J342" s="27"/>
      <c r="K342" s="28">
        <f t="shared" si="20"/>
        <v>306</v>
      </c>
      <c r="L342" s="29">
        <f>(D342/E342)-1</f>
        <v>0.25816993464052285</v>
      </c>
    </row>
    <row r="343" spans="2:12" x14ac:dyDescent="0.2">
      <c r="B343" s="15"/>
      <c r="C343" s="12">
        <v>41051</v>
      </c>
      <c r="D343" s="13">
        <v>479</v>
      </c>
      <c r="E343" s="14">
        <v>245</v>
      </c>
      <c r="F343" s="1">
        <v>310</v>
      </c>
      <c r="G343" s="15">
        <v>7.93</v>
      </c>
      <c r="H343">
        <f t="shared" si="21"/>
        <v>2.63</v>
      </c>
      <c r="I343" s="17" t="s">
        <v>5</v>
      </c>
      <c r="J343" s="18"/>
      <c r="K343" s="19">
        <f t="shared" si="20"/>
        <v>245</v>
      </c>
      <c r="L343" s="20">
        <f>(D343/E343)-1</f>
        <v>0.95510204081632644</v>
      </c>
    </row>
    <row r="344" spans="2:12" x14ac:dyDescent="0.2">
      <c r="B344" s="15"/>
      <c r="C344" s="12">
        <v>41052</v>
      </c>
      <c r="D344" s="14">
        <v>243</v>
      </c>
      <c r="E344" s="21">
        <v>437</v>
      </c>
      <c r="F344" s="1">
        <v>315</v>
      </c>
      <c r="G344" s="15">
        <v>-7.13</v>
      </c>
      <c r="H344">
        <f t="shared" si="21"/>
        <v>7.2499999999999991</v>
      </c>
      <c r="I344" s="17"/>
      <c r="J344" s="18" t="s">
        <v>17</v>
      </c>
      <c r="K344" s="19">
        <f t="shared" si="20"/>
        <v>437</v>
      </c>
      <c r="L344" s="20">
        <f>-(E344/D344)+1</f>
        <v>-0.79835390946502049</v>
      </c>
    </row>
    <row r="345" spans="2:12" x14ac:dyDescent="0.2">
      <c r="B345" s="15"/>
      <c r="C345" s="12">
        <v>41053</v>
      </c>
      <c r="D345" s="13">
        <v>386</v>
      </c>
      <c r="E345" s="14">
        <v>274</v>
      </c>
      <c r="F345" s="1">
        <v>344</v>
      </c>
      <c r="G345" s="15">
        <v>8.5399999999999991</v>
      </c>
      <c r="H345">
        <f t="shared" si="21"/>
        <v>9.34</v>
      </c>
      <c r="I345" s="17"/>
      <c r="J345" s="18"/>
      <c r="K345" s="19">
        <f t="shared" si="20"/>
        <v>274</v>
      </c>
      <c r="L345" s="20">
        <f>(D345/E345)-1</f>
        <v>0.40875912408759119</v>
      </c>
    </row>
    <row r="346" spans="2:12" x14ac:dyDescent="0.2">
      <c r="B346" s="15"/>
      <c r="C346" s="12">
        <v>41054</v>
      </c>
      <c r="D346" s="13">
        <v>432</v>
      </c>
      <c r="E346" s="14">
        <v>266</v>
      </c>
      <c r="F346" s="1">
        <v>307</v>
      </c>
      <c r="G346" s="15">
        <v>2.87</v>
      </c>
      <c r="H346">
        <f t="shared" si="21"/>
        <v>4.2799999999999994</v>
      </c>
      <c r="I346" s="17"/>
      <c r="J346" s="18"/>
      <c r="K346" s="19">
        <f t="shared" si="20"/>
        <v>266</v>
      </c>
      <c r="L346" s="20">
        <f>(D346/E346)-1</f>
        <v>0.62406015037593976</v>
      </c>
    </row>
    <row r="347" spans="2:12" x14ac:dyDescent="0.2">
      <c r="B347" s="15"/>
      <c r="C347" s="12">
        <v>41057</v>
      </c>
      <c r="D347" s="13">
        <v>412</v>
      </c>
      <c r="E347" s="14">
        <v>276</v>
      </c>
      <c r="F347" s="1">
        <v>322</v>
      </c>
      <c r="G347" s="15">
        <v>3.82</v>
      </c>
      <c r="H347">
        <f t="shared" si="21"/>
        <v>15.23</v>
      </c>
      <c r="I347" s="17"/>
      <c r="J347" s="18"/>
      <c r="K347" s="19">
        <f t="shared" si="20"/>
        <v>276</v>
      </c>
      <c r="L347" s="20">
        <f>(D347/E347)-1</f>
        <v>0.49275362318840576</v>
      </c>
    </row>
    <row r="348" spans="2:12" x14ac:dyDescent="0.2">
      <c r="B348" s="15"/>
      <c r="C348" s="12">
        <v>41058</v>
      </c>
      <c r="D348" s="13">
        <v>416</v>
      </c>
      <c r="E348" s="14">
        <v>284</v>
      </c>
      <c r="F348" s="1">
        <v>300</v>
      </c>
      <c r="G348" s="15">
        <v>10.38</v>
      </c>
      <c r="H348">
        <f t="shared" si="21"/>
        <v>17.07</v>
      </c>
      <c r="I348" s="17"/>
      <c r="J348" s="18"/>
      <c r="K348" s="19">
        <f t="shared" si="20"/>
        <v>284</v>
      </c>
      <c r="L348" s="20">
        <f>(D348/E348)-1</f>
        <v>0.46478873239436624</v>
      </c>
    </row>
    <row r="349" spans="2:12" x14ac:dyDescent="0.2">
      <c r="B349" s="15"/>
      <c r="C349" s="12">
        <v>41059</v>
      </c>
      <c r="D349" s="13">
        <v>378</v>
      </c>
      <c r="E349" s="14">
        <v>331</v>
      </c>
      <c r="F349" s="1">
        <v>318</v>
      </c>
      <c r="G349" s="15">
        <v>9.85</v>
      </c>
      <c r="H349">
        <f t="shared" si="21"/>
        <v>24.05</v>
      </c>
      <c r="I349" s="17"/>
      <c r="J349" s="18"/>
      <c r="K349" s="19">
        <f t="shared" si="20"/>
        <v>331</v>
      </c>
      <c r="L349" s="20">
        <f>(D349/E349)-1</f>
        <v>0.14199395770392753</v>
      </c>
    </row>
    <row r="350" spans="2:12" x14ac:dyDescent="0.2">
      <c r="B350" s="15"/>
      <c r="C350" s="12">
        <v>41060</v>
      </c>
      <c r="D350" s="14">
        <v>343</v>
      </c>
      <c r="E350" s="21">
        <v>375</v>
      </c>
      <c r="F350" s="1">
        <v>310</v>
      </c>
      <c r="G350" s="15">
        <v>5.5</v>
      </c>
      <c r="H350">
        <f t="shared" si="21"/>
        <v>25.73</v>
      </c>
      <c r="I350" s="17"/>
      <c r="J350" s="18"/>
      <c r="K350" s="19">
        <f t="shared" si="20"/>
        <v>375</v>
      </c>
      <c r="L350" s="20">
        <f>-(E350/D350)+1</f>
        <v>-9.3294460641399457E-2</v>
      </c>
    </row>
    <row r="351" spans="2:12" x14ac:dyDescent="0.2">
      <c r="B351" s="15"/>
      <c r="C351" s="12">
        <v>41061</v>
      </c>
      <c r="D351" s="14">
        <v>303</v>
      </c>
      <c r="E351" s="21">
        <v>363</v>
      </c>
      <c r="F351" s="1">
        <v>306</v>
      </c>
      <c r="G351" s="15">
        <v>-7.08</v>
      </c>
      <c r="H351">
        <f t="shared" si="21"/>
        <v>8.27</v>
      </c>
      <c r="I351" s="17"/>
      <c r="J351" s="18"/>
      <c r="K351" s="19">
        <f t="shared" si="20"/>
        <v>363</v>
      </c>
      <c r="L351" s="20">
        <f>-(E351/D351)+1</f>
        <v>-0.19801980198019797</v>
      </c>
    </row>
    <row r="352" spans="2:12" x14ac:dyDescent="0.2">
      <c r="B352" s="15"/>
      <c r="C352" s="12">
        <v>41064</v>
      </c>
      <c r="D352" s="14">
        <v>114</v>
      </c>
      <c r="E352" s="21">
        <v>674</v>
      </c>
      <c r="F352" s="1">
        <v>194</v>
      </c>
      <c r="G352" s="15">
        <v>-18.41</v>
      </c>
      <c r="H352">
        <f t="shared" si="21"/>
        <v>-19.990000000000002</v>
      </c>
      <c r="I352" s="17"/>
      <c r="J352" s="18"/>
      <c r="K352" s="19">
        <f t="shared" si="20"/>
        <v>674</v>
      </c>
      <c r="L352" s="20">
        <f>-(E352/D352)+1</f>
        <v>-4.9122807017543861</v>
      </c>
    </row>
    <row r="353" spans="2:12" x14ac:dyDescent="0.2">
      <c r="B353" s="15"/>
      <c r="C353" s="12">
        <v>41065</v>
      </c>
      <c r="D353" s="13">
        <v>411</v>
      </c>
      <c r="E353" s="14">
        <v>275</v>
      </c>
      <c r="F353" s="1">
        <v>309</v>
      </c>
      <c r="G353" s="15">
        <v>5.18</v>
      </c>
      <c r="H353">
        <f t="shared" si="21"/>
        <v>-20.310000000000002</v>
      </c>
      <c r="I353" s="17"/>
      <c r="J353" s="18"/>
      <c r="K353" s="19">
        <f t="shared" si="20"/>
        <v>275</v>
      </c>
      <c r="L353" s="20">
        <f>(D353/E353)-1</f>
        <v>0.49454545454545462</v>
      </c>
    </row>
    <row r="354" spans="2:12" x14ac:dyDescent="0.2">
      <c r="B354" s="15"/>
      <c r="C354" s="12">
        <v>41066</v>
      </c>
      <c r="D354" s="13">
        <v>397</v>
      </c>
      <c r="E354" s="14">
        <v>305</v>
      </c>
      <c r="F354" s="1">
        <v>343</v>
      </c>
      <c r="G354" s="15">
        <v>9.07</v>
      </c>
      <c r="H354">
        <f t="shared" si="21"/>
        <v>-4.16</v>
      </c>
      <c r="I354" s="17"/>
      <c r="J354" s="18"/>
      <c r="K354" s="19">
        <f t="shared" si="20"/>
        <v>305</v>
      </c>
      <c r="L354" s="20">
        <f>(D354/E354)-1</f>
        <v>0.30163934426229511</v>
      </c>
    </row>
    <row r="355" spans="2:12" x14ac:dyDescent="0.2">
      <c r="B355" s="15"/>
      <c r="C355" s="12">
        <v>41067</v>
      </c>
      <c r="D355" s="13">
        <v>411</v>
      </c>
      <c r="E355" s="14">
        <v>278</v>
      </c>
      <c r="F355" s="1">
        <v>347</v>
      </c>
      <c r="G355" s="15">
        <v>5.88</v>
      </c>
      <c r="H355">
        <f t="shared" si="21"/>
        <v>20.13</v>
      </c>
      <c r="I355" s="17"/>
      <c r="J355" s="18"/>
      <c r="K355" s="19">
        <f t="shared" si="20"/>
        <v>278</v>
      </c>
      <c r="L355" s="20">
        <f>(D355/E355)-1</f>
        <v>0.47841726618705027</v>
      </c>
    </row>
    <row r="356" spans="2:12" x14ac:dyDescent="0.2">
      <c r="B356" s="15"/>
      <c r="C356" s="12">
        <v>41068</v>
      </c>
      <c r="D356" s="14">
        <v>288</v>
      </c>
      <c r="E356" s="21">
        <v>376</v>
      </c>
      <c r="F356" s="1">
        <v>327</v>
      </c>
      <c r="G356" s="15">
        <v>-4.6900000000000004</v>
      </c>
      <c r="H356">
        <f t="shared" si="21"/>
        <v>10.259999999999998</v>
      </c>
      <c r="I356" s="17"/>
      <c r="J356" s="18"/>
      <c r="K356" s="19">
        <f t="shared" si="20"/>
        <v>376</v>
      </c>
      <c r="L356" s="20">
        <f>-(E356/D356)+1</f>
        <v>-0.30555555555555558</v>
      </c>
    </row>
    <row r="357" spans="2:12" x14ac:dyDescent="0.2">
      <c r="B357" s="15"/>
      <c r="C357" s="12">
        <v>41071</v>
      </c>
      <c r="D357" s="13">
        <v>418</v>
      </c>
      <c r="E357" s="14">
        <v>262</v>
      </c>
      <c r="F357" s="1">
        <v>320</v>
      </c>
      <c r="G357" s="15">
        <v>7.79</v>
      </c>
      <c r="H357">
        <f t="shared" si="21"/>
        <v>8.98</v>
      </c>
      <c r="I357" s="17"/>
      <c r="J357" s="18"/>
      <c r="K357" s="19">
        <f t="shared" si="20"/>
        <v>262</v>
      </c>
      <c r="L357" s="20">
        <f>(D357/E357)-1</f>
        <v>0.59541984732824438</v>
      </c>
    </row>
    <row r="358" spans="2:12" x14ac:dyDescent="0.2">
      <c r="B358" s="15"/>
      <c r="C358" s="12">
        <v>41072</v>
      </c>
      <c r="D358" s="14">
        <v>271</v>
      </c>
      <c r="E358" s="21">
        <v>370</v>
      </c>
      <c r="F358" s="1">
        <v>351</v>
      </c>
      <c r="G358" s="15">
        <v>-2.34</v>
      </c>
      <c r="H358">
        <f t="shared" si="21"/>
        <v>0.75999999999999979</v>
      </c>
      <c r="I358" s="17"/>
      <c r="J358" s="18"/>
      <c r="K358" s="19">
        <f t="shared" si="20"/>
        <v>370</v>
      </c>
      <c r="L358" s="20">
        <f>-(E358/D358)+1</f>
        <v>-0.3653136531365313</v>
      </c>
    </row>
    <row r="359" spans="2:12" x14ac:dyDescent="0.2">
      <c r="B359" s="15"/>
      <c r="C359" s="12">
        <v>41073</v>
      </c>
      <c r="D359" s="13">
        <v>386</v>
      </c>
      <c r="E359" s="14">
        <v>282</v>
      </c>
      <c r="F359" s="1">
        <v>334</v>
      </c>
      <c r="G359" s="15">
        <v>0.16</v>
      </c>
      <c r="H359">
        <f t="shared" si="21"/>
        <v>5.61</v>
      </c>
      <c r="I359" s="17"/>
      <c r="J359" s="18"/>
      <c r="K359" s="19">
        <f t="shared" si="20"/>
        <v>282</v>
      </c>
      <c r="L359" s="20">
        <f>(D359/E359)-1</f>
        <v>0.36879432624113484</v>
      </c>
    </row>
    <row r="360" spans="2:12" x14ac:dyDescent="0.2">
      <c r="B360" s="15"/>
      <c r="C360" s="12">
        <v>41074</v>
      </c>
      <c r="D360" s="14">
        <v>267</v>
      </c>
      <c r="E360" s="21">
        <v>381</v>
      </c>
      <c r="F360" s="1">
        <v>325</v>
      </c>
      <c r="G360" s="15">
        <v>-5.29</v>
      </c>
      <c r="H360">
        <f t="shared" si="21"/>
        <v>-7.47</v>
      </c>
      <c r="I360" s="17"/>
      <c r="J360" s="18"/>
      <c r="K360" s="19">
        <f t="shared" si="20"/>
        <v>381</v>
      </c>
      <c r="L360" s="20">
        <f>-(E360/D360)+1</f>
        <v>-0.42696629213483139</v>
      </c>
    </row>
    <row r="361" spans="2:12" x14ac:dyDescent="0.2">
      <c r="B361" s="15"/>
      <c r="C361" s="12">
        <v>41075</v>
      </c>
      <c r="D361" s="13">
        <v>440</v>
      </c>
      <c r="E361" s="14">
        <v>273</v>
      </c>
      <c r="F361" s="1">
        <v>312</v>
      </c>
      <c r="G361" s="15">
        <v>8.2899999999999991</v>
      </c>
      <c r="H361">
        <f t="shared" si="21"/>
        <v>3.1599999999999993</v>
      </c>
      <c r="I361" s="17"/>
      <c r="J361" s="18"/>
      <c r="K361" s="19">
        <f t="shared" si="20"/>
        <v>273</v>
      </c>
      <c r="L361" s="20">
        <f>(D361/E361)-1</f>
        <v>0.61172161172161177</v>
      </c>
    </row>
    <row r="362" spans="2:12" x14ac:dyDescent="0.2">
      <c r="B362" s="15"/>
      <c r="C362" s="12">
        <v>41078</v>
      </c>
      <c r="D362" s="13">
        <v>500</v>
      </c>
      <c r="E362" s="14">
        <v>236</v>
      </c>
      <c r="F362" s="1">
        <v>281</v>
      </c>
      <c r="G362" s="15">
        <v>3.5</v>
      </c>
      <c r="H362">
        <f t="shared" si="21"/>
        <v>6.4999999999999991</v>
      </c>
      <c r="I362" s="17"/>
      <c r="J362" s="18"/>
      <c r="K362" s="19">
        <f t="shared" si="20"/>
        <v>236</v>
      </c>
      <c r="L362" s="20">
        <f>(D362/E362)-1</f>
        <v>1.1186440677966103</v>
      </c>
    </row>
    <row r="363" spans="2:12" x14ac:dyDescent="0.2">
      <c r="B363" s="15"/>
      <c r="C363" s="12">
        <v>41079</v>
      </c>
      <c r="D363" s="13">
        <v>466</v>
      </c>
      <c r="E363" s="14">
        <v>265</v>
      </c>
      <c r="F363" s="1">
        <v>300</v>
      </c>
      <c r="G363" s="15">
        <v>12.25</v>
      </c>
      <c r="H363">
        <f t="shared" si="21"/>
        <v>24.04</v>
      </c>
      <c r="I363" s="17"/>
      <c r="J363" s="18"/>
      <c r="K363" s="19">
        <f t="shared" si="20"/>
        <v>265</v>
      </c>
      <c r="L363" s="20">
        <f>(D363/E363)-1</f>
        <v>0.7584905660377359</v>
      </c>
    </row>
    <row r="364" spans="2:12" x14ac:dyDescent="0.2">
      <c r="B364" s="15"/>
      <c r="C364" s="12">
        <v>41080</v>
      </c>
      <c r="D364" s="13">
        <v>621</v>
      </c>
      <c r="E364" s="1">
        <v>196</v>
      </c>
      <c r="F364" s="1">
        <v>291</v>
      </c>
      <c r="G364" s="15">
        <v>9.41</v>
      </c>
      <c r="H364">
        <f t="shared" si="21"/>
        <v>25.16</v>
      </c>
      <c r="I364" s="17"/>
      <c r="J364" s="18"/>
      <c r="K364" s="19">
        <f t="shared" si="20"/>
        <v>196</v>
      </c>
      <c r="L364" s="20">
        <f>(D364/E364)-1</f>
        <v>2.1683673469387754</v>
      </c>
    </row>
    <row r="365" spans="2:12" x14ac:dyDescent="0.2">
      <c r="B365" s="15"/>
      <c r="C365" s="12">
        <v>41081</v>
      </c>
      <c r="D365" s="14">
        <v>354</v>
      </c>
      <c r="E365" s="21">
        <v>424</v>
      </c>
      <c r="F365" s="1">
        <v>316</v>
      </c>
      <c r="G365" s="15">
        <v>-2.96</v>
      </c>
      <c r="H365">
        <f t="shared" si="21"/>
        <v>18.7</v>
      </c>
      <c r="I365" s="17"/>
      <c r="J365" s="18"/>
      <c r="K365" s="19">
        <f t="shared" si="20"/>
        <v>424</v>
      </c>
      <c r="L365" s="20">
        <f>-(E365/D365)+1</f>
        <v>-0.19774011299435035</v>
      </c>
    </row>
    <row r="366" spans="2:12" x14ac:dyDescent="0.2">
      <c r="B366" s="15"/>
      <c r="C366" s="12">
        <v>41082</v>
      </c>
      <c r="D366" s="14">
        <v>312</v>
      </c>
      <c r="E366" s="21">
        <v>410</v>
      </c>
      <c r="F366" s="1">
        <v>331</v>
      </c>
      <c r="G366" s="15">
        <v>1.64</v>
      </c>
      <c r="H366">
        <f t="shared" si="21"/>
        <v>8.09</v>
      </c>
      <c r="I366" s="17"/>
      <c r="J366" s="18"/>
      <c r="K366" s="19">
        <f t="shared" si="20"/>
        <v>410</v>
      </c>
      <c r="L366" s="20">
        <f>-(E366/D366)+1</f>
        <v>-0.3141025641025641</v>
      </c>
    </row>
    <row r="367" spans="2:12" x14ac:dyDescent="0.2">
      <c r="B367" s="15"/>
      <c r="C367" s="12">
        <v>41085</v>
      </c>
      <c r="D367" s="13">
        <v>371</v>
      </c>
      <c r="E367" s="1">
        <v>360</v>
      </c>
      <c r="F367" s="1">
        <v>337</v>
      </c>
      <c r="G367" s="15">
        <v>0.05</v>
      </c>
      <c r="H367">
        <f t="shared" si="21"/>
        <v>-1.27</v>
      </c>
      <c r="I367" s="17"/>
      <c r="J367" s="18"/>
      <c r="K367" s="19">
        <f t="shared" si="20"/>
        <v>360</v>
      </c>
      <c r="L367" s="20">
        <f>(D367/E367)-1</f>
        <v>3.0555555555555447E-2</v>
      </c>
    </row>
    <row r="368" spans="2:12" x14ac:dyDescent="0.2">
      <c r="B368" s="15"/>
      <c r="C368" s="22">
        <v>41086</v>
      </c>
      <c r="D368" s="32">
        <v>274</v>
      </c>
      <c r="E368" s="24">
        <v>472</v>
      </c>
      <c r="F368" s="23">
        <v>327</v>
      </c>
      <c r="G368" s="25">
        <v>-9.02</v>
      </c>
      <c r="H368" s="25">
        <f t="shared" si="21"/>
        <v>-7.33</v>
      </c>
      <c r="I368" s="26"/>
      <c r="J368" s="27"/>
      <c r="K368" s="28">
        <f t="shared" si="20"/>
        <v>472</v>
      </c>
      <c r="L368" s="29">
        <f>-(E368/D368)+1</f>
        <v>-0.72262773722627727</v>
      </c>
    </row>
    <row r="369" spans="2:12" x14ac:dyDescent="0.2">
      <c r="B369" s="15"/>
      <c r="C369" s="12">
        <v>41087</v>
      </c>
      <c r="D369" s="14">
        <v>364</v>
      </c>
      <c r="E369" s="21">
        <v>366</v>
      </c>
      <c r="F369" s="1">
        <v>309</v>
      </c>
      <c r="G369" s="15">
        <v>7.79</v>
      </c>
      <c r="H369">
        <f t="shared" si="21"/>
        <v>-1.1799999999999988</v>
      </c>
      <c r="I369" s="17" t="s">
        <v>16</v>
      </c>
      <c r="J369" s="18"/>
      <c r="K369" s="19">
        <f t="shared" si="20"/>
        <v>366</v>
      </c>
      <c r="L369" s="20">
        <f>-(E369/D369)+1</f>
        <v>-5.494505494505475E-3</v>
      </c>
    </row>
    <row r="370" spans="2:12" x14ac:dyDescent="0.2">
      <c r="B370" s="15"/>
      <c r="C370" s="12">
        <v>41088</v>
      </c>
      <c r="D370" s="14">
        <v>248</v>
      </c>
      <c r="E370" s="21">
        <v>477</v>
      </c>
      <c r="F370" s="1">
        <v>305</v>
      </c>
      <c r="G370" s="15">
        <v>-7.65</v>
      </c>
      <c r="H370">
        <f t="shared" si="21"/>
        <v>-8.879999999999999</v>
      </c>
      <c r="I370" s="17"/>
      <c r="J370" s="18"/>
      <c r="K370" s="19">
        <f t="shared" si="20"/>
        <v>477</v>
      </c>
      <c r="L370" s="20">
        <f>-(E370/D370)+1</f>
        <v>-0.92338709677419351</v>
      </c>
    </row>
    <row r="371" spans="2:12" x14ac:dyDescent="0.2">
      <c r="B371" s="15"/>
      <c r="C371" s="12">
        <v>41089</v>
      </c>
      <c r="D371" s="13">
        <v>473</v>
      </c>
      <c r="E371" s="14">
        <v>271</v>
      </c>
      <c r="F371" s="1">
        <v>320</v>
      </c>
      <c r="G371" s="15">
        <v>4.91</v>
      </c>
      <c r="H371">
        <f t="shared" si="21"/>
        <v>5.05</v>
      </c>
      <c r="I371" s="17"/>
      <c r="J371" s="18"/>
      <c r="K371" s="19">
        <f t="shared" si="20"/>
        <v>271</v>
      </c>
      <c r="L371" s="20">
        <f t="shared" ref="L371:L376" si="22">(D371/E371)-1</f>
        <v>0.74538745387453864</v>
      </c>
    </row>
    <row r="372" spans="2:12" x14ac:dyDescent="0.2">
      <c r="B372" s="15"/>
      <c r="C372" s="12">
        <v>41092</v>
      </c>
      <c r="D372" s="13">
        <v>412</v>
      </c>
      <c r="E372" s="14">
        <v>302</v>
      </c>
      <c r="F372" s="1">
        <v>334</v>
      </c>
      <c r="G372" s="15">
        <v>1.7</v>
      </c>
      <c r="H372">
        <f t="shared" si="21"/>
        <v>-1.0400000000000003</v>
      </c>
      <c r="I372" s="17"/>
      <c r="J372" s="18"/>
      <c r="K372" s="19">
        <f t="shared" si="20"/>
        <v>302</v>
      </c>
      <c r="L372" s="20">
        <f t="shared" si="22"/>
        <v>0.36423841059602657</v>
      </c>
    </row>
    <row r="373" spans="2:12" x14ac:dyDescent="0.2">
      <c r="B373" s="15"/>
      <c r="C373" s="22">
        <v>41093</v>
      </c>
      <c r="D373" s="30">
        <v>390</v>
      </c>
      <c r="E373" s="32">
        <v>327</v>
      </c>
      <c r="F373" s="23">
        <v>323</v>
      </c>
      <c r="G373" s="25">
        <v>6.89</v>
      </c>
      <c r="H373" s="25">
        <f t="shared" si="21"/>
        <v>13.5</v>
      </c>
      <c r="I373" s="26"/>
      <c r="J373" s="27"/>
      <c r="K373" s="28">
        <f t="shared" si="20"/>
        <v>327</v>
      </c>
      <c r="L373" s="29">
        <f t="shared" si="22"/>
        <v>0.19266055045871555</v>
      </c>
    </row>
    <row r="374" spans="2:12" x14ac:dyDescent="0.2">
      <c r="B374" s="15"/>
      <c r="C374" s="12">
        <v>41094</v>
      </c>
      <c r="D374" s="13">
        <v>408</v>
      </c>
      <c r="E374" s="14">
        <v>353</v>
      </c>
      <c r="F374" s="1">
        <v>331</v>
      </c>
      <c r="G374" s="15">
        <v>6.01</v>
      </c>
      <c r="H374">
        <f t="shared" si="21"/>
        <v>14.6</v>
      </c>
      <c r="I374" s="17" t="s">
        <v>5</v>
      </c>
      <c r="J374" s="18"/>
      <c r="K374" s="19">
        <f t="shared" si="20"/>
        <v>353</v>
      </c>
      <c r="L374" s="20">
        <f t="shared" si="22"/>
        <v>0.15580736543909346</v>
      </c>
    </row>
    <row r="375" spans="2:12" x14ac:dyDescent="0.2">
      <c r="B375" s="15"/>
      <c r="C375" s="12">
        <v>41095</v>
      </c>
      <c r="D375" s="13">
        <v>376</v>
      </c>
      <c r="E375" s="14">
        <v>370</v>
      </c>
      <c r="F375" s="1">
        <v>344</v>
      </c>
      <c r="G375" s="15">
        <v>0.68</v>
      </c>
      <c r="H375">
        <f t="shared" si="21"/>
        <v>13.579999999999998</v>
      </c>
      <c r="I375" s="17"/>
      <c r="J375" s="18"/>
      <c r="K375" s="19">
        <f t="shared" si="20"/>
        <v>370</v>
      </c>
      <c r="L375" s="20">
        <f t="shared" si="22"/>
        <v>1.6216216216216273E-2</v>
      </c>
    </row>
    <row r="376" spans="2:12" x14ac:dyDescent="0.2">
      <c r="B376" s="15"/>
      <c r="C376" s="12">
        <v>41096</v>
      </c>
      <c r="D376" s="13">
        <v>482</v>
      </c>
      <c r="E376" s="14">
        <v>281</v>
      </c>
      <c r="F376" s="1">
        <v>322</v>
      </c>
      <c r="G376" s="15">
        <v>6.12</v>
      </c>
      <c r="H376">
        <f t="shared" si="21"/>
        <v>12.809999999999999</v>
      </c>
      <c r="I376" s="17"/>
      <c r="J376" s="18"/>
      <c r="K376" s="19">
        <f t="shared" si="20"/>
        <v>281</v>
      </c>
      <c r="L376" s="20">
        <f t="shared" si="22"/>
        <v>0.71530249110320288</v>
      </c>
    </row>
    <row r="377" spans="2:12" x14ac:dyDescent="0.2">
      <c r="B377" s="15"/>
      <c r="C377" s="12">
        <v>41099</v>
      </c>
      <c r="D377" s="14">
        <v>319</v>
      </c>
      <c r="E377" s="21">
        <v>423</v>
      </c>
      <c r="F377" s="1">
        <v>333</v>
      </c>
      <c r="G377" s="15">
        <v>-0.24</v>
      </c>
      <c r="H377">
        <f t="shared" si="21"/>
        <v>6.56</v>
      </c>
      <c r="I377" s="17"/>
      <c r="J377" s="18"/>
      <c r="K377" s="19">
        <f t="shared" si="20"/>
        <v>423</v>
      </c>
      <c r="L377" s="20">
        <f>-(E377/D377)+1</f>
        <v>-0.32601880877742939</v>
      </c>
    </row>
    <row r="378" spans="2:12" x14ac:dyDescent="0.2">
      <c r="B378" s="15"/>
      <c r="C378" s="12">
        <v>41100</v>
      </c>
      <c r="D378" s="13">
        <v>436</v>
      </c>
      <c r="E378" s="14">
        <v>338</v>
      </c>
      <c r="F378" s="1">
        <v>355</v>
      </c>
      <c r="G378" s="15">
        <v>3.98</v>
      </c>
      <c r="H378">
        <f t="shared" si="21"/>
        <v>9.86</v>
      </c>
      <c r="I378" s="17"/>
      <c r="J378" s="18"/>
      <c r="K378" s="19">
        <f t="shared" si="20"/>
        <v>338</v>
      </c>
      <c r="L378" s="20">
        <f>(D378/E378)-1</f>
        <v>0.28994082840236679</v>
      </c>
    </row>
    <row r="379" spans="2:12" x14ac:dyDescent="0.2">
      <c r="B379" s="15"/>
      <c r="C379" s="12">
        <v>41101</v>
      </c>
      <c r="D379" s="13">
        <v>405</v>
      </c>
      <c r="E379" s="14">
        <v>364</v>
      </c>
      <c r="F379" s="1">
        <v>340</v>
      </c>
      <c r="G379" s="15">
        <v>5.16</v>
      </c>
      <c r="H379">
        <f t="shared" si="21"/>
        <v>8.9</v>
      </c>
      <c r="I379" s="17"/>
      <c r="J379" s="18"/>
      <c r="K379" s="19">
        <f t="shared" si="20"/>
        <v>364</v>
      </c>
      <c r="L379" s="20">
        <f>(D379/E379)-1</f>
        <v>0.11263736263736268</v>
      </c>
    </row>
    <row r="380" spans="2:12" x14ac:dyDescent="0.2">
      <c r="B380" s="15"/>
      <c r="C380" s="12">
        <v>41102</v>
      </c>
      <c r="D380" s="14">
        <v>289</v>
      </c>
      <c r="E380" s="21">
        <v>478</v>
      </c>
      <c r="F380" s="1">
        <v>341</v>
      </c>
      <c r="G380" s="15">
        <v>-3.96</v>
      </c>
      <c r="H380">
        <f t="shared" si="21"/>
        <v>5.1800000000000006</v>
      </c>
      <c r="I380" s="17"/>
      <c r="J380" s="18"/>
      <c r="K380" s="19">
        <f t="shared" si="20"/>
        <v>478</v>
      </c>
      <c r="L380" s="20">
        <f>-(E380/D380)+1</f>
        <v>-0.65397923875432529</v>
      </c>
    </row>
    <row r="381" spans="2:12" x14ac:dyDescent="0.2">
      <c r="B381" s="15"/>
      <c r="C381" s="12">
        <v>41103</v>
      </c>
      <c r="D381" s="13">
        <v>379</v>
      </c>
      <c r="E381" s="14">
        <v>367</v>
      </c>
      <c r="F381" s="1">
        <v>330</v>
      </c>
      <c r="G381" s="15">
        <v>0.89</v>
      </c>
      <c r="H381">
        <f t="shared" si="21"/>
        <v>2.0900000000000003</v>
      </c>
      <c r="I381" s="17"/>
      <c r="J381" s="18"/>
      <c r="K381" s="19">
        <f t="shared" si="20"/>
        <v>367</v>
      </c>
      <c r="L381" s="20">
        <f>(D381/E381)-1</f>
        <v>3.2697547683923744E-2</v>
      </c>
    </row>
    <row r="382" spans="2:12" x14ac:dyDescent="0.2">
      <c r="B382" s="15"/>
      <c r="C382" s="12">
        <v>41106</v>
      </c>
      <c r="D382" s="13">
        <v>476</v>
      </c>
      <c r="E382" s="14">
        <v>299</v>
      </c>
      <c r="F382" s="1">
        <v>328</v>
      </c>
      <c r="G382" s="15">
        <v>9.58</v>
      </c>
      <c r="H382">
        <f t="shared" si="21"/>
        <v>6.51</v>
      </c>
      <c r="I382" s="17"/>
      <c r="J382" s="18"/>
      <c r="K382" s="19">
        <f t="shared" si="20"/>
        <v>299</v>
      </c>
      <c r="L382" s="20">
        <f>(D382/E382)-1</f>
        <v>0.59197324414715724</v>
      </c>
    </row>
    <row r="383" spans="2:12" x14ac:dyDescent="0.2">
      <c r="B383" s="15"/>
      <c r="C383" s="12">
        <v>41107</v>
      </c>
      <c r="D383" s="14">
        <v>401</v>
      </c>
      <c r="E383" s="21">
        <v>409</v>
      </c>
      <c r="F383" s="1">
        <v>314</v>
      </c>
      <c r="G383" s="15">
        <v>3.19</v>
      </c>
      <c r="H383">
        <f t="shared" si="21"/>
        <v>13.66</v>
      </c>
      <c r="I383" s="17"/>
      <c r="J383" s="18"/>
      <c r="K383" s="19">
        <f t="shared" si="20"/>
        <v>409</v>
      </c>
      <c r="L383" s="20">
        <f>-(E383/D383)+1</f>
        <v>-1.9950124688279391E-2</v>
      </c>
    </row>
    <row r="384" spans="2:12" x14ac:dyDescent="0.2">
      <c r="B384" s="15"/>
      <c r="C384" s="12">
        <v>41108</v>
      </c>
      <c r="D384" s="13">
        <v>362</v>
      </c>
      <c r="E384" s="14">
        <v>358</v>
      </c>
      <c r="F384" s="1">
        <v>388</v>
      </c>
      <c r="G384" s="15">
        <v>5.85</v>
      </c>
      <c r="H384">
        <f t="shared" si="21"/>
        <v>18.619999999999997</v>
      </c>
      <c r="I384" s="17"/>
      <c r="J384" s="18"/>
      <c r="K384" s="19">
        <f t="shared" si="20"/>
        <v>358</v>
      </c>
      <c r="L384" s="20">
        <f>(D384/E384)-1</f>
        <v>1.1173184357541999E-2</v>
      </c>
    </row>
    <row r="385" spans="2:12" x14ac:dyDescent="0.2">
      <c r="B385" s="15"/>
      <c r="C385" s="12">
        <v>41109</v>
      </c>
      <c r="D385" s="13">
        <v>389</v>
      </c>
      <c r="E385" s="14">
        <v>378</v>
      </c>
      <c r="F385" s="1">
        <v>357</v>
      </c>
      <c r="G385" s="15">
        <v>-0.4</v>
      </c>
      <c r="H385">
        <f t="shared" si="21"/>
        <v>8.6399999999999988</v>
      </c>
      <c r="I385" s="17"/>
      <c r="J385" s="18"/>
      <c r="K385" s="19">
        <f t="shared" si="20"/>
        <v>378</v>
      </c>
      <c r="L385" s="20">
        <f>(D385/E385)-1</f>
        <v>2.9100529100529071E-2</v>
      </c>
    </row>
    <row r="386" spans="2:12" x14ac:dyDescent="0.2">
      <c r="B386" s="15"/>
      <c r="C386" s="12">
        <v>41110</v>
      </c>
      <c r="D386" s="14">
        <v>376</v>
      </c>
      <c r="E386" s="21">
        <v>410</v>
      </c>
      <c r="F386" s="1">
        <v>352</v>
      </c>
      <c r="G386" s="15">
        <v>-1.6</v>
      </c>
      <c r="H386">
        <f t="shared" si="21"/>
        <v>3.8499999999999992</v>
      </c>
      <c r="I386" s="17"/>
      <c r="J386" s="18"/>
      <c r="K386" s="19">
        <f t="shared" si="20"/>
        <v>410</v>
      </c>
      <c r="L386" s="20">
        <f>-(E386/D386)+1</f>
        <v>-9.0425531914893664E-2</v>
      </c>
    </row>
    <row r="387" spans="2:12" x14ac:dyDescent="0.2">
      <c r="B387" s="15"/>
      <c r="C387" s="22">
        <v>41113</v>
      </c>
      <c r="D387" s="32">
        <v>194</v>
      </c>
      <c r="E387" s="24">
        <v>565</v>
      </c>
      <c r="F387" s="23">
        <v>312</v>
      </c>
      <c r="G387" s="25">
        <v>-6.83</v>
      </c>
      <c r="H387" s="25">
        <f t="shared" si="21"/>
        <v>-8.83</v>
      </c>
      <c r="I387" s="26"/>
      <c r="J387" s="27"/>
      <c r="K387" s="28">
        <f t="shared" si="20"/>
        <v>565</v>
      </c>
      <c r="L387" s="29">
        <f>-(E387/D387)+1</f>
        <v>-1.9123711340206184</v>
      </c>
    </row>
    <row r="388" spans="2:12" x14ac:dyDescent="0.2">
      <c r="B388" s="15"/>
      <c r="C388" s="12">
        <v>41114</v>
      </c>
      <c r="D388" s="14">
        <v>294</v>
      </c>
      <c r="E388" s="21">
        <v>413</v>
      </c>
      <c r="F388" s="1">
        <v>351</v>
      </c>
      <c r="G388" s="15">
        <v>-3.6</v>
      </c>
      <c r="H388">
        <f t="shared" si="21"/>
        <v>-12.03</v>
      </c>
      <c r="I388" s="17" t="s">
        <v>16</v>
      </c>
      <c r="J388" s="18"/>
      <c r="K388" s="19">
        <f t="shared" si="20"/>
        <v>413</v>
      </c>
      <c r="L388" s="20">
        <f>-(E388/D388)+1</f>
        <v>-0.40476190476190466</v>
      </c>
    </row>
    <row r="389" spans="2:12" x14ac:dyDescent="0.2">
      <c r="B389" s="15"/>
      <c r="C389" s="12">
        <v>41115</v>
      </c>
      <c r="D389" s="14">
        <v>298</v>
      </c>
      <c r="E389" s="21">
        <v>448</v>
      </c>
      <c r="F389" s="1">
        <v>313</v>
      </c>
      <c r="G389" s="15">
        <v>2.52</v>
      </c>
      <c r="H389">
        <f t="shared" si="21"/>
        <v>-7.91</v>
      </c>
      <c r="I389" s="17"/>
      <c r="J389" s="18"/>
      <c r="K389" s="19">
        <f t="shared" si="20"/>
        <v>448</v>
      </c>
      <c r="L389" s="20">
        <f>-(E389/D389)+1</f>
        <v>-0.50335570469798663</v>
      </c>
    </row>
    <row r="390" spans="2:12" x14ac:dyDescent="0.2">
      <c r="B390" s="15"/>
      <c r="C390" s="12">
        <v>41116</v>
      </c>
      <c r="D390" s="14">
        <v>274</v>
      </c>
      <c r="E390" s="21">
        <v>448</v>
      </c>
      <c r="F390" s="1">
        <v>369</v>
      </c>
      <c r="G390" s="15">
        <v>-11.18</v>
      </c>
      <c r="H390">
        <f t="shared" si="21"/>
        <v>-12.26</v>
      </c>
      <c r="I390" s="17"/>
      <c r="J390" s="18"/>
      <c r="K390" s="19">
        <f t="shared" ref="K390:K453" si="23">E390</f>
        <v>448</v>
      </c>
      <c r="L390" s="20">
        <f>-(E390/D390)+1</f>
        <v>-0.63503649635036497</v>
      </c>
    </row>
    <row r="391" spans="2:12" x14ac:dyDescent="0.2">
      <c r="B391" s="15"/>
      <c r="C391" s="12">
        <v>41117</v>
      </c>
      <c r="D391" s="13">
        <v>396</v>
      </c>
      <c r="E391" s="14">
        <v>365</v>
      </c>
      <c r="F391" s="1">
        <v>337</v>
      </c>
      <c r="G391" s="15">
        <v>1.03</v>
      </c>
      <c r="H391">
        <f t="shared" ref="H391:H454" si="24">G389+G390+G391</f>
        <v>-7.63</v>
      </c>
      <c r="I391" s="17"/>
      <c r="J391" s="18"/>
      <c r="K391" s="19">
        <f t="shared" si="23"/>
        <v>365</v>
      </c>
      <c r="L391" s="20">
        <f>(D391/E391)-1</f>
        <v>8.4931506849315053E-2</v>
      </c>
    </row>
    <row r="392" spans="2:12" x14ac:dyDescent="0.2">
      <c r="B392" s="15"/>
      <c r="C392" s="12">
        <v>41120</v>
      </c>
      <c r="D392" s="13">
        <v>426</v>
      </c>
      <c r="E392" s="14">
        <v>305</v>
      </c>
      <c r="F392" s="1">
        <v>334</v>
      </c>
      <c r="G392" s="15">
        <v>7.41</v>
      </c>
      <c r="H392">
        <f t="shared" si="24"/>
        <v>-2.74</v>
      </c>
      <c r="I392" s="17"/>
      <c r="J392" s="18"/>
      <c r="K392" s="19">
        <f t="shared" si="23"/>
        <v>305</v>
      </c>
      <c r="L392" s="20">
        <f>(D392/E392)-1</f>
        <v>0.39672131147540979</v>
      </c>
    </row>
    <row r="393" spans="2:12" x14ac:dyDescent="0.2">
      <c r="B393" s="15"/>
      <c r="C393" s="12">
        <v>41121</v>
      </c>
      <c r="D393" s="13">
        <v>418</v>
      </c>
      <c r="E393" s="14">
        <v>350</v>
      </c>
      <c r="F393" s="1">
        <v>309</v>
      </c>
      <c r="G393" s="15">
        <v>-0.75</v>
      </c>
      <c r="H393">
        <f t="shared" si="24"/>
        <v>7.6899999999999995</v>
      </c>
      <c r="I393" s="17"/>
      <c r="J393" s="18"/>
      <c r="K393" s="19">
        <f t="shared" si="23"/>
        <v>350</v>
      </c>
      <c r="L393" s="20">
        <f>(D393/E393)-1</f>
        <v>0.19428571428571439</v>
      </c>
    </row>
    <row r="394" spans="2:12" x14ac:dyDescent="0.2">
      <c r="B394" s="15"/>
      <c r="C394" s="12">
        <v>41122</v>
      </c>
      <c r="D394" s="13">
        <v>383</v>
      </c>
      <c r="E394" s="14">
        <v>375</v>
      </c>
      <c r="F394" s="1">
        <v>336</v>
      </c>
      <c r="G394" s="15">
        <v>0.87</v>
      </c>
      <c r="H394">
        <f t="shared" si="24"/>
        <v>7.53</v>
      </c>
      <c r="I394" s="17"/>
      <c r="J394" s="18"/>
      <c r="K394" s="19">
        <f t="shared" si="23"/>
        <v>375</v>
      </c>
      <c r="L394" s="20">
        <f>(D394/E394)-1</f>
        <v>2.1333333333333426E-2</v>
      </c>
    </row>
    <row r="395" spans="2:12" x14ac:dyDescent="0.2">
      <c r="B395" s="15"/>
      <c r="C395" s="12">
        <v>41123</v>
      </c>
      <c r="D395" s="14">
        <v>303</v>
      </c>
      <c r="E395" s="21">
        <v>465</v>
      </c>
      <c r="F395" s="1">
        <v>346</v>
      </c>
      <c r="G395" s="15">
        <v>0.98</v>
      </c>
      <c r="H395">
        <f t="shared" si="24"/>
        <v>1.1000000000000001</v>
      </c>
      <c r="I395" s="17"/>
      <c r="J395" s="18"/>
      <c r="K395" s="19">
        <f t="shared" si="23"/>
        <v>465</v>
      </c>
      <c r="L395" s="20">
        <f>-(E395/D395)+1</f>
        <v>-0.53465346534653468</v>
      </c>
    </row>
    <row r="396" spans="2:12" x14ac:dyDescent="0.2">
      <c r="B396" s="15"/>
      <c r="C396" s="12">
        <v>41124</v>
      </c>
      <c r="D396" s="14">
        <v>333</v>
      </c>
      <c r="E396" s="21">
        <v>402</v>
      </c>
      <c r="G396" s="15">
        <v>1.59</v>
      </c>
      <c r="H396">
        <f t="shared" si="24"/>
        <v>3.4400000000000004</v>
      </c>
      <c r="I396" s="17"/>
      <c r="J396" s="18"/>
      <c r="K396" s="19">
        <f t="shared" si="23"/>
        <v>402</v>
      </c>
      <c r="L396" s="20">
        <f>-(E396/D396)+1</f>
        <v>-0.20720720720720731</v>
      </c>
    </row>
    <row r="397" spans="2:12" x14ac:dyDescent="0.2">
      <c r="B397" s="15"/>
      <c r="C397" s="12">
        <v>41127</v>
      </c>
      <c r="D397" s="13">
        <v>402</v>
      </c>
      <c r="E397" s="14">
        <v>328</v>
      </c>
      <c r="F397" s="1">
        <v>328</v>
      </c>
      <c r="G397" s="15">
        <v>4.3899999999999997</v>
      </c>
      <c r="H397">
        <f t="shared" si="24"/>
        <v>6.96</v>
      </c>
      <c r="I397" s="17"/>
      <c r="J397" s="18"/>
      <c r="K397" s="19">
        <f t="shared" si="23"/>
        <v>328</v>
      </c>
      <c r="L397" s="20">
        <f>(D397/E397)-1</f>
        <v>0.22560975609756095</v>
      </c>
    </row>
    <row r="398" spans="2:12" x14ac:dyDescent="0.2">
      <c r="B398" s="15"/>
      <c r="C398" s="12">
        <v>41128</v>
      </c>
      <c r="D398" s="14">
        <v>317</v>
      </c>
      <c r="E398" s="21">
        <v>444</v>
      </c>
      <c r="F398" s="1">
        <v>327</v>
      </c>
      <c r="G398" s="15">
        <v>-8.31</v>
      </c>
      <c r="H398">
        <f t="shared" si="24"/>
        <v>-2.330000000000001</v>
      </c>
      <c r="I398" s="17"/>
      <c r="J398" s="18"/>
      <c r="K398" s="19">
        <f t="shared" si="23"/>
        <v>444</v>
      </c>
      <c r="L398" s="20">
        <f>-(E398/D398)+1</f>
        <v>-0.40063091482649837</v>
      </c>
    </row>
    <row r="399" spans="2:12" x14ac:dyDescent="0.2">
      <c r="B399" s="15"/>
      <c r="C399" s="12">
        <v>41129</v>
      </c>
      <c r="D399" s="14">
        <v>348</v>
      </c>
      <c r="E399" s="21">
        <v>357</v>
      </c>
      <c r="F399" s="1">
        <v>360</v>
      </c>
      <c r="G399" s="15">
        <v>4.8</v>
      </c>
      <c r="H399">
        <f t="shared" si="24"/>
        <v>0.87999999999999901</v>
      </c>
      <c r="I399" s="17"/>
      <c r="J399" s="18"/>
      <c r="K399" s="19">
        <f t="shared" si="23"/>
        <v>357</v>
      </c>
      <c r="L399" s="20">
        <f>-(E399/D399)+1</f>
        <v>-2.5862068965517349E-2</v>
      </c>
    </row>
    <row r="400" spans="2:12" x14ac:dyDescent="0.2">
      <c r="B400" s="15"/>
      <c r="C400" s="12">
        <v>41130</v>
      </c>
      <c r="D400" s="14">
        <v>332</v>
      </c>
      <c r="E400" s="21">
        <v>379</v>
      </c>
      <c r="F400" s="1">
        <v>348</v>
      </c>
      <c r="G400" s="15">
        <v>6.6</v>
      </c>
      <c r="H400">
        <f t="shared" si="24"/>
        <v>3.089999999999999</v>
      </c>
      <c r="I400" s="17"/>
      <c r="J400" s="18"/>
      <c r="K400" s="19">
        <f t="shared" si="23"/>
        <v>379</v>
      </c>
      <c r="L400" s="20">
        <f>-(E400/D400)+1</f>
        <v>-0.14156626506024095</v>
      </c>
    </row>
    <row r="401" spans="2:12" x14ac:dyDescent="0.2">
      <c r="B401" s="15"/>
      <c r="C401" s="12">
        <v>41131</v>
      </c>
      <c r="D401" s="13">
        <v>357</v>
      </c>
      <c r="E401" s="14">
        <v>348</v>
      </c>
      <c r="F401" s="1">
        <v>360</v>
      </c>
      <c r="G401" s="15">
        <v>2.84</v>
      </c>
      <c r="H401">
        <f t="shared" si="24"/>
        <v>14.239999999999998</v>
      </c>
      <c r="I401" s="17"/>
      <c r="J401" s="18"/>
      <c r="K401" s="19">
        <f t="shared" si="23"/>
        <v>348</v>
      </c>
      <c r="L401" s="20">
        <f>(D401/E401)-1</f>
        <v>2.5862068965517349E-2</v>
      </c>
    </row>
    <row r="402" spans="2:12" x14ac:dyDescent="0.2">
      <c r="B402" s="15"/>
      <c r="C402" s="12">
        <v>41134</v>
      </c>
      <c r="D402" s="14">
        <v>321</v>
      </c>
      <c r="E402" s="21">
        <v>422</v>
      </c>
      <c r="F402" s="1">
        <v>348</v>
      </c>
      <c r="G402" s="15">
        <v>0.96</v>
      </c>
      <c r="H402">
        <f t="shared" si="24"/>
        <v>10.399999999999999</v>
      </c>
      <c r="I402" s="17"/>
      <c r="J402" s="18"/>
      <c r="K402" s="19">
        <f t="shared" si="23"/>
        <v>422</v>
      </c>
      <c r="L402" s="20">
        <f>-(E402/D402)+1</f>
        <v>-0.31464174454828653</v>
      </c>
    </row>
    <row r="403" spans="2:12" x14ac:dyDescent="0.2">
      <c r="B403" s="15"/>
      <c r="C403" s="12">
        <v>41135</v>
      </c>
      <c r="D403" s="13">
        <v>362</v>
      </c>
      <c r="E403" s="14">
        <v>349</v>
      </c>
      <c r="F403" s="1">
        <v>325</v>
      </c>
      <c r="G403" s="15">
        <v>6.58</v>
      </c>
      <c r="H403">
        <f t="shared" si="24"/>
        <v>10.379999999999999</v>
      </c>
      <c r="I403" s="17"/>
      <c r="J403" s="18"/>
      <c r="K403" s="19">
        <f t="shared" si="23"/>
        <v>349</v>
      </c>
      <c r="L403" s="20">
        <f>(D403/E403)-1</f>
        <v>3.7249283667621702E-2</v>
      </c>
    </row>
    <row r="404" spans="2:12" x14ac:dyDescent="0.2">
      <c r="B404" s="15"/>
      <c r="C404" s="12">
        <v>41136</v>
      </c>
      <c r="D404" s="14">
        <v>335</v>
      </c>
      <c r="E404" s="21">
        <v>410</v>
      </c>
      <c r="F404" s="1">
        <v>343</v>
      </c>
      <c r="G404" s="15">
        <v>0.88</v>
      </c>
      <c r="H404">
        <f t="shared" si="24"/>
        <v>8.42</v>
      </c>
      <c r="I404" s="17"/>
      <c r="J404" s="18"/>
      <c r="K404" s="19">
        <f t="shared" si="23"/>
        <v>410</v>
      </c>
      <c r="L404" s="20">
        <f>-(E404/D404)+1</f>
        <v>-0.22388059701492535</v>
      </c>
    </row>
    <row r="405" spans="2:12" x14ac:dyDescent="0.2">
      <c r="B405" s="15"/>
      <c r="C405" s="22">
        <v>41137</v>
      </c>
      <c r="D405" s="30">
        <v>432</v>
      </c>
      <c r="E405" s="32">
        <v>332</v>
      </c>
      <c r="F405" s="23">
        <v>322</v>
      </c>
      <c r="G405" s="25">
        <v>-3.69</v>
      </c>
      <c r="H405" s="25">
        <f t="shared" si="24"/>
        <v>3.77</v>
      </c>
      <c r="I405" s="26"/>
      <c r="J405" s="27"/>
      <c r="K405" s="28">
        <f t="shared" si="23"/>
        <v>332</v>
      </c>
      <c r="L405" s="29">
        <f>(D405/E405)-1</f>
        <v>0.3012048192771084</v>
      </c>
    </row>
    <row r="406" spans="2:12" x14ac:dyDescent="0.2">
      <c r="B406" s="15"/>
      <c r="C406" s="12">
        <v>41138</v>
      </c>
      <c r="D406" s="13">
        <v>373</v>
      </c>
      <c r="E406" s="14">
        <v>369</v>
      </c>
      <c r="F406" s="1">
        <v>341</v>
      </c>
      <c r="G406" s="15">
        <v>-0.3</v>
      </c>
      <c r="H406">
        <f t="shared" si="24"/>
        <v>-3.11</v>
      </c>
      <c r="I406" s="17" t="s">
        <v>5</v>
      </c>
      <c r="J406" s="18"/>
      <c r="K406" s="19">
        <f t="shared" si="23"/>
        <v>369</v>
      </c>
      <c r="L406" s="20">
        <f>(D406/E406)-1</f>
        <v>1.084010840108407E-2</v>
      </c>
    </row>
    <row r="407" spans="2:12" x14ac:dyDescent="0.2">
      <c r="B407" s="15"/>
      <c r="C407" s="12">
        <v>41143</v>
      </c>
      <c r="D407" s="13">
        <v>399</v>
      </c>
      <c r="E407" s="14">
        <v>379</v>
      </c>
      <c r="F407" s="1">
        <v>301</v>
      </c>
      <c r="G407" s="15">
        <v>2.46</v>
      </c>
      <c r="H407">
        <f t="shared" si="24"/>
        <v>-1.5299999999999998</v>
      </c>
      <c r="I407" s="17"/>
      <c r="J407" s="18"/>
      <c r="K407" s="19">
        <f t="shared" si="23"/>
        <v>379</v>
      </c>
      <c r="L407" s="20">
        <f>(D407/E407)-1</f>
        <v>5.2770448548812743E-2</v>
      </c>
    </row>
    <row r="408" spans="2:12" x14ac:dyDescent="0.2">
      <c r="B408" s="15"/>
      <c r="C408" s="12">
        <v>41144</v>
      </c>
      <c r="D408" s="14">
        <v>305</v>
      </c>
      <c r="E408" s="21">
        <v>419</v>
      </c>
      <c r="F408" s="1">
        <v>336</v>
      </c>
      <c r="G408" s="15">
        <v>-0.64</v>
      </c>
      <c r="H408">
        <f t="shared" si="24"/>
        <v>1.52</v>
      </c>
      <c r="I408" s="17"/>
      <c r="J408" s="18"/>
      <c r="K408" s="19">
        <f t="shared" si="23"/>
        <v>419</v>
      </c>
      <c r="L408" s="20">
        <f t="shared" ref="L408:L417" si="25">-(E408/D408)+1</f>
        <v>-0.3737704918032787</v>
      </c>
    </row>
    <row r="409" spans="2:12" x14ac:dyDescent="0.2">
      <c r="B409" s="15"/>
      <c r="C409" s="12">
        <v>41145</v>
      </c>
      <c r="D409" s="14">
        <v>322</v>
      </c>
      <c r="E409" s="21">
        <v>434</v>
      </c>
      <c r="F409" s="1">
        <v>331</v>
      </c>
      <c r="G409" s="15">
        <v>-3.39</v>
      </c>
      <c r="H409">
        <f t="shared" si="24"/>
        <v>-1.5700000000000003</v>
      </c>
      <c r="I409" s="17"/>
      <c r="J409" s="18"/>
      <c r="K409" s="19">
        <f t="shared" si="23"/>
        <v>434</v>
      </c>
      <c r="L409" s="20">
        <f t="shared" si="25"/>
        <v>-0.34782608695652173</v>
      </c>
    </row>
    <row r="410" spans="2:12" x14ac:dyDescent="0.2">
      <c r="B410" s="15"/>
      <c r="C410" s="22">
        <v>41148</v>
      </c>
      <c r="D410" s="32">
        <v>344</v>
      </c>
      <c r="E410" s="24">
        <v>414</v>
      </c>
      <c r="F410" s="23">
        <v>335</v>
      </c>
      <c r="G410" s="25">
        <v>-0.09</v>
      </c>
      <c r="H410" s="25">
        <f t="shared" si="24"/>
        <v>-4.12</v>
      </c>
      <c r="I410" s="26"/>
      <c r="J410" s="27"/>
      <c r="K410" s="28">
        <f t="shared" si="23"/>
        <v>414</v>
      </c>
      <c r="L410" s="29">
        <f t="shared" si="25"/>
        <v>-0.20348837209302317</v>
      </c>
    </row>
    <row r="411" spans="2:12" x14ac:dyDescent="0.2">
      <c r="B411" s="15"/>
      <c r="C411" s="12">
        <v>41149</v>
      </c>
      <c r="D411" s="14">
        <v>275</v>
      </c>
      <c r="E411" s="21">
        <v>460</v>
      </c>
      <c r="F411" s="1">
        <v>357</v>
      </c>
      <c r="G411" s="15">
        <v>-1.02</v>
      </c>
      <c r="H411">
        <f t="shared" si="24"/>
        <v>-4.5</v>
      </c>
      <c r="I411" s="17" t="s">
        <v>16</v>
      </c>
      <c r="J411" s="18"/>
      <c r="K411" s="19">
        <f t="shared" si="23"/>
        <v>460</v>
      </c>
      <c r="L411" s="20">
        <f t="shared" si="25"/>
        <v>-0.67272727272727262</v>
      </c>
    </row>
    <row r="412" spans="2:12" x14ac:dyDescent="0.2">
      <c r="B412" s="15"/>
      <c r="C412" s="12">
        <v>41150</v>
      </c>
      <c r="D412" s="14">
        <v>350</v>
      </c>
      <c r="E412" s="21">
        <v>363</v>
      </c>
      <c r="F412" s="1">
        <v>368</v>
      </c>
      <c r="G412" s="15">
        <v>-1.53</v>
      </c>
      <c r="H412">
        <f t="shared" si="24"/>
        <v>-2.64</v>
      </c>
      <c r="I412" s="17"/>
      <c r="J412" s="18"/>
      <c r="K412" s="19">
        <f t="shared" si="23"/>
        <v>363</v>
      </c>
      <c r="L412" s="20">
        <f t="shared" si="25"/>
        <v>-3.7142857142857144E-2</v>
      </c>
    </row>
    <row r="413" spans="2:12" x14ac:dyDescent="0.2">
      <c r="B413" s="15"/>
      <c r="C413" s="12">
        <v>41151</v>
      </c>
      <c r="D413" s="14">
        <v>280</v>
      </c>
      <c r="E413" s="21">
        <v>453</v>
      </c>
      <c r="F413" s="1">
        <v>337</v>
      </c>
      <c r="G413" s="15">
        <v>0.53</v>
      </c>
      <c r="H413">
        <f t="shared" si="24"/>
        <v>-2.0199999999999996</v>
      </c>
      <c r="I413" s="17"/>
      <c r="J413" s="18"/>
      <c r="K413" s="19">
        <f t="shared" si="23"/>
        <v>453</v>
      </c>
      <c r="L413" s="20">
        <f t="shared" si="25"/>
        <v>-0.61785714285714288</v>
      </c>
    </row>
    <row r="414" spans="2:12" x14ac:dyDescent="0.2">
      <c r="B414" s="15"/>
      <c r="C414" s="12">
        <v>41155</v>
      </c>
      <c r="D414" s="14">
        <v>360</v>
      </c>
      <c r="E414" s="21">
        <v>424</v>
      </c>
      <c r="F414" s="1">
        <v>315</v>
      </c>
      <c r="G414" s="15">
        <v>7.79</v>
      </c>
      <c r="H414">
        <f t="shared" si="24"/>
        <v>6.79</v>
      </c>
      <c r="I414" s="17"/>
      <c r="J414" s="18"/>
      <c r="K414" s="19">
        <f t="shared" si="23"/>
        <v>424</v>
      </c>
      <c r="L414" s="20">
        <f t="shared" si="25"/>
        <v>-0.17777777777777781</v>
      </c>
    </row>
    <row r="415" spans="2:12" x14ac:dyDescent="0.2">
      <c r="B415" s="15"/>
      <c r="C415" s="12">
        <v>41156</v>
      </c>
      <c r="D415" s="14">
        <v>274</v>
      </c>
      <c r="E415" s="21">
        <v>440</v>
      </c>
      <c r="F415" s="1">
        <v>347</v>
      </c>
      <c r="G415" s="15">
        <v>0.21</v>
      </c>
      <c r="H415">
        <f t="shared" si="24"/>
        <v>8.5300000000000011</v>
      </c>
      <c r="I415" s="17"/>
      <c r="J415" s="18"/>
      <c r="K415" s="19">
        <f t="shared" si="23"/>
        <v>440</v>
      </c>
      <c r="L415" s="20">
        <f t="shared" si="25"/>
        <v>-0.6058394160583942</v>
      </c>
    </row>
    <row r="416" spans="2:12" x14ac:dyDescent="0.2">
      <c r="B416" s="15"/>
      <c r="C416" s="12">
        <v>41157</v>
      </c>
      <c r="D416" s="14">
        <v>156</v>
      </c>
      <c r="E416" s="21">
        <v>669</v>
      </c>
      <c r="F416" s="1">
        <v>285</v>
      </c>
      <c r="G416" s="15">
        <v>-13.1</v>
      </c>
      <c r="H416">
        <f t="shared" si="24"/>
        <v>-5.0999999999999996</v>
      </c>
      <c r="I416" s="17"/>
      <c r="J416" s="18"/>
      <c r="K416" s="19">
        <f t="shared" si="23"/>
        <v>669</v>
      </c>
      <c r="L416" s="20">
        <f t="shared" si="25"/>
        <v>-3.2884615384615383</v>
      </c>
    </row>
    <row r="417" spans="2:12" x14ac:dyDescent="0.2">
      <c r="B417" s="15"/>
      <c r="C417" s="12">
        <v>41158</v>
      </c>
      <c r="D417" s="14">
        <v>157</v>
      </c>
      <c r="E417" s="21">
        <v>741</v>
      </c>
      <c r="F417" s="1">
        <v>239</v>
      </c>
      <c r="G417" s="15">
        <v>-23.02</v>
      </c>
      <c r="H417">
        <f t="shared" si="24"/>
        <v>-35.909999999999997</v>
      </c>
      <c r="I417" s="17"/>
      <c r="J417" s="18"/>
      <c r="K417" s="19">
        <f t="shared" si="23"/>
        <v>741</v>
      </c>
      <c r="L417" s="20">
        <f t="shared" si="25"/>
        <v>-3.7197452229299364</v>
      </c>
    </row>
    <row r="418" spans="2:12" x14ac:dyDescent="0.2">
      <c r="B418" s="15"/>
      <c r="C418" s="12">
        <v>41159</v>
      </c>
      <c r="D418" s="13">
        <v>488</v>
      </c>
      <c r="E418" s="14">
        <v>260</v>
      </c>
      <c r="F418" s="1">
        <v>306</v>
      </c>
      <c r="G418" s="15">
        <v>6.56</v>
      </c>
      <c r="H418">
        <f t="shared" si="24"/>
        <v>-29.56</v>
      </c>
      <c r="I418" s="17"/>
      <c r="J418" s="18"/>
      <c r="K418" s="19">
        <f t="shared" si="23"/>
        <v>260</v>
      </c>
      <c r="L418" s="20">
        <f>(D418/E418)-1</f>
        <v>0.87692307692307692</v>
      </c>
    </row>
    <row r="419" spans="2:12" x14ac:dyDescent="0.2">
      <c r="B419" s="15"/>
      <c r="C419" s="12">
        <v>41162</v>
      </c>
      <c r="D419" s="1">
        <v>220</v>
      </c>
      <c r="E419" s="21">
        <v>520</v>
      </c>
      <c r="F419" s="1">
        <v>297</v>
      </c>
      <c r="G419" s="15">
        <v>-3.51</v>
      </c>
      <c r="H419">
        <f t="shared" si="24"/>
        <v>-19.97</v>
      </c>
      <c r="I419" s="17"/>
      <c r="J419" s="18"/>
      <c r="K419" s="19">
        <f t="shared" si="23"/>
        <v>520</v>
      </c>
      <c r="L419" s="20">
        <f>-(E419/D419)+1</f>
        <v>-1.3636363636363638</v>
      </c>
    </row>
    <row r="420" spans="2:12" x14ac:dyDescent="0.2">
      <c r="B420" s="15"/>
      <c r="C420" s="12">
        <v>41163</v>
      </c>
      <c r="D420" s="1">
        <v>199</v>
      </c>
      <c r="E420" s="21">
        <v>604</v>
      </c>
      <c r="F420" s="1">
        <v>297</v>
      </c>
      <c r="G420" s="15">
        <v>-6.8</v>
      </c>
      <c r="H420">
        <f t="shared" si="24"/>
        <v>-3.75</v>
      </c>
      <c r="I420" s="17"/>
      <c r="J420" s="18"/>
      <c r="K420" s="19">
        <f t="shared" si="23"/>
        <v>604</v>
      </c>
      <c r="L420" s="20">
        <f>-(E420/D420)+1</f>
        <v>-2.0351758793969847</v>
      </c>
    </row>
    <row r="421" spans="2:12" x14ac:dyDescent="0.2">
      <c r="B421" s="15"/>
      <c r="C421" s="12">
        <v>41164</v>
      </c>
      <c r="D421" s="13">
        <v>409</v>
      </c>
      <c r="E421" s="14">
        <v>292</v>
      </c>
      <c r="F421" s="1">
        <v>315</v>
      </c>
      <c r="G421" s="15">
        <v>-0.46</v>
      </c>
      <c r="H421">
        <f t="shared" si="24"/>
        <v>-10.77</v>
      </c>
      <c r="I421" s="17"/>
      <c r="J421" s="18"/>
      <c r="K421" s="19">
        <f t="shared" si="23"/>
        <v>292</v>
      </c>
      <c r="L421" s="20">
        <f>(D421/E421)-1</f>
        <v>0.40068493150684925</v>
      </c>
    </row>
    <row r="422" spans="2:12" x14ac:dyDescent="0.2">
      <c r="B422" s="15"/>
      <c r="C422" s="22">
        <v>41165</v>
      </c>
      <c r="D422" s="30">
        <v>417</v>
      </c>
      <c r="E422" s="32">
        <v>301</v>
      </c>
      <c r="F422" s="23">
        <v>342</v>
      </c>
      <c r="G422" s="25">
        <v>14.62</v>
      </c>
      <c r="H422" s="25">
        <f t="shared" si="24"/>
        <v>7.3599999999999994</v>
      </c>
      <c r="I422" s="26"/>
      <c r="J422" s="27"/>
      <c r="K422" s="28">
        <f t="shared" si="23"/>
        <v>301</v>
      </c>
      <c r="L422" s="29">
        <f>(D422/E422)-1</f>
        <v>0.38538205980066453</v>
      </c>
    </row>
    <row r="423" spans="2:12" x14ac:dyDescent="0.2">
      <c r="B423" s="15"/>
      <c r="C423" s="12">
        <v>41166</v>
      </c>
      <c r="D423" s="13">
        <v>561</v>
      </c>
      <c r="E423" s="14">
        <v>209</v>
      </c>
      <c r="F423" s="1">
        <v>308</v>
      </c>
      <c r="G423" s="15">
        <v>14.55</v>
      </c>
      <c r="H423">
        <f t="shared" si="24"/>
        <v>28.71</v>
      </c>
      <c r="I423" s="17" t="s">
        <v>5</v>
      </c>
      <c r="J423" s="18"/>
      <c r="K423" s="19">
        <f t="shared" si="23"/>
        <v>209</v>
      </c>
      <c r="L423" s="20">
        <f>(D423/E423)-1</f>
        <v>1.6842105263157894</v>
      </c>
    </row>
    <row r="424" spans="2:12" x14ac:dyDescent="0.2">
      <c r="B424" s="15"/>
      <c r="C424" s="12">
        <v>41170</v>
      </c>
      <c r="D424" s="14">
        <v>345</v>
      </c>
      <c r="E424" s="21">
        <v>402</v>
      </c>
      <c r="F424" s="1">
        <v>310</v>
      </c>
      <c r="G424" s="15">
        <v>-2.62</v>
      </c>
      <c r="H424">
        <f t="shared" si="24"/>
        <v>26.55</v>
      </c>
      <c r="I424" s="17"/>
      <c r="J424" s="18" t="s">
        <v>17</v>
      </c>
      <c r="K424" s="19">
        <f t="shared" si="23"/>
        <v>402</v>
      </c>
      <c r="L424" s="20">
        <f>-(E424/D424)+1</f>
        <v>-0.16521739130434776</v>
      </c>
    </row>
    <row r="425" spans="2:12" x14ac:dyDescent="0.2">
      <c r="B425" s="15"/>
      <c r="C425" s="12">
        <v>41171</v>
      </c>
      <c r="D425" s="13">
        <v>353</v>
      </c>
      <c r="E425" s="14">
        <v>332</v>
      </c>
      <c r="F425" s="1">
        <v>361</v>
      </c>
      <c r="G425" s="15">
        <v>5.78</v>
      </c>
      <c r="H425">
        <f t="shared" si="24"/>
        <v>17.71</v>
      </c>
      <c r="I425" s="17"/>
      <c r="J425" s="18"/>
      <c r="K425" s="19">
        <f t="shared" si="23"/>
        <v>332</v>
      </c>
      <c r="L425" s="20">
        <f>(D425/E425)-1</f>
        <v>6.3253012048192669E-2</v>
      </c>
    </row>
    <row r="426" spans="2:12" x14ac:dyDescent="0.2">
      <c r="B426" s="15"/>
      <c r="C426" s="22">
        <v>41172</v>
      </c>
      <c r="D426" s="32">
        <v>184</v>
      </c>
      <c r="E426" s="24">
        <v>551</v>
      </c>
      <c r="F426" s="23">
        <v>312</v>
      </c>
      <c r="G426" s="25">
        <v>-20.52</v>
      </c>
      <c r="H426" s="25">
        <f t="shared" si="24"/>
        <v>-17.36</v>
      </c>
      <c r="I426" s="26"/>
      <c r="J426" s="27"/>
      <c r="K426" s="28">
        <f t="shared" si="23"/>
        <v>551</v>
      </c>
      <c r="L426" s="29">
        <f>-(E426/D426)+1</f>
        <v>-1.9945652173913042</v>
      </c>
    </row>
    <row r="427" spans="2:12" x14ac:dyDescent="0.2">
      <c r="B427" s="15"/>
      <c r="C427" s="12">
        <v>41173</v>
      </c>
      <c r="D427" s="14">
        <v>337</v>
      </c>
      <c r="E427" s="21">
        <v>350</v>
      </c>
      <c r="F427" s="1">
        <v>366</v>
      </c>
      <c r="G427" s="15">
        <v>-1.89</v>
      </c>
      <c r="H427">
        <f t="shared" si="24"/>
        <v>-16.63</v>
      </c>
      <c r="I427" s="17" t="s">
        <v>16</v>
      </c>
      <c r="J427" s="18"/>
      <c r="K427" s="19">
        <f t="shared" si="23"/>
        <v>350</v>
      </c>
      <c r="L427" s="20">
        <f>-(E427/D427)+1</f>
        <v>-3.8575667655786461E-2</v>
      </c>
    </row>
    <row r="428" spans="2:12" x14ac:dyDescent="0.2">
      <c r="B428" s="15"/>
      <c r="C428" s="12">
        <v>41176</v>
      </c>
      <c r="D428" s="14">
        <v>180</v>
      </c>
      <c r="E428" s="21">
        <v>571</v>
      </c>
      <c r="F428" s="1">
        <v>302</v>
      </c>
      <c r="G428" s="15">
        <v>-11.32</v>
      </c>
      <c r="H428">
        <f t="shared" si="24"/>
        <v>-33.730000000000004</v>
      </c>
      <c r="I428" s="17"/>
      <c r="J428" s="18"/>
      <c r="K428" s="19">
        <f t="shared" si="23"/>
        <v>571</v>
      </c>
      <c r="L428" s="20">
        <f>-(E428/D428)+1</f>
        <v>-2.1722222222222221</v>
      </c>
    </row>
    <row r="429" spans="2:12" x14ac:dyDescent="0.2">
      <c r="B429" s="15"/>
      <c r="C429" s="12">
        <v>41177</v>
      </c>
      <c r="D429" s="13">
        <v>331</v>
      </c>
      <c r="E429" s="14">
        <v>329</v>
      </c>
      <c r="F429" s="1">
        <v>342</v>
      </c>
      <c r="G429" s="15">
        <v>6.2</v>
      </c>
      <c r="H429">
        <f t="shared" si="24"/>
        <v>-7.0100000000000007</v>
      </c>
      <c r="I429" s="17"/>
      <c r="J429" s="18"/>
      <c r="K429" s="19">
        <f t="shared" si="23"/>
        <v>329</v>
      </c>
      <c r="L429" s="20">
        <f>(D429/E429)-1</f>
        <v>6.0790273556230456E-3</v>
      </c>
    </row>
    <row r="430" spans="2:12" x14ac:dyDescent="0.2">
      <c r="B430" s="15"/>
      <c r="C430" s="12">
        <v>41178</v>
      </c>
      <c r="D430" s="14">
        <v>283</v>
      </c>
      <c r="E430" s="21">
        <v>374</v>
      </c>
      <c r="F430" s="1">
        <v>342</v>
      </c>
      <c r="G430" s="15">
        <v>0.72</v>
      </c>
      <c r="H430">
        <f t="shared" si="24"/>
        <v>-4.4000000000000004</v>
      </c>
      <c r="I430" s="17"/>
      <c r="J430" s="18"/>
      <c r="K430" s="19">
        <f t="shared" si="23"/>
        <v>374</v>
      </c>
      <c r="L430" s="20">
        <f>-(E430/D430)+1</f>
        <v>-0.32155477031802127</v>
      </c>
    </row>
    <row r="431" spans="2:12" x14ac:dyDescent="0.2">
      <c r="B431" s="15"/>
      <c r="C431" s="22">
        <v>41179</v>
      </c>
      <c r="D431" s="30">
        <v>362</v>
      </c>
      <c r="E431" s="32">
        <v>301</v>
      </c>
      <c r="F431" s="23">
        <v>325</v>
      </c>
      <c r="G431" s="25">
        <v>8.5399999999999991</v>
      </c>
      <c r="H431" s="25">
        <f t="shared" si="24"/>
        <v>15.459999999999999</v>
      </c>
      <c r="I431" s="26"/>
      <c r="J431" s="27"/>
      <c r="K431" s="28">
        <f t="shared" si="23"/>
        <v>301</v>
      </c>
      <c r="L431" s="29">
        <f>(D431/E431)-1</f>
        <v>0.20265780730897021</v>
      </c>
    </row>
    <row r="432" spans="2:12" x14ac:dyDescent="0.2">
      <c r="B432" s="15"/>
      <c r="C432" s="12">
        <v>41180</v>
      </c>
      <c r="D432" s="13">
        <v>411</v>
      </c>
      <c r="E432" s="14">
        <v>301</v>
      </c>
      <c r="F432" s="1">
        <v>331</v>
      </c>
      <c r="G432" s="15">
        <v>8.82</v>
      </c>
      <c r="H432">
        <f t="shared" si="24"/>
        <v>18.079999999999998</v>
      </c>
      <c r="I432" s="17" t="s">
        <v>5</v>
      </c>
      <c r="J432" s="18"/>
      <c r="K432" s="19">
        <f t="shared" si="23"/>
        <v>301</v>
      </c>
      <c r="L432" s="20">
        <f>(D432/E432)-1</f>
        <v>0.36544850498338866</v>
      </c>
    </row>
    <row r="433" spans="2:12" x14ac:dyDescent="0.2">
      <c r="B433" s="15"/>
      <c r="C433" s="12">
        <v>41183</v>
      </c>
      <c r="D433" s="13">
        <v>342</v>
      </c>
      <c r="E433" s="14">
        <v>318</v>
      </c>
      <c r="F433" s="1">
        <v>322</v>
      </c>
      <c r="G433" s="15">
        <v>6.65</v>
      </c>
      <c r="H433">
        <f t="shared" si="24"/>
        <v>24.009999999999998</v>
      </c>
      <c r="I433" s="17"/>
      <c r="J433" s="18"/>
      <c r="K433" s="19">
        <f t="shared" si="23"/>
        <v>318</v>
      </c>
      <c r="L433" s="20">
        <f>(D433/E433)-1</f>
        <v>7.547169811320753E-2</v>
      </c>
    </row>
    <row r="434" spans="2:12" x14ac:dyDescent="0.2">
      <c r="B434" s="15"/>
      <c r="C434" s="12">
        <v>41184</v>
      </c>
      <c r="D434" s="13">
        <v>385</v>
      </c>
      <c r="E434" s="14">
        <v>300</v>
      </c>
      <c r="F434" s="1">
        <v>345</v>
      </c>
      <c r="G434" s="15">
        <v>7.72</v>
      </c>
      <c r="H434">
        <f t="shared" si="24"/>
        <v>23.19</v>
      </c>
      <c r="I434" s="17"/>
      <c r="J434" s="18"/>
      <c r="K434" s="19">
        <f t="shared" si="23"/>
        <v>300</v>
      </c>
      <c r="L434" s="20">
        <f>(D434/E434)-1</f>
        <v>0.28333333333333344</v>
      </c>
    </row>
    <row r="435" spans="2:12" x14ac:dyDescent="0.2">
      <c r="B435" s="15"/>
      <c r="C435" s="12">
        <v>41185</v>
      </c>
      <c r="D435" s="14">
        <v>295</v>
      </c>
      <c r="E435" s="21">
        <v>434</v>
      </c>
      <c r="F435" s="1">
        <v>317</v>
      </c>
      <c r="G435" s="15">
        <v>-1.28</v>
      </c>
      <c r="H435">
        <f t="shared" si="24"/>
        <v>13.090000000000002</v>
      </c>
      <c r="I435" s="17"/>
      <c r="J435" s="18"/>
      <c r="K435" s="19">
        <f t="shared" si="23"/>
        <v>434</v>
      </c>
      <c r="L435" s="20">
        <f>-(E435/D435)+1</f>
        <v>-0.471186440677966</v>
      </c>
    </row>
    <row r="436" spans="2:12" x14ac:dyDescent="0.2">
      <c r="B436" s="15"/>
      <c r="C436" s="12">
        <v>41186</v>
      </c>
      <c r="D436" s="13">
        <v>400</v>
      </c>
      <c r="E436" s="14">
        <v>298</v>
      </c>
      <c r="F436" s="1">
        <v>364</v>
      </c>
      <c r="G436" s="15">
        <v>11.72</v>
      </c>
      <c r="H436">
        <f t="shared" si="24"/>
        <v>18.16</v>
      </c>
      <c r="I436" s="17"/>
      <c r="J436" s="18"/>
      <c r="K436" s="19">
        <f t="shared" si="23"/>
        <v>298</v>
      </c>
      <c r="L436" s="20">
        <f>(D436/E436)-1</f>
        <v>0.34228187919463093</v>
      </c>
    </row>
    <row r="437" spans="2:12" x14ac:dyDescent="0.2">
      <c r="B437" s="15"/>
      <c r="C437" s="12">
        <v>41187</v>
      </c>
      <c r="D437" s="13">
        <v>359</v>
      </c>
      <c r="E437" s="14">
        <v>334</v>
      </c>
      <c r="F437" s="1">
        <v>363</v>
      </c>
      <c r="G437" s="15">
        <v>-1.24</v>
      </c>
      <c r="H437">
        <f t="shared" si="24"/>
        <v>9.2000000000000011</v>
      </c>
      <c r="I437" s="17"/>
      <c r="J437" s="18"/>
      <c r="K437" s="19">
        <f t="shared" si="23"/>
        <v>334</v>
      </c>
      <c r="L437" s="20">
        <f>(D437/E437)-1</f>
        <v>7.4850299401197695E-2</v>
      </c>
    </row>
    <row r="438" spans="2:12" x14ac:dyDescent="0.2">
      <c r="B438" s="15"/>
      <c r="C438" s="12">
        <v>41190</v>
      </c>
      <c r="D438" s="14">
        <v>304</v>
      </c>
      <c r="E438" s="21">
        <v>336</v>
      </c>
      <c r="F438" s="1">
        <v>369</v>
      </c>
      <c r="G438" s="15">
        <v>-0.01</v>
      </c>
      <c r="H438">
        <f t="shared" si="24"/>
        <v>10.47</v>
      </c>
      <c r="I438" s="17"/>
      <c r="J438" s="18"/>
      <c r="K438" s="19">
        <f t="shared" si="23"/>
        <v>336</v>
      </c>
      <c r="L438" s="20">
        <f>-(E438/D438)+1</f>
        <v>-0.10526315789473695</v>
      </c>
    </row>
    <row r="439" spans="2:12" x14ac:dyDescent="0.2">
      <c r="B439" s="15"/>
      <c r="C439" s="12">
        <v>41191</v>
      </c>
      <c r="D439" s="13">
        <v>425</v>
      </c>
      <c r="E439" s="14">
        <v>296</v>
      </c>
      <c r="F439" s="1">
        <v>334</v>
      </c>
      <c r="G439" s="15">
        <v>3.1</v>
      </c>
      <c r="H439">
        <f t="shared" si="24"/>
        <v>1.85</v>
      </c>
      <c r="I439" s="17"/>
      <c r="J439" s="18"/>
      <c r="K439" s="19">
        <f t="shared" si="23"/>
        <v>296</v>
      </c>
      <c r="L439" s="20">
        <f>(D439/E439)-1</f>
        <v>0.43581081081081074</v>
      </c>
    </row>
    <row r="440" spans="2:12" x14ac:dyDescent="0.2">
      <c r="B440" s="15"/>
      <c r="C440" s="22">
        <v>41192</v>
      </c>
      <c r="D440" s="32">
        <v>301</v>
      </c>
      <c r="E440" s="24">
        <v>380</v>
      </c>
      <c r="F440" s="23">
        <v>346</v>
      </c>
      <c r="G440" s="25">
        <v>-3.92</v>
      </c>
      <c r="H440" s="25">
        <f t="shared" si="24"/>
        <v>-0.82999999999999963</v>
      </c>
      <c r="I440" s="26"/>
      <c r="J440" s="27"/>
      <c r="K440" s="28">
        <f t="shared" si="23"/>
        <v>380</v>
      </c>
      <c r="L440" s="29">
        <f>-(E440/D440)+1</f>
        <v>-0.2624584717607974</v>
      </c>
    </row>
    <row r="441" spans="2:12" x14ac:dyDescent="0.2">
      <c r="B441" s="15"/>
      <c r="C441" s="12">
        <v>41193</v>
      </c>
      <c r="D441" s="14">
        <v>285</v>
      </c>
      <c r="E441" s="21">
        <v>362</v>
      </c>
      <c r="F441" s="1">
        <v>358</v>
      </c>
      <c r="G441" s="15">
        <v>-3.93</v>
      </c>
      <c r="H441">
        <f t="shared" si="24"/>
        <v>-4.75</v>
      </c>
      <c r="I441" s="17" t="s">
        <v>16</v>
      </c>
      <c r="J441" s="18"/>
      <c r="K441" s="19">
        <f t="shared" si="23"/>
        <v>362</v>
      </c>
      <c r="L441" s="20">
        <f>-(E441/D441)+1</f>
        <v>-0.27017543859649118</v>
      </c>
    </row>
    <row r="442" spans="2:12" x14ac:dyDescent="0.2">
      <c r="B442" s="15"/>
      <c r="C442" s="12">
        <v>41194</v>
      </c>
      <c r="D442" s="13">
        <v>346</v>
      </c>
      <c r="E442" s="14">
        <v>316</v>
      </c>
      <c r="F442" s="1">
        <v>344</v>
      </c>
      <c r="G442" s="15">
        <v>-2.11</v>
      </c>
      <c r="H442">
        <f t="shared" si="24"/>
        <v>-9.9599999999999991</v>
      </c>
      <c r="I442" s="17"/>
      <c r="J442" s="18"/>
      <c r="K442" s="19">
        <f t="shared" si="23"/>
        <v>316</v>
      </c>
      <c r="L442" s="20">
        <f>(D442/E442)-1</f>
        <v>9.4936708860759556E-2</v>
      </c>
    </row>
    <row r="443" spans="2:12" x14ac:dyDescent="0.2">
      <c r="B443" s="15"/>
      <c r="C443" s="12">
        <v>41197</v>
      </c>
      <c r="D443" s="14">
        <v>285</v>
      </c>
      <c r="E443" s="21">
        <v>389</v>
      </c>
      <c r="F443" s="1">
        <v>334</v>
      </c>
      <c r="G443" s="15">
        <v>1.08</v>
      </c>
      <c r="H443">
        <f t="shared" si="24"/>
        <v>-4.96</v>
      </c>
      <c r="I443" s="17"/>
      <c r="J443" s="18"/>
      <c r="K443" s="19">
        <f t="shared" si="23"/>
        <v>389</v>
      </c>
      <c r="L443" s="20">
        <f>-(E443/D443)+1</f>
        <v>-0.36491228070175441</v>
      </c>
    </row>
    <row r="444" spans="2:12" x14ac:dyDescent="0.2">
      <c r="B444" s="15"/>
      <c r="C444" s="22">
        <v>41198</v>
      </c>
      <c r="D444" s="30">
        <v>337</v>
      </c>
      <c r="E444" s="23">
        <v>334</v>
      </c>
      <c r="F444" s="23">
        <v>351</v>
      </c>
      <c r="G444" s="25">
        <v>-0.92</v>
      </c>
      <c r="H444" s="25">
        <f t="shared" si="24"/>
        <v>-1.9499999999999997</v>
      </c>
      <c r="I444" s="26"/>
      <c r="J444" s="27"/>
      <c r="K444" s="28">
        <f t="shared" si="23"/>
        <v>334</v>
      </c>
      <c r="L444" s="29">
        <f>(D444/E444)-1</f>
        <v>8.9820359281436168E-3</v>
      </c>
    </row>
    <row r="445" spans="2:12" x14ac:dyDescent="0.2">
      <c r="B445" s="15"/>
      <c r="C445" s="12">
        <v>41199</v>
      </c>
      <c r="D445" s="13">
        <v>403</v>
      </c>
      <c r="E445" s="14">
        <v>304</v>
      </c>
      <c r="F445" s="1">
        <v>368</v>
      </c>
      <c r="G445" s="15">
        <v>7.15</v>
      </c>
      <c r="H445">
        <f t="shared" si="24"/>
        <v>7.3100000000000005</v>
      </c>
      <c r="I445" s="17" t="s">
        <v>5</v>
      </c>
      <c r="J445" s="18"/>
      <c r="K445" s="19">
        <f t="shared" si="23"/>
        <v>304</v>
      </c>
      <c r="L445" s="20">
        <f>(D445/E445)-1</f>
        <v>0.32565789473684204</v>
      </c>
    </row>
    <row r="446" spans="2:12" x14ac:dyDescent="0.2">
      <c r="B446" s="15"/>
      <c r="C446" s="12">
        <v>41200</v>
      </c>
      <c r="D446" s="13">
        <v>416</v>
      </c>
      <c r="E446" s="14">
        <v>265</v>
      </c>
      <c r="F446" s="1">
        <v>370</v>
      </c>
      <c r="G446" s="35">
        <v>4.75</v>
      </c>
      <c r="H446">
        <f t="shared" si="24"/>
        <v>10.98</v>
      </c>
      <c r="I446" s="17"/>
      <c r="J446" s="18"/>
      <c r="K446" s="19">
        <f t="shared" si="23"/>
        <v>265</v>
      </c>
      <c r="L446" s="20">
        <f>(D446/E446)-1</f>
        <v>0.56981132075471708</v>
      </c>
    </row>
    <row r="447" spans="2:12" x14ac:dyDescent="0.2">
      <c r="B447" s="15"/>
      <c r="C447" s="12">
        <v>41201</v>
      </c>
      <c r="D447" s="14">
        <v>294</v>
      </c>
      <c r="E447" s="21">
        <v>409</v>
      </c>
      <c r="F447" s="14">
        <v>338</v>
      </c>
      <c r="G447" s="35">
        <v>0.93</v>
      </c>
      <c r="H447">
        <f t="shared" si="24"/>
        <v>12.83</v>
      </c>
      <c r="I447" s="17"/>
      <c r="J447" s="18"/>
      <c r="K447" s="19">
        <f t="shared" si="23"/>
        <v>409</v>
      </c>
      <c r="L447" s="20">
        <f>-(E447/D447)+1</f>
        <v>-0.39115646258503411</v>
      </c>
    </row>
    <row r="448" spans="2:12" x14ac:dyDescent="0.2">
      <c r="B448" s="15"/>
      <c r="C448" s="12">
        <v>41204</v>
      </c>
      <c r="D448" s="14">
        <v>259</v>
      </c>
      <c r="E448" s="21">
        <v>407</v>
      </c>
      <c r="F448" s="14">
        <v>336</v>
      </c>
      <c r="G448" s="35">
        <v>-4.4000000000000004</v>
      </c>
      <c r="H448">
        <f t="shared" si="24"/>
        <v>1.2799999999999994</v>
      </c>
      <c r="I448" s="17"/>
      <c r="J448" s="18"/>
      <c r="K448" s="19">
        <f t="shared" si="23"/>
        <v>407</v>
      </c>
      <c r="L448" s="20">
        <f>-(E448/D448)+1</f>
        <v>-0.5714285714285714</v>
      </c>
    </row>
    <row r="449" spans="2:12" x14ac:dyDescent="0.2">
      <c r="B449" s="15"/>
      <c r="C449" s="12">
        <v>41205</v>
      </c>
      <c r="D449" s="14">
        <v>299</v>
      </c>
      <c r="E449" s="21">
        <v>372</v>
      </c>
      <c r="F449" s="14">
        <v>349</v>
      </c>
      <c r="G449" s="35">
        <v>2.95</v>
      </c>
      <c r="H449">
        <f t="shared" si="24"/>
        <v>-0.52</v>
      </c>
      <c r="I449" s="17"/>
      <c r="J449" s="18"/>
      <c r="K449" s="19">
        <f t="shared" si="23"/>
        <v>372</v>
      </c>
      <c r="L449" s="20">
        <f>-(E449/D449)+1</f>
        <v>-0.24414715719063551</v>
      </c>
    </row>
    <row r="450" spans="2:12" x14ac:dyDescent="0.2">
      <c r="B450" s="15"/>
      <c r="C450" s="12">
        <v>41206</v>
      </c>
      <c r="D450" s="13">
        <v>411</v>
      </c>
      <c r="E450" s="14">
        <v>271</v>
      </c>
      <c r="F450" s="14">
        <v>348</v>
      </c>
      <c r="G450" s="35">
        <v>3.09</v>
      </c>
      <c r="H450">
        <f t="shared" si="24"/>
        <v>1.6399999999999997</v>
      </c>
      <c r="I450" s="17"/>
      <c r="J450" s="18"/>
      <c r="K450" s="19">
        <f t="shared" si="23"/>
        <v>271</v>
      </c>
      <c r="L450" s="20">
        <f>(D450/E450)-1</f>
        <v>0.51660516605166062</v>
      </c>
    </row>
    <row r="451" spans="2:12" x14ac:dyDescent="0.2">
      <c r="B451" s="15"/>
      <c r="C451" s="12">
        <v>41207</v>
      </c>
      <c r="D451" s="13">
        <v>391</v>
      </c>
      <c r="E451" s="14">
        <v>306</v>
      </c>
      <c r="F451" s="14">
        <v>327</v>
      </c>
      <c r="G451" s="35">
        <v>3.9</v>
      </c>
      <c r="H451">
        <f t="shared" si="24"/>
        <v>9.94</v>
      </c>
      <c r="I451" s="17"/>
      <c r="J451" s="18"/>
      <c r="K451" s="19">
        <f t="shared" si="23"/>
        <v>306</v>
      </c>
      <c r="L451" s="20">
        <f>(D451/E451)-1</f>
        <v>0.27777777777777768</v>
      </c>
    </row>
    <row r="452" spans="2:12" x14ac:dyDescent="0.2">
      <c r="B452" s="15"/>
      <c r="C452" s="12">
        <v>41211</v>
      </c>
      <c r="D452" s="14">
        <v>331</v>
      </c>
      <c r="E452" s="21">
        <v>376</v>
      </c>
      <c r="F452" s="14">
        <v>334</v>
      </c>
      <c r="G452" s="35">
        <v>0.67</v>
      </c>
      <c r="H452">
        <f t="shared" si="24"/>
        <v>7.66</v>
      </c>
      <c r="I452" s="17"/>
      <c r="J452" s="18"/>
      <c r="K452" s="19">
        <f t="shared" si="23"/>
        <v>376</v>
      </c>
      <c r="L452" s="20">
        <f>-(E452/D452)+1</f>
        <v>-0.13595166163142003</v>
      </c>
    </row>
    <row r="453" spans="2:12" x14ac:dyDescent="0.2">
      <c r="B453" s="15"/>
      <c r="C453" s="22">
        <v>41212</v>
      </c>
      <c r="D453" s="32">
        <v>290</v>
      </c>
      <c r="E453" s="24">
        <v>382</v>
      </c>
      <c r="F453" s="32">
        <v>378</v>
      </c>
      <c r="G453" s="36">
        <v>2.11</v>
      </c>
      <c r="H453" s="25">
        <f t="shared" si="24"/>
        <v>6.68</v>
      </c>
      <c r="I453" s="26"/>
      <c r="J453" s="27"/>
      <c r="K453" s="28">
        <f t="shared" si="23"/>
        <v>382</v>
      </c>
      <c r="L453" s="29">
        <f>-(E453/D453)+1</f>
        <v>-0.3172413793103448</v>
      </c>
    </row>
    <row r="454" spans="2:12" x14ac:dyDescent="0.2">
      <c r="B454" s="15"/>
      <c r="C454" s="12">
        <v>41213</v>
      </c>
      <c r="D454" s="14">
        <v>339</v>
      </c>
      <c r="E454" s="21">
        <v>357</v>
      </c>
      <c r="F454" s="14">
        <v>341</v>
      </c>
      <c r="G454" s="35">
        <v>-1.6</v>
      </c>
      <c r="H454">
        <f t="shared" si="24"/>
        <v>1.1799999999999997</v>
      </c>
      <c r="I454" s="17" t="s">
        <v>16</v>
      </c>
      <c r="J454" s="18"/>
      <c r="K454" s="19">
        <f t="shared" ref="K454:K517" si="26">E454</f>
        <v>357</v>
      </c>
      <c r="L454" s="20">
        <f>-(E454/D454)+1</f>
        <v>-5.3097345132743445E-2</v>
      </c>
    </row>
    <row r="455" spans="2:12" x14ac:dyDescent="0.2">
      <c r="B455" s="15"/>
      <c r="C455" s="12">
        <v>41214</v>
      </c>
      <c r="D455" s="13">
        <v>399</v>
      </c>
      <c r="E455" s="14">
        <v>326</v>
      </c>
      <c r="F455" s="14">
        <v>329</v>
      </c>
      <c r="G455" s="35">
        <v>2.62</v>
      </c>
      <c r="H455">
        <f t="shared" ref="H455:H518" si="27">G453+G454+G455</f>
        <v>3.13</v>
      </c>
      <c r="I455" s="17"/>
      <c r="J455" s="18"/>
      <c r="K455" s="19">
        <f t="shared" si="26"/>
        <v>326</v>
      </c>
      <c r="L455" s="20">
        <f>(D455/E455)-1</f>
        <v>0.2239263803680982</v>
      </c>
    </row>
    <row r="456" spans="2:12" x14ac:dyDescent="0.2">
      <c r="B456" s="15"/>
      <c r="C456" s="12">
        <v>41215</v>
      </c>
      <c r="D456" s="1">
        <v>322</v>
      </c>
      <c r="E456" s="21">
        <v>398</v>
      </c>
      <c r="F456" s="14">
        <v>338</v>
      </c>
      <c r="G456" s="35">
        <v>-19.559999999999999</v>
      </c>
      <c r="H456">
        <f t="shared" si="27"/>
        <v>-18.54</v>
      </c>
      <c r="I456" s="17"/>
      <c r="J456" s="18"/>
      <c r="K456" s="19">
        <f t="shared" si="26"/>
        <v>398</v>
      </c>
      <c r="L456" s="20">
        <f t="shared" ref="L456:L473" si="28">-(E456/D456)+1</f>
        <v>-0.2360248447204969</v>
      </c>
    </row>
    <row r="457" spans="2:12" x14ac:dyDescent="0.2">
      <c r="B457" s="15"/>
      <c r="C457" s="12">
        <v>41218</v>
      </c>
      <c r="D457" s="1">
        <v>233</v>
      </c>
      <c r="E457" s="21">
        <v>470</v>
      </c>
      <c r="F457" s="14">
        <v>303</v>
      </c>
      <c r="G457" s="35">
        <v>-2.09</v>
      </c>
      <c r="H457">
        <f t="shared" si="27"/>
        <v>-19.029999999999998</v>
      </c>
      <c r="I457" s="17"/>
      <c r="J457" s="18"/>
      <c r="K457" s="19">
        <f t="shared" si="26"/>
        <v>470</v>
      </c>
      <c r="L457" s="20">
        <f t="shared" si="28"/>
        <v>-1.0171673819742488</v>
      </c>
    </row>
    <row r="458" spans="2:12" x14ac:dyDescent="0.2">
      <c r="B458" s="15"/>
      <c r="C458" s="12">
        <v>41219</v>
      </c>
      <c r="D458" s="1">
        <v>272</v>
      </c>
      <c r="E458" s="21">
        <v>399</v>
      </c>
      <c r="F458" s="14">
        <v>344</v>
      </c>
      <c r="G458" s="35">
        <v>-8.41</v>
      </c>
      <c r="H458">
        <f t="shared" si="27"/>
        <v>-30.06</v>
      </c>
      <c r="I458" s="17"/>
      <c r="J458" s="18"/>
      <c r="K458" s="19">
        <f t="shared" si="26"/>
        <v>399</v>
      </c>
      <c r="L458" s="20">
        <f t="shared" si="28"/>
        <v>-0.46691176470588225</v>
      </c>
    </row>
    <row r="459" spans="2:12" x14ac:dyDescent="0.2">
      <c r="B459" s="15"/>
      <c r="C459" s="12">
        <v>41220</v>
      </c>
      <c r="D459" s="1">
        <v>311</v>
      </c>
      <c r="E459" s="21">
        <v>366</v>
      </c>
      <c r="F459" s="14">
        <v>351</v>
      </c>
      <c r="G459" s="35">
        <v>-0.1</v>
      </c>
      <c r="H459">
        <f t="shared" si="27"/>
        <v>-10.6</v>
      </c>
      <c r="I459" s="17"/>
      <c r="J459" s="18"/>
      <c r="K459" s="19">
        <f t="shared" si="26"/>
        <v>366</v>
      </c>
      <c r="L459" s="20">
        <f t="shared" si="28"/>
        <v>-0.17684887459807075</v>
      </c>
    </row>
    <row r="460" spans="2:12" x14ac:dyDescent="0.2">
      <c r="B460" s="15"/>
      <c r="C460" s="12">
        <v>41221</v>
      </c>
      <c r="D460" s="1">
        <v>218</v>
      </c>
      <c r="E460" s="21">
        <v>457</v>
      </c>
      <c r="F460" s="14">
        <v>344</v>
      </c>
      <c r="G460" s="35">
        <v>-4.46</v>
      </c>
      <c r="H460">
        <f t="shared" si="27"/>
        <v>-12.969999999999999</v>
      </c>
      <c r="I460" s="17"/>
      <c r="J460" s="18"/>
      <c r="K460" s="19">
        <f t="shared" si="26"/>
        <v>457</v>
      </c>
      <c r="L460" s="20">
        <f t="shared" si="28"/>
        <v>-1.096330275229358</v>
      </c>
    </row>
    <row r="461" spans="2:12" x14ac:dyDescent="0.2">
      <c r="B461" s="15"/>
      <c r="C461" s="12">
        <v>41222</v>
      </c>
      <c r="D461" s="1">
        <v>287</v>
      </c>
      <c r="E461" s="21">
        <v>354</v>
      </c>
      <c r="F461" s="14">
        <v>361</v>
      </c>
      <c r="G461" s="35">
        <v>0.01</v>
      </c>
      <c r="H461">
        <f t="shared" si="27"/>
        <v>-4.55</v>
      </c>
      <c r="I461" s="17"/>
      <c r="J461" s="18"/>
      <c r="K461" s="19">
        <f t="shared" si="26"/>
        <v>354</v>
      </c>
      <c r="L461" s="20">
        <f t="shared" si="28"/>
        <v>-0.23344947735191646</v>
      </c>
    </row>
    <row r="462" spans="2:12" x14ac:dyDescent="0.2">
      <c r="B462" s="15"/>
      <c r="C462" s="12">
        <v>41225</v>
      </c>
      <c r="D462" s="1">
        <v>225</v>
      </c>
      <c r="E462" s="21">
        <v>390</v>
      </c>
      <c r="F462" s="14">
        <v>317</v>
      </c>
      <c r="G462" s="35">
        <v>-3.49</v>
      </c>
      <c r="H462">
        <f t="shared" si="27"/>
        <v>-7.94</v>
      </c>
      <c r="I462" s="17"/>
      <c r="J462" s="18"/>
      <c r="K462" s="19">
        <f t="shared" si="26"/>
        <v>390</v>
      </c>
      <c r="L462" s="20">
        <f t="shared" si="28"/>
        <v>-0.73333333333333339</v>
      </c>
    </row>
    <row r="463" spans="2:12" x14ac:dyDescent="0.2">
      <c r="B463" s="15"/>
      <c r="C463" s="12">
        <v>41227</v>
      </c>
      <c r="D463" s="1">
        <v>308</v>
      </c>
      <c r="E463" s="21">
        <v>360</v>
      </c>
      <c r="F463" s="14">
        <v>322</v>
      </c>
      <c r="G463" s="35">
        <v>-5.91</v>
      </c>
      <c r="H463">
        <f t="shared" si="27"/>
        <v>-9.39</v>
      </c>
      <c r="I463" s="17"/>
      <c r="J463" s="18"/>
      <c r="K463" s="19">
        <f t="shared" si="26"/>
        <v>360</v>
      </c>
      <c r="L463" s="20">
        <f t="shared" si="28"/>
        <v>-0.16883116883116878</v>
      </c>
    </row>
    <row r="464" spans="2:12" x14ac:dyDescent="0.2">
      <c r="B464" s="15"/>
      <c r="C464" s="12">
        <v>41229</v>
      </c>
      <c r="D464" s="1">
        <v>281</v>
      </c>
      <c r="E464" s="21">
        <v>393</v>
      </c>
      <c r="F464" s="14">
        <v>344</v>
      </c>
      <c r="G464" s="35">
        <v>-2.4</v>
      </c>
      <c r="H464">
        <f t="shared" si="27"/>
        <v>-11.8</v>
      </c>
      <c r="I464" s="17"/>
      <c r="J464" s="18"/>
      <c r="K464" s="19">
        <f t="shared" si="26"/>
        <v>393</v>
      </c>
      <c r="L464" s="20">
        <f t="shared" si="28"/>
        <v>-0.39857651245551606</v>
      </c>
    </row>
    <row r="465" spans="2:12" x14ac:dyDescent="0.2">
      <c r="B465" s="15"/>
      <c r="C465" s="12">
        <v>41232</v>
      </c>
      <c r="D465" s="1">
        <v>280</v>
      </c>
      <c r="E465" s="21">
        <v>378</v>
      </c>
      <c r="F465" s="14">
        <v>335</v>
      </c>
      <c r="G465" s="35">
        <v>-5.97</v>
      </c>
      <c r="H465">
        <f t="shared" si="27"/>
        <v>-14.280000000000001</v>
      </c>
      <c r="I465" s="17"/>
      <c r="J465" s="18"/>
      <c r="K465" s="19">
        <f t="shared" si="26"/>
        <v>378</v>
      </c>
      <c r="L465" s="20">
        <f t="shared" si="28"/>
        <v>-0.35000000000000009</v>
      </c>
    </row>
    <row r="466" spans="2:12" x14ac:dyDescent="0.2">
      <c r="B466" s="15"/>
      <c r="C466" s="12">
        <v>41233</v>
      </c>
      <c r="D466" s="1">
        <v>297</v>
      </c>
      <c r="E466" s="21">
        <v>361</v>
      </c>
      <c r="F466" s="14">
        <v>360</v>
      </c>
      <c r="G466" s="35">
        <v>0.89</v>
      </c>
      <c r="H466">
        <f t="shared" si="27"/>
        <v>-7.4799999999999995</v>
      </c>
      <c r="I466" s="17"/>
      <c r="J466" s="18"/>
      <c r="K466" s="19">
        <f t="shared" si="26"/>
        <v>361</v>
      </c>
      <c r="L466" s="20">
        <f t="shared" si="28"/>
        <v>-0.2154882154882154</v>
      </c>
    </row>
    <row r="467" spans="2:12" x14ac:dyDescent="0.2">
      <c r="B467" s="15"/>
      <c r="C467" s="12">
        <v>41234</v>
      </c>
      <c r="D467" s="1">
        <v>274</v>
      </c>
      <c r="E467" s="21">
        <v>349</v>
      </c>
      <c r="F467" s="14">
        <v>361</v>
      </c>
      <c r="G467" s="35">
        <v>-1.23</v>
      </c>
      <c r="H467">
        <f t="shared" si="27"/>
        <v>-6.3100000000000005</v>
      </c>
      <c r="I467" s="17"/>
      <c r="J467" s="18"/>
      <c r="K467" s="19">
        <f t="shared" si="26"/>
        <v>349</v>
      </c>
      <c r="L467" s="20">
        <f t="shared" si="28"/>
        <v>-0.27372262773722622</v>
      </c>
    </row>
    <row r="468" spans="2:12" x14ac:dyDescent="0.2">
      <c r="B468" s="15"/>
      <c r="C468" s="12">
        <v>41235</v>
      </c>
      <c r="D468" s="1">
        <v>218</v>
      </c>
      <c r="E468" s="21">
        <v>385</v>
      </c>
      <c r="F468" s="14">
        <v>356</v>
      </c>
      <c r="G468" s="35">
        <v>-4.42</v>
      </c>
      <c r="H468">
        <f t="shared" si="27"/>
        <v>-4.76</v>
      </c>
      <c r="I468" s="17"/>
      <c r="J468" s="18"/>
      <c r="K468" s="19">
        <f t="shared" si="26"/>
        <v>385</v>
      </c>
      <c r="L468" s="20">
        <f t="shared" si="28"/>
        <v>-0.76605504587155959</v>
      </c>
    </row>
    <row r="469" spans="2:12" x14ac:dyDescent="0.2">
      <c r="B469" s="15"/>
      <c r="C469" s="12">
        <v>41236</v>
      </c>
      <c r="D469" s="1">
        <v>215</v>
      </c>
      <c r="E469" s="21">
        <v>437</v>
      </c>
      <c r="F469" s="14">
        <v>334</v>
      </c>
      <c r="G469" s="35">
        <v>-4.2300000000000004</v>
      </c>
      <c r="H469">
        <f t="shared" si="27"/>
        <v>-9.8800000000000008</v>
      </c>
      <c r="I469" s="17"/>
      <c r="J469" s="18"/>
      <c r="K469" s="19">
        <f t="shared" si="26"/>
        <v>437</v>
      </c>
      <c r="L469" s="20">
        <f t="shared" si="28"/>
        <v>-1.0325581395348835</v>
      </c>
    </row>
    <row r="470" spans="2:12" x14ac:dyDescent="0.2">
      <c r="B470" s="15"/>
      <c r="C470" s="12">
        <v>41239</v>
      </c>
      <c r="D470" s="1">
        <v>225</v>
      </c>
      <c r="E470" s="21">
        <v>447</v>
      </c>
      <c r="F470" s="14">
        <v>313</v>
      </c>
      <c r="G470" s="35">
        <v>-6.44</v>
      </c>
      <c r="H470">
        <f t="shared" si="27"/>
        <v>-15.09</v>
      </c>
      <c r="I470" s="17"/>
      <c r="J470" s="18"/>
      <c r="K470" s="19">
        <f t="shared" si="26"/>
        <v>447</v>
      </c>
      <c r="L470" s="20">
        <f t="shared" si="28"/>
        <v>-0.98666666666666658</v>
      </c>
    </row>
    <row r="471" spans="2:12" x14ac:dyDescent="0.2">
      <c r="B471" s="15"/>
      <c r="C471" s="12">
        <v>41240</v>
      </c>
      <c r="D471" s="1">
        <v>188</v>
      </c>
      <c r="E471" s="21">
        <v>563</v>
      </c>
      <c r="F471" s="14">
        <v>304</v>
      </c>
      <c r="G471" s="35">
        <v>-9.7100000000000009</v>
      </c>
      <c r="H471">
        <f t="shared" si="27"/>
        <v>-20.380000000000003</v>
      </c>
      <c r="I471" s="17"/>
      <c r="J471" s="18"/>
      <c r="K471" s="19">
        <f t="shared" si="26"/>
        <v>563</v>
      </c>
      <c r="L471" s="20">
        <f t="shared" si="28"/>
        <v>-1.9946808510638299</v>
      </c>
    </row>
    <row r="472" spans="2:12" x14ac:dyDescent="0.2">
      <c r="B472" s="15"/>
      <c r="C472" s="12">
        <v>41241</v>
      </c>
      <c r="D472" s="1">
        <v>343</v>
      </c>
      <c r="E472" s="21">
        <v>358</v>
      </c>
      <c r="F472" s="14">
        <v>333</v>
      </c>
      <c r="G472" s="35">
        <v>8.35</v>
      </c>
      <c r="H472">
        <f t="shared" si="27"/>
        <v>-7.8000000000000025</v>
      </c>
      <c r="I472" s="17"/>
      <c r="J472" s="18"/>
      <c r="K472" s="19">
        <f t="shared" si="26"/>
        <v>358</v>
      </c>
      <c r="L472" s="20">
        <f t="shared" si="28"/>
        <v>-4.3731778425655898E-2</v>
      </c>
    </row>
    <row r="473" spans="2:12" x14ac:dyDescent="0.2">
      <c r="B473" s="15"/>
      <c r="C473" s="12">
        <v>41242</v>
      </c>
      <c r="D473" s="1">
        <v>327</v>
      </c>
      <c r="E473" s="21">
        <v>354</v>
      </c>
      <c r="F473" s="14">
        <v>334</v>
      </c>
      <c r="G473" s="35">
        <v>0.8</v>
      </c>
      <c r="H473">
        <f t="shared" si="27"/>
        <v>-0.56000000000000116</v>
      </c>
      <c r="I473" s="17"/>
      <c r="J473" s="18"/>
      <c r="K473" s="19">
        <f t="shared" si="26"/>
        <v>354</v>
      </c>
      <c r="L473" s="20">
        <f t="shared" si="28"/>
        <v>-8.256880733944949E-2</v>
      </c>
    </row>
    <row r="474" spans="2:12" x14ac:dyDescent="0.2">
      <c r="B474" s="15"/>
      <c r="C474" s="12">
        <v>41243</v>
      </c>
      <c r="D474" s="13">
        <v>382</v>
      </c>
      <c r="E474" s="14">
        <v>320</v>
      </c>
      <c r="F474" s="14">
        <v>325</v>
      </c>
      <c r="G474" s="35">
        <v>3.51</v>
      </c>
      <c r="H474">
        <f t="shared" si="27"/>
        <v>12.66</v>
      </c>
      <c r="I474" s="17"/>
      <c r="J474" s="18"/>
      <c r="K474" s="19">
        <f t="shared" si="26"/>
        <v>320</v>
      </c>
      <c r="L474" s="20">
        <f>(D474/E474)-1</f>
        <v>0.19375000000000009</v>
      </c>
    </row>
    <row r="475" spans="2:12" x14ac:dyDescent="0.2">
      <c r="B475" s="15"/>
      <c r="C475" s="12">
        <v>41246</v>
      </c>
      <c r="D475" s="1">
        <v>278</v>
      </c>
      <c r="E475" s="21">
        <v>394</v>
      </c>
      <c r="F475" s="14">
        <v>313</v>
      </c>
      <c r="G475" s="35">
        <v>-3.48</v>
      </c>
      <c r="H475">
        <f t="shared" si="27"/>
        <v>0.82999999999999963</v>
      </c>
      <c r="I475" s="17"/>
      <c r="J475" s="18"/>
      <c r="K475" s="19">
        <f t="shared" si="26"/>
        <v>394</v>
      </c>
      <c r="L475" s="20">
        <f>-(E475/D475)+1</f>
        <v>-0.41726618705035978</v>
      </c>
    </row>
    <row r="476" spans="2:12" x14ac:dyDescent="0.2">
      <c r="B476" s="15"/>
      <c r="C476" s="12">
        <v>41247</v>
      </c>
      <c r="D476" s="1">
        <v>265</v>
      </c>
      <c r="E476" s="21">
        <v>375</v>
      </c>
      <c r="F476" s="14">
        <v>329</v>
      </c>
      <c r="G476" s="35">
        <v>0.26</v>
      </c>
      <c r="H476">
        <f t="shared" si="27"/>
        <v>0.28999999999999981</v>
      </c>
      <c r="I476" s="17"/>
      <c r="J476" s="18"/>
      <c r="K476" s="19">
        <f t="shared" si="26"/>
        <v>375</v>
      </c>
      <c r="L476" s="20">
        <f>-(E476/D476)+1</f>
        <v>-0.41509433962264142</v>
      </c>
    </row>
    <row r="477" spans="2:12" x14ac:dyDescent="0.2">
      <c r="B477" s="15"/>
      <c r="C477" s="12">
        <v>41248</v>
      </c>
      <c r="D477" s="13">
        <v>361</v>
      </c>
      <c r="E477" s="14">
        <v>293</v>
      </c>
      <c r="F477" s="14">
        <v>345</v>
      </c>
      <c r="G477" s="35">
        <v>6.18</v>
      </c>
      <c r="H477">
        <f t="shared" si="27"/>
        <v>2.96</v>
      </c>
      <c r="I477" s="17"/>
      <c r="J477" s="18"/>
      <c r="K477" s="19">
        <f t="shared" si="26"/>
        <v>293</v>
      </c>
      <c r="L477" s="20">
        <f>(D477/E477)-1</f>
        <v>0.23208191126279853</v>
      </c>
    </row>
    <row r="478" spans="2:12" x14ac:dyDescent="0.2">
      <c r="B478" s="15"/>
      <c r="C478" s="12">
        <v>41249</v>
      </c>
      <c r="D478" s="1">
        <v>282</v>
      </c>
      <c r="E478" s="21">
        <v>365</v>
      </c>
      <c r="F478" s="14">
        <v>341</v>
      </c>
      <c r="G478" s="35">
        <v>2.44</v>
      </c>
      <c r="H478">
        <f t="shared" si="27"/>
        <v>8.879999999999999</v>
      </c>
      <c r="I478" s="17"/>
      <c r="J478" s="18"/>
      <c r="K478" s="19">
        <f t="shared" si="26"/>
        <v>365</v>
      </c>
      <c r="L478" s="20">
        <f>-(E478/D478)+1</f>
        <v>-0.29432624113475181</v>
      </c>
    </row>
    <row r="479" spans="2:12" x14ac:dyDescent="0.2">
      <c r="B479" s="15"/>
      <c r="C479" s="22">
        <v>41250</v>
      </c>
      <c r="D479" s="30">
        <v>329</v>
      </c>
      <c r="E479" s="32">
        <v>295</v>
      </c>
      <c r="F479" s="32">
        <v>336</v>
      </c>
      <c r="G479" s="36">
        <v>1.54</v>
      </c>
      <c r="H479" s="25">
        <f t="shared" si="27"/>
        <v>10.16</v>
      </c>
      <c r="I479" s="26"/>
      <c r="J479" s="27"/>
      <c r="K479" s="28">
        <f t="shared" si="26"/>
        <v>295</v>
      </c>
      <c r="L479" s="29">
        <f>(D479/E479)-1</f>
        <v>0.11525423728813555</v>
      </c>
    </row>
    <row r="480" spans="2:12" x14ac:dyDescent="0.2">
      <c r="B480" s="15"/>
      <c r="C480" s="12">
        <v>41253</v>
      </c>
      <c r="D480" s="13">
        <v>325</v>
      </c>
      <c r="E480" s="14">
        <v>295</v>
      </c>
      <c r="F480" s="14">
        <v>335</v>
      </c>
      <c r="G480" s="35">
        <v>14.38</v>
      </c>
      <c r="H480">
        <f t="shared" si="27"/>
        <v>18.36</v>
      </c>
      <c r="I480" s="17" t="s">
        <v>5</v>
      </c>
      <c r="J480" s="18"/>
      <c r="K480" s="19">
        <f t="shared" si="26"/>
        <v>295</v>
      </c>
      <c r="L480" s="20">
        <f>(D480/E480)-1</f>
        <v>0.10169491525423724</v>
      </c>
    </row>
    <row r="481" spans="2:12" x14ac:dyDescent="0.2">
      <c r="B481" s="15"/>
      <c r="C481" s="12">
        <v>41254</v>
      </c>
      <c r="D481" s="13">
        <v>370</v>
      </c>
      <c r="E481" s="14">
        <v>280</v>
      </c>
      <c r="F481" s="14">
        <v>332</v>
      </c>
      <c r="G481" s="35">
        <v>9.42</v>
      </c>
      <c r="H481">
        <f t="shared" si="27"/>
        <v>25.340000000000003</v>
      </c>
      <c r="I481" s="17"/>
      <c r="J481" s="18"/>
      <c r="K481" s="19">
        <f t="shared" si="26"/>
        <v>280</v>
      </c>
      <c r="L481" s="20">
        <f>(D481/E481)-1</f>
        <v>0.3214285714285714</v>
      </c>
    </row>
    <row r="482" spans="2:12" x14ac:dyDescent="0.2">
      <c r="B482" s="15"/>
      <c r="C482" s="12">
        <v>41255</v>
      </c>
      <c r="D482" s="13">
        <v>356</v>
      </c>
      <c r="E482" s="14">
        <v>289</v>
      </c>
      <c r="F482" s="14">
        <v>318</v>
      </c>
      <c r="G482" s="35">
        <v>8.18</v>
      </c>
      <c r="H482">
        <f t="shared" si="27"/>
        <v>31.98</v>
      </c>
      <c r="I482" s="17"/>
      <c r="J482" s="18"/>
      <c r="K482" s="19">
        <f t="shared" si="26"/>
        <v>289</v>
      </c>
      <c r="L482" s="20">
        <f>(D482/E482)-1</f>
        <v>0.23183391003460208</v>
      </c>
    </row>
    <row r="483" spans="2:12" x14ac:dyDescent="0.2">
      <c r="B483" s="15"/>
      <c r="C483" s="12">
        <v>41256</v>
      </c>
      <c r="D483" s="14">
        <v>304</v>
      </c>
      <c r="E483" s="21">
        <v>365</v>
      </c>
      <c r="F483" s="14">
        <v>324</v>
      </c>
      <c r="G483" s="35">
        <v>3</v>
      </c>
      <c r="H483">
        <f t="shared" si="27"/>
        <v>20.6</v>
      </c>
      <c r="I483" s="17"/>
      <c r="J483" s="18"/>
      <c r="K483" s="19">
        <f t="shared" si="26"/>
        <v>365</v>
      </c>
      <c r="L483" s="20">
        <f>-(E483/D483)+1</f>
        <v>-0.20065789473684204</v>
      </c>
    </row>
    <row r="484" spans="2:12" x14ac:dyDescent="0.2">
      <c r="B484" s="15"/>
      <c r="C484" s="12">
        <v>41257</v>
      </c>
      <c r="D484" s="14">
        <v>304</v>
      </c>
      <c r="E484" s="21">
        <v>339</v>
      </c>
      <c r="G484" s="35">
        <v>-0.77</v>
      </c>
      <c r="H484">
        <f t="shared" si="27"/>
        <v>10.41</v>
      </c>
      <c r="I484" s="17"/>
      <c r="J484" s="18"/>
      <c r="K484" s="19">
        <f t="shared" si="26"/>
        <v>339</v>
      </c>
      <c r="L484" s="20">
        <f>-(E484/D484)+1</f>
        <v>-0.11513157894736836</v>
      </c>
    </row>
    <row r="485" spans="2:12" x14ac:dyDescent="0.2">
      <c r="B485" s="15"/>
      <c r="C485" s="12">
        <v>41260</v>
      </c>
      <c r="D485" s="14">
        <v>259</v>
      </c>
      <c r="E485" s="21">
        <v>399</v>
      </c>
      <c r="F485" s="14">
        <v>291</v>
      </c>
      <c r="G485" s="35">
        <v>-3.4</v>
      </c>
      <c r="H485">
        <f t="shared" si="27"/>
        <v>-1.17</v>
      </c>
      <c r="I485" s="17"/>
      <c r="J485" s="18"/>
      <c r="K485" s="19">
        <f t="shared" si="26"/>
        <v>399</v>
      </c>
      <c r="L485" s="20">
        <f>-(E485/D485)+1</f>
        <v>-0.54054054054054057</v>
      </c>
    </row>
    <row r="486" spans="2:12" x14ac:dyDescent="0.2">
      <c r="B486" s="15"/>
      <c r="C486" s="12">
        <v>41261</v>
      </c>
      <c r="D486" s="13">
        <v>313</v>
      </c>
      <c r="E486" s="14">
        <v>308</v>
      </c>
      <c r="F486" s="14">
        <v>366</v>
      </c>
      <c r="G486" s="35">
        <v>10.86</v>
      </c>
      <c r="H486">
        <f t="shared" si="27"/>
        <v>6.6899999999999995</v>
      </c>
      <c r="I486" s="17"/>
      <c r="J486" s="18"/>
      <c r="K486" s="19">
        <f t="shared" si="26"/>
        <v>308</v>
      </c>
      <c r="L486" s="20">
        <f>(D486/E486)-1</f>
        <v>1.6233766233766156E-2</v>
      </c>
    </row>
    <row r="487" spans="2:12" x14ac:dyDescent="0.2">
      <c r="B487" s="15"/>
      <c r="C487" s="12">
        <v>41262</v>
      </c>
      <c r="D487" s="13">
        <v>343</v>
      </c>
      <c r="E487" s="14">
        <v>305</v>
      </c>
      <c r="F487" s="14">
        <v>356</v>
      </c>
      <c r="G487" s="35">
        <v>6.2</v>
      </c>
      <c r="H487">
        <f t="shared" si="27"/>
        <v>13.66</v>
      </c>
      <c r="I487" s="17"/>
      <c r="J487" s="18"/>
      <c r="K487" s="19">
        <f t="shared" si="26"/>
        <v>305</v>
      </c>
      <c r="L487" s="20">
        <f>(D487/E487)-1</f>
        <v>0.12459016393442623</v>
      </c>
    </row>
    <row r="488" spans="2:12" x14ac:dyDescent="0.2">
      <c r="B488" s="15"/>
      <c r="C488" s="12">
        <v>41263</v>
      </c>
      <c r="D488" s="13">
        <v>358</v>
      </c>
      <c r="E488" s="14">
        <v>273</v>
      </c>
      <c r="F488" s="14">
        <v>333</v>
      </c>
      <c r="G488" s="35">
        <v>4.96</v>
      </c>
      <c r="H488">
        <f t="shared" si="27"/>
        <v>22.02</v>
      </c>
      <c r="I488" s="17"/>
      <c r="J488" s="18"/>
      <c r="K488" s="19">
        <f t="shared" si="26"/>
        <v>273</v>
      </c>
      <c r="L488" s="20">
        <f>(D488/E488)-1</f>
        <v>0.31135531135531136</v>
      </c>
    </row>
    <row r="489" spans="2:12" x14ac:dyDescent="0.2">
      <c r="B489" s="15"/>
      <c r="C489" s="12">
        <v>41264</v>
      </c>
      <c r="D489" s="14">
        <v>266</v>
      </c>
      <c r="E489" s="21">
        <v>380</v>
      </c>
      <c r="F489" s="14">
        <v>328</v>
      </c>
      <c r="G489" s="35">
        <v>-11.75</v>
      </c>
      <c r="H489">
        <f t="shared" si="27"/>
        <v>-0.58999999999999986</v>
      </c>
      <c r="I489" s="17"/>
      <c r="J489" s="18"/>
      <c r="K489" s="19">
        <f t="shared" si="26"/>
        <v>380</v>
      </c>
      <c r="L489" s="20">
        <f>-(E489/D489)+1</f>
        <v>-0.4285714285714286</v>
      </c>
    </row>
    <row r="490" spans="2:12" x14ac:dyDescent="0.2">
      <c r="B490" s="15"/>
      <c r="C490" s="12">
        <v>41267</v>
      </c>
      <c r="D490" s="14">
        <v>279</v>
      </c>
      <c r="E490" s="21">
        <v>324</v>
      </c>
      <c r="F490" s="14">
        <v>330</v>
      </c>
      <c r="G490" s="35">
        <v>10.55</v>
      </c>
      <c r="H490">
        <f t="shared" si="27"/>
        <v>3.7600000000000007</v>
      </c>
      <c r="I490" s="17"/>
      <c r="J490" s="18"/>
      <c r="K490" s="19">
        <f t="shared" si="26"/>
        <v>324</v>
      </c>
      <c r="L490" s="20">
        <f>-(E490/D490)+1</f>
        <v>-0.16129032258064524</v>
      </c>
    </row>
    <row r="491" spans="2:12" x14ac:dyDescent="0.2">
      <c r="B491" s="15"/>
      <c r="C491" s="12">
        <v>41269</v>
      </c>
      <c r="D491" s="13">
        <v>324</v>
      </c>
      <c r="E491" s="14">
        <v>297</v>
      </c>
      <c r="F491" s="14">
        <v>314</v>
      </c>
      <c r="G491" s="35">
        <v>2.1800000000000002</v>
      </c>
      <c r="H491">
        <f t="shared" si="27"/>
        <v>0.98000000000000087</v>
      </c>
      <c r="I491" s="17"/>
      <c r="J491" s="18"/>
      <c r="K491" s="19">
        <f t="shared" si="26"/>
        <v>297</v>
      </c>
      <c r="L491" s="20">
        <f>(D491/E491)-1</f>
        <v>9.0909090909090828E-2</v>
      </c>
    </row>
    <row r="492" spans="2:12" x14ac:dyDescent="0.2">
      <c r="B492" s="15"/>
      <c r="C492" s="12">
        <v>41270</v>
      </c>
      <c r="D492" s="13">
        <v>396</v>
      </c>
      <c r="E492" s="14">
        <v>278</v>
      </c>
      <c r="F492" s="14">
        <v>323</v>
      </c>
      <c r="G492" s="35">
        <v>2.58</v>
      </c>
      <c r="H492">
        <f t="shared" si="27"/>
        <v>15.31</v>
      </c>
      <c r="I492" s="17"/>
      <c r="J492" s="18"/>
      <c r="K492" s="19">
        <f t="shared" si="26"/>
        <v>278</v>
      </c>
      <c r="L492" s="20">
        <f>(D492/E492)-1</f>
        <v>0.42446043165467628</v>
      </c>
    </row>
    <row r="493" spans="2:12" x14ac:dyDescent="0.2">
      <c r="B493" s="15"/>
      <c r="C493" s="12">
        <v>41271</v>
      </c>
      <c r="D493" s="13">
        <v>436</v>
      </c>
      <c r="E493" s="14">
        <v>255</v>
      </c>
      <c r="F493" s="14">
        <v>345</v>
      </c>
      <c r="G493" s="35">
        <v>7.17</v>
      </c>
      <c r="H493">
        <f t="shared" si="27"/>
        <v>11.93</v>
      </c>
      <c r="I493" s="17"/>
      <c r="J493" s="18"/>
      <c r="K493" s="19">
        <f t="shared" si="26"/>
        <v>255</v>
      </c>
      <c r="L493" s="20">
        <f>(D493/E493)-1</f>
        <v>0.70980392156862737</v>
      </c>
    </row>
    <row r="494" spans="2:12" ht="16" thickBot="1" x14ac:dyDescent="0.25">
      <c r="B494" s="34"/>
      <c r="C494" s="12">
        <v>41274</v>
      </c>
      <c r="D494" s="14">
        <v>318</v>
      </c>
      <c r="E494" s="21">
        <v>375</v>
      </c>
      <c r="F494" s="14">
        <v>322</v>
      </c>
      <c r="G494" s="35">
        <v>7.62</v>
      </c>
      <c r="H494">
        <f t="shared" si="27"/>
        <v>17.37</v>
      </c>
      <c r="I494" s="17"/>
      <c r="J494" s="18"/>
      <c r="K494" s="19">
        <f t="shared" si="26"/>
        <v>375</v>
      </c>
      <c r="L494" s="20">
        <f>-(E494/D494)+1</f>
        <v>-0.179245283018868</v>
      </c>
    </row>
    <row r="495" spans="2:12" x14ac:dyDescent="0.2">
      <c r="B495" s="11">
        <v>2013</v>
      </c>
      <c r="C495" s="12">
        <v>41276</v>
      </c>
      <c r="D495" s="13">
        <v>373</v>
      </c>
      <c r="E495" s="14">
        <v>335</v>
      </c>
      <c r="F495" s="14">
        <v>273</v>
      </c>
      <c r="G495" s="35">
        <v>-14.23</v>
      </c>
      <c r="H495">
        <f t="shared" si="27"/>
        <v>0.55999999999999872</v>
      </c>
      <c r="I495" s="17"/>
      <c r="J495" s="18"/>
      <c r="K495" s="19">
        <f t="shared" si="26"/>
        <v>335</v>
      </c>
      <c r="L495" s="20">
        <f>(D495/E495)-1</f>
        <v>0.11343283582089558</v>
      </c>
    </row>
    <row r="496" spans="2:12" x14ac:dyDescent="0.2">
      <c r="B496" s="15"/>
      <c r="C496" s="12">
        <v>41277</v>
      </c>
      <c r="D496" s="13">
        <v>538</v>
      </c>
      <c r="E496" s="14">
        <v>203</v>
      </c>
      <c r="F496" s="14">
        <v>321</v>
      </c>
      <c r="G496" s="35">
        <v>17.93</v>
      </c>
      <c r="H496">
        <f t="shared" si="27"/>
        <v>11.32</v>
      </c>
      <c r="I496" s="17"/>
      <c r="J496" s="18"/>
      <c r="K496" s="19">
        <f t="shared" si="26"/>
        <v>203</v>
      </c>
      <c r="L496" s="20">
        <f>(D496/E496)-1</f>
        <v>1.6502463054187193</v>
      </c>
    </row>
    <row r="497" spans="2:12" x14ac:dyDescent="0.2">
      <c r="B497" s="15"/>
      <c r="C497" s="12">
        <v>41278</v>
      </c>
      <c r="D497" s="13">
        <v>381</v>
      </c>
      <c r="E497" s="14">
        <v>314</v>
      </c>
      <c r="F497" s="14">
        <v>360</v>
      </c>
      <c r="G497" s="35">
        <v>-7.0000000000000007E-2</v>
      </c>
      <c r="H497">
        <f t="shared" si="27"/>
        <v>3.6299999999999994</v>
      </c>
      <c r="I497" s="17"/>
      <c r="J497" s="18"/>
      <c r="K497" s="19">
        <f t="shared" si="26"/>
        <v>314</v>
      </c>
      <c r="L497" s="20">
        <f>(D497/E497)-1</f>
        <v>0.21337579617834401</v>
      </c>
    </row>
    <row r="498" spans="2:12" x14ac:dyDescent="0.2">
      <c r="B498" s="15"/>
      <c r="C498" s="12">
        <v>41281</v>
      </c>
      <c r="D498" s="13">
        <v>509</v>
      </c>
      <c r="E498" s="14">
        <v>252</v>
      </c>
      <c r="F498" s="14">
        <v>334</v>
      </c>
      <c r="G498" s="35">
        <v>1.58</v>
      </c>
      <c r="H498">
        <f t="shared" si="27"/>
        <v>19.439999999999998</v>
      </c>
      <c r="I498" s="17"/>
      <c r="J498" s="18"/>
      <c r="K498" s="19">
        <f t="shared" si="26"/>
        <v>252</v>
      </c>
      <c r="L498" s="20">
        <f>(D498/E498)-1</f>
        <v>1.0198412698412698</v>
      </c>
    </row>
    <row r="499" spans="2:12" x14ac:dyDescent="0.2">
      <c r="B499" s="15"/>
      <c r="C499" s="12">
        <v>41282</v>
      </c>
      <c r="D499" s="14">
        <v>305</v>
      </c>
      <c r="E499" s="21">
        <v>423</v>
      </c>
      <c r="F499" s="14">
        <v>335</v>
      </c>
      <c r="G499" s="35">
        <v>-5.25</v>
      </c>
      <c r="H499">
        <f t="shared" si="27"/>
        <v>-3.74</v>
      </c>
      <c r="I499" s="17"/>
      <c r="J499" s="18"/>
      <c r="K499" s="19">
        <f t="shared" si="26"/>
        <v>423</v>
      </c>
      <c r="L499" s="20">
        <f>-(E499/D499)+1</f>
        <v>-0.38688524590163942</v>
      </c>
    </row>
    <row r="500" spans="2:12" x14ac:dyDescent="0.2">
      <c r="B500" s="15"/>
      <c r="C500" s="12">
        <v>41283</v>
      </c>
      <c r="D500" s="14">
        <v>339</v>
      </c>
      <c r="E500" s="21">
        <v>375</v>
      </c>
      <c r="F500" s="14">
        <v>325</v>
      </c>
      <c r="G500" s="35">
        <v>1.02</v>
      </c>
      <c r="H500">
        <f t="shared" si="27"/>
        <v>-2.65</v>
      </c>
      <c r="I500" s="17"/>
      <c r="J500" s="18"/>
      <c r="K500" s="19">
        <f t="shared" si="26"/>
        <v>375</v>
      </c>
      <c r="L500" s="20">
        <f>-(E500/D500)+1</f>
        <v>-0.10619469026548667</v>
      </c>
    </row>
    <row r="501" spans="2:12" x14ac:dyDescent="0.2">
      <c r="B501" s="15"/>
      <c r="C501" s="12">
        <v>41284</v>
      </c>
      <c r="D501" s="14">
        <v>310</v>
      </c>
      <c r="E501" s="21">
        <v>386</v>
      </c>
      <c r="F501" s="14">
        <v>341</v>
      </c>
      <c r="G501" s="35">
        <v>-5.36</v>
      </c>
      <c r="H501">
        <f t="shared" si="27"/>
        <v>-9.59</v>
      </c>
      <c r="I501" s="17"/>
      <c r="J501" s="18"/>
      <c r="K501" s="19">
        <f t="shared" si="26"/>
        <v>386</v>
      </c>
      <c r="L501" s="20">
        <f>-(E501/D501)+1</f>
        <v>-0.24516129032258061</v>
      </c>
    </row>
    <row r="502" spans="2:12" x14ac:dyDescent="0.2">
      <c r="B502" s="15"/>
      <c r="C502" s="12">
        <v>41285</v>
      </c>
      <c r="D502" s="13">
        <v>367</v>
      </c>
      <c r="E502" s="14">
        <v>347</v>
      </c>
      <c r="F502" s="14">
        <v>332</v>
      </c>
      <c r="G502" s="35">
        <v>-1.87</v>
      </c>
      <c r="H502">
        <f t="shared" si="27"/>
        <v>-6.21</v>
      </c>
      <c r="I502" s="17"/>
      <c r="J502" s="18"/>
      <c r="K502" s="19">
        <f t="shared" si="26"/>
        <v>347</v>
      </c>
      <c r="L502" s="20">
        <f>(D502/E502)-1</f>
        <v>5.7636887608069065E-2</v>
      </c>
    </row>
    <row r="503" spans="2:12" x14ac:dyDescent="0.2">
      <c r="B503" s="15"/>
      <c r="C503" s="12">
        <v>41288</v>
      </c>
      <c r="D503" s="14">
        <v>323</v>
      </c>
      <c r="E503" s="14">
        <v>323</v>
      </c>
      <c r="F503" s="14">
        <v>342</v>
      </c>
      <c r="G503" s="35">
        <v>1.93</v>
      </c>
      <c r="H503">
        <f t="shared" si="27"/>
        <v>-5.3000000000000007</v>
      </c>
      <c r="I503" s="17"/>
      <c r="J503" s="18"/>
      <c r="K503" s="19">
        <f t="shared" si="26"/>
        <v>323</v>
      </c>
      <c r="L503" s="20">
        <f>(D503/E503)-1</f>
        <v>0</v>
      </c>
    </row>
    <row r="504" spans="2:12" x14ac:dyDescent="0.2">
      <c r="B504" s="15"/>
      <c r="C504" s="12">
        <v>41289</v>
      </c>
      <c r="D504" s="14">
        <v>338</v>
      </c>
      <c r="E504" s="21">
        <v>367</v>
      </c>
      <c r="F504" s="14">
        <v>346</v>
      </c>
      <c r="G504" s="35">
        <v>1.26</v>
      </c>
      <c r="H504">
        <f t="shared" si="27"/>
        <v>1.3199999999999998</v>
      </c>
      <c r="I504" s="17"/>
      <c r="J504" s="18"/>
      <c r="K504" s="19">
        <f t="shared" si="26"/>
        <v>367</v>
      </c>
      <c r="L504" s="20">
        <f>-(E504/D504)+1</f>
        <v>-8.5798816568047442E-2</v>
      </c>
    </row>
    <row r="505" spans="2:12" x14ac:dyDescent="0.2">
      <c r="B505" s="15"/>
      <c r="C505" s="12">
        <v>41290</v>
      </c>
      <c r="D505" s="13">
        <v>365</v>
      </c>
      <c r="E505" s="14">
        <v>338</v>
      </c>
      <c r="F505" s="14">
        <v>328</v>
      </c>
      <c r="G505" s="35">
        <v>-2.94</v>
      </c>
      <c r="H505">
        <f t="shared" si="27"/>
        <v>0.25</v>
      </c>
      <c r="I505" s="17"/>
      <c r="J505" s="18"/>
      <c r="K505" s="19">
        <f t="shared" si="26"/>
        <v>338</v>
      </c>
      <c r="L505" s="20">
        <f>(D505/E505)-1</f>
        <v>7.9881656804733803E-2</v>
      </c>
    </row>
    <row r="506" spans="2:12" x14ac:dyDescent="0.2">
      <c r="B506" s="15"/>
      <c r="C506" s="22">
        <v>41291</v>
      </c>
      <c r="D506" s="32">
        <v>330</v>
      </c>
      <c r="E506" s="24">
        <v>385</v>
      </c>
      <c r="F506" s="32">
        <v>355</v>
      </c>
      <c r="G506" s="36">
        <v>-1.86</v>
      </c>
      <c r="H506" s="25">
        <f t="shared" si="27"/>
        <v>-3.54</v>
      </c>
      <c r="I506" s="26"/>
      <c r="J506" s="27"/>
      <c r="K506" s="28">
        <f t="shared" si="26"/>
        <v>385</v>
      </c>
      <c r="L506" s="29">
        <f>-(E506/D506)+1</f>
        <v>-0.16666666666666674</v>
      </c>
    </row>
    <row r="507" spans="2:12" x14ac:dyDescent="0.2">
      <c r="B507" s="15"/>
      <c r="C507" s="12">
        <v>41292</v>
      </c>
      <c r="D507" s="14">
        <v>299</v>
      </c>
      <c r="E507" s="21">
        <v>362</v>
      </c>
      <c r="F507" s="14">
        <v>346</v>
      </c>
      <c r="G507" s="35">
        <v>-4.6500000000000004</v>
      </c>
      <c r="H507">
        <f t="shared" si="27"/>
        <v>-9.4499999999999993</v>
      </c>
      <c r="I507" s="17" t="s">
        <v>16</v>
      </c>
      <c r="J507" s="18"/>
      <c r="K507" s="19">
        <f t="shared" si="26"/>
        <v>362</v>
      </c>
      <c r="L507" s="20">
        <f>-(E507/D507)+1</f>
        <v>-0.21070234113712383</v>
      </c>
    </row>
    <row r="508" spans="2:12" x14ac:dyDescent="0.2">
      <c r="B508" s="15"/>
      <c r="C508" s="12">
        <v>41295</v>
      </c>
      <c r="D508" s="14">
        <v>85</v>
      </c>
      <c r="E508" s="21">
        <v>904</v>
      </c>
      <c r="F508" s="14">
        <v>172</v>
      </c>
      <c r="G508" s="35">
        <v>-40.81</v>
      </c>
      <c r="H508">
        <f t="shared" si="27"/>
        <v>-47.32</v>
      </c>
      <c r="I508" s="17"/>
      <c r="J508" s="18"/>
      <c r="K508" s="19">
        <f t="shared" si="26"/>
        <v>904</v>
      </c>
      <c r="L508" s="20">
        <f>-(E508/D508)+1</f>
        <v>-9.6352941176470583</v>
      </c>
    </row>
    <row r="509" spans="2:12" x14ac:dyDescent="0.2">
      <c r="B509" s="15"/>
      <c r="C509" s="12">
        <v>41296</v>
      </c>
      <c r="D509" s="14">
        <v>287</v>
      </c>
      <c r="E509" s="21">
        <v>484</v>
      </c>
      <c r="F509" s="14">
        <v>329</v>
      </c>
      <c r="G509" s="35">
        <v>-6.97</v>
      </c>
      <c r="H509">
        <f t="shared" si="27"/>
        <v>-52.43</v>
      </c>
      <c r="I509" s="17"/>
      <c r="J509" s="18"/>
      <c r="K509" s="19">
        <f t="shared" si="26"/>
        <v>484</v>
      </c>
      <c r="L509" s="20">
        <f>-(E509/D509)+1</f>
        <v>-0.68641114982578388</v>
      </c>
    </row>
    <row r="510" spans="2:12" x14ac:dyDescent="0.2">
      <c r="B510" s="15"/>
      <c r="C510" s="12">
        <v>41297</v>
      </c>
      <c r="D510" s="13">
        <v>402</v>
      </c>
      <c r="E510" s="14">
        <v>287</v>
      </c>
      <c r="F510" s="14">
        <v>314</v>
      </c>
      <c r="G510" s="35">
        <v>6.59</v>
      </c>
      <c r="H510">
        <f t="shared" si="27"/>
        <v>-41.19</v>
      </c>
      <c r="I510" s="17"/>
      <c r="J510" s="18"/>
      <c r="K510" s="19">
        <f t="shared" si="26"/>
        <v>287</v>
      </c>
      <c r="L510" s="20">
        <f>(D510/E510)-1</f>
        <v>0.4006968641114983</v>
      </c>
    </row>
    <row r="511" spans="2:12" x14ac:dyDescent="0.2">
      <c r="B511" s="15"/>
      <c r="C511" s="12">
        <v>41299</v>
      </c>
      <c r="D511" s="13">
        <v>381</v>
      </c>
      <c r="E511" s="14">
        <v>305</v>
      </c>
      <c r="F511" s="14">
        <v>307</v>
      </c>
      <c r="G511" s="35">
        <v>1.88</v>
      </c>
      <c r="H511">
        <f t="shared" si="27"/>
        <v>1.5</v>
      </c>
      <c r="I511" s="17"/>
      <c r="J511" s="18"/>
      <c r="K511" s="19">
        <f t="shared" si="26"/>
        <v>305</v>
      </c>
      <c r="L511" s="20">
        <f>(D511/E511)-1</f>
        <v>0.24918032786885247</v>
      </c>
    </row>
    <row r="512" spans="2:12" x14ac:dyDescent="0.2">
      <c r="B512" s="15"/>
      <c r="C512" s="12">
        <v>41303</v>
      </c>
      <c r="D512" s="14">
        <v>253</v>
      </c>
      <c r="E512" s="21">
        <v>473</v>
      </c>
      <c r="F512" s="14">
        <v>312</v>
      </c>
      <c r="G512" s="35">
        <v>0.21</v>
      </c>
      <c r="H512">
        <f t="shared" si="27"/>
        <v>8.68</v>
      </c>
      <c r="I512" s="17"/>
      <c r="J512" s="18"/>
      <c r="K512" s="19">
        <f t="shared" si="26"/>
        <v>473</v>
      </c>
      <c r="L512" s="20">
        <f t="shared" ref="L512:L517" si="29">-(E512/D512)+1</f>
        <v>-0.86956521739130443</v>
      </c>
    </row>
    <row r="513" spans="2:12" x14ac:dyDescent="0.2">
      <c r="B513" s="15"/>
      <c r="C513" s="12">
        <v>41304</v>
      </c>
      <c r="D513" s="14">
        <v>209</v>
      </c>
      <c r="E513" s="21">
        <v>529</v>
      </c>
      <c r="F513" s="14">
        <v>316</v>
      </c>
      <c r="G513" s="35">
        <v>-9.61</v>
      </c>
      <c r="H513">
        <f t="shared" si="27"/>
        <v>-7.52</v>
      </c>
      <c r="I513" s="17"/>
      <c r="J513" s="18"/>
      <c r="K513" s="19">
        <f t="shared" si="26"/>
        <v>529</v>
      </c>
      <c r="L513" s="20">
        <f t="shared" si="29"/>
        <v>-1.5311004784688995</v>
      </c>
    </row>
    <row r="514" spans="2:12" x14ac:dyDescent="0.2">
      <c r="B514" s="15"/>
      <c r="C514" s="12">
        <v>41305</v>
      </c>
      <c r="D514" s="14">
        <v>265</v>
      </c>
      <c r="E514" s="21">
        <v>411</v>
      </c>
      <c r="F514" s="14">
        <v>341</v>
      </c>
      <c r="G514" s="35">
        <v>-0.18</v>
      </c>
      <c r="H514">
        <f t="shared" si="27"/>
        <v>-9.5799999999999983</v>
      </c>
      <c r="I514" s="17"/>
      <c r="J514" s="18"/>
      <c r="K514" s="19">
        <f t="shared" si="26"/>
        <v>411</v>
      </c>
      <c r="L514" s="20">
        <f t="shared" si="29"/>
        <v>-0.55094339622641519</v>
      </c>
    </row>
    <row r="515" spans="2:12" x14ac:dyDescent="0.2">
      <c r="B515" s="15"/>
      <c r="C515" s="12">
        <v>41309</v>
      </c>
      <c r="D515" s="14">
        <v>285</v>
      </c>
      <c r="E515" s="21">
        <v>405</v>
      </c>
      <c r="F515" s="14">
        <v>338</v>
      </c>
      <c r="G515" s="35">
        <v>7</v>
      </c>
      <c r="H515">
        <f t="shared" si="27"/>
        <v>-2.7899999999999991</v>
      </c>
      <c r="I515" s="17"/>
      <c r="J515" s="18"/>
      <c r="K515" s="19">
        <f t="shared" si="26"/>
        <v>405</v>
      </c>
      <c r="L515" s="20">
        <f t="shared" si="29"/>
        <v>-0.42105263157894735</v>
      </c>
    </row>
    <row r="516" spans="2:12" x14ac:dyDescent="0.2">
      <c r="B516" s="15"/>
      <c r="C516" s="12">
        <v>41310</v>
      </c>
      <c r="D516" s="14">
        <v>220</v>
      </c>
      <c r="E516" s="21">
        <v>444</v>
      </c>
      <c r="F516" s="14">
        <v>309</v>
      </c>
      <c r="G516" s="35">
        <v>-1.2</v>
      </c>
      <c r="H516">
        <f t="shared" si="27"/>
        <v>5.62</v>
      </c>
      <c r="I516" s="17"/>
      <c r="J516" s="18"/>
      <c r="K516" s="19">
        <f t="shared" si="26"/>
        <v>444</v>
      </c>
      <c r="L516" s="20">
        <f t="shared" si="29"/>
        <v>-1.0181818181818181</v>
      </c>
    </row>
    <row r="517" spans="2:12" x14ac:dyDescent="0.2">
      <c r="B517" s="15"/>
      <c r="C517" s="12">
        <v>41311</v>
      </c>
      <c r="D517" s="14">
        <v>175</v>
      </c>
      <c r="E517" s="21">
        <v>547</v>
      </c>
      <c r="F517" s="14">
        <v>291</v>
      </c>
      <c r="G517" s="35">
        <v>-19.21</v>
      </c>
      <c r="H517">
        <f t="shared" si="27"/>
        <v>-13.41</v>
      </c>
      <c r="I517" s="17"/>
      <c r="J517" s="18"/>
      <c r="K517" s="19">
        <f t="shared" si="26"/>
        <v>547</v>
      </c>
      <c r="L517" s="20">
        <f t="shared" si="29"/>
        <v>-2.1257142857142859</v>
      </c>
    </row>
    <row r="518" spans="2:12" x14ac:dyDescent="0.2">
      <c r="B518" s="15"/>
      <c r="C518" s="12">
        <v>41312</v>
      </c>
      <c r="D518" s="13">
        <v>294</v>
      </c>
      <c r="E518" s="14">
        <v>293</v>
      </c>
      <c r="F518" s="14">
        <v>315</v>
      </c>
      <c r="G518" s="35">
        <v>5.43</v>
      </c>
      <c r="H518">
        <f t="shared" si="27"/>
        <v>-14.98</v>
      </c>
      <c r="I518" s="17"/>
      <c r="J518" s="18"/>
      <c r="K518" s="19">
        <f t="shared" ref="K518:K581" si="30">E518</f>
        <v>293</v>
      </c>
      <c r="L518" s="20">
        <f>(D518/E518)-1</f>
        <v>3.4129692832765013E-3</v>
      </c>
    </row>
    <row r="519" spans="2:12" x14ac:dyDescent="0.2">
      <c r="B519" s="15"/>
      <c r="C519" s="12">
        <v>41313</v>
      </c>
      <c r="D519" s="13">
        <v>375</v>
      </c>
      <c r="E519" s="14">
        <v>216</v>
      </c>
      <c r="F519" s="14">
        <v>313</v>
      </c>
      <c r="G519" s="35">
        <v>4.2300000000000004</v>
      </c>
      <c r="H519">
        <f t="shared" ref="H519:H582" si="31">G517+G518+G519</f>
        <v>-9.5500000000000007</v>
      </c>
      <c r="I519" s="17"/>
      <c r="J519" s="18"/>
      <c r="K519" s="19">
        <f t="shared" si="30"/>
        <v>216</v>
      </c>
      <c r="L519" s="20">
        <f>(D519/E519)-1</f>
        <v>0.73611111111111116</v>
      </c>
    </row>
    <row r="520" spans="2:12" x14ac:dyDescent="0.2">
      <c r="B520" s="15"/>
      <c r="C520" s="12">
        <v>41318</v>
      </c>
      <c r="D520" s="13">
        <v>376</v>
      </c>
      <c r="E520" s="14">
        <v>209</v>
      </c>
      <c r="F520" s="14">
        <v>247</v>
      </c>
      <c r="G520" s="35">
        <v>7.36</v>
      </c>
      <c r="H520">
        <f t="shared" si="31"/>
        <v>17.02</v>
      </c>
      <c r="I520" s="17"/>
      <c r="J520" s="18"/>
      <c r="K520" s="19">
        <f t="shared" si="30"/>
        <v>209</v>
      </c>
      <c r="L520" s="20">
        <f>(D520/E520)-1</f>
        <v>0.799043062200957</v>
      </c>
    </row>
    <row r="521" spans="2:12" x14ac:dyDescent="0.2">
      <c r="B521" s="15"/>
      <c r="C521" s="12">
        <v>41319</v>
      </c>
      <c r="D521" s="13">
        <v>319</v>
      </c>
      <c r="E521" s="14">
        <v>268</v>
      </c>
      <c r="F521" s="14">
        <v>287</v>
      </c>
      <c r="G521" s="35">
        <v>-0.27</v>
      </c>
      <c r="H521">
        <f t="shared" si="31"/>
        <v>11.32</v>
      </c>
      <c r="I521" s="17"/>
      <c r="J521" s="18"/>
      <c r="K521" s="19">
        <f t="shared" si="30"/>
        <v>268</v>
      </c>
      <c r="L521" s="20">
        <f>(D521/E521)-1</f>
        <v>0.19029850746268662</v>
      </c>
    </row>
    <row r="522" spans="2:12" x14ac:dyDescent="0.2">
      <c r="B522" s="15"/>
      <c r="C522" s="12">
        <v>41320</v>
      </c>
      <c r="D522" s="14">
        <v>281</v>
      </c>
      <c r="E522" s="21">
        <v>288</v>
      </c>
      <c r="F522" s="14">
        <v>346</v>
      </c>
      <c r="G522" s="35">
        <v>-2.96</v>
      </c>
      <c r="H522">
        <f t="shared" si="31"/>
        <v>4.13</v>
      </c>
      <c r="I522" s="17"/>
      <c r="J522" s="18"/>
      <c r="K522" s="19">
        <f t="shared" si="30"/>
        <v>288</v>
      </c>
      <c r="L522" s="20">
        <f>-(E522/D522)+1</f>
        <v>-2.4911032028469782E-2</v>
      </c>
    </row>
    <row r="523" spans="2:12" x14ac:dyDescent="0.2">
      <c r="B523" s="15"/>
      <c r="C523" s="12">
        <v>41323</v>
      </c>
      <c r="D523" s="14">
        <v>209</v>
      </c>
      <c r="E523" s="21">
        <v>399</v>
      </c>
      <c r="F523" s="14">
        <v>315</v>
      </c>
      <c r="G523" s="35">
        <v>-7</v>
      </c>
      <c r="H523">
        <f t="shared" si="31"/>
        <v>-10.23</v>
      </c>
      <c r="I523" s="17"/>
      <c r="J523" s="18"/>
      <c r="K523" s="19">
        <f t="shared" si="30"/>
        <v>399</v>
      </c>
      <c r="L523" s="20">
        <f>-(E523/D523)+1</f>
        <v>-0.90909090909090917</v>
      </c>
    </row>
    <row r="524" spans="2:12" x14ac:dyDescent="0.2">
      <c r="B524" s="15"/>
      <c r="C524" s="12">
        <v>41324</v>
      </c>
      <c r="D524" s="14">
        <v>211</v>
      </c>
      <c r="E524" s="21">
        <v>435</v>
      </c>
      <c r="F524" s="14">
        <v>280</v>
      </c>
      <c r="G524" s="35">
        <v>-5.86</v>
      </c>
      <c r="H524">
        <f t="shared" si="31"/>
        <v>-15.82</v>
      </c>
      <c r="I524" s="17"/>
      <c r="J524" s="18"/>
      <c r="K524" s="19">
        <f t="shared" si="30"/>
        <v>435</v>
      </c>
      <c r="L524" s="20">
        <f>-(E524/D524)+1</f>
        <v>-1.0616113744075828</v>
      </c>
    </row>
    <row r="525" spans="2:12" x14ac:dyDescent="0.2">
      <c r="B525" s="15"/>
      <c r="C525" s="12">
        <v>41325</v>
      </c>
      <c r="D525" s="14">
        <v>283</v>
      </c>
      <c r="E525" s="21">
        <v>399</v>
      </c>
      <c r="F525" s="14">
        <v>299</v>
      </c>
      <c r="G525" s="35">
        <v>-1.74</v>
      </c>
      <c r="H525">
        <f t="shared" si="31"/>
        <v>-14.6</v>
      </c>
      <c r="I525" s="17"/>
      <c r="J525" s="18"/>
      <c r="K525" s="19">
        <f t="shared" si="30"/>
        <v>399</v>
      </c>
      <c r="L525" s="20">
        <f>-(E525/D525)+1</f>
        <v>-0.40989399293286222</v>
      </c>
    </row>
    <row r="526" spans="2:12" x14ac:dyDescent="0.2">
      <c r="B526" s="15"/>
      <c r="C526" s="12">
        <v>41326</v>
      </c>
      <c r="D526" s="14">
        <v>236</v>
      </c>
      <c r="E526" s="21">
        <v>443</v>
      </c>
      <c r="F526" s="14">
        <v>317</v>
      </c>
      <c r="G526" s="35">
        <v>0.72</v>
      </c>
      <c r="H526">
        <f t="shared" si="31"/>
        <v>-6.8800000000000008</v>
      </c>
      <c r="I526" s="17"/>
      <c r="J526" s="18"/>
      <c r="K526" s="19">
        <f t="shared" si="30"/>
        <v>443</v>
      </c>
      <c r="L526" s="20">
        <f>-(E526/D526)+1</f>
        <v>-0.87711864406779672</v>
      </c>
    </row>
    <row r="527" spans="2:12" x14ac:dyDescent="0.2">
      <c r="B527" s="15"/>
      <c r="C527" s="12">
        <v>41327</v>
      </c>
      <c r="D527" s="13">
        <v>388</v>
      </c>
      <c r="E527" s="14">
        <v>259</v>
      </c>
      <c r="F527" s="14">
        <v>318</v>
      </c>
      <c r="G527" s="35">
        <v>8.0299999999999994</v>
      </c>
      <c r="H527">
        <f t="shared" si="31"/>
        <v>7.01</v>
      </c>
      <c r="I527" s="17"/>
      <c r="J527" s="18"/>
      <c r="K527" s="19">
        <f t="shared" si="30"/>
        <v>259</v>
      </c>
      <c r="L527" s="20">
        <f>(D527/E527)-1</f>
        <v>0.49806949806949796</v>
      </c>
    </row>
    <row r="528" spans="2:12" x14ac:dyDescent="0.2">
      <c r="B528" s="15"/>
      <c r="C528" s="12">
        <v>41330</v>
      </c>
      <c r="D528" s="13">
        <v>326</v>
      </c>
      <c r="E528" s="14">
        <v>296</v>
      </c>
      <c r="F528" s="14">
        <v>325</v>
      </c>
      <c r="G528" s="35">
        <v>5.27</v>
      </c>
      <c r="H528">
        <f t="shared" si="31"/>
        <v>14.02</v>
      </c>
      <c r="I528" s="17"/>
      <c r="J528" s="18"/>
      <c r="K528" s="19">
        <f t="shared" si="30"/>
        <v>296</v>
      </c>
      <c r="L528" s="20">
        <f>(D528/E528)-1</f>
        <v>0.10135135135135132</v>
      </c>
    </row>
    <row r="529" spans="2:12" x14ac:dyDescent="0.2">
      <c r="B529" s="15"/>
      <c r="C529" s="12">
        <v>41331</v>
      </c>
      <c r="D529" s="14">
        <v>311</v>
      </c>
      <c r="E529" s="21">
        <v>339</v>
      </c>
      <c r="F529" s="14">
        <v>297</v>
      </c>
      <c r="G529" s="35">
        <v>-3.17</v>
      </c>
      <c r="H529">
        <f t="shared" si="31"/>
        <v>10.129999999999999</v>
      </c>
      <c r="I529" s="17"/>
      <c r="J529" s="18"/>
      <c r="K529" s="19">
        <f t="shared" si="30"/>
        <v>339</v>
      </c>
      <c r="L529" s="20">
        <f>-(E529/D529)+1</f>
        <v>-9.0032154340836001E-2</v>
      </c>
    </row>
    <row r="530" spans="2:12" x14ac:dyDescent="0.2">
      <c r="B530" s="15"/>
      <c r="C530" s="22">
        <v>41332</v>
      </c>
      <c r="D530" s="30">
        <v>349</v>
      </c>
      <c r="E530" s="32">
        <v>303</v>
      </c>
      <c r="F530" s="32">
        <v>303</v>
      </c>
      <c r="G530" s="36">
        <v>-0.04</v>
      </c>
      <c r="H530" s="25">
        <f t="shared" si="31"/>
        <v>2.0599999999999996</v>
      </c>
      <c r="I530" s="26"/>
      <c r="J530" s="27"/>
      <c r="K530" s="28">
        <f t="shared" si="30"/>
        <v>303</v>
      </c>
      <c r="L530" s="29">
        <f>(D530/E530)-1</f>
        <v>0.15181518151815188</v>
      </c>
    </row>
    <row r="531" spans="2:12" x14ac:dyDescent="0.2">
      <c r="B531" s="15"/>
      <c r="C531" s="12">
        <v>41333</v>
      </c>
      <c r="D531" s="13">
        <v>394</v>
      </c>
      <c r="E531" s="14">
        <v>283</v>
      </c>
      <c r="F531" s="14">
        <v>300</v>
      </c>
      <c r="G531" s="35">
        <v>13.49</v>
      </c>
      <c r="H531">
        <f t="shared" si="31"/>
        <v>10.280000000000001</v>
      </c>
      <c r="I531" s="17" t="s">
        <v>5</v>
      </c>
      <c r="J531" s="18"/>
      <c r="K531" s="19">
        <f t="shared" si="30"/>
        <v>283</v>
      </c>
      <c r="L531" s="20">
        <f>(D531/E531)-1</f>
        <v>0.39222614840989389</v>
      </c>
    </row>
    <row r="532" spans="2:12" x14ac:dyDescent="0.2">
      <c r="B532" s="15"/>
      <c r="C532" s="12">
        <v>41334</v>
      </c>
      <c r="D532" s="13">
        <v>362</v>
      </c>
      <c r="E532" s="14">
        <v>272</v>
      </c>
      <c r="F532" s="14">
        <v>323</v>
      </c>
      <c r="G532" s="35">
        <v>-0.19</v>
      </c>
      <c r="H532">
        <f t="shared" si="31"/>
        <v>13.260000000000002</v>
      </c>
      <c r="I532" s="17"/>
      <c r="J532" s="18"/>
      <c r="K532" s="19">
        <f t="shared" si="30"/>
        <v>272</v>
      </c>
      <c r="L532" s="20">
        <f>(D532/E532)-1</f>
        <v>0.33088235294117641</v>
      </c>
    </row>
    <row r="533" spans="2:12" x14ac:dyDescent="0.2">
      <c r="B533" s="15"/>
      <c r="C533" s="12">
        <v>41337</v>
      </c>
      <c r="D533" s="14">
        <v>254</v>
      </c>
      <c r="E533" s="21">
        <v>412</v>
      </c>
      <c r="F533" s="14">
        <v>258</v>
      </c>
      <c r="G533" s="35">
        <v>-1.46</v>
      </c>
      <c r="H533">
        <f t="shared" si="31"/>
        <v>11.84</v>
      </c>
      <c r="I533" s="17"/>
      <c r="J533" s="18"/>
      <c r="K533" s="19">
        <f t="shared" si="30"/>
        <v>412</v>
      </c>
      <c r="L533" s="20">
        <f>-(E533/D533)+1</f>
        <v>-0.62204724409448819</v>
      </c>
    </row>
    <row r="534" spans="2:12" x14ac:dyDescent="0.2">
      <c r="B534" s="15"/>
      <c r="C534" s="12">
        <v>41338</v>
      </c>
      <c r="D534" s="13">
        <v>432</v>
      </c>
      <c r="E534" s="14">
        <v>230</v>
      </c>
      <c r="F534" s="14">
        <v>312</v>
      </c>
      <c r="G534" s="35">
        <v>6.1</v>
      </c>
      <c r="H534">
        <f t="shared" si="31"/>
        <v>4.4499999999999993</v>
      </c>
      <c r="I534" s="17"/>
      <c r="J534" s="18"/>
      <c r="K534" s="19">
        <f t="shared" si="30"/>
        <v>230</v>
      </c>
      <c r="L534" s="20">
        <f t="shared" ref="L534:L539" si="32">(D534/E534)-1</f>
        <v>0.87826086956521743</v>
      </c>
    </row>
    <row r="535" spans="2:12" x14ac:dyDescent="0.2">
      <c r="B535" s="15"/>
      <c r="C535" s="12">
        <v>41339</v>
      </c>
      <c r="D535" s="13">
        <v>501</v>
      </c>
      <c r="E535" s="14">
        <v>231</v>
      </c>
      <c r="F535" s="14">
        <v>299</v>
      </c>
      <c r="G535" s="35">
        <v>9.76</v>
      </c>
      <c r="H535">
        <f t="shared" si="31"/>
        <v>14.399999999999999</v>
      </c>
      <c r="I535" s="17"/>
      <c r="J535" s="18"/>
      <c r="K535" s="19">
        <f t="shared" si="30"/>
        <v>231</v>
      </c>
      <c r="L535" s="20">
        <f t="shared" si="32"/>
        <v>1.168831168831169</v>
      </c>
    </row>
    <row r="536" spans="2:12" x14ac:dyDescent="0.2">
      <c r="B536" s="15"/>
      <c r="C536" s="12">
        <v>41340</v>
      </c>
      <c r="D536" s="13">
        <v>378</v>
      </c>
      <c r="E536" s="14">
        <v>305</v>
      </c>
      <c r="F536" s="14">
        <v>298</v>
      </c>
      <c r="G536" s="35">
        <v>-0.91</v>
      </c>
      <c r="H536">
        <f t="shared" si="31"/>
        <v>14.95</v>
      </c>
      <c r="I536" s="17"/>
      <c r="J536" s="18"/>
      <c r="K536" s="19">
        <f t="shared" si="30"/>
        <v>305</v>
      </c>
      <c r="L536" s="20">
        <f t="shared" si="32"/>
        <v>0.23934426229508188</v>
      </c>
    </row>
    <row r="537" spans="2:12" x14ac:dyDescent="0.2">
      <c r="B537" s="15"/>
      <c r="C537" s="12">
        <v>41341</v>
      </c>
      <c r="D537" s="13">
        <v>426</v>
      </c>
      <c r="E537" s="14">
        <v>264</v>
      </c>
      <c r="F537" s="14">
        <v>298</v>
      </c>
      <c r="G537" s="35">
        <v>3.03</v>
      </c>
      <c r="H537">
        <f t="shared" si="31"/>
        <v>11.879999999999999</v>
      </c>
      <c r="I537" s="17"/>
      <c r="J537" s="18"/>
      <c r="K537" s="19">
        <f t="shared" si="30"/>
        <v>264</v>
      </c>
      <c r="L537" s="20">
        <f t="shared" si="32"/>
        <v>0.61363636363636354</v>
      </c>
    </row>
    <row r="538" spans="2:12" x14ac:dyDescent="0.2">
      <c r="B538" s="15"/>
      <c r="C538" s="12">
        <v>41344</v>
      </c>
      <c r="D538" s="13">
        <v>361</v>
      </c>
      <c r="E538" s="14">
        <v>340</v>
      </c>
      <c r="F538" s="14">
        <v>268</v>
      </c>
      <c r="G538" s="35">
        <v>4</v>
      </c>
      <c r="H538">
        <f t="shared" si="31"/>
        <v>6.1199999999999992</v>
      </c>
      <c r="I538" s="17"/>
      <c r="J538" s="18"/>
      <c r="K538" s="19">
        <f t="shared" si="30"/>
        <v>340</v>
      </c>
      <c r="L538" s="20">
        <f t="shared" si="32"/>
        <v>6.1764705882352944E-2</v>
      </c>
    </row>
    <row r="539" spans="2:12" x14ac:dyDescent="0.2">
      <c r="B539" s="15"/>
      <c r="C539" s="12">
        <v>41345</v>
      </c>
      <c r="D539" s="13">
        <v>421</v>
      </c>
      <c r="E539" s="14">
        <v>296</v>
      </c>
      <c r="F539" s="14">
        <v>283</v>
      </c>
      <c r="G539" s="35">
        <v>-1.42</v>
      </c>
      <c r="H539">
        <f t="shared" si="31"/>
        <v>5.6099999999999994</v>
      </c>
      <c r="I539" s="17"/>
      <c r="J539" s="18"/>
      <c r="K539" s="19">
        <f t="shared" si="30"/>
        <v>296</v>
      </c>
      <c r="L539" s="20">
        <f t="shared" si="32"/>
        <v>0.42229729729729737</v>
      </c>
    </row>
    <row r="540" spans="2:12" x14ac:dyDescent="0.2">
      <c r="B540" s="15"/>
      <c r="C540" s="12">
        <v>41346</v>
      </c>
      <c r="D540" s="14">
        <v>225</v>
      </c>
      <c r="E540" s="21">
        <v>477</v>
      </c>
      <c r="F540" s="14">
        <v>284</v>
      </c>
      <c r="G540" s="35">
        <v>-10.32</v>
      </c>
      <c r="H540">
        <f t="shared" si="31"/>
        <v>-7.74</v>
      </c>
      <c r="I540" s="17"/>
      <c r="J540" s="18"/>
      <c r="K540" s="19">
        <f t="shared" si="30"/>
        <v>477</v>
      </c>
      <c r="L540" s="20">
        <f>-(E540/D540)+1</f>
        <v>-1.1200000000000001</v>
      </c>
    </row>
    <row r="541" spans="2:12" x14ac:dyDescent="0.2">
      <c r="B541" s="15"/>
      <c r="C541" s="12">
        <v>41347</v>
      </c>
      <c r="D541" s="14">
        <v>322</v>
      </c>
      <c r="E541" s="21">
        <v>343</v>
      </c>
      <c r="F541" s="14">
        <v>334</v>
      </c>
      <c r="G541" s="35">
        <v>-5.48</v>
      </c>
      <c r="H541">
        <f t="shared" si="31"/>
        <v>-17.22</v>
      </c>
      <c r="I541" s="17"/>
      <c r="J541" s="18"/>
      <c r="K541" s="19">
        <f t="shared" si="30"/>
        <v>343</v>
      </c>
      <c r="L541" s="20">
        <f>-(E541/D541)+1</f>
        <v>-6.5217391304347894E-2</v>
      </c>
    </row>
    <row r="542" spans="2:12" x14ac:dyDescent="0.2">
      <c r="B542" s="15"/>
      <c r="C542" s="12">
        <v>41348</v>
      </c>
      <c r="D542" s="14">
        <v>313</v>
      </c>
      <c r="E542" s="21">
        <v>355</v>
      </c>
      <c r="F542" s="14">
        <v>321</v>
      </c>
      <c r="G542" s="35">
        <v>-13.1</v>
      </c>
      <c r="H542">
        <f t="shared" si="31"/>
        <v>-28.9</v>
      </c>
      <c r="I542" s="17"/>
      <c r="J542" s="18"/>
      <c r="K542" s="19">
        <f t="shared" si="30"/>
        <v>355</v>
      </c>
      <c r="L542" s="20">
        <f>-(E542/D542)+1</f>
        <v>-0.13418530351437696</v>
      </c>
    </row>
    <row r="543" spans="2:12" x14ac:dyDescent="0.2">
      <c r="B543" s="15"/>
      <c r="C543" s="12">
        <v>41351</v>
      </c>
      <c r="D543" s="14">
        <v>219</v>
      </c>
      <c r="E543" s="21">
        <v>486</v>
      </c>
      <c r="F543" s="14">
        <v>259</v>
      </c>
      <c r="G543" s="35">
        <v>-6.28</v>
      </c>
      <c r="H543">
        <f t="shared" si="31"/>
        <v>-24.86</v>
      </c>
      <c r="I543" s="17"/>
      <c r="J543" s="18"/>
      <c r="K543" s="19">
        <f t="shared" si="30"/>
        <v>486</v>
      </c>
      <c r="L543" s="20">
        <f>-(E543/D543)+1</f>
        <v>-1.2191780821917808</v>
      </c>
    </row>
    <row r="544" spans="2:12" x14ac:dyDescent="0.2">
      <c r="B544" s="15"/>
      <c r="C544" s="12">
        <v>41352</v>
      </c>
      <c r="D544" s="13">
        <v>380</v>
      </c>
      <c r="E544" s="14">
        <v>265</v>
      </c>
      <c r="F544" s="14">
        <v>302</v>
      </c>
      <c r="G544" s="35">
        <v>4.0999999999999996</v>
      </c>
      <c r="H544">
        <f t="shared" si="31"/>
        <v>-15.28</v>
      </c>
      <c r="I544" s="17"/>
      <c r="J544" s="18"/>
      <c r="K544" s="19">
        <f t="shared" si="30"/>
        <v>265</v>
      </c>
      <c r="L544" s="20">
        <f>(D544/E544)-1</f>
        <v>0.4339622641509433</v>
      </c>
    </row>
    <row r="545" spans="2:12" x14ac:dyDescent="0.2">
      <c r="B545" s="15"/>
      <c r="C545" s="12">
        <v>41353</v>
      </c>
      <c r="D545" s="13">
        <v>358</v>
      </c>
      <c r="E545" s="14">
        <v>290</v>
      </c>
      <c r="F545" s="14">
        <v>319</v>
      </c>
      <c r="G545" s="35">
        <v>6.08</v>
      </c>
      <c r="H545">
        <f t="shared" si="31"/>
        <v>3.8999999999999995</v>
      </c>
      <c r="I545" s="17"/>
      <c r="J545" s="18"/>
      <c r="K545" s="19">
        <f t="shared" si="30"/>
        <v>290</v>
      </c>
      <c r="L545" s="20">
        <f>(D545/E545)-1</f>
        <v>0.23448275862068968</v>
      </c>
    </row>
    <row r="546" spans="2:12" x14ac:dyDescent="0.2">
      <c r="B546" s="15"/>
      <c r="C546" s="12">
        <v>41354</v>
      </c>
      <c r="D546" s="13">
        <v>461</v>
      </c>
      <c r="E546" s="14">
        <v>224</v>
      </c>
      <c r="F546" s="14">
        <v>298</v>
      </c>
      <c r="G546" s="35">
        <v>-0.79</v>
      </c>
      <c r="H546">
        <f t="shared" si="31"/>
        <v>9.39</v>
      </c>
      <c r="I546" s="17"/>
      <c r="J546" s="18"/>
      <c r="K546" s="19">
        <f t="shared" si="30"/>
        <v>224</v>
      </c>
      <c r="L546" s="20">
        <f>(D546/E546)-1</f>
        <v>1.0580357142857144</v>
      </c>
    </row>
    <row r="547" spans="2:12" x14ac:dyDescent="0.2">
      <c r="B547" s="15"/>
      <c r="C547" s="12">
        <v>41355</v>
      </c>
      <c r="D547" s="14">
        <v>259</v>
      </c>
      <c r="E547" s="21">
        <v>413</v>
      </c>
      <c r="F547" s="14">
        <v>310</v>
      </c>
      <c r="G547" s="35">
        <v>-3.86</v>
      </c>
      <c r="H547">
        <f t="shared" si="31"/>
        <v>1.4300000000000002</v>
      </c>
      <c r="I547" s="17"/>
      <c r="J547" s="18"/>
      <c r="K547" s="19">
        <f t="shared" si="30"/>
        <v>413</v>
      </c>
      <c r="L547" s="20">
        <f>-(E547/D547)+1</f>
        <v>-0.59459459459459452</v>
      </c>
    </row>
    <row r="548" spans="2:12" x14ac:dyDescent="0.2">
      <c r="B548" s="15"/>
      <c r="C548" s="12">
        <v>41358</v>
      </c>
      <c r="D548" s="14">
        <v>304</v>
      </c>
      <c r="E548" s="21">
        <v>309</v>
      </c>
      <c r="F548" s="14">
        <v>312</v>
      </c>
      <c r="G548" s="35">
        <v>17</v>
      </c>
      <c r="H548">
        <f t="shared" si="31"/>
        <v>12.35</v>
      </c>
      <c r="I548" s="17"/>
      <c r="J548" s="18"/>
      <c r="K548" s="19">
        <f t="shared" si="30"/>
        <v>309</v>
      </c>
      <c r="L548" s="20">
        <f>-(E548/D548)+1</f>
        <v>-1.6447368421052655E-2</v>
      </c>
    </row>
    <row r="549" spans="2:12" x14ac:dyDescent="0.2">
      <c r="B549" s="15"/>
      <c r="C549" s="12">
        <v>41359</v>
      </c>
      <c r="D549" s="13">
        <v>379</v>
      </c>
      <c r="E549" s="14">
        <v>285</v>
      </c>
      <c r="F549" s="14">
        <v>322</v>
      </c>
      <c r="G549" s="35">
        <v>8.94</v>
      </c>
      <c r="H549">
        <f t="shared" si="31"/>
        <v>22.08</v>
      </c>
      <c r="I549" s="17"/>
      <c r="J549" s="18"/>
      <c r="K549" s="19">
        <f t="shared" si="30"/>
        <v>285</v>
      </c>
      <c r="L549" s="20">
        <f t="shared" ref="L549:L554" si="33">(D549/E549)-1</f>
        <v>0.32982456140350869</v>
      </c>
    </row>
    <row r="550" spans="2:12" x14ac:dyDescent="0.2">
      <c r="B550" s="15"/>
      <c r="C550" s="12">
        <v>41360</v>
      </c>
      <c r="D550" s="13">
        <v>418</v>
      </c>
      <c r="E550" s="14">
        <v>270</v>
      </c>
      <c r="F550" s="14">
        <v>336</v>
      </c>
      <c r="G550" s="35">
        <v>14.74</v>
      </c>
      <c r="H550">
        <f t="shared" si="31"/>
        <v>40.68</v>
      </c>
      <c r="I550" s="17"/>
      <c r="J550" s="18"/>
      <c r="K550" s="19">
        <f t="shared" si="30"/>
        <v>270</v>
      </c>
      <c r="L550" s="20">
        <f t="shared" si="33"/>
        <v>0.54814814814814805</v>
      </c>
    </row>
    <row r="551" spans="2:12" x14ac:dyDescent="0.2">
      <c r="B551" s="15"/>
      <c r="C551" s="12">
        <v>41361</v>
      </c>
      <c r="D551" s="13">
        <v>393</v>
      </c>
      <c r="E551" s="14">
        <v>287</v>
      </c>
      <c r="F551" s="14">
        <v>333</v>
      </c>
      <c r="G551" s="35">
        <v>6.47</v>
      </c>
      <c r="H551">
        <f t="shared" si="31"/>
        <v>30.15</v>
      </c>
      <c r="I551" s="17"/>
      <c r="J551" s="18"/>
      <c r="K551" s="19">
        <f t="shared" si="30"/>
        <v>287</v>
      </c>
      <c r="L551" s="20">
        <f t="shared" si="33"/>
        <v>0.36933797909407673</v>
      </c>
    </row>
    <row r="552" spans="2:12" x14ac:dyDescent="0.2">
      <c r="B552" s="15"/>
      <c r="C552" s="12">
        <v>41362</v>
      </c>
      <c r="D552" s="14">
        <v>346</v>
      </c>
      <c r="E552" s="14">
        <v>346</v>
      </c>
      <c r="F552" s="14">
        <v>293</v>
      </c>
      <c r="G552" s="35">
        <v>-2.41</v>
      </c>
      <c r="H552">
        <f t="shared" si="31"/>
        <v>18.8</v>
      </c>
      <c r="I552" s="17"/>
      <c r="J552" s="18"/>
      <c r="K552" s="19">
        <f t="shared" si="30"/>
        <v>346</v>
      </c>
      <c r="L552" s="20">
        <f t="shared" si="33"/>
        <v>0</v>
      </c>
    </row>
    <row r="553" spans="2:12" x14ac:dyDescent="0.2">
      <c r="B553" s="15"/>
      <c r="C553" s="12">
        <v>41365</v>
      </c>
      <c r="D553" s="13">
        <v>327</v>
      </c>
      <c r="E553" s="14">
        <v>316</v>
      </c>
      <c r="F553" s="14">
        <v>291</v>
      </c>
      <c r="G553" s="35">
        <v>-4.0199999999999996</v>
      </c>
      <c r="H553">
        <f t="shared" si="31"/>
        <v>4.0000000000000036E-2</v>
      </c>
      <c r="I553" s="17"/>
      <c r="J553" s="18"/>
      <c r="K553" s="19">
        <f t="shared" si="30"/>
        <v>316</v>
      </c>
      <c r="L553" s="20">
        <f t="shared" si="33"/>
        <v>3.4810126582278444E-2</v>
      </c>
    </row>
    <row r="554" spans="2:12" x14ac:dyDescent="0.2">
      <c r="B554" s="15"/>
      <c r="C554" s="12">
        <v>41366</v>
      </c>
      <c r="D554" s="13">
        <v>522</v>
      </c>
      <c r="E554" s="14">
        <v>224</v>
      </c>
      <c r="F554" s="14">
        <v>278</v>
      </c>
      <c r="G554" s="35">
        <v>17.39</v>
      </c>
      <c r="H554">
        <f t="shared" si="31"/>
        <v>10.96</v>
      </c>
      <c r="I554" s="17"/>
      <c r="J554" s="18"/>
      <c r="K554" s="19">
        <f t="shared" si="30"/>
        <v>224</v>
      </c>
      <c r="L554" s="20">
        <f t="shared" si="33"/>
        <v>1.3303571428571428</v>
      </c>
    </row>
    <row r="555" spans="2:12" x14ac:dyDescent="0.2">
      <c r="B555" s="15"/>
      <c r="C555" s="12">
        <v>41367</v>
      </c>
      <c r="D555" s="14">
        <v>237</v>
      </c>
      <c r="E555" s="21">
        <v>585</v>
      </c>
      <c r="F555" s="14">
        <v>299</v>
      </c>
      <c r="G555" s="35">
        <v>0.4</v>
      </c>
      <c r="H555">
        <f t="shared" si="31"/>
        <v>13.770000000000001</v>
      </c>
      <c r="I555" s="17"/>
      <c r="J555" s="18"/>
      <c r="K555" s="19">
        <f t="shared" si="30"/>
        <v>585</v>
      </c>
      <c r="L555" s="20">
        <f>-(E555/D555)+1</f>
        <v>-1.4683544303797467</v>
      </c>
    </row>
    <row r="556" spans="2:12" x14ac:dyDescent="0.2">
      <c r="B556" s="15"/>
      <c r="C556" s="12">
        <v>41368</v>
      </c>
      <c r="D556" s="13">
        <v>534</v>
      </c>
      <c r="E556" s="14">
        <v>226</v>
      </c>
      <c r="F556" s="14">
        <v>267</v>
      </c>
      <c r="G556" s="35">
        <v>3.06</v>
      </c>
      <c r="H556">
        <f t="shared" si="31"/>
        <v>20.849999999999998</v>
      </c>
      <c r="I556" s="17"/>
      <c r="J556" s="18"/>
      <c r="K556" s="19">
        <f t="shared" si="30"/>
        <v>226</v>
      </c>
      <c r="L556" s="20">
        <f>(D556/E556)-1</f>
        <v>1.3628318584070795</v>
      </c>
    </row>
    <row r="557" spans="2:12" x14ac:dyDescent="0.2">
      <c r="B557" s="15"/>
      <c r="C557" s="12">
        <v>41369</v>
      </c>
      <c r="D557" s="13">
        <v>480</v>
      </c>
      <c r="E557" s="14">
        <v>252</v>
      </c>
      <c r="F557" s="14">
        <v>291</v>
      </c>
      <c r="G557" s="35">
        <v>0.19</v>
      </c>
      <c r="H557">
        <f t="shared" si="31"/>
        <v>3.65</v>
      </c>
      <c r="I557" s="17"/>
      <c r="J557" s="18"/>
      <c r="K557" s="19">
        <f t="shared" si="30"/>
        <v>252</v>
      </c>
      <c r="L557" s="20">
        <f>(D557/E557)-1</f>
        <v>0.90476190476190466</v>
      </c>
    </row>
    <row r="558" spans="2:12" x14ac:dyDescent="0.2">
      <c r="B558" s="15"/>
      <c r="C558" s="12">
        <v>41372</v>
      </c>
      <c r="D558" s="13">
        <v>472</v>
      </c>
      <c r="E558" s="14">
        <v>268</v>
      </c>
      <c r="F558" s="14">
        <v>274</v>
      </c>
      <c r="G558" s="35">
        <v>-0.66</v>
      </c>
      <c r="H558">
        <f t="shared" si="31"/>
        <v>2.59</v>
      </c>
      <c r="I558" s="17"/>
      <c r="J558" s="18"/>
      <c r="K558" s="19">
        <f t="shared" si="30"/>
        <v>268</v>
      </c>
      <c r="L558" s="20">
        <f>(D558/E558)-1</f>
        <v>0.76119402985074625</v>
      </c>
    </row>
    <row r="559" spans="2:12" x14ac:dyDescent="0.2">
      <c r="B559" s="15"/>
      <c r="C559" s="12">
        <v>41373</v>
      </c>
      <c r="D559" s="13">
        <v>433</v>
      </c>
      <c r="E559" s="14">
        <v>314</v>
      </c>
      <c r="F559" s="14">
        <v>283</v>
      </c>
      <c r="G559" s="35">
        <v>2.2799999999999998</v>
      </c>
      <c r="H559">
        <f t="shared" si="31"/>
        <v>1.8099999999999998</v>
      </c>
      <c r="I559" s="17"/>
      <c r="J559" s="18"/>
      <c r="K559" s="19">
        <f t="shared" si="30"/>
        <v>314</v>
      </c>
      <c r="L559" s="20">
        <f>(D559/E559)-1</f>
        <v>0.37898089171974525</v>
      </c>
    </row>
    <row r="560" spans="2:12" x14ac:dyDescent="0.2">
      <c r="B560" s="15"/>
      <c r="C560" s="12">
        <v>41374</v>
      </c>
      <c r="D560" s="14">
        <v>331</v>
      </c>
      <c r="E560" s="21">
        <v>398</v>
      </c>
      <c r="F560" s="14">
        <v>283</v>
      </c>
      <c r="G560" s="37">
        <v>5.93</v>
      </c>
      <c r="H560">
        <f t="shared" si="31"/>
        <v>7.5499999999999989</v>
      </c>
      <c r="I560" s="17"/>
      <c r="J560" s="18"/>
      <c r="K560" s="19">
        <f t="shared" si="30"/>
        <v>398</v>
      </c>
      <c r="L560" s="20">
        <f>-(E560/D560)+1</f>
        <v>-0.202416918429003</v>
      </c>
    </row>
    <row r="561" spans="2:12" x14ac:dyDescent="0.2">
      <c r="B561" s="15"/>
      <c r="C561" s="12">
        <v>41375</v>
      </c>
      <c r="D561" s="13">
        <v>415</v>
      </c>
      <c r="E561" s="14">
        <v>317</v>
      </c>
      <c r="F561" s="14">
        <v>305</v>
      </c>
      <c r="G561" s="35">
        <v>10.84</v>
      </c>
      <c r="H561">
        <f t="shared" si="31"/>
        <v>19.049999999999997</v>
      </c>
      <c r="I561" s="17"/>
      <c r="J561" s="18"/>
      <c r="K561" s="19">
        <f t="shared" si="30"/>
        <v>317</v>
      </c>
      <c r="L561" s="20">
        <f>(D561/E561)-1</f>
        <v>0.30914826498422721</v>
      </c>
    </row>
    <row r="562" spans="2:12" x14ac:dyDescent="0.2">
      <c r="B562" s="15"/>
      <c r="C562" s="22">
        <v>41376</v>
      </c>
      <c r="D562" s="32">
        <v>243</v>
      </c>
      <c r="E562" s="24">
        <v>476</v>
      </c>
      <c r="F562" s="32">
        <v>293</v>
      </c>
      <c r="G562" s="36">
        <v>-8.51</v>
      </c>
      <c r="H562" s="25">
        <f t="shared" si="31"/>
        <v>8.26</v>
      </c>
      <c r="I562" s="26"/>
      <c r="J562" s="27"/>
      <c r="K562" s="28">
        <f t="shared" si="30"/>
        <v>476</v>
      </c>
      <c r="L562" s="29">
        <f>-(E562/D562)+1</f>
        <v>-0.95884773662551437</v>
      </c>
    </row>
    <row r="563" spans="2:12" x14ac:dyDescent="0.2">
      <c r="B563" s="15"/>
      <c r="C563" s="12">
        <v>41379</v>
      </c>
      <c r="D563" s="14">
        <v>199</v>
      </c>
      <c r="E563" s="21">
        <v>519</v>
      </c>
      <c r="F563" s="14">
        <v>263</v>
      </c>
      <c r="G563" s="35">
        <v>-0.76</v>
      </c>
      <c r="H563">
        <f t="shared" si="31"/>
        <v>1.57</v>
      </c>
      <c r="I563" s="17" t="s">
        <v>16</v>
      </c>
      <c r="J563" s="18"/>
      <c r="K563" s="19">
        <f t="shared" si="30"/>
        <v>519</v>
      </c>
      <c r="L563" s="20">
        <f>-(E563/D563)+1</f>
        <v>-1.608040201005025</v>
      </c>
    </row>
    <row r="564" spans="2:12" x14ac:dyDescent="0.2">
      <c r="B564" s="15"/>
      <c r="C564" s="12">
        <v>41380</v>
      </c>
      <c r="D564" s="14">
        <v>274</v>
      </c>
      <c r="E564" s="21">
        <v>366</v>
      </c>
      <c r="F564" s="14">
        <v>318</v>
      </c>
      <c r="G564" s="35">
        <v>2.76</v>
      </c>
      <c r="H564">
        <f t="shared" si="31"/>
        <v>-6.51</v>
      </c>
      <c r="I564" s="17"/>
      <c r="J564" s="18"/>
      <c r="K564" s="19">
        <f t="shared" si="30"/>
        <v>366</v>
      </c>
      <c r="L564" s="20">
        <f>-(E564/D564)+1</f>
        <v>-0.33576642335766427</v>
      </c>
    </row>
    <row r="565" spans="2:12" x14ac:dyDescent="0.2">
      <c r="B565" s="15"/>
      <c r="C565" s="12">
        <v>41381</v>
      </c>
      <c r="D565" s="13">
        <v>530</v>
      </c>
      <c r="E565" s="14">
        <v>228</v>
      </c>
      <c r="F565" s="14">
        <v>293</v>
      </c>
      <c r="G565" s="35">
        <v>10.44</v>
      </c>
      <c r="H565">
        <f t="shared" si="31"/>
        <v>12.44</v>
      </c>
      <c r="I565" s="17"/>
      <c r="J565" s="18"/>
      <c r="K565" s="19">
        <f t="shared" si="30"/>
        <v>228</v>
      </c>
      <c r="L565" s="20">
        <f>(D565/E565)-1</f>
        <v>1.3245614035087718</v>
      </c>
    </row>
    <row r="566" spans="2:12" x14ac:dyDescent="0.2">
      <c r="B566" s="15"/>
      <c r="C566" s="12">
        <v>41382</v>
      </c>
      <c r="D566" s="14">
        <v>271</v>
      </c>
      <c r="E566" s="21">
        <v>413</v>
      </c>
      <c r="F566" s="14">
        <v>309</v>
      </c>
      <c r="G566" s="35">
        <v>-4.71</v>
      </c>
      <c r="H566">
        <f t="shared" si="31"/>
        <v>8.4899999999999984</v>
      </c>
      <c r="I566" s="17"/>
      <c r="J566" s="18"/>
      <c r="K566" s="19">
        <f t="shared" si="30"/>
        <v>413</v>
      </c>
      <c r="L566" s="20">
        <f>-(E566/D566)+1</f>
        <v>-0.52398523985239853</v>
      </c>
    </row>
    <row r="567" spans="2:12" x14ac:dyDescent="0.2">
      <c r="B567" s="15"/>
      <c r="C567" s="12">
        <v>41383</v>
      </c>
      <c r="D567" s="14">
        <v>269</v>
      </c>
      <c r="E567" s="21">
        <v>398</v>
      </c>
      <c r="F567" s="14">
        <v>327</v>
      </c>
      <c r="G567" s="35">
        <v>0.02</v>
      </c>
      <c r="H567">
        <f t="shared" si="31"/>
        <v>5.7499999999999991</v>
      </c>
      <c r="I567" s="17"/>
      <c r="J567" s="18"/>
      <c r="K567" s="19">
        <f t="shared" si="30"/>
        <v>398</v>
      </c>
      <c r="L567" s="20">
        <f>-(E567/D567)+1</f>
        <v>-0.47955390334572501</v>
      </c>
    </row>
    <row r="568" spans="2:12" x14ac:dyDescent="0.2">
      <c r="B568" s="15"/>
      <c r="C568" s="12">
        <v>41386</v>
      </c>
      <c r="D568" s="14">
        <v>212</v>
      </c>
      <c r="E568" s="21">
        <v>463</v>
      </c>
      <c r="F568" s="14">
        <v>287</v>
      </c>
      <c r="G568" s="35">
        <v>0.4</v>
      </c>
      <c r="H568">
        <f t="shared" si="31"/>
        <v>-4.29</v>
      </c>
      <c r="I568" s="17"/>
      <c r="J568" s="18"/>
      <c r="K568" s="19">
        <f t="shared" si="30"/>
        <v>463</v>
      </c>
      <c r="L568" s="20">
        <f>-(E568/D568)+1</f>
        <v>-1.1839622641509435</v>
      </c>
    </row>
    <row r="569" spans="2:12" x14ac:dyDescent="0.2">
      <c r="B569" s="15"/>
      <c r="C569" s="12">
        <v>41387</v>
      </c>
      <c r="D569" s="14">
        <v>202</v>
      </c>
      <c r="E569" s="21">
        <v>470</v>
      </c>
      <c r="F569" s="14">
        <v>280</v>
      </c>
      <c r="G569" s="35">
        <v>-6.29</v>
      </c>
      <c r="H569">
        <f t="shared" si="31"/>
        <v>-5.87</v>
      </c>
      <c r="I569" s="17"/>
      <c r="J569" s="18"/>
      <c r="K569" s="19">
        <f t="shared" si="30"/>
        <v>470</v>
      </c>
      <c r="L569" s="20">
        <f>-(E569/D569)+1</f>
        <v>-1.3267326732673266</v>
      </c>
    </row>
    <row r="570" spans="2:12" x14ac:dyDescent="0.2">
      <c r="B570" s="15"/>
      <c r="C570" s="12">
        <v>41388</v>
      </c>
      <c r="D570" s="13">
        <v>344</v>
      </c>
      <c r="E570" s="14">
        <v>294</v>
      </c>
      <c r="F570" s="14">
        <v>318</v>
      </c>
      <c r="G570" s="35">
        <v>6.96</v>
      </c>
      <c r="H570">
        <f t="shared" si="31"/>
        <v>1.0700000000000003</v>
      </c>
      <c r="I570" s="17"/>
      <c r="J570" s="18"/>
      <c r="K570" s="19">
        <f t="shared" si="30"/>
        <v>294</v>
      </c>
      <c r="L570" s="20">
        <f>(D570/E570)-1</f>
        <v>0.17006802721088432</v>
      </c>
    </row>
    <row r="571" spans="2:12" x14ac:dyDescent="0.2">
      <c r="B571" s="15"/>
      <c r="C571" s="12">
        <v>41389</v>
      </c>
      <c r="D571" s="14">
        <v>299</v>
      </c>
      <c r="E571" s="21">
        <v>329</v>
      </c>
      <c r="F571" s="14">
        <v>322</v>
      </c>
      <c r="G571" s="35">
        <v>-1.01</v>
      </c>
      <c r="H571">
        <f t="shared" si="31"/>
        <v>-0.34000000000000008</v>
      </c>
      <c r="I571" s="17"/>
      <c r="J571" s="18"/>
      <c r="K571" s="19">
        <f t="shared" si="30"/>
        <v>329</v>
      </c>
      <c r="L571" s="20">
        <f>-(E571/D571)+1</f>
        <v>-0.10033444816053505</v>
      </c>
    </row>
    <row r="572" spans="2:12" x14ac:dyDescent="0.2">
      <c r="B572" s="15"/>
      <c r="C572" s="12">
        <v>41390</v>
      </c>
      <c r="D572" s="13">
        <v>360</v>
      </c>
      <c r="E572" s="14">
        <v>297</v>
      </c>
      <c r="F572" s="14">
        <v>335</v>
      </c>
      <c r="G572" s="35">
        <v>4.95</v>
      </c>
      <c r="H572">
        <f t="shared" si="31"/>
        <v>10.9</v>
      </c>
      <c r="I572" s="17"/>
      <c r="J572" s="18"/>
      <c r="K572" s="19">
        <f t="shared" si="30"/>
        <v>297</v>
      </c>
      <c r="L572" s="20">
        <f>(D572/E572)-1</f>
        <v>0.21212121212121215</v>
      </c>
    </row>
    <row r="573" spans="2:12" x14ac:dyDescent="0.2">
      <c r="B573" s="15"/>
      <c r="C573" s="12">
        <v>41393</v>
      </c>
      <c r="D573" s="14">
        <v>208</v>
      </c>
      <c r="E573" s="21">
        <v>495</v>
      </c>
      <c r="F573" s="14">
        <v>289</v>
      </c>
      <c r="G573" s="35">
        <v>-3.32</v>
      </c>
      <c r="H573">
        <f t="shared" si="31"/>
        <v>0.62000000000000055</v>
      </c>
      <c r="I573" s="17"/>
      <c r="J573" s="18"/>
      <c r="K573" s="19">
        <f t="shared" si="30"/>
        <v>495</v>
      </c>
      <c r="L573" s="20">
        <f>-(E573/D573)+1</f>
        <v>-1.3798076923076925</v>
      </c>
    </row>
    <row r="574" spans="2:12" x14ac:dyDescent="0.2">
      <c r="B574" s="15"/>
      <c r="C574" s="12">
        <v>41394</v>
      </c>
      <c r="D574" s="14">
        <v>254</v>
      </c>
      <c r="E574" s="21">
        <v>443</v>
      </c>
      <c r="F574" s="14">
        <v>305</v>
      </c>
      <c r="G574" s="37">
        <v>9.68</v>
      </c>
      <c r="H574">
        <f t="shared" si="31"/>
        <v>11.31</v>
      </c>
      <c r="I574" s="17"/>
      <c r="J574" s="18"/>
      <c r="K574" s="19">
        <f t="shared" si="30"/>
        <v>443</v>
      </c>
      <c r="L574" s="20">
        <f>-(E574/D574)+1</f>
        <v>-0.74409448818897639</v>
      </c>
    </row>
    <row r="575" spans="2:12" x14ac:dyDescent="0.2">
      <c r="B575" s="15"/>
      <c r="C575" s="12">
        <v>41396</v>
      </c>
      <c r="D575" s="14">
        <v>209</v>
      </c>
      <c r="E575" s="21">
        <v>517</v>
      </c>
      <c r="F575" s="14">
        <v>291</v>
      </c>
      <c r="G575" s="35">
        <v>-4.1900000000000004</v>
      </c>
      <c r="H575">
        <f t="shared" si="31"/>
        <v>2.169999999999999</v>
      </c>
      <c r="I575" s="17"/>
      <c r="J575" s="18"/>
      <c r="K575" s="19">
        <f t="shared" si="30"/>
        <v>517</v>
      </c>
      <c r="L575" s="20">
        <f>-(E575/D575)+1</f>
        <v>-1.4736842105263159</v>
      </c>
    </row>
    <row r="576" spans="2:12" x14ac:dyDescent="0.2">
      <c r="B576" s="15"/>
      <c r="C576" s="12">
        <v>41397</v>
      </c>
      <c r="D576" s="14">
        <v>236</v>
      </c>
      <c r="E576" s="21">
        <v>544</v>
      </c>
      <c r="F576" s="14">
        <v>289</v>
      </c>
      <c r="G576" s="35">
        <v>-18.690000000000001</v>
      </c>
      <c r="H576">
        <f t="shared" si="31"/>
        <v>-13.200000000000003</v>
      </c>
      <c r="I576" s="17"/>
      <c r="J576" s="18"/>
      <c r="K576" s="19">
        <f t="shared" si="30"/>
        <v>544</v>
      </c>
      <c r="L576" s="20">
        <f>-(E576/D576)+1</f>
        <v>-1.3050847457627119</v>
      </c>
    </row>
    <row r="577" spans="2:12" x14ac:dyDescent="0.2">
      <c r="B577" s="15"/>
      <c r="C577" s="12">
        <v>41400</v>
      </c>
      <c r="D577" s="13">
        <v>871</v>
      </c>
      <c r="E577" s="14">
        <v>81</v>
      </c>
      <c r="F577" s="14">
        <v>134</v>
      </c>
      <c r="G577" s="35">
        <v>57.25</v>
      </c>
      <c r="H577">
        <f t="shared" si="31"/>
        <v>34.369999999999997</v>
      </c>
      <c r="I577" s="17"/>
      <c r="J577" s="18"/>
      <c r="K577" s="19">
        <f t="shared" si="30"/>
        <v>81</v>
      </c>
      <c r="L577" s="20">
        <f>(D577/E577)-1</f>
        <v>9.7530864197530871</v>
      </c>
    </row>
    <row r="578" spans="2:12" x14ac:dyDescent="0.2">
      <c r="B578" s="15"/>
      <c r="C578" s="12">
        <v>41401</v>
      </c>
      <c r="D578" s="13">
        <v>719</v>
      </c>
      <c r="E578" s="14">
        <v>149</v>
      </c>
      <c r="F578" s="14">
        <v>232</v>
      </c>
      <c r="G578" s="35">
        <v>24.71</v>
      </c>
      <c r="H578">
        <f t="shared" si="31"/>
        <v>63.27</v>
      </c>
      <c r="I578" s="17"/>
      <c r="J578" s="18"/>
      <c r="K578" s="19">
        <f t="shared" si="30"/>
        <v>149</v>
      </c>
      <c r="L578" s="20">
        <f>(D578/E578)-1</f>
        <v>3.825503355704698</v>
      </c>
    </row>
    <row r="579" spans="2:12" x14ac:dyDescent="0.2">
      <c r="B579" s="15"/>
      <c r="C579" s="12">
        <v>41402</v>
      </c>
      <c r="D579" s="14">
        <v>391</v>
      </c>
      <c r="E579" s="21">
        <v>422</v>
      </c>
      <c r="F579" s="14">
        <v>268</v>
      </c>
      <c r="G579" s="35">
        <v>-2.73</v>
      </c>
      <c r="H579">
        <f t="shared" si="31"/>
        <v>79.23</v>
      </c>
      <c r="I579" s="17"/>
      <c r="J579" s="18"/>
      <c r="K579" s="19">
        <f t="shared" si="30"/>
        <v>422</v>
      </c>
      <c r="L579" s="20">
        <f>-(E579/D579)+1</f>
        <v>-7.9283887468030612E-2</v>
      </c>
    </row>
    <row r="580" spans="2:12" x14ac:dyDescent="0.2">
      <c r="B580" s="15"/>
      <c r="C580" s="22">
        <v>41403</v>
      </c>
      <c r="D580" s="30">
        <v>558</v>
      </c>
      <c r="E580" s="32">
        <v>214</v>
      </c>
      <c r="F580" s="32">
        <v>269</v>
      </c>
      <c r="G580" s="38">
        <v>-7.93</v>
      </c>
      <c r="H580" s="25">
        <f t="shared" si="31"/>
        <v>14.05</v>
      </c>
      <c r="I580" s="26"/>
      <c r="J580" s="27"/>
      <c r="K580" s="28">
        <f t="shared" si="30"/>
        <v>214</v>
      </c>
      <c r="L580" s="29">
        <f>(D580/E580)-1</f>
        <v>1.6074766355140189</v>
      </c>
    </row>
    <row r="581" spans="2:12" x14ac:dyDescent="0.2">
      <c r="B581" s="15"/>
      <c r="C581" s="12">
        <v>41404</v>
      </c>
      <c r="D581" s="13">
        <v>744</v>
      </c>
      <c r="E581" s="14">
        <v>176</v>
      </c>
      <c r="F581" s="14">
        <v>202</v>
      </c>
      <c r="G581" s="35">
        <v>6.31</v>
      </c>
      <c r="H581">
        <f t="shared" si="31"/>
        <v>-4.3500000000000005</v>
      </c>
      <c r="I581" s="17" t="s">
        <v>5</v>
      </c>
      <c r="J581" s="18"/>
      <c r="K581" s="19">
        <f t="shared" si="30"/>
        <v>176</v>
      </c>
      <c r="L581" s="20">
        <f>(D581/E581)-1</f>
        <v>3.2272727272727275</v>
      </c>
    </row>
    <row r="582" spans="2:12" x14ac:dyDescent="0.2">
      <c r="B582" s="15"/>
      <c r="C582" s="12">
        <v>41407</v>
      </c>
      <c r="D582" s="13">
        <v>887</v>
      </c>
      <c r="E582" s="14">
        <v>141</v>
      </c>
      <c r="F582" s="14">
        <v>170</v>
      </c>
      <c r="G582" s="35">
        <v>15.52</v>
      </c>
      <c r="H582">
        <f t="shared" si="31"/>
        <v>13.899999999999999</v>
      </c>
      <c r="I582" s="17"/>
      <c r="J582" s="18"/>
      <c r="K582" s="19">
        <f t="shared" ref="K582:K645" si="34">E582</f>
        <v>141</v>
      </c>
      <c r="L582" s="20">
        <f>(D582/E582)-1</f>
        <v>5.2907801418439719</v>
      </c>
    </row>
    <row r="583" spans="2:12" x14ac:dyDescent="0.2">
      <c r="B583" s="15"/>
      <c r="C583" s="12">
        <v>41408</v>
      </c>
      <c r="D583" s="14">
        <v>397</v>
      </c>
      <c r="E583" s="21">
        <v>505</v>
      </c>
      <c r="F583" s="14">
        <v>271</v>
      </c>
      <c r="G583" s="35">
        <v>0.53</v>
      </c>
      <c r="H583">
        <f t="shared" ref="H583:H646" si="35">G581+G582+G583</f>
        <v>22.36</v>
      </c>
      <c r="I583" s="17"/>
      <c r="J583" s="18"/>
      <c r="K583" s="19">
        <f t="shared" si="34"/>
        <v>505</v>
      </c>
      <c r="L583" s="20">
        <f>-(E583/D583)+1</f>
        <v>-0.2720403022670026</v>
      </c>
    </row>
    <row r="584" spans="2:12" x14ac:dyDescent="0.2">
      <c r="B584" s="15"/>
      <c r="C584" s="12">
        <v>41409</v>
      </c>
      <c r="D584" s="13">
        <v>604</v>
      </c>
      <c r="E584" s="14">
        <v>285</v>
      </c>
      <c r="F584" s="14">
        <v>275</v>
      </c>
      <c r="G584" s="37">
        <v>-5.4</v>
      </c>
      <c r="H584">
        <f t="shared" si="35"/>
        <v>10.65</v>
      </c>
      <c r="I584" s="17"/>
      <c r="J584" s="18"/>
      <c r="K584" s="19">
        <f t="shared" si="34"/>
        <v>285</v>
      </c>
      <c r="L584" s="20">
        <f>(D584/E584)-1</f>
        <v>1.119298245614035</v>
      </c>
    </row>
    <row r="585" spans="2:12" x14ac:dyDescent="0.2">
      <c r="B585" s="15"/>
      <c r="C585" s="12">
        <v>41410</v>
      </c>
      <c r="D585" s="14">
        <v>309</v>
      </c>
      <c r="E585" s="21">
        <v>591</v>
      </c>
      <c r="F585" s="14">
        <v>230</v>
      </c>
      <c r="G585" s="35">
        <v>-16.309999999999999</v>
      </c>
      <c r="H585">
        <f t="shared" si="35"/>
        <v>-21.18</v>
      </c>
      <c r="I585" s="17"/>
      <c r="J585" s="18"/>
      <c r="K585" s="19">
        <f t="shared" si="34"/>
        <v>591</v>
      </c>
      <c r="L585" s="20">
        <f>-(E585/D585)+1</f>
        <v>-0.91262135922330101</v>
      </c>
    </row>
    <row r="586" spans="2:12" x14ac:dyDescent="0.2">
      <c r="B586" s="15"/>
      <c r="C586" s="12">
        <v>41411</v>
      </c>
      <c r="D586" s="13">
        <v>588</v>
      </c>
      <c r="E586" s="14">
        <v>271</v>
      </c>
      <c r="F586" s="14">
        <v>263</v>
      </c>
      <c r="G586" s="35">
        <v>2.44</v>
      </c>
      <c r="H586">
        <f t="shared" si="35"/>
        <v>-19.27</v>
      </c>
      <c r="I586" s="17"/>
      <c r="J586" s="18"/>
      <c r="K586" s="19">
        <f t="shared" si="34"/>
        <v>271</v>
      </c>
      <c r="L586" s="20">
        <f>(D586/E586)-1</f>
        <v>1.1697416974169741</v>
      </c>
    </row>
    <row r="587" spans="2:12" x14ac:dyDescent="0.2">
      <c r="B587" s="15"/>
      <c r="C587" s="12">
        <v>41414</v>
      </c>
      <c r="D587" s="13">
        <v>845</v>
      </c>
      <c r="E587" s="14">
        <v>160</v>
      </c>
      <c r="F587" s="14">
        <v>201</v>
      </c>
      <c r="G587" s="35">
        <v>7.99</v>
      </c>
      <c r="H587">
        <f t="shared" si="35"/>
        <v>-5.879999999999999</v>
      </c>
      <c r="I587" s="17"/>
      <c r="J587" s="18"/>
      <c r="K587" s="19">
        <f t="shared" si="34"/>
        <v>160</v>
      </c>
      <c r="L587" s="20">
        <f>(D587/E587)-1</f>
        <v>4.28125</v>
      </c>
    </row>
    <row r="588" spans="2:12" x14ac:dyDescent="0.2">
      <c r="B588" s="15"/>
      <c r="C588" s="12">
        <v>41415</v>
      </c>
      <c r="D588" s="13">
        <v>632</v>
      </c>
      <c r="E588" s="14">
        <v>364</v>
      </c>
      <c r="F588" s="14">
        <v>228</v>
      </c>
      <c r="G588" s="35">
        <v>10.23</v>
      </c>
      <c r="H588">
        <f t="shared" si="35"/>
        <v>20.66</v>
      </c>
      <c r="I588" s="17"/>
      <c r="J588" s="18"/>
      <c r="K588" s="19">
        <f t="shared" si="34"/>
        <v>364</v>
      </c>
      <c r="L588" s="20">
        <f>(D588/E588)-1</f>
        <v>0.73626373626373631</v>
      </c>
    </row>
    <row r="589" spans="2:12" x14ac:dyDescent="0.2">
      <c r="B589" s="15"/>
      <c r="C589" s="12">
        <v>41416</v>
      </c>
      <c r="D589" s="14">
        <v>323</v>
      </c>
      <c r="E589" s="21">
        <v>617</v>
      </c>
      <c r="F589" s="14">
        <v>250</v>
      </c>
      <c r="G589" s="35">
        <v>-3.5</v>
      </c>
      <c r="H589">
        <f t="shared" si="35"/>
        <v>14.719999999999999</v>
      </c>
      <c r="I589" s="17"/>
      <c r="J589" s="18"/>
      <c r="K589" s="19">
        <f t="shared" si="34"/>
        <v>617</v>
      </c>
      <c r="L589" s="20">
        <f>-(E589/D589)+1</f>
        <v>-0.91021671826625394</v>
      </c>
    </row>
    <row r="590" spans="2:12" x14ac:dyDescent="0.2">
      <c r="B590" s="15"/>
      <c r="C590" s="12">
        <v>41417</v>
      </c>
      <c r="D590" s="14">
        <v>160</v>
      </c>
      <c r="E590" s="21">
        <v>810</v>
      </c>
      <c r="F590" s="14">
        <v>205</v>
      </c>
      <c r="G590" s="35">
        <v>-10.82</v>
      </c>
      <c r="H590">
        <f t="shared" si="35"/>
        <v>-4.09</v>
      </c>
      <c r="I590" s="17"/>
      <c r="J590" s="18"/>
      <c r="K590" s="19">
        <f t="shared" si="34"/>
        <v>810</v>
      </c>
      <c r="L590" s="20">
        <f>-(E590/D590)+1</f>
        <v>-4.0625</v>
      </c>
    </row>
    <row r="591" spans="2:12" x14ac:dyDescent="0.2">
      <c r="B591" s="15"/>
      <c r="C591" s="12">
        <v>41421</v>
      </c>
      <c r="D591" s="13">
        <v>490</v>
      </c>
      <c r="E591" s="14">
        <v>342</v>
      </c>
      <c r="F591" s="14">
        <v>252</v>
      </c>
      <c r="G591" s="37">
        <v>-5.93</v>
      </c>
      <c r="H591">
        <f t="shared" si="35"/>
        <v>-20.25</v>
      </c>
      <c r="I591" s="17"/>
      <c r="J591" s="18"/>
      <c r="K591" s="19">
        <f t="shared" si="34"/>
        <v>342</v>
      </c>
      <c r="L591" s="20">
        <f>(D591/E591)-1</f>
        <v>0.43274853801169599</v>
      </c>
    </row>
    <row r="592" spans="2:12" x14ac:dyDescent="0.2">
      <c r="B592" s="15"/>
      <c r="C592" s="12">
        <v>41422</v>
      </c>
      <c r="D592" s="13">
        <v>634</v>
      </c>
      <c r="E592" s="14">
        <v>241</v>
      </c>
      <c r="F592" s="14">
        <v>243</v>
      </c>
      <c r="G592" s="35">
        <v>9.0299999999999994</v>
      </c>
      <c r="H592">
        <f t="shared" si="35"/>
        <v>-7.7200000000000006</v>
      </c>
      <c r="I592" s="17"/>
      <c r="J592" s="18"/>
      <c r="K592" s="19">
        <f t="shared" si="34"/>
        <v>241</v>
      </c>
      <c r="L592" s="20">
        <f>(D592/E592)-1</f>
        <v>1.6307053941908713</v>
      </c>
    </row>
    <row r="593" spans="2:12" x14ac:dyDescent="0.2">
      <c r="B593" s="15"/>
      <c r="C593" s="12">
        <v>41423</v>
      </c>
      <c r="D593" s="13">
        <v>528</v>
      </c>
      <c r="E593" s="14">
        <v>340</v>
      </c>
      <c r="F593" s="14">
        <v>301</v>
      </c>
      <c r="G593" s="35">
        <v>7.31</v>
      </c>
      <c r="H593">
        <f t="shared" si="35"/>
        <v>10.41</v>
      </c>
      <c r="I593" s="17"/>
      <c r="J593" s="18"/>
      <c r="K593" s="19">
        <f t="shared" si="34"/>
        <v>340</v>
      </c>
      <c r="L593" s="20">
        <f>(D593/E593)-1</f>
        <v>0.55294117647058827</v>
      </c>
    </row>
    <row r="594" spans="2:12" x14ac:dyDescent="0.2">
      <c r="B594" s="15"/>
      <c r="C594" s="12">
        <v>41424</v>
      </c>
      <c r="D594" s="14">
        <v>306</v>
      </c>
      <c r="E594" s="21">
        <v>538</v>
      </c>
      <c r="F594" s="14">
        <v>254</v>
      </c>
      <c r="G594" s="35">
        <v>-8.5500000000000007</v>
      </c>
      <c r="H594">
        <f t="shared" si="35"/>
        <v>7.7899999999999991</v>
      </c>
      <c r="I594" s="17"/>
      <c r="J594" s="18"/>
      <c r="K594" s="19">
        <f t="shared" si="34"/>
        <v>538</v>
      </c>
      <c r="L594" s="20">
        <f>(D594/E594)-1</f>
        <v>-0.43122676579925645</v>
      </c>
    </row>
    <row r="595" spans="2:12" x14ac:dyDescent="0.2">
      <c r="B595" s="15"/>
      <c r="C595" s="12">
        <v>41425</v>
      </c>
      <c r="D595" s="13">
        <v>436</v>
      </c>
      <c r="E595" s="14">
        <v>423</v>
      </c>
      <c r="F595" s="14">
        <v>266</v>
      </c>
      <c r="G595" s="37">
        <v>-5.7</v>
      </c>
      <c r="H595">
        <f t="shared" si="35"/>
        <v>-6.9400000000000013</v>
      </c>
      <c r="I595" s="17"/>
      <c r="J595" s="18"/>
      <c r="K595" s="19">
        <f t="shared" si="34"/>
        <v>423</v>
      </c>
      <c r="L595" s="20">
        <f>(D595/E595)-1</f>
        <v>3.0732860520094496E-2</v>
      </c>
    </row>
    <row r="596" spans="2:12" x14ac:dyDescent="0.2">
      <c r="B596" s="15"/>
      <c r="C596" s="12">
        <v>41428</v>
      </c>
      <c r="D596" s="14">
        <v>267</v>
      </c>
      <c r="E596" s="21">
        <v>623</v>
      </c>
      <c r="F596" s="14">
        <v>215</v>
      </c>
      <c r="G596" s="35">
        <v>-2.89</v>
      </c>
      <c r="H596">
        <f t="shared" si="35"/>
        <v>-17.14</v>
      </c>
      <c r="I596" s="17"/>
      <c r="J596" s="18"/>
      <c r="K596" s="19">
        <f t="shared" si="34"/>
        <v>623</v>
      </c>
      <c r="L596" s="20">
        <f>-(E596/D596)+1</f>
        <v>-1.3333333333333335</v>
      </c>
    </row>
    <row r="597" spans="2:12" x14ac:dyDescent="0.2">
      <c r="B597" s="15"/>
      <c r="C597" s="12">
        <v>41429</v>
      </c>
      <c r="D597" s="13">
        <v>495</v>
      </c>
      <c r="E597" s="14">
        <v>378</v>
      </c>
      <c r="F597" s="14">
        <v>250</v>
      </c>
      <c r="G597" s="35">
        <v>10.41</v>
      </c>
      <c r="H597">
        <f t="shared" si="35"/>
        <v>1.8200000000000003</v>
      </c>
      <c r="I597" s="17"/>
      <c r="J597" s="18"/>
      <c r="K597" s="19">
        <f t="shared" si="34"/>
        <v>378</v>
      </c>
      <c r="L597" s="20">
        <f>(D597/E597)-1</f>
        <v>0.30952380952380953</v>
      </c>
    </row>
    <row r="598" spans="2:12" x14ac:dyDescent="0.2">
      <c r="B598" s="15"/>
      <c r="C598" s="22">
        <v>41430</v>
      </c>
      <c r="D598" s="32">
        <v>329</v>
      </c>
      <c r="E598" s="24">
        <v>508</v>
      </c>
      <c r="F598" s="32">
        <v>285</v>
      </c>
      <c r="G598" s="36">
        <v>-2.3199999999999998</v>
      </c>
      <c r="H598" s="25">
        <f t="shared" si="35"/>
        <v>5.1999999999999993</v>
      </c>
      <c r="I598" s="26"/>
      <c r="J598" s="27"/>
      <c r="K598" s="28">
        <f t="shared" si="34"/>
        <v>508</v>
      </c>
      <c r="L598" s="29">
        <f>-(E598/D598)+1</f>
        <v>-0.54407294832826758</v>
      </c>
    </row>
    <row r="599" spans="2:12" x14ac:dyDescent="0.2">
      <c r="B599" s="15"/>
      <c r="C599" s="12">
        <v>41431</v>
      </c>
      <c r="D599" s="14">
        <v>268</v>
      </c>
      <c r="E599" s="21">
        <v>594</v>
      </c>
      <c r="F599" s="14">
        <v>266</v>
      </c>
      <c r="G599" s="35">
        <v>-4.82</v>
      </c>
      <c r="H599">
        <f t="shared" si="35"/>
        <v>3.2699999999999996</v>
      </c>
      <c r="I599" s="17" t="s">
        <v>16</v>
      </c>
      <c r="J599" s="18"/>
      <c r="K599" s="19">
        <f t="shared" si="34"/>
        <v>594</v>
      </c>
      <c r="L599" s="20">
        <f>-(E599/D599)+1</f>
        <v>-1.216417910447761</v>
      </c>
    </row>
    <row r="600" spans="2:12" x14ac:dyDescent="0.2">
      <c r="B600" s="15"/>
      <c r="C600" s="12">
        <v>41432</v>
      </c>
      <c r="D600" s="13">
        <v>513</v>
      </c>
      <c r="E600" s="14">
        <v>295</v>
      </c>
      <c r="F600" s="14">
        <v>276</v>
      </c>
      <c r="G600" s="35">
        <v>5.99</v>
      </c>
      <c r="H600">
        <f t="shared" si="35"/>
        <v>-1.1500000000000004</v>
      </c>
      <c r="I600" s="17"/>
      <c r="J600" s="18"/>
      <c r="K600" s="19">
        <f t="shared" si="34"/>
        <v>295</v>
      </c>
      <c r="L600" s="20">
        <f>(D600/E600)-1</f>
        <v>0.73898305084745752</v>
      </c>
    </row>
    <row r="601" spans="2:12" x14ac:dyDescent="0.2">
      <c r="B601" s="15"/>
      <c r="C601" s="12">
        <v>41435</v>
      </c>
      <c r="D601" s="13">
        <v>667</v>
      </c>
      <c r="E601" s="14">
        <v>226</v>
      </c>
      <c r="F601" s="14">
        <v>233</v>
      </c>
      <c r="G601" s="35">
        <v>12.21</v>
      </c>
      <c r="H601">
        <f t="shared" si="35"/>
        <v>13.38</v>
      </c>
      <c r="I601" s="17"/>
      <c r="J601" s="18"/>
      <c r="K601" s="19">
        <f t="shared" si="34"/>
        <v>226</v>
      </c>
      <c r="L601" s="20">
        <f>(D601/E601)-1</f>
        <v>1.9513274336283186</v>
      </c>
    </row>
    <row r="602" spans="2:12" x14ac:dyDescent="0.2">
      <c r="B602" s="15"/>
      <c r="C602" s="12">
        <v>41436</v>
      </c>
      <c r="D602" s="14">
        <v>257</v>
      </c>
      <c r="E602" s="21">
        <v>597</v>
      </c>
      <c r="F602" s="14">
        <v>283</v>
      </c>
      <c r="G602" s="35">
        <v>-8.23</v>
      </c>
      <c r="H602">
        <f t="shared" si="35"/>
        <v>9.9700000000000024</v>
      </c>
      <c r="I602" s="17"/>
      <c r="J602" s="18"/>
      <c r="K602" s="19">
        <f t="shared" si="34"/>
        <v>597</v>
      </c>
      <c r="L602" s="20">
        <f>-(E602/D602)+1</f>
        <v>-1.32295719844358</v>
      </c>
    </row>
    <row r="603" spans="2:12" x14ac:dyDescent="0.2">
      <c r="B603" s="15"/>
      <c r="C603" s="12">
        <v>41437</v>
      </c>
      <c r="D603" s="14">
        <v>280</v>
      </c>
      <c r="E603" s="21">
        <v>488</v>
      </c>
      <c r="F603" s="14">
        <v>318</v>
      </c>
      <c r="G603" s="35">
        <v>-4.45</v>
      </c>
      <c r="H603">
        <f t="shared" si="35"/>
        <v>-0.46999999999999975</v>
      </c>
      <c r="I603" s="17"/>
      <c r="J603" s="18"/>
      <c r="K603" s="19">
        <f t="shared" si="34"/>
        <v>488</v>
      </c>
      <c r="L603" s="20">
        <f>-(E603/D603)+1</f>
        <v>-0.74285714285714288</v>
      </c>
    </row>
    <row r="604" spans="2:12" x14ac:dyDescent="0.2">
      <c r="B604" s="15"/>
      <c r="C604" s="12">
        <v>41438</v>
      </c>
      <c r="D604" s="14">
        <v>142</v>
      </c>
      <c r="E604" s="21">
        <v>803</v>
      </c>
      <c r="F604" s="14">
        <v>186</v>
      </c>
      <c r="G604" s="35">
        <v>-32.25</v>
      </c>
      <c r="H604">
        <f t="shared" si="35"/>
        <v>-44.93</v>
      </c>
      <c r="I604" s="17"/>
      <c r="J604" s="18"/>
      <c r="K604" s="19">
        <f t="shared" si="34"/>
        <v>803</v>
      </c>
      <c r="L604" s="20">
        <f>-(E604/D604)+1</f>
        <v>-4.654929577464789</v>
      </c>
    </row>
    <row r="605" spans="2:12" x14ac:dyDescent="0.2">
      <c r="B605" s="15"/>
      <c r="C605" s="12">
        <v>41439</v>
      </c>
      <c r="D605" s="13">
        <v>528</v>
      </c>
      <c r="E605" s="14">
        <v>221</v>
      </c>
      <c r="F605" s="14">
        <v>327</v>
      </c>
      <c r="G605" s="35">
        <v>19.32</v>
      </c>
      <c r="H605">
        <f t="shared" si="35"/>
        <v>-17.380000000000003</v>
      </c>
      <c r="I605" s="17"/>
      <c r="J605" s="18"/>
      <c r="K605" s="19">
        <f t="shared" si="34"/>
        <v>221</v>
      </c>
      <c r="L605" s="20">
        <f>(D605/E605)-1</f>
        <v>1.3891402714932126</v>
      </c>
    </row>
    <row r="606" spans="2:12" x14ac:dyDescent="0.2">
      <c r="B606" s="15"/>
      <c r="C606" s="12">
        <v>41442</v>
      </c>
      <c r="D606" s="13">
        <v>406</v>
      </c>
      <c r="E606" s="14">
        <v>336</v>
      </c>
      <c r="F606" s="14">
        <v>304</v>
      </c>
      <c r="G606" s="35">
        <v>9.98</v>
      </c>
      <c r="H606">
        <f t="shared" si="35"/>
        <v>-2.9499999999999993</v>
      </c>
      <c r="I606" s="17"/>
      <c r="J606" s="18"/>
      <c r="K606" s="19">
        <f t="shared" si="34"/>
        <v>336</v>
      </c>
      <c r="L606" s="20">
        <f>(D606/E606)-1</f>
        <v>0.20833333333333326</v>
      </c>
    </row>
    <row r="607" spans="2:12" x14ac:dyDescent="0.2">
      <c r="B607" s="15"/>
      <c r="C607" s="12">
        <v>41443</v>
      </c>
      <c r="D607" s="13">
        <v>443</v>
      </c>
      <c r="E607" s="14">
        <v>311</v>
      </c>
      <c r="F607" s="14">
        <v>294</v>
      </c>
      <c r="G607" s="35">
        <v>1.88</v>
      </c>
      <c r="H607">
        <f t="shared" si="35"/>
        <v>31.18</v>
      </c>
      <c r="I607" s="17"/>
      <c r="J607" s="18"/>
      <c r="K607" s="19">
        <f t="shared" si="34"/>
        <v>311</v>
      </c>
      <c r="L607" s="20">
        <f>(D607/E607)-1</f>
        <v>0.42443729903536975</v>
      </c>
    </row>
    <row r="608" spans="2:12" x14ac:dyDescent="0.2">
      <c r="B608" s="15"/>
      <c r="C608" s="12">
        <v>41444</v>
      </c>
      <c r="D608" s="14">
        <v>354</v>
      </c>
      <c r="E608" s="21">
        <v>416</v>
      </c>
      <c r="F608" s="14">
        <v>317</v>
      </c>
      <c r="G608" s="35">
        <v>-1.17</v>
      </c>
      <c r="H608">
        <f t="shared" si="35"/>
        <v>10.69</v>
      </c>
      <c r="I608" s="17"/>
      <c r="J608" s="18"/>
      <c r="K608" s="19">
        <f t="shared" si="34"/>
        <v>416</v>
      </c>
      <c r="L608" s="20">
        <f>-(E608/D608)+1</f>
        <v>-0.17514124293785316</v>
      </c>
    </row>
    <row r="609" spans="2:12" x14ac:dyDescent="0.2">
      <c r="B609" s="15"/>
      <c r="C609" s="12">
        <v>41445</v>
      </c>
      <c r="D609" s="14">
        <v>175</v>
      </c>
      <c r="E609" s="21">
        <v>666</v>
      </c>
      <c r="F609" s="14">
        <v>258</v>
      </c>
      <c r="G609" s="35">
        <v>-10.54</v>
      </c>
      <c r="H609">
        <f t="shared" si="35"/>
        <v>-9.8299999999999983</v>
      </c>
      <c r="I609" s="17"/>
      <c r="J609" s="18"/>
      <c r="K609" s="19">
        <f t="shared" si="34"/>
        <v>666</v>
      </c>
      <c r="L609" s="20">
        <f>-(E609/D609)+1</f>
        <v>-2.8057142857142856</v>
      </c>
    </row>
    <row r="610" spans="2:12" x14ac:dyDescent="0.2">
      <c r="B610" s="15"/>
      <c r="C610" s="12">
        <v>41446</v>
      </c>
      <c r="D610" s="14">
        <v>308</v>
      </c>
      <c r="E610" s="21">
        <v>510</v>
      </c>
      <c r="F610" s="14">
        <v>269</v>
      </c>
      <c r="G610" s="35">
        <v>-6.49</v>
      </c>
      <c r="H610">
        <f t="shared" si="35"/>
        <v>-18.2</v>
      </c>
      <c r="I610" s="17"/>
      <c r="J610" s="18"/>
      <c r="K610" s="19">
        <f t="shared" si="34"/>
        <v>510</v>
      </c>
      <c r="L610" s="20">
        <f>-(E610/D610)+1</f>
        <v>-0.6558441558441559</v>
      </c>
    </row>
    <row r="611" spans="2:12" x14ac:dyDescent="0.2">
      <c r="B611" s="15"/>
      <c r="C611" s="12">
        <v>41449</v>
      </c>
      <c r="D611" s="14">
        <v>124</v>
      </c>
      <c r="E611" s="21">
        <v>797</v>
      </c>
      <c r="F611" s="14">
        <v>193</v>
      </c>
      <c r="G611" s="35">
        <v>-17.66</v>
      </c>
      <c r="H611">
        <f t="shared" si="35"/>
        <v>-34.69</v>
      </c>
      <c r="I611" s="17"/>
      <c r="J611" s="18"/>
      <c r="K611" s="19">
        <f t="shared" si="34"/>
        <v>797</v>
      </c>
      <c r="L611" s="20">
        <f>-(E611/D611)+1</f>
        <v>-5.42741935483871</v>
      </c>
    </row>
    <row r="612" spans="2:12" x14ac:dyDescent="0.2">
      <c r="B612" s="15"/>
      <c r="C612" s="12">
        <v>41450</v>
      </c>
      <c r="D612" s="1">
        <v>258</v>
      </c>
      <c r="E612" s="21">
        <v>531</v>
      </c>
      <c r="F612" s="14">
        <v>289</v>
      </c>
      <c r="G612" s="35">
        <v>-9.5500000000000007</v>
      </c>
      <c r="H612">
        <f t="shared" si="35"/>
        <v>-33.700000000000003</v>
      </c>
      <c r="I612" s="17"/>
      <c r="J612" s="18"/>
      <c r="K612" s="19">
        <f t="shared" si="34"/>
        <v>531</v>
      </c>
      <c r="L612" s="20">
        <f>-(E612/D612)+1</f>
        <v>-1.058139534883721</v>
      </c>
    </row>
    <row r="613" spans="2:12" x14ac:dyDescent="0.2">
      <c r="B613" s="15"/>
      <c r="C613" s="12">
        <v>41451</v>
      </c>
      <c r="D613" s="13">
        <v>577</v>
      </c>
      <c r="E613" s="14">
        <v>195</v>
      </c>
      <c r="F613" s="14">
        <v>255</v>
      </c>
      <c r="G613" s="35">
        <v>12.12</v>
      </c>
      <c r="H613">
        <f t="shared" si="35"/>
        <v>-15.090000000000002</v>
      </c>
      <c r="I613" s="17"/>
      <c r="J613" s="18"/>
      <c r="K613" s="19">
        <f t="shared" si="34"/>
        <v>195</v>
      </c>
      <c r="L613" s="20">
        <f>(D613/E613)-1</f>
        <v>1.9589743589743591</v>
      </c>
    </row>
    <row r="614" spans="2:12" x14ac:dyDescent="0.2">
      <c r="B614" s="15"/>
      <c r="C614" s="12">
        <v>41452</v>
      </c>
      <c r="D614" s="13">
        <v>505</v>
      </c>
      <c r="E614" s="14">
        <v>253</v>
      </c>
      <c r="F614" s="14">
        <v>290</v>
      </c>
      <c r="G614" s="35">
        <v>10.81</v>
      </c>
      <c r="H614">
        <f t="shared" si="35"/>
        <v>13.379999999999999</v>
      </c>
      <c r="I614" s="17"/>
      <c r="J614" s="18"/>
      <c r="K614" s="19">
        <f t="shared" si="34"/>
        <v>253</v>
      </c>
      <c r="L614" s="20">
        <f>(D614/E614)-1</f>
        <v>0.99604743083003955</v>
      </c>
    </row>
    <row r="615" spans="2:12" x14ac:dyDescent="0.2">
      <c r="B615" s="15"/>
      <c r="C615" s="12">
        <v>41453</v>
      </c>
      <c r="D615" s="13">
        <v>509</v>
      </c>
      <c r="E615" s="14">
        <v>253</v>
      </c>
      <c r="F615" s="14">
        <v>307</v>
      </c>
      <c r="G615" s="35">
        <v>21.97</v>
      </c>
      <c r="H615">
        <f t="shared" si="35"/>
        <v>44.9</v>
      </c>
      <c r="I615" s="17"/>
      <c r="J615" s="18"/>
      <c r="K615" s="19">
        <f t="shared" si="34"/>
        <v>253</v>
      </c>
      <c r="L615" s="20">
        <f>(D615/E615)-1</f>
        <v>1.0118577075098814</v>
      </c>
    </row>
    <row r="616" spans="2:12" x14ac:dyDescent="0.2">
      <c r="B616" s="15"/>
      <c r="C616" s="12">
        <v>41456</v>
      </c>
      <c r="D616" s="14">
        <v>351</v>
      </c>
      <c r="E616" s="21">
        <v>386</v>
      </c>
      <c r="F616" s="14">
        <v>258</v>
      </c>
      <c r="G616" s="35">
        <v>1.6</v>
      </c>
      <c r="H616">
        <f t="shared" si="35"/>
        <v>34.380000000000003</v>
      </c>
      <c r="I616" s="17"/>
      <c r="J616" s="18"/>
      <c r="K616" s="19">
        <f t="shared" si="34"/>
        <v>386</v>
      </c>
      <c r="L616" s="20">
        <f>-(E616/D616)+1</f>
        <v>-9.9715099715099731E-2</v>
      </c>
    </row>
    <row r="617" spans="2:12" x14ac:dyDescent="0.2">
      <c r="B617" s="15"/>
      <c r="C617" s="12">
        <v>41457</v>
      </c>
      <c r="D617" s="14">
        <v>332</v>
      </c>
      <c r="E617" s="21">
        <v>366</v>
      </c>
      <c r="F617" s="14">
        <v>843</v>
      </c>
      <c r="G617" s="35">
        <v>-3.25</v>
      </c>
      <c r="H617">
        <f t="shared" si="35"/>
        <v>20.32</v>
      </c>
      <c r="I617" s="17"/>
      <c r="J617" s="18"/>
      <c r="K617" s="19">
        <f t="shared" si="34"/>
        <v>366</v>
      </c>
      <c r="L617" s="20">
        <f>-(E617/D617)+1</f>
        <v>-0.10240963855421681</v>
      </c>
    </row>
    <row r="618" spans="2:12" x14ac:dyDescent="0.2">
      <c r="B618" s="15"/>
      <c r="C618" s="12">
        <v>41458</v>
      </c>
      <c r="D618" s="14">
        <v>334</v>
      </c>
      <c r="E618" s="21">
        <v>392</v>
      </c>
      <c r="F618" s="14">
        <v>295</v>
      </c>
      <c r="G618" s="35">
        <v>-2.68</v>
      </c>
      <c r="H618">
        <f t="shared" si="35"/>
        <v>-4.33</v>
      </c>
      <c r="I618" s="17"/>
      <c r="J618" s="18"/>
      <c r="K618" s="19">
        <f t="shared" si="34"/>
        <v>392</v>
      </c>
      <c r="L618" s="20">
        <f>-(E618/D618)+1</f>
        <v>-0.17365269461077837</v>
      </c>
    </row>
    <row r="619" spans="2:12" x14ac:dyDescent="0.2">
      <c r="B619" s="15"/>
      <c r="C619" s="12">
        <v>41459</v>
      </c>
      <c r="D619" s="13">
        <v>487</v>
      </c>
      <c r="E619" s="14">
        <v>224</v>
      </c>
      <c r="F619" s="14">
        <v>287</v>
      </c>
      <c r="G619" s="35">
        <v>2.13</v>
      </c>
      <c r="H619">
        <f t="shared" si="35"/>
        <v>-3.8</v>
      </c>
      <c r="I619" s="17"/>
      <c r="J619" s="18"/>
      <c r="K619" s="19">
        <f t="shared" si="34"/>
        <v>224</v>
      </c>
      <c r="L619" s="33">
        <f t="shared" ref="L619:L623" si="36">IF(D619&lt;E619, -(E619/D619)+1, D619/E619-1)</f>
        <v>1.1741071428571428</v>
      </c>
    </row>
    <row r="620" spans="2:12" x14ac:dyDescent="0.2">
      <c r="B620" s="15"/>
      <c r="C620" s="12">
        <v>41460</v>
      </c>
      <c r="D620" s="13">
        <v>544</v>
      </c>
      <c r="E620" s="14">
        <v>217</v>
      </c>
      <c r="F620" s="14">
        <v>273</v>
      </c>
      <c r="G620" s="35">
        <v>0.93</v>
      </c>
      <c r="H620">
        <f t="shared" si="35"/>
        <v>0.37999999999999978</v>
      </c>
      <c r="I620" s="17"/>
      <c r="J620" s="18"/>
      <c r="K620" s="19">
        <f t="shared" si="34"/>
        <v>217</v>
      </c>
      <c r="L620" s="33">
        <f t="shared" si="36"/>
        <v>1.5069124423963132</v>
      </c>
    </row>
    <row r="621" spans="2:12" x14ac:dyDescent="0.2">
      <c r="B621" s="15"/>
      <c r="C621" s="12">
        <v>41463</v>
      </c>
      <c r="D621" s="14">
        <v>313</v>
      </c>
      <c r="E621" s="21">
        <v>437</v>
      </c>
      <c r="F621" s="14">
        <v>288</v>
      </c>
      <c r="G621" s="35">
        <v>-9.4</v>
      </c>
      <c r="H621">
        <f t="shared" si="35"/>
        <v>-6.34</v>
      </c>
      <c r="I621" s="17"/>
      <c r="J621" s="18"/>
      <c r="K621" s="19">
        <f t="shared" si="34"/>
        <v>437</v>
      </c>
      <c r="L621" s="33">
        <f t="shared" si="36"/>
        <v>-0.39616613418530355</v>
      </c>
    </row>
    <row r="622" spans="2:12" x14ac:dyDescent="0.2">
      <c r="B622" s="15"/>
      <c r="C622" s="12">
        <v>41464</v>
      </c>
      <c r="D622" s="13">
        <v>464</v>
      </c>
      <c r="E622" s="14">
        <v>287</v>
      </c>
      <c r="F622" s="14">
        <v>300</v>
      </c>
      <c r="G622" s="35">
        <v>3.62</v>
      </c>
      <c r="H622">
        <f t="shared" si="35"/>
        <v>-4.8500000000000005</v>
      </c>
      <c r="I622" s="17"/>
      <c r="J622" s="18"/>
      <c r="K622" s="19">
        <f t="shared" si="34"/>
        <v>287</v>
      </c>
      <c r="L622" s="33">
        <f t="shared" si="36"/>
        <v>0.61672473867595823</v>
      </c>
    </row>
    <row r="623" spans="2:12" x14ac:dyDescent="0.2">
      <c r="B623" s="15"/>
      <c r="C623" s="12">
        <v>41465</v>
      </c>
      <c r="D623" s="14">
        <v>308</v>
      </c>
      <c r="E623" s="21">
        <v>446</v>
      </c>
      <c r="F623" s="14">
        <v>277</v>
      </c>
      <c r="G623" s="35">
        <v>2.2200000000000002</v>
      </c>
      <c r="H623">
        <f t="shared" si="35"/>
        <v>-3.56</v>
      </c>
      <c r="I623" s="17"/>
      <c r="J623" s="18"/>
      <c r="K623" s="19">
        <f t="shared" si="34"/>
        <v>446</v>
      </c>
      <c r="L623" s="33">
        <f t="shared" si="36"/>
        <v>-0.44805194805194803</v>
      </c>
    </row>
    <row r="624" spans="2:12" x14ac:dyDescent="0.2">
      <c r="B624" s="15"/>
      <c r="C624" s="22">
        <v>41466</v>
      </c>
      <c r="D624" s="30">
        <v>456</v>
      </c>
      <c r="E624" s="32">
        <v>315</v>
      </c>
      <c r="F624" s="32">
        <v>305</v>
      </c>
      <c r="G624" s="36">
        <v>12.44</v>
      </c>
      <c r="H624" s="25">
        <f t="shared" si="35"/>
        <v>18.28</v>
      </c>
      <c r="I624" s="26"/>
      <c r="J624" s="27"/>
      <c r="K624" s="28">
        <f t="shared" si="34"/>
        <v>315</v>
      </c>
      <c r="L624" s="29">
        <f t="shared" ref="L624:L630" si="37">(D624/E624)-1</f>
        <v>0.44761904761904758</v>
      </c>
    </row>
    <row r="625" spans="2:12" x14ac:dyDescent="0.2">
      <c r="B625" s="15"/>
      <c r="C625" s="12">
        <v>41467</v>
      </c>
      <c r="D625" s="13">
        <v>392</v>
      </c>
      <c r="E625" s="14">
        <v>327</v>
      </c>
      <c r="F625" s="14">
        <v>320</v>
      </c>
      <c r="G625" s="35">
        <v>4.5</v>
      </c>
      <c r="H625">
        <f t="shared" si="35"/>
        <v>19.16</v>
      </c>
      <c r="I625" s="17" t="s">
        <v>5</v>
      </c>
      <c r="J625" s="18"/>
      <c r="K625" s="19">
        <f t="shared" si="34"/>
        <v>327</v>
      </c>
      <c r="L625" s="20">
        <f t="shared" si="37"/>
        <v>0.19877675840978593</v>
      </c>
    </row>
    <row r="626" spans="2:12" x14ac:dyDescent="0.2">
      <c r="B626" s="15"/>
      <c r="C626" s="12">
        <v>41470</v>
      </c>
      <c r="D626" s="13">
        <v>371</v>
      </c>
      <c r="E626" s="14">
        <v>357</v>
      </c>
      <c r="F626" s="14">
        <v>304</v>
      </c>
      <c r="G626" s="35">
        <v>1.02</v>
      </c>
      <c r="H626">
        <f t="shared" si="35"/>
        <v>17.959999999999997</v>
      </c>
      <c r="I626" s="17"/>
      <c r="J626" s="18"/>
      <c r="K626" s="19">
        <f t="shared" si="34"/>
        <v>357</v>
      </c>
      <c r="L626" s="33">
        <f t="shared" ref="L626:L695" si="38">IF(D626&lt;E626, -(E626/D626)+1, D626/E626-1)</f>
        <v>3.9215686274509887E-2</v>
      </c>
    </row>
    <row r="627" spans="2:12" x14ac:dyDescent="0.2">
      <c r="B627" s="15"/>
      <c r="C627" s="12">
        <v>41471</v>
      </c>
      <c r="D627" s="13">
        <v>435</v>
      </c>
      <c r="E627" s="14">
        <v>318</v>
      </c>
      <c r="F627" s="1">
        <v>322</v>
      </c>
      <c r="G627" s="15">
        <v>-0.28000000000000003</v>
      </c>
      <c r="H627">
        <f t="shared" si="35"/>
        <v>5.2399999999999993</v>
      </c>
      <c r="I627" s="17"/>
      <c r="J627" s="18"/>
      <c r="K627" s="19">
        <f t="shared" si="34"/>
        <v>318</v>
      </c>
      <c r="L627" s="33">
        <f t="shared" si="38"/>
        <v>0.36792452830188682</v>
      </c>
    </row>
    <row r="628" spans="2:12" x14ac:dyDescent="0.2">
      <c r="B628" s="15"/>
      <c r="C628" s="12">
        <v>41472</v>
      </c>
      <c r="D628" s="13">
        <v>482</v>
      </c>
      <c r="E628" s="14">
        <v>323</v>
      </c>
      <c r="F628" s="1">
        <v>288</v>
      </c>
      <c r="G628" s="15">
        <v>2.27</v>
      </c>
      <c r="H628">
        <f t="shared" si="35"/>
        <v>3.01</v>
      </c>
      <c r="I628" s="17"/>
      <c r="J628" s="18"/>
      <c r="K628" s="19">
        <f t="shared" si="34"/>
        <v>323</v>
      </c>
      <c r="L628" s="33">
        <f t="shared" si="38"/>
        <v>0.49226006191950455</v>
      </c>
    </row>
    <row r="629" spans="2:12" x14ac:dyDescent="0.2">
      <c r="B629" s="15"/>
      <c r="C629" s="12">
        <v>41473</v>
      </c>
      <c r="D629" s="13">
        <v>547</v>
      </c>
      <c r="E629" s="14">
        <v>280</v>
      </c>
      <c r="F629" s="1">
        <v>301</v>
      </c>
      <c r="G629" s="15">
        <v>2.88</v>
      </c>
      <c r="H629">
        <f t="shared" si="35"/>
        <v>4.87</v>
      </c>
      <c r="I629" s="17"/>
      <c r="J629" s="18"/>
      <c r="K629" s="19">
        <f t="shared" si="34"/>
        <v>280</v>
      </c>
      <c r="L629" s="33">
        <f t="shared" si="38"/>
        <v>0.95357142857142851</v>
      </c>
    </row>
    <row r="630" spans="2:12" x14ac:dyDescent="0.2">
      <c r="B630" s="15"/>
      <c r="C630" s="12">
        <v>41474</v>
      </c>
      <c r="D630" s="13">
        <v>425</v>
      </c>
      <c r="E630" s="14">
        <v>380</v>
      </c>
      <c r="F630" s="1">
        <v>311</v>
      </c>
      <c r="G630" s="15">
        <v>6.2</v>
      </c>
      <c r="H630">
        <f t="shared" si="35"/>
        <v>11.350000000000001</v>
      </c>
      <c r="I630" s="17"/>
      <c r="J630" s="18"/>
      <c r="K630" s="19">
        <f t="shared" si="34"/>
        <v>380</v>
      </c>
      <c r="L630" s="20">
        <f t="shared" si="37"/>
        <v>0.11842105263157898</v>
      </c>
    </row>
    <row r="631" spans="2:12" x14ac:dyDescent="0.2">
      <c r="B631" s="15"/>
      <c r="C631" s="12">
        <v>41477</v>
      </c>
      <c r="D631" s="14">
        <v>384</v>
      </c>
      <c r="E631" s="21">
        <v>426</v>
      </c>
      <c r="F631" s="1">
        <v>289</v>
      </c>
      <c r="G631" s="15">
        <v>-0.06</v>
      </c>
      <c r="H631">
        <f t="shared" si="35"/>
        <v>9.02</v>
      </c>
      <c r="I631" s="17"/>
      <c r="J631" s="18"/>
      <c r="K631" s="19">
        <f t="shared" si="34"/>
        <v>426</v>
      </c>
      <c r="L631" s="33">
        <f t="shared" si="38"/>
        <v>-0.109375</v>
      </c>
    </row>
    <row r="632" spans="2:12" x14ac:dyDescent="0.2">
      <c r="B632" s="15"/>
      <c r="C632" s="12">
        <v>41478</v>
      </c>
      <c r="D632" s="13">
        <v>415</v>
      </c>
      <c r="E632" s="14">
        <v>392</v>
      </c>
      <c r="F632" s="1">
        <v>293</v>
      </c>
      <c r="G632" s="15">
        <v>7.63</v>
      </c>
      <c r="H632">
        <f t="shared" si="35"/>
        <v>13.77</v>
      </c>
      <c r="I632" s="17"/>
      <c r="J632" s="18"/>
      <c r="K632" s="19">
        <f t="shared" si="34"/>
        <v>392</v>
      </c>
      <c r="L632" s="33">
        <f t="shared" si="38"/>
        <v>5.8673469387755084E-2</v>
      </c>
    </row>
    <row r="633" spans="2:12" x14ac:dyDescent="0.2">
      <c r="B633" s="15"/>
      <c r="C633" s="12">
        <v>41479</v>
      </c>
      <c r="D633" s="13">
        <v>388</v>
      </c>
      <c r="E633" s="14">
        <v>353</v>
      </c>
      <c r="F633" s="1">
        <v>348</v>
      </c>
      <c r="G633" s="15">
        <v>4.6900000000000004</v>
      </c>
      <c r="H633">
        <f t="shared" si="35"/>
        <v>12.260000000000002</v>
      </c>
      <c r="I633" s="17"/>
      <c r="J633" s="18"/>
      <c r="K633" s="19">
        <f t="shared" si="34"/>
        <v>353</v>
      </c>
      <c r="L633" s="33">
        <f t="shared" si="38"/>
        <v>9.9150141643059575E-2</v>
      </c>
    </row>
    <row r="634" spans="2:12" x14ac:dyDescent="0.2">
      <c r="B634" s="15"/>
      <c r="C634" s="12">
        <v>41480</v>
      </c>
      <c r="D634" s="14">
        <v>312</v>
      </c>
      <c r="E634" s="21">
        <v>445</v>
      </c>
      <c r="F634" s="1">
        <v>323</v>
      </c>
      <c r="G634" s="15">
        <v>-1.58</v>
      </c>
      <c r="H634">
        <f t="shared" si="35"/>
        <v>10.74</v>
      </c>
      <c r="I634" s="17"/>
      <c r="J634" s="18"/>
      <c r="K634" s="19">
        <f t="shared" si="34"/>
        <v>445</v>
      </c>
      <c r="L634" s="33">
        <f t="shared" si="38"/>
        <v>-0.42628205128205132</v>
      </c>
    </row>
    <row r="635" spans="2:12" x14ac:dyDescent="0.2">
      <c r="B635" s="15"/>
      <c r="C635" s="22">
        <v>41481</v>
      </c>
      <c r="D635" s="23">
        <v>303</v>
      </c>
      <c r="E635" s="24">
        <v>443</v>
      </c>
      <c r="F635" s="23">
        <v>323</v>
      </c>
      <c r="G635" s="25">
        <v>-0.81</v>
      </c>
      <c r="H635" s="25">
        <f t="shared" si="35"/>
        <v>2.3000000000000003</v>
      </c>
      <c r="I635" s="26"/>
      <c r="J635" s="27"/>
      <c r="K635" s="28">
        <f t="shared" si="34"/>
        <v>443</v>
      </c>
      <c r="L635" s="39">
        <f t="shared" si="38"/>
        <v>-0.46204620462046209</v>
      </c>
    </row>
    <row r="636" spans="2:12" x14ac:dyDescent="0.2">
      <c r="B636" s="15"/>
      <c r="C636" s="12">
        <v>41484</v>
      </c>
      <c r="D636" s="1">
        <v>214</v>
      </c>
      <c r="E636" s="21">
        <v>583</v>
      </c>
      <c r="F636" s="1">
        <v>267</v>
      </c>
      <c r="G636" s="15">
        <v>-8.83</v>
      </c>
      <c r="H636">
        <f t="shared" si="35"/>
        <v>-11.22</v>
      </c>
      <c r="I636" s="17" t="s">
        <v>16</v>
      </c>
      <c r="J636" s="18"/>
      <c r="K636" s="19">
        <f t="shared" si="34"/>
        <v>583</v>
      </c>
      <c r="L636" s="33">
        <f t="shared" si="38"/>
        <v>-1.7242990654205608</v>
      </c>
    </row>
    <row r="637" spans="2:12" x14ac:dyDescent="0.2">
      <c r="B637" s="15"/>
      <c r="C637" s="12">
        <v>41485</v>
      </c>
      <c r="D637" s="1">
        <v>299</v>
      </c>
      <c r="E637" s="21">
        <v>436</v>
      </c>
      <c r="F637" s="1">
        <v>323</v>
      </c>
      <c r="G637" s="15">
        <v>-3.7</v>
      </c>
      <c r="H637">
        <f t="shared" si="35"/>
        <v>-13.34</v>
      </c>
      <c r="I637" s="17"/>
      <c r="J637" s="18"/>
      <c r="K637" s="19">
        <f t="shared" si="34"/>
        <v>436</v>
      </c>
      <c r="L637" s="33">
        <f t="shared" si="38"/>
        <v>-0.45819397993311028</v>
      </c>
    </row>
    <row r="638" spans="2:12" x14ac:dyDescent="0.2">
      <c r="B638" s="15"/>
      <c r="C638" s="12">
        <v>41486</v>
      </c>
      <c r="D638" s="1">
        <v>131</v>
      </c>
      <c r="E638" s="21">
        <v>753</v>
      </c>
      <c r="F638" s="1">
        <v>243</v>
      </c>
      <c r="G638" s="15">
        <v>-22.46</v>
      </c>
      <c r="H638">
        <f t="shared" si="35"/>
        <v>-34.99</v>
      </c>
      <c r="I638" s="17"/>
      <c r="J638" s="18"/>
      <c r="K638" s="19">
        <f t="shared" si="34"/>
        <v>753</v>
      </c>
      <c r="L638" s="33">
        <f t="shared" si="38"/>
        <v>-4.7480916030534353</v>
      </c>
    </row>
    <row r="639" spans="2:12" x14ac:dyDescent="0.2">
      <c r="B639" s="15"/>
      <c r="C639" s="12">
        <v>41487</v>
      </c>
      <c r="D639" s="13">
        <v>537</v>
      </c>
      <c r="E639" s="14">
        <v>233</v>
      </c>
      <c r="F639" s="1">
        <v>290</v>
      </c>
      <c r="G639" s="15">
        <v>5.2</v>
      </c>
      <c r="H639">
        <f t="shared" si="35"/>
        <v>-20.96</v>
      </c>
      <c r="I639" s="17"/>
      <c r="J639" s="18"/>
      <c r="K639" s="19">
        <f t="shared" si="34"/>
        <v>233</v>
      </c>
      <c r="L639" s="33">
        <f t="shared" si="38"/>
        <v>1.3047210300429186</v>
      </c>
    </row>
    <row r="640" spans="2:12" x14ac:dyDescent="0.2">
      <c r="B640" s="15"/>
      <c r="C640" s="12">
        <v>41488</v>
      </c>
      <c r="D640" s="13">
        <v>400</v>
      </c>
      <c r="E640" s="14">
        <v>315</v>
      </c>
      <c r="F640" s="1">
        <v>321</v>
      </c>
      <c r="G640" s="15">
        <v>4.6900000000000004</v>
      </c>
      <c r="H640">
        <f t="shared" si="35"/>
        <v>-12.57</v>
      </c>
      <c r="I640" s="17"/>
      <c r="J640" s="18"/>
      <c r="K640" s="19">
        <f t="shared" si="34"/>
        <v>315</v>
      </c>
      <c r="L640" s="33">
        <f t="shared" si="38"/>
        <v>0.26984126984126977</v>
      </c>
    </row>
    <row r="641" spans="2:12" x14ac:dyDescent="0.2">
      <c r="B641" s="15"/>
      <c r="C641" s="12">
        <v>41491</v>
      </c>
      <c r="D641" s="13">
        <v>402</v>
      </c>
      <c r="E641" s="14">
        <v>346</v>
      </c>
      <c r="F641" s="1">
        <v>268</v>
      </c>
      <c r="G641" s="15">
        <v>2.63</v>
      </c>
      <c r="H641">
        <f t="shared" si="35"/>
        <v>12.52</v>
      </c>
      <c r="I641" s="17"/>
      <c r="J641" s="18"/>
      <c r="K641" s="19">
        <f t="shared" si="34"/>
        <v>346</v>
      </c>
      <c r="L641" s="33">
        <f t="shared" si="38"/>
        <v>0.16184971098265888</v>
      </c>
    </row>
    <row r="642" spans="2:12" x14ac:dyDescent="0.2">
      <c r="B642" s="15"/>
      <c r="C642" s="12">
        <v>41492</v>
      </c>
      <c r="D642" s="13">
        <v>410</v>
      </c>
      <c r="E642" s="14">
        <v>341</v>
      </c>
      <c r="F642" s="1">
        <v>293</v>
      </c>
      <c r="G642" s="15">
        <v>-0.5</v>
      </c>
      <c r="H642">
        <f t="shared" si="35"/>
        <v>6.82</v>
      </c>
      <c r="I642" s="17"/>
      <c r="J642" s="18"/>
      <c r="K642" s="19">
        <f t="shared" si="34"/>
        <v>341</v>
      </c>
      <c r="L642" s="33">
        <f t="shared" si="38"/>
        <v>0.20234604105571852</v>
      </c>
    </row>
    <row r="643" spans="2:12" x14ac:dyDescent="0.2">
      <c r="B643" s="15"/>
      <c r="C643" s="22">
        <v>41493</v>
      </c>
      <c r="D643" s="30">
        <v>344</v>
      </c>
      <c r="E643" s="32">
        <v>269</v>
      </c>
      <c r="F643" s="23">
        <v>309</v>
      </c>
      <c r="G643" s="38">
        <v>-5.32</v>
      </c>
      <c r="H643" s="25">
        <f t="shared" si="35"/>
        <v>-3.1900000000000004</v>
      </c>
      <c r="I643" s="26"/>
      <c r="J643" s="27"/>
      <c r="K643" s="28">
        <f t="shared" si="34"/>
        <v>269</v>
      </c>
      <c r="L643" s="39">
        <f t="shared" si="38"/>
        <v>0.27881040892193298</v>
      </c>
    </row>
    <row r="644" spans="2:12" x14ac:dyDescent="0.2">
      <c r="B644" s="15"/>
      <c r="C644" s="12">
        <v>41498</v>
      </c>
      <c r="D644" s="13">
        <v>494</v>
      </c>
      <c r="E644" s="14">
        <v>309</v>
      </c>
      <c r="F644" s="1">
        <v>278</v>
      </c>
      <c r="G644" s="15">
        <v>5.25</v>
      </c>
      <c r="H644">
        <f t="shared" si="35"/>
        <v>-0.57000000000000028</v>
      </c>
      <c r="I644" s="17" t="s">
        <v>5</v>
      </c>
      <c r="J644" s="18"/>
      <c r="K644" s="19">
        <f t="shared" si="34"/>
        <v>309</v>
      </c>
      <c r="L644" s="33">
        <f t="shared" si="38"/>
        <v>0.59870550161812308</v>
      </c>
    </row>
    <row r="645" spans="2:12" x14ac:dyDescent="0.2">
      <c r="B645" s="15"/>
      <c r="C645" s="12">
        <v>41499</v>
      </c>
      <c r="D645" s="13">
        <v>555</v>
      </c>
      <c r="E645" s="14">
        <v>241</v>
      </c>
      <c r="F645" s="1">
        <v>289</v>
      </c>
      <c r="G645" s="15">
        <v>10.52</v>
      </c>
      <c r="H645">
        <f t="shared" si="35"/>
        <v>10.45</v>
      </c>
      <c r="I645" s="17"/>
      <c r="J645" s="18"/>
      <c r="K645" s="19">
        <f t="shared" si="34"/>
        <v>241</v>
      </c>
      <c r="L645" s="33">
        <f t="shared" si="38"/>
        <v>1.3029045643153525</v>
      </c>
    </row>
    <row r="646" spans="2:12" x14ac:dyDescent="0.2">
      <c r="B646" s="15"/>
      <c r="C646" s="12">
        <v>41500</v>
      </c>
      <c r="D646" s="13">
        <v>447</v>
      </c>
      <c r="E646" s="14">
        <v>349</v>
      </c>
      <c r="F646" s="1">
        <v>306</v>
      </c>
      <c r="G646" s="15">
        <v>-1.36</v>
      </c>
      <c r="H646">
        <f t="shared" si="35"/>
        <v>14.41</v>
      </c>
      <c r="I646" s="17"/>
      <c r="J646" s="18"/>
      <c r="K646" s="19">
        <f t="shared" ref="K646:K709" si="39">E646</f>
        <v>349</v>
      </c>
      <c r="L646" s="33">
        <f t="shared" si="38"/>
        <v>0.28080229226361042</v>
      </c>
    </row>
    <row r="647" spans="2:12" x14ac:dyDescent="0.2">
      <c r="B647" s="15"/>
      <c r="C647" s="12">
        <v>41501</v>
      </c>
      <c r="D647" s="13">
        <v>418</v>
      </c>
      <c r="E647" s="14">
        <v>381</v>
      </c>
      <c r="F647" s="1">
        <v>320</v>
      </c>
      <c r="G647" s="15">
        <v>-1.52</v>
      </c>
      <c r="H647">
        <f t="shared" ref="H647:H710" si="40">G645+G646+G647</f>
        <v>7.6400000000000006</v>
      </c>
      <c r="I647" s="17"/>
      <c r="J647" s="18"/>
      <c r="K647" s="19">
        <f t="shared" si="39"/>
        <v>381</v>
      </c>
      <c r="L647" s="33">
        <f t="shared" si="38"/>
        <v>9.7112860892388353E-2</v>
      </c>
    </row>
    <row r="648" spans="2:12" x14ac:dyDescent="0.2">
      <c r="B648" s="15"/>
      <c r="C648" s="12">
        <v>41502</v>
      </c>
      <c r="D648" s="14">
        <v>379</v>
      </c>
      <c r="E648" s="21">
        <v>422</v>
      </c>
      <c r="F648" s="1">
        <v>303</v>
      </c>
      <c r="G648" s="15">
        <v>-3.97</v>
      </c>
      <c r="H648">
        <f t="shared" si="40"/>
        <v>-6.85</v>
      </c>
      <c r="I648" s="17"/>
      <c r="J648" s="18"/>
      <c r="K648" s="19">
        <f t="shared" si="39"/>
        <v>422</v>
      </c>
      <c r="L648" s="33">
        <f t="shared" si="38"/>
        <v>-0.11345646437994716</v>
      </c>
    </row>
    <row r="649" spans="2:12" x14ac:dyDescent="0.2">
      <c r="B649" s="15"/>
      <c r="C649" s="12">
        <v>41505</v>
      </c>
      <c r="D649" s="14">
        <v>339</v>
      </c>
      <c r="E649" s="21">
        <v>515</v>
      </c>
      <c r="F649" s="1">
        <v>279</v>
      </c>
      <c r="G649" s="15">
        <v>-9.8800000000000008</v>
      </c>
      <c r="H649">
        <f t="shared" si="40"/>
        <v>-15.370000000000001</v>
      </c>
      <c r="I649" s="17"/>
      <c r="J649" s="18"/>
      <c r="K649" s="19">
        <f t="shared" si="39"/>
        <v>515</v>
      </c>
      <c r="L649" s="33">
        <f t="shared" si="38"/>
        <v>-0.5191740412979351</v>
      </c>
    </row>
    <row r="650" spans="2:12" x14ac:dyDescent="0.2">
      <c r="B650" s="15"/>
      <c r="C650" s="12">
        <v>41506</v>
      </c>
      <c r="D650" s="14">
        <v>75</v>
      </c>
      <c r="E650" s="21">
        <v>964</v>
      </c>
      <c r="F650" s="1">
        <v>159</v>
      </c>
      <c r="G650" s="15">
        <v>-32.94</v>
      </c>
      <c r="H650">
        <f t="shared" si="40"/>
        <v>-46.79</v>
      </c>
      <c r="I650" s="17"/>
      <c r="J650" s="18"/>
      <c r="K650" s="19">
        <f t="shared" si="39"/>
        <v>964</v>
      </c>
      <c r="L650" s="33">
        <f t="shared" si="38"/>
        <v>-11.853333333333333</v>
      </c>
    </row>
    <row r="651" spans="2:12" x14ac:dyDescent="0.2">
      <c r="B651" s="15"/>
      <c r="C651" s="12">
        <v>41507</v>
      </c>
      <c r="D651" s="13">
        <v>380</v>
      </c>
      <c r="E651" s="14">
        <v>368</v>
      </c>
      <c r="F651" s="1">
        <v>332</v>
      </c>
      <c r="G651" s="15">
        <v>-0.56999999999999995</v>
      </c>
      <c r="H651">
        <f t="shared" si="40"/>
        <v>-43.39</v>
      </c>
      <c r="I651" s="17"/>
      <c r="J651" s="18"/>
      <c r="K651" s="19">
        <f t="shared" si="39"/>
        <v>368</v>
      </c>
      <c r="L651" s="33">
        <f t="shared" si="38"/>
        <v>3.2608695652173836E-2</v>
      </c>
    </row>
    <row r="652" spans="2:12" x14ac:dyDescent="0.2">
      <c r="B652" s="15"/>
      <c r="C652" s="22">
        <v>41508</v>
      </c>
      <c r="D652" s="32">
        <v>76</v>
      </c>
      <c r="E652" s="24">
        <v>904</v>
      </c>
      <c r="F652" s="23">
        <v>184</v>
      </c>
      <c r="G652" s="25">
        <v>-24.48</v>
      </c>
      <c r="H652" s="25">
        <f t="shared" si="40"/>
        <v>-57.989999999999995</v>
      </c>
      <c r="I652" s="26"/>
      <c r="J652" s="27"/>
      <c r="K652" s="28">
        <f t="shared" si="39"/>
        <v>904</v>
      </c>
      <c r="L652" s="39">
        <f t="shared" si="38"/>
        <v>-10.894736842105264</v>
      </c>
    </row>
    <row r="653" spans="2:12" x14ac:dyDescent="0.2">
      <c r="B653" s="15"/>
      <c r="C653" s="12">
        <v>41509</v>
      </c>
      <c r="D653" s="14">
        <v>386</v>
      </c>
      <c r="E653" s="21">
        <v>391</v>
      </c>
      <c r="F653" s="1">
        <v>283</v>
      </c>
      <c r="G653" s="15">
        <v>0.7</v>
      </c>
      <c r="H653">
        <f t="shared" si="40"/>
        <v>-24.35</v>
      </c>
      <c r="I653" s="17" t="s">
        <v>16</v>
      </c>
      <c r="J653" s="18"/>
      <c r="K653" s="19">
        <f t="shared" si="39"/>
        <v>391</v>
      </c>
      <c r="L653" s="33">
        <f t="shared" si="38"/>
        <v>-1.2953367875647714E-2</v>
      </c>
    </row>
    <row r="654" spans="2:12" x14ac:dyDescent="0.2">
      <c r="B654" s="15"/>
      <c r="C654" s="12">
        <v>41512</v>
      </c>
      <c r="D654" s="14">
        <v>305</v>
      </c>
      <c r="E654" s="21">
        <v>513</v>
      </c>
      <c r="F654" s="1">
        <v>265</v>
      </c>
      <c r="G654" s="15">
        <v>1.42</v>
      </c>
      <c r="H654">
        <f t="shared" si="40"/>
        <v>-22.36</v>
      </c>
      <c r="I654" s="17"/>
      <c r="J654" s="18"/>
      <c r="K654" s="19">
        <f t="shared" si="39"/>
        <v>513</v>
      </c>
      <c r="L654" s="33">
        <f t="shared" si="38"/>
        <v>-0.68196721311475406</v>
      </c>
    </row>
    <row r="655" spans="2:12" x14ac:dyDescent="0.2">
      <c r="B655" s="15"/>
      <c r="C655" s="12">
        <v>41513</v>
      </c>
      <c r="D655" s="14">
        <v>73</v>
      </c>
      <c r="E655" s="21">
        <v>990</v>
      </c>
      <c r="F655" s="1">
        <v>133</v>
      </c>
      <c r="G655" s="15">
        <v>-21.25</v>
      </c>
      <c r="H655">
        <f t="shared" si="40"/>
        <v>-19.13</v>
      </c>
      <c r="I655" s="17"/>
      <c r="J655" s="18"/>
      <c r="K655" s="19">
        <f t="shared" si="39"/>
        <v>990</v>
      </c>
      <c r="L655" s="33">
        <f t="shared" si="38"/>
        <v>-12.561643835616438</v>
      </c>
    </row>
    <row r="656" spans="2:12" x14ac:dyDescent="0.2">
      <c r="B656" s="15"/>
      <c r="C656" s="12">
        <v>41514</v>
      </c>
      <c r="D656" s="14">
        <v>265</v>
      </c>
      <c r="E656" s="21">
        <v>631</v>
      </c>
      <c r="F656" s="1">
        <v>273</v>
      </c>
      <c r="G656" s="15">
        <v>-15.07</v>
      </c>
      <c r="H656">
        <f t="shared" si="40"/>
        <v>-34.9</v>
      </c>
      <c r="I656" s="17"/>
      <c r="J656" s="18"/>
      <c r="K656" s="19">
        <f t="shared" si="39"/>
        <v>631</v>
      </c>
      <c r="L656" s="33">
        <f t="shared" si="38"/>
        <v>-1.3811320754716983</v>
      </c>
    </row>
    <row r="657" spans="2:12" x14ac:dyDescent="0.2">
      <c r="B657" s="15"/>
      <c r="C657" s="12">
        <v>41515</v>
      </c>
      <c r="D657" s="13">
        <v>678</v>
      </c>
      <c r="E657" s="14">
        <v>182</v>
      </c>
      <c r="F657" s="1">
        <v>245</v>
      </c>
      <c r="G657" s="15">
        <v>17.61</v>
      </c>
      <c r="H657">
        <f t="shared" si="40"/>
        <v>-18.71</v>
      </c>
      <c r="I657" s="17"/>
      <c r="J657" s="18"/>
      <c r="K657" s="19">
        <f t="shared" si="39"/>
        <v>182</v>
      </c>
      <c r="L657" s="33">
        <f t="shared" si="38"/>
        <v>2.7252747252747254</v>
      </c>
    </row>
    <row r="658" spans="2:12" x14ac:dyDescent="0.2">
      <c r="B658" s="15"/>
      <c r="C658" s="12">
        <v>41516</v>
      </c>
      <c r="D658" s="13">
        <v>492</v>
      </c>
      <c r="E658" s="14">
        <v>299</v>
      </c>
      <c r="F658" s="1">
        <v>281</v>
      </c>
      <c r="G658" s="15">
        <v>23.8</v>
      </c>
      <c r="H658">
        <f t="shared" si="40"/>
        <v>26.34</v>
      </c>
      <c r="I658" s="17"/>
      <c r="J658" s="18"/>
      <c r="K658" s="19">
        <f t="shared" si="39"/>
        <v>299</v>
      </c>
      <c r="L658" s="33">
        <f t="shared" si="38"/>
        <v>0.64548494983277593</v>
      </c>
    </row>
    <row r="659" spans="2:12" x14ac:dyDescent="0.2">
      <c r="B659" s="15"/>
      <c r="C659" s="12">
        <v>41519</v>
      </c>
      <c r="D659" s="14">
        <v>231</v>
      </c>
      <c r="E659" s="21">
        <v>523</v>
      </c>
      <c r="F659" s="1">
        <v>240</v>
      </c>
      <c r="G659" s="15">
        <v>-10.02</v>
      </c>
      <c r="H659">
        <f t="shared" si="40"/>
        <v>31.389999999999997</v>
      </c>
      <c r="I659" s="17"/>
      <c r="J659" s="18"/>
      <c r="K659" s="19">
        <f t="shared" si="39"/>
        <v>523</v>
      </c>
      <c r="L659" s="33">
        <f t="shared" si="38"/>
        <v>-1.2640692640692639</v>
      </c>
    </row>
    <row r="660" spans="2:12" x14ac:dyDescent="0.2">
      <c r="B660" s="15"/>
      <c r="C660" s="12">
        <v>41520</v>
      </c>
      <c r="D660" s="13">
        <v>436</v>
      </c>
      <c r="E660" s="14">
        <v>274</v>
      </c>
      <c r="F660" s="1">
        <v>299</v>
      </c>
      <c r="G660" s="15">
        <v>6.65</v>
      </c>
      <c r="H660">
        <f t="shared" si="40"/>
        <v>20.43</v>
      </c>
      <c r="I660" s="17"/>
      <c r="J660" s="18"/>
      <c r="K660" s="19">
        <f t="shared" si="39"/>
        <v>274</v>
      </c>
      <c r="L660" s="33">
        <f t="shared" si="38"/>
        <v>0.59124087591240881</v>
      </c>
    </row>
    <row r="661" spans="2:12" x14ac:dyDescent="0.2">
      <c r="B661" s="15"/>
      <c r="C661" s="12">
        <v>41521</v>
      </c>
      <c r="D661" s="14">
        <v>277</v>
      </c>
      <c r="E661" s="21">
        <v>431</v>
      </c>
      <c r="F661" s="1">
        <v>292</v>
      </c>
      <c r="G661" s="15">
        <v>-7.45</v>
      </c>
      <c r="H661">
        <f t="shared" si="40"/>
        <v>-10.82</v>
      </c>
      <c r="I661" s="17"/>
      <c r="J661" s="18"/>
      <c r="K661" s="19">
        <f t="shared" si="39"/>
        <v>431</v>
      </c>
      <c r="L661" s="33">
        <f t="shared" si="38"/>
        <v>-0.55595667870036092</v>
      </c>
    </row>
    <row r="662" spans="2:12" x14ac:dyDescent="0.2">
      <c r="B662" s="15"/>
      <c r="C662" s="22">
        <v>41522</v>
      </c>
      <c r="D662" s="30">
        <v>462</v>
      </c>
      <c r="E662" s="32">
        <v>212</v>
      </c>
      <c r="F662" s="23">
        <v>330</v>
      </c>
      <c r="G662" s="25">
        <v>4.21</v>
      </c>
      <c r="H662" s="25">
        <f t="shared" si="40"/>
        <v>3.41</v>
      </c>
      <c r="I662" s="26"/>
      <c r="J662" s="27"/>
      <c r="K662" s="28">
        <f t="shared" si="39"/>
        <v>212</v>
      </c>
      <c r="L662" s="39">
        <f t="shared" si="38"/>
        <v>1.1792452830188678</v>
      </c>
    </row>
    <row r="663" spans="2:12" x14ac:dyDescent="0.2">
      <c r="B663" s="15"/>
      <c r="C663" s="12">
        <v>41523</v>
      </c>
      <c r="D663" s="13">
        <v>352</v>
      </c>
      <c r="E663" s="14">
        <v>339</v>
      </c>
      <c r="F663" s="1">
        <v>279</v>
      </c>
      <c r="G663" s="15">
        <v>2.83</v>
      </c>
      <c r="H663">
        <f t="shared" si="40"/>
        <v>-0.41000000000000014</v>
      </c>
      <c r="I663" s="17" t="s">
        <v>5</v>
      </c>
      <c r="J663" s="18"/>
      <c r="K663" s="19">
        <f t="shared" si="39"/>
        <v>339</v>
      </c>
      <c r="L663" s="33">
        <f t="shared" si="38"/>
        <v>3.8348082595870192E-2</v>
      </c>
    </row>
    <row r="664" spans="2:12" x14ac:dyDescent="0.2">
      <c r="B664" s="15"/>
      <c r="C664" s="12">
        <v>41526</v>
      </c>
      <c r="D664" s="13">
        <v>568</v>
      </c>
      <c r="E664" s="14">
        <v>171</v>
      </c>
      <c r="F664" s="1">
        <v>265</v>
      </c>
      <c r="G664" s="15">
        <v>23.23</v>
      </c>
      <c r="H664">
        <f t="shared" si="40"/>
        <v>30.27</v>
      </c>
      <c r="I664" s="17"/>
      <c r="J664" s="18"/>
      <c r="K664" s="19">
        <f t="shared" si="39"/>
        <v>171</v>
      </c>
      <c r="L664" s="33">
        <f t="shared" si="38"/>
        <v>2.3216374269005846</v>
      </c>
    </row>
    <row r="665" spans="2:12" x14ac:dyDescent="0.2">
      <c r="B665" s="15"/>
      <c r="C665" s="12">
        <v>41527</v>
      </c>
      <c r="D665" s="13">
        <v>592</v>
      </c>
      <c r="E665" s="14">
        <v>182</v>
      </c>
      <c r="F665" s="14">
        <v>298</v>
      </c>
      <c r="G665" s="35">
        <v>17.920000000000002</v>
      </c>
      <c r="H665">
        <f t="shared" si="40"/>
        <v>43.980000000000004</v>
      </c>
      <c r="I665" s="17"/>
      <c r="J665" s="18"/>
      <c r="K665" s="19">
        <f t="shared" si="39"/>
        <v>182</v>
      </c>
      <c r="L665" s="33">
        <f t="shared" si="38"/>
        <v>2.2527472527472527</v>
      </c>
    </row>
    <row r="666" spans="2:12" x14ac:dyDescent="0.2">
      <c r="B666" s="15"/>
      <c r="C666" s="12">
        <v>41528</v>
      </c>
      <c r="D666" s="13">
        <v>403</v>
      </c>
      <c r="E666" s="14">
        <v>384</v>
      </c>
      <c r="F666" s="14">
        <v>289</v>
      </c>
      <c r="G666" s="35">
        <v>3.53</v>
      </c>
      <c r="H666">
        <f t="shared" si="40"/>
        <v>44.680000000000007</v>
      </c>
      <c r="I666" s="17"/>
      <c r="J666" s="18"/>
      <c r="K666" s="19">
        <f t="shared" si="39"/>
        <v>384</v>
      </c>
      <c r="L666" s="33">
        <f t="shared" si="38"/>
        <v>4.9479166666666741E-2</v>
      </c>
    </row>
    <row r="667" spans="2:12" x14ac:dyDescent="0.2">
      <c r="B667" s="15"/>
      <c r="C667" s="12">
        <v>41529</v>
      </c>
      <c r="D667" s="13">
        <v>417</v>
      </c>
      <c r="E667" s="14">
        <v>292</v>
      </c>
      <c r="F667" s="14">
        <v>326</v>
      </c>
      <c r="G667" s="35">
        <v>3.92</v>
      </c>
      <c r="H667">
        <f t="shared" si="40"/>
        <v>25.370000000000005</v>
      </c>
      <c r="I667" s="17"/>
      <c r="J667" s="18"/>
      <c r="K667" s="19">
        <f t="shared" si="39"/>
        <v>292</v>
      </c>
      <c r="L667" s="33">
        <f t="shared" si="38"/>
        <v>0.42808219178082196</v>
      </c>
    </row>
    <row r="668" spans="2:12" x14ac:dyDescent="0.2">
      <c r="B668" s="15"/>
      <c r="C668" s="12">
        <v>41530</v>
      </c>
      <c r="D668" s="14">
        <v>300</v>
      </c>
      <c r="E668" s="21">
        <v>391</v>
      </c>
      <c r="F668" s="14">
        <v>310</v>
      </c>
      <c r="G668" s="35">
        <v>-1.6</v>
      </c>
      <c r="H668">
        <f t="shared" si="40"/>
        <v>5.85</v>
      </c>
      <c r="I668" s="17"/>
      <c r="J668" s="18"/>
      <c r="K668" s="19">
        <f t="shared" si="39"/>
        <v>391</v>
      </c>
      <c r="L668" s="33">
        <f t="shared" si="38"/>
        <v>-0.30333333333333323</v>
      </c>
    </row>
    <row r="669" spans="2:12" x14ac:dyDescent="0.2">
      <c r="B669" s="15"/>
      <c r="C669" s="12">
        <v>41534</v>
      </c>
      <c r="D669" s="13">
        <v>443</v>
      </c>
      <c r="E669" s="14">
        <v>308</v>
      </c>
      <c r="F669" s="14">
        <v>291</v>
      </c>
      <c r="G669" s="35">
        <v>4.1399999999999997</v>
      </c>
      <c r="H669">
        <f t="shared" si="40"/>
        <v>6.4599999999999991</v>
      </c>
      <c r="I669" s="17"/>
      <c r="J669" s="18"/>
      <c r="K669" s="19">
        <f t="shared" si="39"/>
        <v>308</v>
      </c>
      <c r="L669" s="33">
        <f t="shared" si="38"/>
        <v>0.43831168831168821</v>
      </c>
    </row>
    <row r="670" spans="2:12" x14ac:dyDescent="0.2">
      <c r="B670" s="15"/>
      <c r="C670" s="12">
        <v>41535</v>
      </c>
      <c r="D670" s="13">
        <v>405</v>
      </c>
      <c r="E670" s="14">
        <v>312</v>
      </c>
      <c r="F670" s="14">
        <v>320</v>
      </c>
      <c r="G670" s="37">
        <v>-3.54</v>
      </c>
      <c r="H670">
        <f t="shared" si="40"/>
        <v>-1.0000000000000004</v>
      </c>
      <c r="I670" s="17"/>
      <c r="J670" s="18"/>
      <c r="K670" s="19">
        <f t="shared" si="39"/>
        <v>312</v>
      </c>
      <c r="L670" s="33">
        <f t="shared" si="38"/>
        <v>0.29807692307692313</v>
      </c>
    </row>
    <row r="671" spans="2:12" x14ac:dyDescent="0.2">
      <c r="B671" s="15"/>
      <c r="C671" s="12">
        <v>41536</v>
      </c>
      <c r="D671" s="13">
        <v>701</v>
      </c>
      <c r="E671" s="14">
        <v>162</v>
      </c>
      <c r="F671" s="14">
        <v>247</v>
      </c>
      <c r="G671" s="35">
        <v>21.51</v>
      </c>
      <c r="H671">
        <f t="shared" si="40"/>
        <v>22.11</v>
      </c>
      <c r="I671" s="17"/>
      <c r="J671" s="18"/>
      <c r="K671" s="19">
        <f t="shared" si="39"/>
        <v>162</v>
      </c>
      <c r="L671" s="33">
        <f t="shared" si="38"/>
        <v>3.3271604938271606</v>
      </c>
    </row>
    <row r="672" spans="2:12" x14ac:dyDescent="0.2">
      <c r="B672" s="15"/>
      <c r="C672" s="12">
        <v>41537</v>
      </c>
      <c r="D672" s="13">
        <v>444</v>
      </c>
      <c r="E672" s="14">
        <v>349</v>
      </c>
      <c r="F672" s="14">
        <v>285</v>
      </c>
      <c r="G672" s="35">
        <v>8.92</v>
      </c>
      <c r="H672">
        <f t="shared" si="40"/>
        <v>26.89</v>
      </c>
      <c r="I672" s="17"/>
      <c r="J672" s="18"/>
      <c r="K672" s="19">
        <f t="shared" si="39"/>
        <v>349</v>
      </c>
      <c r="L672" s="33">
        <f t="shared" si="38"/>
        <v>0.27220630372492827</v>
      </c>
    </row>
    <row r="673" spans="2:12" x14ac:dyDescent="0.2">
      <c r="B673" s="15"/>
      <c r="C673" s="12">
        <v>41540</v>
      </c>
      <c r="D673" s="14">
        <v>357</v>
      </c>
      <c r="E673" s="21">
        <v>390</v>
      </c>
      <c r="F673" s="14">
        <v>319</v>
      </c>
      <c r="G673" s="35">
        <v>-5.47</v>
      </c>
      <c r="H673">
        <f t="shared" si="40"/>
        <v>24.96</v>
      </c>
      <c r="I673" s="17"/>
      <c r="J673" s="18"/>
      <c r="K673" s="19">
        <f t="shared" si="39"/>
        <v>390</v>
      </c>
      <c r="L673" s="33">
        <f t="shared" si="38"/>
        <v>-9.243697478991586E-2</v>
      </c>
    </row>
    <row r="674" spans="2:12" x14ac:dyDescent="0.2">
      <c r="B674" s="15"/>
      <c r="C674" s="12">
        <v>41541</v>
      </c>
      <c r="D674" s="14">
        <v>372</v>
      </c>
      <c r="E674" s="21">
        <v>388</v>
      </c>
      <c r="F674" s="14">
        <v>286</v>
      </c>
      <c r="G674" s="35">
        <v>-3.88</v>
      </c>
      <c r="H674">
        <f t="shared" si="40"/>
        <v>-0.42999999999999972</v>
      </c>
      <c r="I674" s="17"/>
      <c r="J674" s="18"/>
      <c r="K674" s="19">
        <f t="shared" si="39"/>
        <v>388</v>
      </c>
      <c r="L674" s="33">
        <f t="shared" si="38"/>
        <v>-4.3010752688172005E-2</v>
      </c>
    </row>
    <row r="675" spans="2:12" x14ac:dyDescent="0.2">
      <c r="B675" s="15"/>
      <c r="C675" s="12">
        <v>41542</v>
      </c>
      <c r="D675" s="14">
        <v>359</v>
      </c>
      <c r="E675" s="21">
        <v>420</v>
      </c>
      <c r="F675" s="14">
        <v>276</v>
      </c>
      <c r="G675" s="35">
        <v>-8.42</v>
      </c>
      <c r="H675">
        <f t="shared" si="40"/>
        <v>-17.77</v>
      </c>
      <c r="I675" s="17"/>
      <c r="J675" s="18"/>
      <c r="K675" s="19">
        <f t="shared" si="39"/>
        <v>420</v>
      </c>
      <c r="L675" s="33">
        <f t="shared" si="38"/>
        <v>-0.16991643454039007</v>
      </c>
    </row>
    <row r="676" spans="2:12" x14ac:dyDescent="0.2">
      <c r="B676" s="15"/>
      <c r="C676" s="12">
        <v>41543</v>
      </c>
      <c r="D676" s="14">
        <v>327</v>
      </c>
      <c r="E676" s="21">
        <v>404</v>
      </c>
      <c r="F676" s="14">
        <v>296</v>
      </c>
      <c r="G676" s="35">
        <v>-9.9</v>
      </c>
      <c r="H676">
        <f t="shared" si="40"/>
        <v>-22.200000000000003</v>
      </c>
      <c r="I676" s="17"/>
      <c r="J676" s="18"/>
      <c r="K676" s="19">
        <f t="shared" si="39"/>
        <v>404</v>
      </c>
      <c r="L676" s="33">
        <f t="shared" si="38"/>
        <v>-0.23547400611620795</v>
      </c>
    </row>
    <row r="677" spans="2:12" x14ac:dyDescent="0.2">
      <c r="B677" s="15"/>
      <c r="C677" s="12">
        <v>41544</v>
      </c>
      <c r="D677" s="13">
        <v>401</v>
      </c>
      <c r="E677" s="14">
        <v>356</v>
      </c>
      <c r="F677" s="14">
        <v>305</v>
      </c>
      <c r="G677" s="35">
        <v>2</v>
      </c>
      <c r="H677">
        <f t="shared" si="40"/>
        <v>-16.32</v>
      </c>
      <c r="I677" s="17"/>
      <c r="J677" s="18"/>
      <c r="K677" s="19">
        <f t="shared" si="39"/>
        <v>356</v>
      </c>
      <c r="L677" s="33">
        <f t="shared" si="38"/>
        <v>0.12640449438202239</v>
      </c>
    </row>
    <row r="678" spans="2:12" x14ac:dyDescent="0.2">
      <c r="B678" s="15"/>
      <c r="C678" s="12">
        <v>41547</v>
      </c>
      <c r="D678" s="14">
        <v>227</v>
      </c>
      <c r="E678" s="21">
        <v>558</v>
      </c>
      <c r="F678" s="14">
        <v>261</v>
      </c>
      <c r="G678" s="35">
        <v>-7.54</v>
      </c>
      <c r="H678">
        <f t="shared" si="40"/>
        <v>-15.440000000000001</v>
      </c>
      <c r="I678" s="17"/>
      <c r="J678" s="18"/>
      <c r="K678" s="19">
        <f t="shared" si="39"/>
        <v>558</v>
      </c>
      <c r="L678" s="33">
        <f t="shared" si="38"/>
        <v>-1.4581497797356828</v>
      </c>
    </row>
    <row r="679" spans="2:12" x14ac:dyDescent="0.2">
      <c r="B679" s="15"/>
      <c r="C679" s="12">
        <v>41548</v>
      </c>
      <c r="D679" s="13">
        <v>372</v>
      </c>
      <c r="E679" s="14">
        <v>361</v>
      </c>
      <c r="F679" s="14">
        <v>327</v>
      </c>
      <c r="G679" s="35">
        <v>0.41</v>
      </c>
      <c r="H679">
        <f t="shared" si="40"/>
        <v>-5.13</v>
      </c>
      <c r="I679" s="17"/>
      <c r="J679" s="18"/>
      <c r="K679" s="19">
        <f t="shared" si="39"/>
        <v>361</v>
      </c>
      <c r="L679" s="33">
        <f t="shared" si="38"/>
        <v>3.0470914127423754E-2</v>
      </c>
    </row>
    <row r="680" spans="2:12" x14ac:dyDescent="0.2">
      <c r="B680" s="15"/>
      <c r="C680" s="12">
        <v>41549</v>
      </c>
      <c r="D680" s="13">
        <v>380</v>
      </c>
      <c r="E680" s="14">
        <v>368</v>
      </c>
      <c r="F680" s="14">
        <v>323</v>
      </c>
      <c r="G680" s="35">
        <v>1.32</v>
      </c>
      <c r="H680">
        <f t="shared" si="40"/>
        <v>-5.81</v>
      </c>
      <c r="I680" s="17"/>
      <c r="J680" s="18"/>
      <c r="K680" s="19">
        <f t="shared" si="39"/>
        <v>368</v>
      </c>
      <c r="L680" s="33">
        <f t="shared" si="38"/>
        <v>3.2608695652173836E-2</v>
      </c>
    </row>
    <row r="681" spans="2:12" x14ac:dyDescent="0.2">
      <c r="B681" s="15"/>
      <c r="C681" s="12">
        <v>41550</v>
      </c>
      <c r="D681" s="14">
        <v>350</v>
      </c>
      <c r="E681" s="21">
        <v>402</v>
      </c>
      <c r="F681" s="14">
        <v>316</v>
      </c>
      <c r="G681" s="35">
        <v>1.02</v>
      </c>
      <c r="H681">
        <f t="shared" si="40"/>
        <v>2.75</v>
      </c>
      <c r="I681" s="17"/>
      <c r="J681" s="18"/>
      <c r="K681" s="19">
        <f t="shared" si="39"/>
        <v>402</v>
      </c>
      <c r="L681" s="33">
        <f t="shared" si="38"/>
        <v>-0.14857142857142858</v>
      </c>
    </row>
    <row r="682" spans="2:12" x14ac:dyDescent="0.2">
      <c r="B682" s="15"/>
      <c r="C682" s="12">
        <v>41551</v>
      </c>
      <c r="D682" s="13">
        <v>345</v>
      </c>
      <c r="E682" s="14">
        <v>344</v>
      </c>
      <c r="F682" s="14">
        <v>352</v>
      </c>
      <c r="G682" s="35">
        <v>5.19</v>
      </c>
      <c r="H682">
        <f t="shared" si="40"/>
        <v>7.53</v>
      </c>
      <c r="I682" s="17"/>
      <c r="J682" s="18"/>
      <c r="K682" s="19">
        <f t="shared" si="39"/>
        <v>344</v>
      </c>
      <c r="L682" s="33">
        <f t="shared" si="38"/>
        <v>2.9069767441860517E-3</v>
      </c>
    </row>
    <row r="683" spans="2:12" x14ac:dyDescent="0.2">
      <c r="B683" s="15"/>
      <c r="C683" s="12">
        <v>41554</v>
      </c>
      <c r="D683" s="14">
        <v>296</v>
      </c>
      <c r="E683" s="21">
        <v>428</v>
      </c>
      <c r="F683" s="14">
        <v>316</v>
      </c>
      <c r="G683" s="35">
        <v>0.26</v>
      </c>
      <c r="H683">
        <f t="shared" si="40"/>
        <v>6.4700000000000006</v>
      </c>
      <c r="I683" s="17"/>
      <c r="J683" s="18"/>
      <c r="K683" s="19">
        <f t="shared" si="39"/>
        <v>428</v>
      </c>
      <c r="L683" s="33">
        <f t="shared" si="38"/>
        <v>-0.44594594594594605</v>
      </c>
    </row>
    <row r="684" spans="2:12" x14ac:dyDescent="0.2">
      <c r="B684" s="15"/>
      <c r="C684" s="12">
        <v>41555</v>
      </c>
      <c r="D684" s="13">
        <v>365</v>
      </c>
      <c r="E684" s="14">
        <v>332</v>
      </c>
      <c r="F684" s="14">
        <v>337</v>
      </c>
      <c r="G684" s="35">
        <v>0.68</v>
      </c>
      <c r="H684">
        <f t="shared" si="40"/>
        <v>6.13</v>
      </c>
      <c r="I684" s="17"/>
      <c r="J684" s="18"/>
      <c r="K684" s="19">
        <f t="shared" si="39"/>
        <v>332</v>
      </c>
      <c r="L684" s="33">
        <f t="shared" si="38"/>
        <v>9.9397590361445687E-2</v>
      </c>
    </row>
    <row r="685" spans="2:12" x14ac:dyDescent="0.2">
      <c r="B685" s="15"/>
      <c r="C685" s="12">
        <v>41556</v>
      </c>
      <c r="D685" s="14">
        <v>321</v>
      </c>
      <c r="E685" s="21">
        <v>381</v>
      </c>
      <c r="F685" s="14">
        <v>326</v>
      </c>
      <c r="G685" s="35">
        <v>-8.3800000000000008</v>
      </c>
      <c r="H685">
        <f t="shared" si="40"/>
        <v>-7.44</v>
      </c>
      <c r="I685" s="17"/>
      <c r="J685" s="18"/>
      <c r="K685" s="19">
        <f t="shared" si="39"/>
        <v>381</v>
      </c>
      <c r="L685" s="33">
        <f t="shared" si="38"/>
        <v>-0.18691588785046731</v>
      </c>
    </row>
    <row r="686" spans="2:12" x14ac:dyDescent="0.2">
      <c r="B686" s="15"/>
      <c r="C686" s="12">
        <v>41557</v>
      </c>
      <c r="D686" s="13">
        <v>501</v>
      </c>
      <c r="E686" s="14">
        <v>264</v>
      </c>
      <c r="F686" s="14">
        <v>282</v>
      </c>
      <c r="G686" s="35">
        <v>6.8</v>
      </c>
      <c r="H686">
        <f t="shared" si="40"/>
        <v>-0.90000000000000124</v>
      </c>
      <c r="I686" s="17"/>
      <c r="J686" s="18"/>
      <c r="K686" s="19">
        <f t="shared" si="39"/>
        <v>264</v>
      </c>
      <c r="L686" s="33">
        <f t="shared" si="38"/>
        <v>0.89772727272727271</v>
      </c>
    </row>
    <row r="687" spans="2:12" x14ac:dyDescent="0.2">
      <c r="B687" s="15"/>
      <c r="C687" s="12">
        <v>41558</v>
      </c>
      <c r="D687" s="13">
        <v>480</v>
      </c>
      <c r="E687" s="14">
        <v>282</v>
      </c>
      <c r="F687" s="14">
        <v>319</v>
      </c>
      <c r="G687" s="35">
        <v>9.83</v>
      </c>
      <c r="H687">
        <f t="shared" si="40"/>
        <v>8.25</v>
      </c>
      <c r="I687" s="17"/>
      <c r="J687" s="18"/>
      <c r="K687" s="19">
        <f t="shared" si="39"/>
        <v>282</v>
      </c>
      <c r="L687" s="33">
        <f t="shared" si="38"/>
        <v>0.7021276595744681</v>
      </c>
    </row>
    <row r="688" spans="2:12" x14ac:dyDescent="0.2">
      <c r="B688" s="15"/>
      <c r="C688" s="12">
        <v>41561</v>
      </c>
      <c r="D688" s="14">
        <v>309</v>
      </c>
      <c r="E688" s="21">
        <v>419</v>
      </c>
      <c r="F688" s="14">
        <v>303</v>
      </c>
      <c r="G688" s="35">
        <v>-0.99</v>
      </c>
      <c r="H688">
        <f t="shared" si="40"/>
        <v>15.639999999999999</v>
      </c>
      <c r="I688" s="17"/>
      <c r="J688" s="18"/>
      <c r="K688" s="19">
        <f t="shared" si="39"/>
        <v>419</v>
      </c>
      <c r="L688" s="33">
        <f t="shared" si="38"/>
        <v>-0.35598705501618122</v>
      </c>
    </row>
    <row r="689" spans="2:12" x14ac:dyDescent="0.2">
      <c r="B689" s="15"/>
      <c r="C689" s="12">
        <v>41563</v>
      </c>
      <c r="D689" s="13">
        <v>395</v>
      </c>
      <c r="E689" s="14">
        <v>374</v>
      </c>
      <c r="F689" s="14">
        <v>300</v>
      </c>
      <c r="G689" s="35">
        <v>6.61</v>
      </c>
      <c r="H689">
        <f t="shared" si="40"/>
        <v>15.45</v>
      </c>
      <c r="I689" s="17"/>
      <c r="J689" s="18"/>
      <c r="K689" s="19">
        <f t="shared" si="39"/>
        <v>374</v>
      </c>
      <c r="L689" s="33">
        <f t="shared" si="38"/>
        <v>5.6149732620320858E-2</v>
      </c>
    </row>
    <row r="690" spans="2:12" x14ac:dyDescent="0.2">
      <c r="B690" s="15"/>
      <c r="C690" s="12">
        <v>41564</v>
      </c>
      <c r="D690" s="13">
        <v>478</v>
      </c>
      <c r="E690" s="1">
        <v>298</v>
      </c>
      <c r="F690" s="1">
        <v>317</v>
      </c>
      <c r="G690" s="35">
        <v>6.05</v>
      </c>
      <c r="H690">
        <f t="shared" si="40"/>
        <v>11.67</v>
      </c>
      <c r="I690" s="17"/>
      <c r="J690" s="18"/>
      <c r="K690" s="19">
        <f t="shared" si="39"/>
        <v>298</v>
      </c>
      <c r="L690" s="33">
        <f t="shared" si="38"/>
        <v>0.60402684563758391</v>
      </c>
    </row>
    <row r="691" spans="2:12" x14ac:dyDescent="0.2">
      <c r="B691" s="15"/>
      <c r="C691" s="12">
        <v>41565</v>
      </c>
      <c r="D691" s="13">
        <v>377</v>
      </c>
      <c r="E691" s="14">
        <v>331</v>
      </c>
      <c r="F691" s="14">
        <v>334</v>
      </c>
      <c r="G691" s="35">
        <v>2.17</v>
      </c>
      <c r="H691">
        <f t="shared" si="40"/>
        <v>14.83</v>
      </c>
      <c r="I691" s="17"/>
      <c r="J691" s="18"/>
      <c r="K691" s="19">
        <f t="shared" si="39"/>
        <v>331</v>
      </c>
      <c r="L691" s="33">
        <f t="shared" si="38"/>
        <v>0.13897280966767367</v>
      </c>
    </row>
    <row r="692" spans="2:12" x14ac:dyDescent="0.2">
      <c r="B692" s="15"/>
      <c r="C692" s="12">
        <v>41568</v>
      </c>
      <c r="D692" s="13">
        <v>434</v>
      </c>
      <c r="E692" s="14">
        <v>287</v>
      </c>
      <c r="F692" s="14">
        <v>340</v>
      </c>
      <c r="G692" s="35">
        <v>3.02</v>
      </c>
      <c r="H692">
        <f t="shared" si="40"/>
        <v>11.239999999999998</v>
      </c>
      <c r="I692" s="17"/>
      <c r="J692" s="18"/>
      <c r="K692" s="19">
        <f t="shared" si="39"/>
        <v>287</v>
      </c>
      <c r="L692" s="33">
        <f t="shared" si="38"/>
        <v>0.51219512195121952</v>
      </c>
    </row>
    <row r="693" spans="2:12" x14ac:dyDescent="0.2">
      <c r="B693" s="15"/>
      <c r="C693" s="12">
        <v>41569</v>
      </c>
      <c r="D693" s="13">
        <v>390</v>
      </c>
      <c r="E693" s="14">
        <v>387</v>
      </c>
      <c r="F693" s="14">
        <v>322</v>
      </c>
      <c r="G693" s="35">
        <v>0.97</v>
      </c>
      <c r="H693">
        <f t="shared" si="40"/>
        <v>6.1599999999999993</v>
      </c>
      <c r="I693" s="17"/>
      <c r="J693" s="18"/>
      <c r="K693" s="19">
        <f t="shared" si="39"/>
        <v>387</v>
      </c>
      <c r="L693" s="33">
        <f t="shared" si="38"/>
        <v>7.7519379844961378E-3</v>
      </c>
    </row>
    <row r="694" spans="2:12" x14ac:dyDescent="0.2">
      <c r="B694" s="15"/>
      <c r="C694" s="12">
        <v>41570</v>
      </c>
      <c r="D694" s="13">
        <v>474</v>
      </c>
      <c r="E694" s="14">
        <v>330</v>
      </c>
      <c r="F694" s="14">
        <v>341</v>
      </c>
      <c r="G694" s="35">
        <v>10.53</v>
      </c>
      <c r="H694">
        <f t="shared" si="40"/>
        <v>14.52</v>
      </c>
      <c r="I694" s="17"/>
      <c r="J694" s="18"/>
      <c r="K694" s="19">
        <f t="shared" si="39"/>
        <v>330</v>
      </c>
      <c r="L694" s="33">
        <f t="shared" si="38"/>
        <v>0.43636363636363629</v>
      </c>
    </row>
    <row r="695" spans="2:12" x14ac:dyDescent="0.2">
      <c r="B695" s="15"/>
      <c r="C695" s="12">
        <v>41571</v>
      </c>
      <c r="D695" s="14">
        <v>345</v>
      </c>
      <c r="E695" s="21">
        <v>419</v>
      </c>
      <c r="F695" s="14">
        <v>322</v>
      </c>
      <c r="G695" s="37">
        <v>4.82</v>
      </c>
      <c r="H695">
        <f t="shared" si="40"/>
        <v>16.32</v>
      </c>
      <c r="I695" s="17"/>
      <c r="J695" s="18"/>
      <c r="K695" s="19">
        <f t="shared" si="39"/>
        <v>419</v>
      </c>
      <c r="L695" s="33">
        <f t="shared" si="38"/>
        <v>-0.21449275362318843</v>
      </c>
    </row>
    <row r="696" spans="2:12" x14ac:dyDescent="0.2">
      <c r="B696" s="15"/>
      <c r="C696" s="12">
        <v>41572</v>
      </c>
      <c r="D696" s="14">
        <v>380</v>
      </c>
      <c r="E696" s="21">
        <v>385</v>
      </c>
      <c r="F696" s="14">
        <v>317</v>
      </c>
      <c r="G696" s="35">
        <v>-1.36</v>
      </c>
      <c r="H696">
        <f t="shared" si="40"/>
        <v>13.99</v>
      </c>
      <c r="I696" s="17"/>
      <c r="J696" s="18"/>
      <c r="K696" s="19">
        <f t="shared" si="39"/>
        <v>385</v>
      </c>
      <c r="L696" s="33">
        <f t="shared" ref="L696:L759" si="41">IF(D696&lt;E696, -(E696/D696)+1, D696/E696-1)</f>
        <v>-1.3157894736842035E-2</v>
      </c>
    </row>
    <row r="697" spans="2:12" x14ac:dyDescent="0.2">
      <c r="B697" s="15"/>
      <c r="C697" s="12">
        <v>41575</v>
      </c>
      <c r="D697" s="14">
        <v>320</v>
      </c>
      <c r="E697" s="21">
        <v>449</v>
      </c>
      <c r="F697" s="14">
        <v>298</v>
      </c>
      <c r="G697" s="35">
        <v>0.82</v>
      </c>
      <c r="H697">
        <f t="shared" si="40"/>
        <v>4.28</v>
      </c>
      <c r="I697" s="17"/>
      <c r="J697" s="18"/>
      <c r="K697" s="19">
        <f t="shared" si="39"/>
        <v>449</v>
      </c>
      <c r="L697" s="33">
        <f t="shared" si="41"/>
        <v>-0.40312499999999996</v>
      </c>
    </row>
    <row r="698" spans="2:12" x14ac:dyDescent="0.2">
      <c r="B698" s="15"/>
      <c r="C698" s="12">
        <v>41576</v>
      </c>
      <c r="D698" s="13">
        <v>418</v>
      </c>
      <c r="E698" s="14">
        <v>379</v>
      </c>
      <c r="F698" s="14">
        <v>303</v>
      </c>
      <c r="G698" s="35">
        <v>-2.74</v>
      </c>
      <c r="H698">
        <f t="shared" si="40"/>
        <v>-3.2800000000000002</v>
      </c>
      <c r="I698" s="17"/>
      <c r="J698" s="18"/>
      <c r="K698" s="19">
        <f t="shared" si="39"/>
        <v>379</v>
      </c>
      <c r="L698" s="33">
        <f t="shared" si="41"/>
        <v>0.1029023746701847</v>
      </c>
    </row>
    <row r="699" spans="2:12" x14ac:dyDescent="0.2">
      <c r="B699" s="15"/>
      <c r="C699" s="12">
        <v>41577</v>
      </c>
      <c r="D699" s="13">
        <v>428</v>
      </c>
      <c r="E699" s="14">
        <v>363</v>
      </c>
      <c r="F699" s="14">
        <v>312</v>
      </c>
      <c r="G699" s="35">
        <v>1.73</v>
      </c>
      <c r="H699">
        <f t="shared" si="40"/>
        <v>-0.19000000000000039</v>
      </c>
      <c r="I699" s="17"/>
      <c r="J699" s="18"/>
      <c r="K699" s="19">
        <f t="shared" si="39"/>
        <v>363</v>
      </c>
      <c r="L699" s="33">
        <f t="shared" si="41"/>
        <v>0.17906336088154262</v>
      </c>
    </row>
    <row r="700" spans="2:12" x14ac:dyDescent="0.2">
      <c r="B700" s="15"/>
      <c r="C700" s="12">
        <v>41578</v>
      </c>
      <c r="D700" s="14">
        <v>327</v>
      </c>
      <c r="E700" s="21">
        <v>457</v>
      </c>
      <c r="F700" s="14">
        <v>326</v>
      </c>
      <c r="G700" s="35">
        <v>-10.53</v>
      </c>
      <c r="H700">
        <f t="shared" si="40"/>
        <v>-11.54</v>
      </c>
      <c r="I700" s="17"/>
      <c r="J700" s="18"/>
      <c r="K700" s="19">
        <f t="shared" si="39"/>
        <v>457</v>
      </c>
      <c r="L700" s="33">
        <f t="shared" si="41"/>
        <v>-0.39755351681957185</v>
      </c>
    </row>
    <row r="701" spans="2:12" x14ac:dyDescent="0.2">
      <c r="B701" s="15"/>
      <c r="C701" s="12">
        <v>41579</v>
      </c>
      <c r="D701" s="13">
        <v>420</v>
      </c>
      <c r="E701" s="14">
        <v>360</v>
      </c>
      <c r="F701" s="14">
        <v>308</v>
      </c>
      <c r="G701" s="35">
        <v>3.56</v>
      </c>
      <c r="H701">
        <f t="shared" si="40"/>
        <v>-5.2399999999999984</v>
      </c>
      <c r="I701" s="17"/>
      <c r="J701" s="18"/>
      <c r="K701" s="19">
        <f t="shared" si="39"/>
        <v>360</v>
      </c>
      <c r="L701" s="33">
        <f t="shared" si="41"/>
        <v>0.16666666666666674</v>
      </c>
    </row>
    <row r="702" spans="2:12" x14ac:dyDescent="0.2">
      <c r="B702" s="15"/>
      <c r="C702" s="12">
        <v>41582</v>
      </c>
      <c r="D702" s="13">
        <v>408</v>
      </c>
      <c r="E702" s="14">
        <v>370</v>
      </c>
      <c r="F702" s="14">
        <v>315</v>
      </c>
      <c r="G702" s="35">
        <v>-2.94</v>
      </c>
      <c r="H702">
        <f t="shared" si="40"/>
        <v>-9.9099999999999984</v>
      </c>
      <c r="I702" s="17"/>
      <c r="J702" s="18"/>
      <c r="K702" s="19">
        <f t="shared" si="39"/>
        <v>370</v>
      </c>
      <c r="L702" s="33">
        <f t="shared" si="41"/>
        <v>0.10270270270270276</v>
      </c>
    </row>
    <row r="703" spans="2:12" x14ac:dyDescent="0.2">
      <c r="B703" s="15"/>
      <c r="C703" s="12">
        <v>41584</v>
      </c>
      <c r="D703" s="14">
        <v>339</v>
      </c>
      <c r="E703" s="21">
        <v>494</v>
      </c>
      <c r="F703" s="14">
        <v>281</v>
      </c>
      <c r="G703" s="35">
        <v>-4.42</v>
      </c>
      <c r="H703">
        <f t="shared" si="40"/>
        <v>-3.8</v>
      </c>
      <c r="I703" s="17"/>
      <c r="J703" s="18"/>
      <c r="K703" s="19">
        <f t="shared" si="39"/>
        <v>494</v>
      </c>
      <c r="L703" s="33">
        <f t="shared" si="41"/>
        <v>-0.45722713864306774</v>
      </c>
    </row>
    <row r="704" spans="2:12" x14ac:dyDescent="0.2">
      <c r="B704" s="15"/>
      <c r="C704" s="12">
        <v>41585</v>
      </c>
      <c r="D704" s="13">
        <v>417</v>
      </c>
      <c r="E704" s="14">
        <v>362</v>
      </c>
      <c r="F704" s="14">
        <v>328</v>
      </c>
      <c r="G704" s="35">
        <v>3.56</v>
      </c>
      <c r="H704">
        <f t="shared" si="40"/>
        <v>-3.7999999999999994</v>
      </c>
      <c r="I704" s="17"/>
      <c r="J704" s="18"/>
      <c r="K704" s="19">
        <f t="shared" si="39"/>
        <v>362</v>
      </c>
      <c r="L704" s="33">
        <f t="shared" si="41"/>
        <v>0.15193370165745845</v>
      </c>
    </row>
    <row r="705" spans="2:12" x14ac:dyDescent="0.2">
      <c r="B705" s="15"/>
      <c r="C705" s="12">
        <v>41586</v>
      </c>
      <c r="D705" s="13">
        <v>404</v>
      </c>
      <c r="E705" s="14">
        <v>353</v>
      </c>
      <c r="F705" s="14">
        <v>330</v>
      </c>
      <c r="G705" s="35">
        <v>-2.13</v>
      </c>
      <c r="H705">
        <f t="shared" si="40"/>
        <v>-2.9899999999999998</v>
      </c>
      <c r="I705" s="17"/>
      <c r="J705" s="18"/>
      <c r="K705" s="19">
        <f t="shared" si="39"/>
        <v>353</v>
      </c>
      <c r="L705" s="33">
        <f t="shared" si="41"/>
        <v>0.14447592067988668</v>
      </c>
    </row>
    <row r="706" spans="2:12" x14ac:dyDescent="0.2">
      <c r="B706" s="15"/>
      <c r="C706" s="12">
        <v>41589</v>
      </c>
      <c r="D706" s="13">
        <v>429</v>
      </c>
      <c r="E706" s="14">
        <v>367</v>
      </c>
      <c r="F706" s="14">
        <v>340</v>
      </c>
      <c r="G706" s="35">
        <v>-0.27</v>
      </c>
      <c r="H706">
        <f t="shared" si="40"/>
        <v>1.1600000000000001</v>
      </c>
      <c r="I706" s="17"/>
      <c r="J706" s="18"/>
      <c r="K706" s="19">
        <f t="shared" si="39"/>
        <v>367</v>
      </c>
      <c r="L706" s="33">
        <f t="shared" si="41"/>
        <v>0.16893732970027253</v>
      </c>
    </row>
    <row r="707" spans="2:12" x14ac:dyDescent="0.2">
      <c r="B707" s="15"/>
      <c r="C707" s="12">
        <v>41590</v>
      </c>
      <c r="D707" s="14">
        <v>300</v>
      </c>
      <c r="E707" s="21">
        <v>528</v>
      </c>
      <c r="F707" s="14">
        <v>310</v>
      </c>
      <c r="G707" s="35">
        <v>-9.41</v>
      </c>
      <c r="H707">
        <f t="shared" si="40"/>
        <v>-11.81</v>
      </c>
      <c r="I707" s="17"/>
      <c r="J707" s="18"/>
      <c r="K707" s="19">
        <f t="shared" si="39"/>
        <v>528</v>
      </c>
      <c r="L707" s="33">
        <f t="shared" si="41"/>
        <v>-0.76</v>
      </c>
    </row>
    <row r="708" spans="2:12" x14ac:dyDescent="0.2">
      <c r="B708" s="15"/>
      <c r="C708" s="12">
        <v>41591</v>
      </c>
      <c r="D708" s="1">
        <v>196</v>
      </c>
      <c r="E708" s="21">
        <v>654</v>
      </c>
      <c r="F708" s="14">
        <v>270</v>
      </c>
      <c r="G708" s="35">
        <v>-12.31</v>
      </c>
      <c r="H708">
        <f t="shared" si="40"/>
        <v>-21.990000000000002</v>
      </c>
      <c r="I708" s="17"/>
      <c r="J708" s="18"/>
      <c r="K708" s="19">
        <f t="shared" si="39"/>
        <v>654</v>
      </c>
      <c r="L708" s="33">
        <f t="shared" si="41"/>
        <v>-2.3367346938775508</v>
      </c>
    </row>
    <row r="709" spans="2:12" x14ac:dyDescent="0.2">
      <c r="B709" s="15"/>
      <c r="C709" s="12">
        <v>41592</v>
      </c>
      <c r="D709" s="13">
        <v>503</v>
      </c>
      <c r="E709" s="14">
        <v>282</v>
      </c>
      <c r="F709" s="14">
        <v>340</v>
      </c>
      <c r="G709" s="35">
        <v>1.71</v>
      </c>
      <c r="H709">
        <f t="shared" si="40"/>
        <v>-20.009999999999998</v>
      </c>
      <c r="I709" s="17"/>
      <c r="J709" s="18"/>
      <c r="K709" s="19">
        <f t="shared" si="39"/>
        <v>282</v>
      </c>
      <c r="L709" s="33">
        <f t="shared" si="41"/>
        <v>0.78368794326241131</v>
      </c>
    </row>
    <row r="710" spans="2:12" x14ac:dyDescent="0.2">
      <c r="B710" s="15"/>
      <c r="C710" s="12">
        <v>41593</v>
      </c>
      <c r="D710" s="13">
        <v>424</v>
      </c>
      <c r="E710" s="14">
        <v>364</v>
      </c>
      <c r="F710" s="14">
        <v>333</v>
      </c>
      <c r="G710" s="35">
        <v>5.67</v>
      </c>
      <c r="H710">
        <f t="shared" si="40"/>
        <v>-4.9300000000000015</v>
      </c>
      <c r="I710" s="17"/>
      <c r="J710" s="18"/>
      <c r="K710" s="19">
        <f t="shared" ref="K710:K773" si="42">E710</f>
        <v>364</v>
      </c>
      <c r="L710" s="33">
        <f t="shared" si="41"/>
        <v>0.16483516483516492</v>
      </c>
    </row>
    <row r="711" spans="2:12" x14ac:dyDescent="0.2">
      <c r="B711" s="15"/>
      <c r="C711" s="12">
        <v>41596</v>
      </c>
      <c r="D711" s="14">
        <v>351</v>
      </c>
      <c r="E711" s="21">
        <v>439</v>
      </c>
      <c r="F711" s="14">
        <v>323</v>
      </c>
      <c r="G711" s="35">
        <v>2.52</v>
      </c>
      <c r="H711">
        <f t="shared" ref="H711:H774" si="43">G709+G710+G711</f>
        <v>9.9</v>
      </c>
      <c r="I711" s="17"/>
      <c r="J711" s="18"/>
      <c r="K711" s="19">
        <f t="shared" si="42"/>
        <v>439</v>
      </c>
      <c r="L711" s="33">
        <f t="shared" si="41"/>
        <v>-0.25071225071225078</v>
      </c>
    </row>
    <row r="712" spans="2:12" x14ac:dyDescent="0.2">
      <c r="B712" s="15"/>
      <c r="C712" s="12">
        <v>41597</v>
      </c>
      <c r="D712" s="13">
        <v>412</v>
      </c>
      <c r="E712" s="14">
        <v>386</v>
      </c>
      <c r="F712" s="14">
        <v>335</v>
      </c>
      <c r="G712" s="35">
        <v>14.77</v>
      </c>
      <c r="H712">
        <f t="shared" si="43"/>
        <v>22.96</v>
      </c>
      <c r="I712" s="17"/>
      <c r="J712" s="18"/>
      <c r="K712" s="19">
        <f t="shared" si="42"/>
        <v>386</v>
      </c>
      <c r="L712" s="33">
        <f t="shared" si="41"/>
        <v>6.7357512953367893E-2</v>
      </c>
    </row>
    <row r="713" spans="2:12" x14ac:dyDescent="0.2">
      <c r="B713" s="15"/>
      <c r="C713" s="12">
        <v>41598</v>
      </c>
      <c r="D713" s="14">
        <v>246</v>
      </c>
      <c r="E713" s="21">
        <v>561</v>
      </c>
      <c r="F713" s="14">
        <v>328</v>
      </c>
      <c r="G713" s="35">
        <v>-8.4700000000000006</v>
      </c>
      <c r="H713">
        <f t="shared" si="43"/>
        <v>8.8199999999999985</v>
      </c>
      <c r="I713" s="17"/>
      <c r="J713" s="18"/>
      <c r="K713" s="19">
        <f t="shared" si="42"/>
        <v>561</v>
      </c>
      <c r="L713" s="33">
        <f t="shared" si="41"/>
        <v>-1.2804878048780486</v>
      </c>
    </row>
    <row r="714" spans="2:12" x14ac:dyDescent="0.2">
      <c r="B714" s="15"/>
      <c r="C714" s="12">
        <v>41599</v>
      </c>
      <c r="D714" s="14">
        <v>258</v>
      </c>
      <c r="E714" s="21">
        <v>519</v>
      </c>
      <c r="F714" s="14">
        <v>313</v>
      </c>
      <c r="G714" s="35">
        <v>-4.04</v>
      </c>
      <c r="H714">
        <f t="shared" si="43"/>
        <v>2.2599999999999989</v>
      </c>
      <c r="I714" s="17"/>
      <c r="J714" s="18"/>
      <c r="K714" s="19">
        <f t="shared" si="42"/>
        <v>519</v>
      </c>
      <c r="L714" s="33">
        <f t="shared" si="41"/>
        <v>-1.0116279069767442</v>
      </c>
    </row>
    <row r="715" spans="2:12" x14ac:dyDescent="0.2">
      <c r="B715" s="15"/>
      <c r="C715" s="12">
        <v>41600</v>
      </c>
      <c r="D715" s="13">
        <v>416</v>
      </c>
      <c r="E715" s="14">
        <v>324</v>
      </c>
      <c r="F715" s="14">
        <v>335</v>
      </c>
      <c r="G715" s="35">
        <v>-0.13</v>
      </c>
      <c r="H715">
        <f t="shared" si="43"/>
        <v>-12.640000000000002</v>
      </c>
      <c r="I715" s="17"/>
      <c r="J715" s="18"/>
      <c r="K715" s="19">
        <f t="shared" si="42"/>
        <v>324</v>
      </c>
      <c r="L715" s="33">
        <f t="shared" si="41"/>
        <v>0.28395061728395055</v>
      </c>
    </row>
    <row r="716" spans="2:12" x14ac:dyDescent="0.2">
      <c r="B716" s="15"/>
      <c r="C716" s="12">
        <v>41603</v>
      </c>
      <c r="D716" s="13">
        <v>448</v>
      </c>
      <c r="E716" s="14">
        <v>341</v>
      </c>
      <c r="F716" s="14">
        <v>303</v>
      </c>
      <c r="G716" s="35">
        <v>3.45</v>
      </c>
      <c r="H716">
        <f t="shared" si="43"/>
        <v>-0.71999999999999975</v>
      </c>
      <c r="I716" s="17"/>
      <c r="J716" s="18"/>
      <c r="K716" s="19">
        <f t="shared" si="42"/>
        <v>341</v>
      </c>
      <c r="L716" s="33">
        <f t="shared" si="41"/>
        <v>0.31378299120234598</v>
      </c>
    </row>
    <row r="717" spans="2:12" x14ac:dyDescent="0.2">
      <c r="B717" s="15"/>
      <c r="C717" s="12">
        <v>41604</v>
      </c>
      <c r="D717" s="14">
        <v>347</v>
      </c>
      <c r="E717" s="21">
        <v>466</v>
      </c>
      <c r="F717" s="14">
        <v>314</v>
      </c>
      <c r="G717" s="35">
        <v>0.16</v>
      </c>
      <c r="H717">
        <f t="shared" si="43"/>
        <v>3.4800000000000004</v>
      </c>
      <c r="I717" s="17"/>
      <c r="J717" s="18"/>
      <c r="K717" s="19">
        <f t="shared" si="42"/>
        <v>466</v>
      </c>
      <c r="L717" s="33">
        <f t="shared" si="41"/>
        <v>-0.34293948126801155</v>
      </c>
    </row>
    <row r="718" spans="2:12" x14ac:dyDescent="0.2">
      <c r="B718" s="15"/>
      <c r="C718" s="22">
        <v>41605</v>
      </c>
      <c r="D718" s="32">
        <v>301</v>
      </c>
      <c r="E718" s="24">
        <v>470</v>
      </c>
      <c r="F718" s="32">
        <v>307</v>
      </c>
      <c r="G718" s="36">
        <v>0.33</v>
      </c>
      <c r="H718" s="25">
        <f t="shared" si="43"/>
        <v>3.9400000000000004</v>
      </c>
      <c r="I718" s="26"/>
      <c r="J718" s="27"/>
      <c r="K718" s="28">
        <f t="shared" si="42"/>
        <v>470</v>
      </c>
      <c r="L718" s="39">
        <f t="shared" si="41"/>
        <v>-0.56146179401993357</v>
      </c>
    </row>
    <row r="719" spans="2:12" x14ac:dyDescent="0.2">
      <c r="B719" s="15"/>
      <c r="C719" s="12">
        <v>41606</v>
      </c>
      <c r="D719" s="1">
        <v>348</v>
      </c>
      <c r="E719" s="21">
        <v>380</v>
      </c>
      <c r="F719" s="14">
        <v>333</v>
      </c>
      <c r="G719" s="37">
        <v>9.14</v>
      </c>
      <c r="H719">
        <f t="shared" si="43"/>
        <v>9.6300000000000008</v>
      </c>
      <c r="I719" s="17" t="s">
        <v>16</v>
      </c>
      <c r="J719" s="18"/>
      <c r="K719" s="19">
        <f t="shared" si="42"/>
        <v>380</v>
      </c>
      <c r="L719" s="33">
        <f t="shared" si="41"/>
        <v>-9.1954022988505857E-2</v>
      </c>
    </row>
    <row r="720" spans="2:12" x14ac:dyDescent="0.2">
      <c r="B720" s="15"/>
      <c r="C720" s="12">
        <v>41607</v>
      </c>
      <c r="D720" s="1">
        <v>347</v>
      </c>
      <c r="E720" s="21">
        <v>402</v>
      </c>
      <c r="F720" s="14">
        <v>315</v>
      </c>
      <c r="G720" s="37">
        <v>5.12</v>
      </c>
      <c r="H720">
        <f t="shared" si="43"/>
        <v>14.59</v>
      </c>
      <c r="I720" s="17"/>
      <c r="J720" s="18"/>
      <c r="K720" s="19">
        <f t="shared" si="42"/>
        <v>402</v>
      </c>
      <c r="L720" s="33">
        <f t="shared" si="41"/>
        <v>-0.1585014409221901</v>
      </c>
    </row>
    <row r="721" spans="2:12" x14ac:dyDescent="0.2">
      <c r="B721" s="15"/>
      <c r="C721" s="12">
        <v>41610</v>
      </c>
      <c r="D721" s="1">
        <v>279</v>
      </c>
      <c r="E721" s="21">
        <v>474</v>
      </c>
      <c r="F721" s="14">
        <v>288</v>
      </c>
      <c r="G721" s="37">
        <v>5.43</v>
      </c>
      <c r="H721">
        <f t="shared" si="43"/>
        <v>19.690000000000001</v>
      </c>
      <c r="I721" s="17"/>
      <c r="J721" s="18"/>
      <c r="K721" s="19">
        <f t="shared" si="42"/>
        <v>474</v>
      </c>
      <c r="L721" s="33">
        <f t="shared" si="41"/>
        <v>-0.69892473118279574</v>
      </c>
    </row>
    <row r="722" spans="2:12" x14ac:dyDescent="0.2">
      <c r="B722" s="15"/>
      <c r="C722" s="12">
        <v>41611</v>
      </c>
      <c r="D722" s="1">
        <v>324</v>
      </c>
      <c r="E722" s="21">
        <v>446</v>
      </c>
      <c r="F722" s="14">
        <v>324</v>
      </c>
      <c r="G722" s="37">
        <v>6.14</v>
      </c>
      <c r="H722">
        <f t="shared" si="43"/>
        <v>16.690000000000001</v>
      </c>
      <c r="I722" s="17"/>
      <c r="J722" s="18"/>
      <c r="K722" s="19">
        <f t="shared" si="42"/>
        <v>446</v>
      </c>
      <c r="L722" s="33">
        <f t="shared" si="41"/>
        <v>-0.37654320987654311</v>
      </c>
    </row>
    <row r="723" spans="2:12" x14ac:dyDescent="0.2">
      <c r="B723" s="15"/>
      <c r="C723" s="12">
        <v>41612</v>
      </c>
      <c r="D723" s="1">
        <v>348</v>
      </c>
      <c r="E723" s="21">
        <v>393</v>
      </c>
      <c r="F723" s="14">
        <v>319</v>
      </c>
      <c r="G723" s="35">
        <v>-2.39</v>
      </c>
      <c r="H723">
        <f t="shared" si="43"/>
        <v>9.18</v>
      </c>
      <c r="I723" s="17"/>
      <c r="J723" s="18"/>
      <c r="K723" s="19">
        <f t="shared" si="42"/>
        <v>393</v>
      </c>
      <c r="L723" s="33">
        <f t="shared" si="41"/>
        <v>-0.1293103448275863</v>
      </c>
    </row>
    <row r="724" spans="2:12" x14ac:dyDescent="0.2">
      <c r="B724" s="15"/>
      <c r="C724" s="12">
        <v>41613</v>
      </c>
      <c r="D724" s="1">
        <v>339</v>
      </c>
      <c r="E724" s="21">
        <v>385</v>
      </c>
      <c r="F724" s="14">
        <v>326</v>
      </c>
      <c r="G724" s="35">
        <v>2.96</v>
      </c>
      <c r="H724">
        <f t="shared" si="43"/>
        <v>6.7099999999999991</v>
      </c>
      <c r="I724" s="17"/>
      <c r="J724" s="18"/>
      <c r="K724" s="19">
        <f t="shared" si="42"/>
        <v>385</v>
      </c>
      <c r="L724" s="33">
        <f t="shared" si="41"/>
        <v>-0.13569321533923295</v>
      </c>
    </row>
    <row r="725" spans="2:12" x14ac:dyDescent="0.2">
      <c r="B725" s="15"/>
      <c r="C725" s="12">
        <v>41614</v>
      </c>
      <c r="D725" s="13">
        <v>362</v>
      </c>
      <c r="E725" s="14">
        <v>356</v>
      </c>
      <c r="F725" s="14">
        <v>316</v>
      </c>
      <c r="G725" s="35">
        <v>2.09</v>
      </c>
      <c r="H725">
        <f t="shared" si="43"/>
        <v>2.6599999999999997</v>
      </c>
      <c r="I725" s="17"/>
      <c r="J725" s="18"/>
      <c r="K725" s="19">
        <f t="shared" si="42"/>
        <v>356</v>
      </c>
      <c r="L725" s="33">
        <f t="shared" si="41"/>
        <v>1.6853932584269593E-2</v>
      </c>
    </row>
    <row r="726" spans="2:12" x14ac:dyDescent="0.2">
      <c r="B726" s="15"/>
      <c r="C726" s="12">
        <v>41617</v>
      </c>
      <c r="D726" s="13">
        <v>457</v>
      </c>
      <c r="E726" s="14">
        <v>294</v>
      </c>
      <c r="F726" s="14">
        <v>320</v>
      </c>
      <c r="G726" s="35">
        <v>14.92</v>
      </c>
      <c r="H726">
        <f t="shared" si="43"/>
        <v>19.97</v>
      </c>
      <c r="I726" s="17"/>
      <c r="J726" s="18"/>
      <c r="K726" s="19">
        <f t="shared" si="42"/>
        <v>294</v>
      </c>
      <c r="L726" s="33">
        <f t="shared" si="41"/>
        <v>0.55442176870748305</v>
      </c>
    </row>
    <row r="727" spans="2:12" x14ac:dyDescent="0.2">
      <c r="B727" s="15"/>
      <c r="C727" s="12">
        <v>41618</v>
      </c>
      <c r="D727" s="13">
        <v>391</v>
      </c>
      <c r="E727" s="14">
        <v>375</v>
      </c>
      <c r="F727" s="14">
        <v>312</v>
      </c>
      <c r="G727" s="35">
        <v>1.98</v>
      </c>
      <c r="H727">
        <f t="shared" si="43"/>
        <v>18.989999999999998</v>
      </c>
      <c r="I727" s="17"/>
      <c r="J727" s="18"/>
      <c r="K727" s="19">
        <f t="shared" si="42"/>
        <v>375</v>
      </c>
      <c r="L727" s="33">
        <f t="shared" si="41"/>
        <v>4.2666666666666631E-2</v>
      </c>
    </row>
    <row r="728" spans="2:12" x14ac:dyDescent="0.2">
      <c r="B728" s="15"/>
      <c r="C728" s="12">
        <v>41619</v>
      </c>
      <c r="D728" s="14">
        <v>334</v>
      </c>
      <c r="E728" s="21">
        <v>420</v>
      </c>
      <c r="F728" s="14">
        <v>333</v>
      </c>
      <c r="G728" s="35">
        <v>-1.03</v>
      </c>
      <c r="H728">
        <f t="shared" si="43"/>
        <v>15.87</v>
      </c>
      <c r="I728" s="17"/>
      <c r="J728" s="18"/>
      <c r="K728" s="19">
        <f t="shared" si="42"/>
        <v>420</v>
      </c>
      <c r="L728" s="33">
        <f t="shared" si="41"/>
        <v>-0.25748502994011968</v>
      </c>
    </row>
    <row r="729" spans="2:12" x14ac:dyDescent="0.2">
      <c r="B729" s="15"/>
      <c r="C729" s="12">
        <v>41620</v>
      </c>
      <c r="D729" s="14">
        <v>320</v>
      </c>
      <c r="E729" s="21">
        <v>407</v>
      </c>
      <c r="F729" s="14">
        <v>335</v>
      </c>
      <c r="G729" s="35">
        <v>-8.9499999999999993</v>
      </c>
      <c r="H729">
        <f t="shared" si="43"/>
        <v>-7.9999999999999991</v>
      </c>
      <c r="I729" s="17"/>
      <c r="J729" s="18"/>
      <c r="K729" s="19">
        <f t="shared" si="42"/>
        <v>407</v>
      </c>
      <c r="L729" s="33">
        <f t="shared" si="41"/>
        <v>-0.27187500000000009</v>
      </c>
    </row>
    <row r="730" spans="2:12" x14ac:dyDescent="0.2">
      <c r="B730" s="15"/>
      <c r="C730" s="12">
        <v>41621</v>
      </c>
      <c r="D730" s="13">
        <v>366</v>
      </c>
      <c r="E730" s="14">
        <v>362</v>
      </c>
      <c r="F730" s="14">
        <v>347</v>
      </c>
      <c r="G730" s="35">
        <v>6.48</v>
      </c>
      <c r="H730">
        <f t="shared" si="43"/>
        <v>-3.4999999999999982</v>
      </c>
      <c r="I730" s="17"/>
      <c r="J730" s="18"/>
      <c r="K730" s="19">
        <f t="shared" si="42"/>
        <v>362</v>
      </c>
      <c r="L730" s="33">
        <f t="shared" si="41"/>
        <v>1.1049723756906049E-2</v>
      </c>
    </row>
    <row r="731" spans="2:12" x14ac:dyDescent="0.2">
      <c r="B731" s="15"/>
      <c r="C731" s="12">
        <v>41624</v>
      </c>
      <c r="D731" s="14">
        <v>285</v>
      </c>
      <c r="E731" s="21">
        <v>467</v>
      </c>
      <c r="F731" s="14">
        <v>298</v>
      </c>
      <c r="G731" s="35">
        <v>-2.4700000000000002</v>
      </c>
      <c r="H731">
        <f t="shared" si="43"/>
        <v>-4.9399999999999995</v>
      </c>
      <c r="I731" s="17"/>
      <c r="J731" s="18"/>
      <c r="K731" s="19">
        <f t="shared" si="42"/>
        <v>467</v>
      </c>
      <c r="L731" s="33">
        <f t="shared" si="41"/>
        <v>-0.63859649122807016</v>
      </c>
    </row>
    <row r="732" spans="2:12" x14ac:dyDescent="0.2">
      <c r="B732" s="15"/>
      <c r="C732" s="12">
        <v>41625</v>
      </c>
      <c r="D732" s="13">
        <v>388</v>
      </c>
      <c r="E732" s="14">
        <v>362</v>
      </c>
      <c r="F732" s="14">
        <v>335</v>
      </c>
      <c r="G732" s="35">
        <v>13.02</v>
      </c>
      <c r="H732">
        <f t="shared" si="43"/>
        <v>17.03</v>
      </c>
      <c r="I732" s="17"/>
      <c r="J732" s="18"/>
      <c r="K732" s="19">
        <f t="shared" si="42"/>
        <v>362</v>
      </c>
      <c r="L732" s="33">
        <f t="shared" si="41"/>
        <v>7.182320441988943E-2</v>
      </c>
    </row>
    <row r="733" spans="2:12" x14ac:dyDescent="0.2">
      <c r="B733" s="15"/>
      <c r="C733" s="12">
        <v>41626</v>
      </c>
      <c r="D733" s="1">
        <v>326</v>
      </c>
      <c r="E733" s="21">
        <v>433</v>
      </c>
      <c r="F733" s="14">
        <v>313</v>
      </c>
      <c r="G733" s="35">
        <v>-3.4</v>
      </c>
      <c r="H733">
        <f t="shared" si="43"/>
        <v>7.1499999999999986</v>
      </c>
      <c r="I733" s="17"/>
      <c r="J733" s="18"/>
      <c r="K733" s="19">
        <f t="shared" si="42"/>
        <v>433</v>
      </c>
      <c r="L733" s="33">
        <f t="shared" si="41"/>
        <v>-0.32822085889570563</v>
      </c>
    </row>
    <row r="734" spans="2:12" x14ac:dyDescent="0.2">
      <c r="B734" s="15"/>
      <c r="C734" s="12">
        <v>41627</v>
      </c>
      <c r="D734" s="14">
        <v>338</v>
      </c>
      <c r="E734" s="21">
        <v>392</v>
      </c>
      <c r="F734" s="14">
        <v>350</v>
      </c>
      <c r="G734" s="35">
        <v>-1.32</v>
      </c>
      <c r="H734">
        <f t="shared" si="43"/>
        <v>8.2999999999999989</v>
      </c>
      <c r="I734" s="17"/>
      <c r="J734" s="18"/>
      <c r="K734" s="19">
        <f t="shared" si="42"/>
        <v>392</v>
      </c>
      <c r="L734" s="33">
        <f t="shared" si="41"/>
        <v>-0.15976331360946738</v>
      </c>
    </row>
    <row r="735" spans="2:12" x14ac:dyDescent="0.2">
      <c r="B735" s="15"/>
      <c r="C735" s="12">
        <v>41628</v>
      </c>
      <c r="D735" s="1">
        <v>262</v>
      </c>
      <c r="E735" s="21">
        <v>505</v>
      </c>
      <c r="F735" s="14">
        <v>313</v>
      </c>
      <c r="G735" s="35">
        <v>-8.15</v>
      </c>
      <c r="H735">
        <f t="shared" si="43"/>
        <v>-12.870000000000001</v>
      </c>
      <c r="I735" s="17"/>
      <c r="J735" s="18"/>
      <c r="K735" s="19">
        <f t="shared" si="42"/>
        <v>505</v>
      </c>
      <c r="L735" s="33">
        <f t="shared" si="41"/>
        <v>-0.9274809160305344</v>
      </c>
    </row>
    <row r="736" spans="2:12" x14ac:dyDescent="0.2">
      <c r="B736" s="15"/>
      <c r="C736" s="12">
        <v>41631</v>
      </c>
      <c r="D736" s="1">
        <v>292</v>
      </c>
      <c r="E736" s="21">
        <v>458</v>
      </c>
      <c r="F736" s="14">
        <v>310</v>
      </c>
      <c r="G736" s="35">
        <v>-5.17</v>
      </c>
      <c r="H736">
        <f t="shared" si="43"/>
        <v>-14.64</v>
      </c>
      <c r="I736" s="17"/>
      <c r="J736" s="18"/>
      <c r="K736" s="19">
        <f t="shared" si="42"/>
        <v>458</v>
      </c>
      <c r="L736" s="33">
        <f t="shared" si="41"/>
        <v>-0.56849315068493156</v>
      </c>
    </row>
    <row r="737" spans="2:12" x14ac:dyDescent="0.2">
      <c r="B737" s="15"/>
      <c r="C737" s="12">
        <v>41632</v>
      </c>
      <c r="D737" s="13">
        <v>373</v>
      </c>
      <c r="E737" s="14">
        <v>346</v>
      </c>
      <c r="F737" s="14">
        <v>328</v>
      </c>
      <c r="G737" s="35">
        <v>2.63</v>
      </c>
      <c r="H737">
        <f t="shared" si="43"/>
        <v>-10.690000000000001</v>
      </c>
      <c r="I737" s="17"/>
      <c r="J737" s="18"/>
      <c r="K737" s="19">
        <f t="shared" si="42"/>
        <v>346</v>
      </c>
      <c r="L737" s="33">
        <f t="shared" si="41"/>
        <v>7.8034682080924789E-2</v>
      </c>
    </row>
    <row r="738" spans="2:12" x14ac:dyDescent="0.2">
      <c r="B738" s="15"/>
      <c r="C738" s="12">
        <v>41634</v>
      </c>
      <c r="D738" s="13">
        <v>414</v>
      </c>
      <c r="E738" s="14">
        <v>338</v>
      </c>
      <c r="F738" s="14">
        <v>299</v>
      </c>
      <c r="G738" s="35">
        <v>8.61</v>
      </c>
      <c r="H738">
        <f t="shared" si="43"/>
        <v>6.0699999999999994</v>
      </c>
      <c r="I738" s="17"/>
      <c r="J738" s="18"/>
      <c r="K738" s="19">
        <f t="shared" si="42"/>
        <v>338</v>
      </c>
      <c r="L738" s="33">
        <f t="shared" si="41"/>
        <v>0.2248520710059172</v>
      </c>
    </row>
    <row r="739" spans="2:12" x14ac:dyDescent="0.2">
      <c r="B739" s="15"/>
      <c r="C739" s="12">
        <v>41635</v>
      </c>
      <c r="D739" s="13">
        <v>496</v>
      </c>
      <c r="E739" s="14">
        <v>261</v>
      </c>
      <c r="F739" s="14">
        <v>335</v>
      </c>
      <c r="G739" s="35">
        <v>16.96</v>
      </c>
      <c r="H739">
        <f t="shared" si="43"/>
        <v>28.2</v>
      </c>
      <c r="I739" s="17"/>
      <c r="J739" s="18"/>
      <c r="K739" s="19">
        <f t="shared" si="42"/>
        <v>261</v>
      </c>
      <c r="L739" s="33">
        <f t="shared" si="41"/>
        <v>0.90038314176245215</v>
      </c>
    </row>
    <row r="740" spans="2:12" x14ac:dyDescent="0.2">
      <c r="B740" s="15"/>
      <c r="C740" s="12">
        <v>41638</v>
      </c>
      <c r="D740" s="40">
        <v>448</v>
      </c>
      <c r="E740" s="32">
        <v>343</v>
      </c>
      <c r="F740" s="32">
        <v>297</v>
      </c>
      <c r="G740" s="36">
        <v>11.46</v>
      </c>
      <c r="H740" s="25">
        <f t="shared" si="43"/>
        <v>37.03</v>
      </c>
      <c r="I740" s="26"/>
      <c r="J740" s="27"/>
      <c r="K740" s="28">
        <f t="shared" si="42"/>
        <v>343</v>
      </c>
      <c r="L740" s="39">
        <f t="shared" si="41"/>
        <v>0.30612244897959173</v>
      </c>
    </row>
    <row r="741" spans="2:12" ht="16" thickBot="1" x14ac:dyDescent="0.25">
      <c r="B741" s="34"/>
      <c r="C741" s="12">
        <v>41639</v>
      </c>
      <c r="D741" s="13">
        <v>416</v>
      </c>
      <c r="E741" s="14">
        <v>388</v>
      </c>
      <c r="F741" s="14">
        <v>306</v>
      </c>
      <c r="G741" s="37">
        <v>-5.56</v>
      </c>
      <c r="H741">
        <f t="shared" si="43"/>
        <v>22.860000000000003</v>
      </c>
      <c r="I741" s="17" t="s">
        <v>5</v>
      </c>
      <c r="J741" s="18"/>
      <c r="K741" s="19">
        <f t="shared" si="42"/>
        <v>388</v>
      </c>
      <c r="L741" s="33">
        <f t="shared" si="41"/>
        <v>7.2164948453608213E-2</v>
      </c>
    </row>
    <row r="742" spans="2:12" x14ac:dyDescent="0.2">
      <c r="B742" s="11">
        <v>2014</v>
      </c>
      <c r="C742" s="12">
        <v>41641</v>
      </c>
      <c r="D742" s="14">
        <v>347</v>
      </c>
      <c r="E742" s="21">
        <v>406</v>
      </c>
      <c r="F742" s="14">
        <v>302</v>
      </c>
      <c r="G742" s="35">
        <v>-14.01</v>
      </c>
      <c r="H742">
        <f t="shared" si="43"/>
        <v>-8.11</v>
      </c>
      <c r="I742" s="17"/>
      <c r="J742" s="18" t="s">
        <v>17</v>
      </c>
      <c r="K742" s="19">
        <f t="shared" si="42"/>
        <v>406</v>
      </c>
      <c r="L742" s="33">
        <f t="shared" si="41"/>
        <v>-0.17002881844380413</v>
      </c>
    </row>
    <row r="743" spans="2:12" x14ac:dyDescent="0.2">
      <c r="B743" s="15"/>
      <c r="C743" s="12">
        <v>41642</v>
      </c>
      <c r="D743" s="14">
        <v>348</v>
      </c>
      <c r="E743" s="21">
        <v>412</v>
      </c>
      <c r="F743" s="14">
        <v>306</v>
      </c>
      <c r="G743" s="35">
        <v>-18.21</v>
      </c>
      <c r="H743">
        <f t="shared" si="43"/>
        <v>-37.78</v>
      </c>
      <c r="I743" s="17"/>
      <c r="J743" s="18" t="s">
        <v>18</v>
      </c>
      <c r="K743" s="19">
        <f t="shared" si="42"/>
        <v>412</v>
      </c>
      <c r="L743" s="33">
        <f t="shared" si="41"/>
        <v>-0.18390804597701149</v>
      </c>
    </row>
    <row r="744" spans="2:12" x14ac:dyDescent="0.2">
      <c r="B744" s="15"/>
      <c r="C744" s="12">
        <v>41645</v>
      </c>
      <c r="D744" s="13">
        <v>538</v>
      </c>
      <c r="E744" s="14">
        <v>262</v>
      </c>
      <c r="F744" s="14">
        <v>271</v>
      </c>
      <c r="G744" s="35">
        <v>-5.56</v>
      </c>
      <c r="H744">
        <f t="shared" si="43"/>
        <v>-37.78</v>
      </c>
      <c r="I744" s="17"/>
      <c r="J744" s="18"/>
      <c r="K744" s="19">
        <f t="shared" si="42"/>
        <v>262</v>
      </c>
      <c r="L744" s="33">
        <f t="shared" si="41"/>
        <v>1.053435114503817</v>
      </c>
    </row>
    <row r="745" spans="2:12" x14ac:dyDescent="0.2">
      <c r="B745" s="15"/>
      <c r="C745" s="12">
        <v>41646</v>
      </c>
      <c r="D745" s="13">
        <v>435</v>
      </c>
      <c r="E745" s="14">
        <v>382</v>
      </c>
      <c r="F745" s="14">
        <v>294</v>
      </c>
      <c r="G745" s="35">
        <v>-4.07</v>
      </c>
      <c r="H745">
        <f t="shared" si="43"/>
        <v>-27.84</v>
      </c>
      <c r="I745" s="17"/>
      <c r="J745" s="18"/>
      <c r="K745" s="19">
        <f t="shared" si="42"/>
        <v>382</v>
      </c>
      <c r="L745" s="33">
        <f t="shared" si="41"/>
        <v>0.1387434554973821</v>
      </c>
    </row>
    <row r="746" spans="2:12" x14ac:dyDescent="0.2">
      <c r="B746" s="15"/>
      <c r="C746" s="12">
        <v>41647</v>
      </c>
      <c r="D746" s="13">
        <v>487</v>
      </c>
      <c r="E746" s="14">
        <v>339</v>
      </c>
      <c r="F746" s="14">
        <v>309</v>
      </c>
      <c r="G746" s="35">
        <v>6.19</v>
      </c>
      <c r="H746">
        <f t="shared" si="43"/>
        <v>-3.4399999999999986</v>
      </c>
      <c r="I746" s="17"/>
      <c r="J746" s="18"/>
      <c r="K746" s="19">
        <f t="shared" si="42"/>
        <v>339</v>
      </c>
      <c r="L746" s="33">
        <f t="shared" si="41"/>
        <v>0.43657817109144537</v>
      </c>
    </row>
    <row r="747" spans="2:12" x14ac:dyDescent="0.2">
      <c r="B747" s="15"/>
      <c r="C747" s="12">
        <v>41648</v>
      </c>
      <c r="D747" s="14">
        <v>392</v>
      </c>
      <c r="E747" s="21">
        <v>427</v>
      </c>
      <c r="F747" s="14">
        <v>319</v>
      </c>
      <c r="G747" s="35">
        <v>-3.09</v>
      </c>
      <c r="H747">
        <f t="shared" si="43"/>
        <v>-0.96999999999999975</v>
      </c>
      <c r="I747" s="17"/>
      <c r="J747" s="18"/>
      <c r="K747" s="19">
        <f t="shared" si="42"/>
        <v>427</v>
      </c>
      <c r="L747" s="33">
        <f t="shared" si="41"/>
        <v>-8.9285714285714191E-2</v>
      </c>
    </row>
    <row r="748" spans="2:12" x14ac:dyDescent="0.2">
      <c r="B748" s="15"/>
      <c r="C748" s="12">
        <v>41649</v>
      </c>
      <c r="D748" s="13">
        <v>406</v>
      </c>
      <c r="E748" s="14">
        <v>378</v>
      </c>
      <c r="F748" s="14">
        <v>324</v>
      </c>
      <c r="G748" s="35">
        <v>-1.6</v>
      </c>
      <c r="H748">
        <f t="shared" si="43"/>
        <v>1.5000000000000004</v>
      </c>
      <c r="I748" s="17"/>
      <c r="J748" s="18"/>
      <c r="K748" s="19">
        <f t="shared" si="42"/>
        <v>378</v>
      </c>
      <c r="L748" s="33">
        <f t="shared" si="41"/>
        <v>7.4074074074074181E-2</v>
      </c>
    </row>
    <row r="749" spans="2:12" x14ac:dyDescent="0.2">
      <c r="B749" s="15"/>
      <c r="C749" s="22">
        <v>41652</v>
      </c>
      <c r="D749" s="32">
        <v>408</v>
      </c>
      <c r="E749" s="24">
        <v>435</v>
      </c>
      <c r="F749" s="32">
        <v>293</v>
      </c>
      <c r="G749" s="36">
        <v>8.36</v>
      </c>
      <c r="H749" s="25">
        <f t="shared" si="43"/>
        <v>3.67</v>
      </c>
      <c r="I749" s="26"/>
      <c r="J749" s="27"/>
      <c r="K749" s="28">
        <f t="shared" si="42"/>
        <v>435</v>
      </c>
      <c r="L749" s="39">
        <f t="shared" si="41"/>
        <v>-6.6176470588235281E-2</v>
      </c>
    </row>
    <row r="750" spans="2:12" x14ac:dyDescent="0.2">
      <c r="B750" s="15"/>
      <c r="C750" s="12">
        <v>41654</v>
      </c>
      <c r="D750" s="41">
        <v>284</v>
      </c>
      <c r="E750" s="21">
        <v>556</v>
      </c>
      <c r="F750" s="14">
        <v>301</v>
      </c>
      <c r="G750" s="35">
        <v>-10.94</v>
      </c>
      <c r="H750">
        <f t="shared" si="43"/>
        <v>-4.18</v>
      </c>
      <c r="I750" s="17" t="s">
        <v>16</v>
      </c>
      <c r="J750" s="18"/>
      <c r="K750" s="19">
        <f t="shared" si="42"/>
        <v>556</v>
      </c>
      <c r="L750" s="33">
        <f t="shared" si="41"/>
        <v>-0.95774647887323949</v>
      </c>
    </row>
    <row r="751" spans="2:12" x14ac:dyDescent="0.2">
      <c r="B751" s="15"/>
      <c r="C751" s="12">
        <v>41655</v>
      </c>
      <c r="D751" s="1">
        <v>235</v>
      </c>
      <c r="E751" s="21">
        <v>580</v>
      </c>
      <c r="F751" s="14">
        <v>304</v>
      </c>
      <c r="G751" s="35">
        <v>-11.02</v>
      </c>
      <c r="H751">
        <f t="shared" si="43"/>
        <v>-13.6</v>
      </c>
      <c r="I751" s="17"/>
      <c r="J751" s="18"/>
      <c r="K751" s="19">
        <f t="shared" si="42"/>
        <v>580</v>
      </c>
      <c r="L751" s="33">
        <f t="shared" si="41"/>
        <v>-1.4680851063829787</v>
      </c>
    </row>
    <row r="752" spans="2:12" x14ac:dyDescent="0.2">
      <c r="B752" s="15"/>
      <c r="C752" s="12">
        <v>41659</v>
      </c>
      <c r="D752" s="1">
        <v>278</v>
      </c>
      <c r="E752" s="21">
        <v>541</v>
      </c>
      <c r="F752" s="14">
        <v>304</v>
      </c>
      <c r="G752" s="35">
        <v>-5.42</v>
      </c>
      <c r="H752">
        <f t="shared" si="43"/>
        <v>-27.380000000000003</v>
      </c>
      <c r="I752" s="17"/>
      <c r="J752" s="18"/>
      <c r="K752" s="19">
        <f t="shared" si="42"/>
        <v>541</v>
      </c>
      <c r="L752" s="33">
        <f t="shared" si="41"/>
        <v>-0.94604316546762579</v>
      </c>
    </row>
    <row r="753" spans="2:12" x14ac:dyDescent="0.2">
      <c r="B753" s="15"/>
      <c r="C753" s="12">
        <v>41660</v>
      </c>
      <c r="D753" s="13">
        <v>419</v>
      </c>
      <c r="E753" s="14">
        <v>357</v>
      </c>
      <c r="F753" s="14">
        <v>314</v>
      </c>
      <c r="G753" s="35">
        <v>7.75</v>
      </c>
      <c r="H753">
        <f t="shared" si="43"/>
        <v>-8.6899999999999977</v>
      </c>
      <c r="I753" s="17"/>
      <c r="J753" s="18"/>
      <c r="K753" s="19">
        <f t="shared" si="42"/>
        <v>357</v>
      </c>
      <c r="L753" s="33">
        <f t="shared" si="41"/>
        <v>0.1736694677871149</v>
      </c>
    </row>
    <row r="754" spans="2:12" x14ac:dyDescent="0.2">
      <c r="B754" s="15"/>
      <c r="C754" s="12">
        <v>41661</v>
      </c>
      <c r="D754" s="1">
        <v>325</v>
      </c>
      <c r="E754" s="21">
        <v>464</v>
      </c>
      <c r="F754" s="14">
        <v>310</v>
      </c>
      <c r="G754" s="35">
        <v>-1.24</v>
      </c>
      <c r="H754">
        <f t="shared" si="43"/>
        <v>1.0900000000000001</v>
      </c>
      <c r="I754" s="17"/>
      <c r="J754" s="18"/>
      <c r="K754" s="19">
        <f t="shared" si="42"/>
        <v>464</v>
      </c>
      <c r="L754" s="33">
        <f t="shared" si="41"/>
        <v>-0.42769230769230759</v>
      </c>
    </row>
    <row r="755" spans="2:12" x14ac:dyDescent="0.2">
      <c r="B755" s="15"/>
      <c r="C755" s="12">
        <v>41662</v>
      </c>
      <c r="D755" s="1">
        <v>228</v>
      </c>
      <c r="E755" s="21">
        <v>544</v>
      </c>
      <c r="F755" s="14">
        <v>316</v>
      </c>
      <c r="G755" s="35">
        <v>-5.79</v>
      </c>
      <c r="H755">
        <f t="shared" si="43"/>
        <v>0.71999999999999975</v>
      </c>
      <c r="I755" s="17"/>
      <c r="J755" s="18"/>
      <c r="K755" s="19">
        <f t="shared" si="42"/>
        <v>544</v>
      </c>
      <c r="L755" s="33">
        <f t="shared" si="41"/>
        <v>-1.3859649122807016</v>
      </c>
    </row>
    <row r="756" spans="2:12" x14ac:dyDescent="0.2">
      <c r="B756" s="15"/>
      <c r="C756" s="12">
        <v>41663</v>
      </c>
      <c r="D756" s="1">
        <v>294</v>
      </c>
      <c r="E756" s="21">
        <v>452</v>
      </c>
      <c r="F756" s="14">
        <v>329</v>
      </c>
      <c r="G756" s="35">
        <v>-5.74</v>
      </c>
      <c r="H756">
        <f t="shared" si="43"/>
        <v>-12.77</v>
      </c>
      <c r="I756" s="17"/>
      <c r="J756" s="18"/>
      <c r="K756" s="19">
        <f t="shared" si="42"/>
        <v>452</v>
      </c>
      <c r="L756" s="33">
        <f t="shared" si="41"/>
        <v>-0.53741496598639449</v>
      </c>
    </row>
    <row r="757" spans="2:12" x14ac:dyDescent="0.2">
      <c r="B757" s="15"/>
      <c r="C757" s="12">
        <v>41666</v>
      </c>
      <c r="D757" s="1">
        <v>116</v>
      </c>
      <c r="E757" s="21">
        <v>793</v>
      </c>
      <c r="F757" s="14">
        <v>213</v>
      </c>
      <c r="G757" s="35">
        <v>-23.69</v>
      </c>
      <c r="H757">
        <f t="shared" si="43"/>
        <v>-35.22</v>
      </c>
      <c r="I757" s="17"/>
      <c r="J757" s="18"/>
      <c r="K757" s="19">
        <f t="shared" si="42"/>
        <v>793</v>
      </c>
      <c r="L757" s="33">
        <f t="shared" si="41"/>
        <v>-5.8362068965517242</v>
      </c>
    </row>
    <row r="758" spans="2:12" x14ac:dyDescent="0.2">
      <c r="B758" s="15"/>
      <c r="C758" s="12">
        <v>41667</v>
      </c>
      <c r="D758" s="13">
        <v>352</v>
      </c>
      <c r="E758" s="14">
        <v>331</v>
      </c>
      <c r="F758" s="14">
        <v>321</v>
      </c>
      <c r="G758" s="35">
        <v>2.37</v>
      </c>
      <c r="H758">
        <f t="shared" si="43"/>
        <v>-27.06</v>
      </c>
      <c r="I758" s="17"/>
      <c r="J758" s="18"/>
      <c r="K758" s="19">
        <f t="shared" si="42"/>
        <v>331</v>
      </c>
      <c r="L758" s="33">
        <f t="shared" si="41"/>
        <v>6.3444108761329332E-2</v>
      </c>
    </row>
    <row r="759" spans="2:12" x14ac:dyDescent="0.2">
      <c r="B759" s="15"/>
      <c r="C759" s="12">
        <v>41668</v>
      </c>
      <c r="D759" s="13">
        <v>494</v>
      </c>
      <c r="E759" s="14">
        <v>222</v>
      </c>
      <c r="F759" s="14">
        <v>297</v>
      </c>
      <c r="G759" s="35">
        <v>7.98</v>
      </c>
      <c r="H759">
        <f t="shared" si="43"/>
        <v>-13.34</v>
      </c>
      <c r="I759" s="17"/>
      <c r="J759" s="18"/>
      <c r="K759" s="19">
        <f t="shared" si="42"/>
        <v>222</v>
      </c>
      <c r="L759" s="33">
        <f t="shared" si="41"/>
        <v>1.2252252252252251</v>
      </c>
    </row>
    <row r="760" spans="2:12" x14ac:dyDescent="0.2">
      <c r="B760" s="15"/>
      <c r="C760" s="12">
        <v>41669</v>
      </c>
      <c r="D760" s="1">
        <v>291</v>
      </c>
      <c r="E760" s="21">
        <v>318</v>
      </c>
      <c r="F760" s="14">
        <v>267</v>
      </c>
      <c r="G760" s="35">
        <v>14.8</v>
      </c>
      <c r="H760">
        <f t="shared" si="43"/>
        <v>25.150000000000002</v>
      </c>
      <c r="I760" s="17"/>
      <c r="J760" s="18"/>
      <c r="K760" s="19">
        <f t="shared" si="42"/>
        <v>318</v>
      </c>
      <c r="L760" s="33">
        <f t="shared" ref="L760:L823" si="44">IF(D760&lt;E760, -(E760/D760)+1, D760/E760-1)</f>
        <v>-9.2783505154639068E-2</v>
      </c>
    </row>
    <row r="761" spans="2:12" x14ac:dyDescent="0.2">
      <c r="B761" s="15"/>
      <c r="C761" s="12">
        <v>41674</v>
      </c>
      <c r="D761" s="1">
        <v>214</v>
      </c>
      <c r="E761" s="21">
        <v>494</v>
      </c>
      <c r="F761" s="14">
        <v>291</v>
      </c>
      <c r="G761" s="35">
        <v>-25.2</v>
      </c>
      <c r="H761">
        <f t="shared" si="43"/>
        <v>-2.4199999999999982</v>
      </c>
      <c r="I761" s="17"/>
      <c r="J761" s="18"/>
      <c r="K761" s="19">
        <f t="shared" si="42"/>
        <v>494</v>
      </c>
      <c r="L761" s="33">
        <f t="shared" si="44"/>
        <v>-1.3084112149532712</v>
      </c>
    </row>
    <row r="762" spans="2:12" x14ac:dyDescent="0.2">
      <c r="B762" s="15"/>
      <c r="C762" s="12">
        <v>41675</v>
      </c>
      <c r="D762" s="13">
        <v>443</v>
      </c>
      <c r="E762" s="14">
        <v>301</v>
      </c>
      <c r="F762" s="14">
        <v>274</v>
      </c>
      <c r="G762" s="35">
        <v>7.05</v>
      </c>
      <c r="H762">
        <f t="shared" si="43"/>
        <v>-3.3499999999999988</v>
      </c>
      <c r="I762" s="17"/>
      <c r="J762" s="18"/>
      <c r="K762" s="19">
        <f t="shared" si="42"/>
        <v>301</v>
      </c>
      <c r="L762" s="33">
        <f t="shared" si="44"/>
        <v>0.47176079734219267</v>
      </c>
    </row>
    <row r="763" spans="2:12" x14ac:dyDescent="0.2">
      <c r="B763" s="15"/>
      <c r="C763" s="22">
        <v>41676</v>
      </c>
      <c r="D763" s="30">
        <v>498</v>
      </c>
      <c r="E763" s="32">
        <v>251</v>
      </c>
      <c r="F763" s="32">
        <v>310</v>
      </c>
      <c r="G763" s="36">
        <v>12.02</v>
      </c>
      <c r="H763" s="25">
        <f t="shared" si="43"/>
        <v>-6.129999999999999</v>
      </c>
      <c r="I763" s="26"/>
      <c r="J763" s="27"/>
      <c r="K763" s="28">
        <f t="shared" si="42"/>
        <v>251</v>
      </c>
      <c r="L763" s="39">
        <f t="shared" si="44"/>
        <v>0.98406374501992033</v>
      </c>
    </row>
    <row r="764" spans="2:12" x14ac:dyDescent="0.2">
      <c r="B764" s="15"/>
      <c r="C764" s="12">
        <v>41677</v>
      </c>
      <c r="D764" s="13">
        <v>542</v>
      </c>
      <c r="E764" s="14">
        <v>256</v>
      </c>
      <c r="F764" s="14">
        <v>321</v>
      </c>
      <c r="G764" s="35">
        <v>10.69</v>
      </c>
      <c r="H764">
        <f t="shared" si="43"/>
        <v>29.759999999999998</v>
      </c>
      <c r="I764" s="17" t="s">
        <v>5</v>
      </c>
      <c r="J764" s="18"/>
      <c r="K764" s="19">
        <f t="shared" si="42"/>
        <v>256</v>
      </c>
      <c r="L764" s="33">
        <f t="shared" si="44"/>
        <v>1.1171875</v>
      </c>
    </row>
    <row r="765" spans="2:12" x14ac:dyDescent="0.2">
      <c r="B765" s="15"/>
      <c r="C765" s="12">
        <v>41680</v>
      </c>
      <c r="D765" s="13">
        <v>530</v>
      </c>
      <c r="E765" s="14">
        <v>267</v>
      </c>
      <c r="F765" s="14">
        <v>318</v>
      </c>
      <c r="G765" s="35">
        <v>7.55</v>
      </c>
      <c r="H765">
        <f t="shared" si="43"/>
        <v>30.26</v>
      </c>
      <c r="I765" s="17"/>
      <c r="J765" s="18"/>
      <c r="K765" s="19">
        <f t="shared" si="42"/>
        <v>267</v>
      </c>
      <c r="L765" s="33">
        <f t="shared" si="44"/>
        <v>0.98501872659176026</v>
      </c>
    </row>
    <row r="766" spans="2:12" x14ac:dyDescent="0.2">
      <c r="B766" s="15"/>
      <c r="C766" s="12">
        <v>41681</v>
      </c>
      <c r="D766" s="13">
        <v>494</v>
      </c>
      <c r="E766" s="14">
        <v>314</v>
      </c>
      <c r="F766" s="14">
        <v>302</v>
      </c>
      <c r="G766" s="35">
        <v>8.0299999999999994</v>
      </c>
      <c r="H766">
        <f t="shared" si="43"/>
        <v>26.269999999999996</v>
      </c>
      <c r="I766" s="17"/>
      <c r="J766" s="18"/>
      <c r="K766" s="19">
        <f t="shared" si="42"/>
        <v>314</v>
      </c>
      <c r="L766" s="33">
        <f t="shared" si="44"/>
        <v>0.5732484076433122</v>
      </c>
    </row>
    <row r="767" spans="2:12" x14ac:dyDescent="0.2">
      <c r="B767" s="15"/>
      <c r="C767" s="12">
        <v>41682</v>
      </c>
      <c r="D767" s="13">
        <v>421</v>
      </c>
      <c r="E767" s="14">
        <v>398</v>
      </c>
      <c r="F767" s="14">
        <v>320</v>
      </c>
      <c r="G767" s="35">
        <v>1.47</v>
      </c>
      <c r="H767">
        <f t="shared" si="43"/>
        <v>17.049999999999997</v>
      </c>
      <c r="I767" s="17"/>
      <c r="J767" s="18"/>
      <c r="K767" s="19">
        <f t="shared" si="42"/>
        <v>398</v>
      </c>
      <c r="L767" s="33">
        <f t="shared" si="44"/>
        <v>5.7788944723618174E-2</v>
      </c>
    </row>
    <row r="768" spans="2:12" x14ac:dyDescent="0.2">
      <c r="B768" s="15"/>
      <c r="C768" s="12">
        <v>41683</v>
      </c>
      <c r="D768" s="14">
        <v>318</v>
      </c>
      <c r="E768" s="21">
        <v>483</v>
      </c>
      <c r="F768" s="14">
        <v>299</v>
      </c>
      <c r="G768" s="35">
        <v>-8.49</v>
      </c>
      <c r="H768">
        <f t="shared" si="43"/>
        <v>1.0099999999999998</v>
      </c>
      <c r="I768" s="17"/>
      <c r="J768" s="18"/>
      <c r="K768" s="19">
        <f t="shared" si="42"/>
        <v>483</v>
      </c>
      <c r="L768" s="33">
        <f t="shared" si="44"/>
        <v>-0.51886792452830188</v>
      </c>
    </row>
    <row r="769" spans="2:12" x14ac:dyDescent="0.2">
      <c r="B769" s="15"/>
      <c r="C769" s="12">
        <v>41684</v>
      </c>
      <c r="D769" s="13">
        <v>525</v>
      </c>
      <c r="E769" s="14">
        <v>273</v>
      </c>
      <c r="F769" s="14">
        <v>313</v>
      </c>
      <c r="G769" s="35">
        <v>2.2200000000000002</v>
      </c>
      <c r="H769">
        <f t="shared" si="43"/>
        <v>-4.8000000000000007</v>
      </c>
      <c r="I769" s="17"/>
      <c r="J769" s="18"/>
      <c r="K769" s="19">
        <f t="shared" si="42"/>
        <v>273</v>
      </c>
      <c r="L769" s="33">
        <f t="shared" si="44"/>
        <v>0.92307692307692313</v>
      </c>
    </row>
    <row r="770" spans="2:12" x14ac:dyDescent="0.2">
      <c r="B770" s="15"/>
      <c r="C770" s="12">
        <v>41687</v>
      </c>
      <c r="D770" s="13">
        <v>573</v>
      </c>
      <c r="E770" s="14">
        <v>319</v>
      </c>
      <c r="F770" s="14">
        <v>284</v>
      </c>
      <c r="G770" s="35">
        <v>8.11</v>
      </c>
      <c r="H770">
        <f t="shared" si="43"/>
        <v>1.8399999999999999</v>
      </c>
      <c r="I770" s="17"/>
      <c r="J770" s="18"/>
      <c r="K770" s="19">
        <f t="shared" si="42"/>
        <v>319</v>
      </c>
      <c r="L770" s="33">
        <f t="shared" si="44"/>
        <v>0.79623824451410652</v>
      </c>
    </row>
    <row r="771" spans="2:12" x14ac:dyDescent="0.2">
      <c r="B771" s="15"/>
      <c r="C771" s="12">
        <v>41688</v>
      </c>
      <c r="D771" s="14">
        <v>393</v>
      </c>
      <c r="E771" s="21">
        <v>454</v>
      </c>
      <c r="F771" s="14">
        <v>307</v>
      </c>
      <c r="G771" s="35">
        <v>-2.2400000000000002</v>
      </c>
      <c r="H771">
        <f t="shared" si="43"/>
        <v>8.09</v>
      </c>
      <c r="I771" s="17"/>
      <c r="J771" s="18"/>
      <c r="K771" s="19">
        <f t="shared" si="42"/>
        <v>454</v>
      </c>
      <c r="L771" s="33">
        <f t="shared" si="44"/>
        <v>-0.15521628498727735</v>
      </c>
    </row>
    <row r="772" spans="2:12" x14ac:dyDescent="0.2">
      <c r="B772" s="15"/>
      <c r="C772" s="12">
        <v>41689</v>
      </c>
      <c r="D772" s="13">
        <v>509</v>
      </c>
      <c r="E772" s="14">
        <v>344</v>
      </c>
      <c r="F772" s="14">
        <v>303</v>
      </c>
      <c r="G772" s="35">
        <v>4.21</v>
      </c>
      <c r="H772">
        <f t="shared" si="43"/>
        <v>10.079999999999998</v>
      </c>
      <c r="I772" s="17"/>
      <c r="J772" s="18"/>
      <c r="K772" s="19">
        <f t="shared" si="42"/>
        <v>344</v>
      </c>
      <c r="L772" s="33">
        <f t="shared" si="44"/>
        <v>0.47965116279069764</v>
      </c>
    </row>
    <row r="773" spans="2:12" x14ac:dyDescent="0.2">
      <c r="B773" s="15"/>
      <c r="C773" s="12">
        <v>41690</v>
      </c>
      <c r="D773" s="14">
        <v>378</v>
      </c>
      <c r="E773" s="21">
        <v>449</v>
      </c>
      <c r="F773" s="14">
        <v>332</v>
      </c>
      <c r="G773" s="35">
        <v>-1.64</v>
      </c>
      <c r="H773">
        <f t="shared" si="43"/>
        <v>0.32999999999999985</v>
      </c>
      <c r="I773" s="17"/>
      <c r="J773" s="18"/>
      <c r="K773" s="19">
        <f t="shared" si="42"/>
        <v>449</v>
      </c>
      <c r="L773" s="33">
        <f t="shared" si="44"/>
        <v>-0.1878306878306879</v>
      </c>
    </row>
    <row r="774" spans="2:12" x14ac:dyDescent="0.2">
      <c r="B774" s="15"/>
      <c r="C774" s="12">
        <v>41691</v>
      </c>
      <c r="D774" s="13">
        <v>457</v>
      </c>
      <c r="E774" s="14">
        <v>366</v>
      </c>
      <c r="F774" s="14">
        <v>338</v>
      </c>
      <c r="G774" s="35">
        <v>2.93</v>
      </c>
      <c r="H774">
        <f t="shared" si="43"/>
        <v>5.5</v>
      </c>
      <c r="I774" s="17"/>
      <c r="J774" s="18"/>
      <c r="K774" s="19">
        <f t="shared" ref="K774:K837" si="45">E774</f>
        <v>366</v>
      </c>
      <c r="L774" s="33">
        <f t="shared" si="44"/>
        <v>0.24863387978142071</v>
      </c>
    </row>
    <row r="775" spans="2:12" x14ac:dyDescent="0.2">
      <c r="B775" s="15"/>
      <c r="C775" s="22">
        <v>41694</v>
      </c>
      <c r="D775" s="32">
        <v>432</v>
      </c>
      <c r="E775" s="24">
        <v>446</v>
      </c>
      <c r="F775" s="32">
        <v>283</v>
      </c>
      <c r="G775" s="36">
        <v>-2.06</v>
      </c>
      <c r="H775" s="25">
        <f t="shared" ref="H775:H838" si="46">G773+G774+G775</f>
        <v>-0.7699999999999998</v>
      </c>
      <c r="I775" s="26"/>
      <c r="J775" s="27"/>
      <c r="K775" s="28">
        <f t="shared" si="45"/>
        <v>446</v>
      </c>
      <c r="L775" s="39">
        <f t="shared" si="44"/>
        <v>-3.240740740740744E-2</v>
      </c>
    </row>
    <row r="776" spans="2:12" x14ac:dyDescent="0.2">
      <c r="B776" s="15"/>
      <c r="C776" s="12">
        <v>41695</v>
      </c>
      <c r="D776" s="14">
        <v>294</v>
      </c>
      <c r="E776" s="21">
        <v>547</v>
      </c>
      <c r="F776" s="14">
        <v>306</v>
      </c>
      <c r="G776" s="37">
        <v>5.07</v>
      </c>
      <c r="H776">
        <f t="shared" si="46"/>
        <v>5.94</v>
      </c>
      <c r="I776" s="17" t="s">
        <v>16</v>
      </c>
      <c r="J776" s="18"/>
      <c r="K776" s="19">
        <f t="shared" si="45"/>
        <v>547</v>
      </c>
      <c r="L776" s="33">
        <f t="shared" si="44"/>
        <v>-0.86054421768707479</v>
      </c>
    </row>
    <row r="777" spans="2:12" x14ac:dyDescent="0.2">
      <c r="B777" s="15"/>
      <c r="C777" s="12">
        <v>41696</v>
      </c>
      <c r="D777" s="14">
        <v>291</v>
      </c>
      <c r="E777" s="21">
        <v>558</v>
      </c>
      <c r="F777" s="14">
        <v>288</v>
      </c>
      <c r="G777" s="35">
        <v>-11.2</v>
      </c>
      <c r="H777">
        <f t="shared" si="46"/>
        <v>-8.19</v>
      </c>
      <c r="I777" s="17"/>
      <c r="J777" s="18"/>
      <c r="K777" s="19">
        <f t="shared" si="45"/>
        <v>558</v>
      </c>
      <c r="L777" s="33">
        <f t="shared" si="44"/>
        <v>-0.91752577319587636</v>
      </c>
    </row>
    <row r="778" spans="2:12" x14ac:dyDescent="0.2">
      <c r="B778" s="15"/>
      <c r="C778" s="12">
        <v>41697</v>
      </c>
      <c r="D778" s="14">
        <v>366</v>
      </c>
      <c r="E778" s="21">
        <v>453</v>
      </c>
      <c r="F778" s="14">
        <v>324</v>
      </c>
      <c r="G778" s="37">
        <v>9.11</v>
      </c>
      <c r="H778">
        <f t="shared" si="46"/>
        <v>2.9800000000000004</v>
      </c>
      <c r="I778" s="17"/>
      <c r="J778" s="18"/>
      <c r="K778" s="19">
        <f t="shared" si="45"/>
        <v>453</v>
      </c>
      <c r="L778" s="33">
        <f t="shared" si="44"/>
        <v>-0.23770491803278682</v>
      </c>
    </row>
    <row r="779" spans="2:12" x14ac:dyDescent="0.2">
      <c r="B779" s="15"/>
      <c r="C779" s="12">
        <v>41698</v>
      </c>
      <c r="D779" s="14">
        <v>268</v>
      </c>
      <c r="E779" s="21">
        <v>582</v>
      </c>
      <c r="F779" s="14">
        <v>305</v>
      </c>
      <c r="G779" s="37">
        <v>4</v>
      </c>
      <c r="H779">
        <f t="shared" si="46"/>
        <v>1.9100000000000001</v>
      </c>
      <c r="I779" s="17"/>
      <c r="J779" s="18"/>
      <c r="K779" s="19">
        <f t="shared" si="45"/>
        <v>582</v>
      </c>
      <c r="L779" s="33">
        <f t="shared" si="44"/>
        <v>-1.1716417910447761</v>
      </c>
    </row>
    <row r="780" spans="2:12" x14ac:dyDescent="0.2">
      <c r="B780" s="15"/>
      <c r="C780" s="12">
        <v>41701</v>
      </c>
      <c r="D780" s="14">
        <v>222</v>
      </c>
      <c r="E780" s="21">
        <v>672</v>
      </c>
      <c r="F780" s="14">
        <v>242</v>
      </c>
      <c r="G780" s="35">
        <v>-10.97</v>
      </c>
      <c r="H780">
        <f t="shared" si="46"/>
        <v>2.1399999999999988</v>
      </c>
      <c r="I780" s="17"/>
      <c r="J780" s="18"/>
      <c r="K780" s="19">
        <f t="shared" si="45"/>
        <v>672</v>
      </c>
      <c r="L780" s="33">
        <f t="shared" si="44"/>
        <v>-2.0270270270270272</v>
      </c>
    </row>
    <row r="781" spans="2:12" x14ac:dyDescent="0.2">
      <c r="B781" s="15"/>
      <c r="C781" s="12">
        <v>41702</v>
      </c>
      <c r="D781" s="13">
        <v>518</v>
      </c>
      <c r="E781" s="14">
        <v>293</v>
      </c>
      <c r="F781" s="14">
        <v>299</v>
      </c>
      <c r="G781" s="35">
        <v>1.77</v>
      </c>
      <c r="H781">
        <f t="shared" si="46"/>
        <v>-5.2000000000000011</v>
      </c>
      <c r="I781" s="17"/>
      <c r="J781" s="18"/>
      <c r="K781" s="19">
        <f t="shared" si="45"/>
        <v>293</v>
      </c>
      <c r="L781" s="33">
        <f t="shared" si="44"/>
        <v>0.76791808873720147</v>
      </c>
    </row>
    <row r="782" spans="2:12" x14ac:dyDescent="0.2">
      <c r="B782" s="15"/>
      <c r="C782" s="12">
        <v>41703</v>
      </c>
      <c r="D782" s="13">
        <v>466</v>
      </c>
      <c r="E782" s="14">
        <v>323</v>
      </c>
      <c r="F782" s="14">
        <v>332</v>
      </c>
      <c r="G782" s="35">
        <v>2.65</v>
      </c>
      <c r="H782">
        <f t="shared" si="46"/>
        <v>-6.5500000000000007</v>
      </c>
      <c r="I782" s="17"/>
      <c r="J782" s="18"/>
      <c r="K782" s="19">
        <f t="shared" si="45"/>
        <v>323</v>
      </c>
      <c r="L782" s="33">
        <f t="shared" si="44"/>
        <v>0.44272445820433437</v>
      </c>
    </row>
    <row r="783" spans="2:12" x14ac:dyDescent="0.2">
      <c r="B783" s="15"/>
      <c r="C783" s="12">
        <v>41704</v>
      </c>
      <c r="D783" s="13">
        <v>561</v>
      </c>
      <c r="E783" s="14">
        <v>244</v>
      </c>
      <c r="F783" s="14">
        <v>317</v>
      </c>
      <c r="G783" s="35">
        <v>9.58</v>
      </c>
      <c r="H783">
        <f t="shared" si="46"/>
        <v>14</v>
      </c>
      <c r="I783" s="17"/>
      <c r="J783" s="18"/>
      <c r="K783" s="19">
        <f t="shared" si="45"/>
        <v>244</v>
      </c>
      <c r="L783" s="33">
        <f t="shared" si="44"/>
        <v>1.2991803278688523</v>
      </c>
    </row>
    <row r="784" spans="2:12" x14ac:dyDescent="0.2">
      <c r="B784" s="15"/>
      <c r="C784" s="12">
        <v>41705</v>
      </c>
      <c r="D784" s="13">
        <v>450</v>
      </c>
      <c r="E784" s="14">
        <v>357</v>
      </c>
      <c r="F784" s="14">
        <v>324</v>
      </c>
      <c r="G784" s="37">
        <v>-6.43</v>
      </c>
      <c r="H784">
        <f t="shared" si="46"/>
        <v>5.8000000000000007</v>
      </c>
      <c r="I784" s="17"/>
      <c r="J784" s="18"/>
      <c r="K784" s="19">
        <f t="shared" si="45"/>
        <v>357</v>
      </c>
      <c r="L784" s="33">
        <f t="shared" si="44"/>
        <v>0.26050420168067223</v>
      </c>
    </row>
    <row r="785" spans="2:12" x14ac:dyDescent="0.2">
      <c r="B785" s="15"/>
      <c r="C785" s="12">
        <v>41708</v>
      </c>
      <c r="D785" s="14">
        <v>276</v>
      </c>
      <c r="E785" s="21">
        <v>519</v>
      </c>
      <c r="F785" s="14">
        <v>283</v>
      </c>
      <c r="G785" s="35">
        <v>-10.199999999999999</v>
      </c>
      <c r="H785">
        <f t="shared" si="46"/>
        <v>-7.0499999999999989</v>
      </c>
      <c r="I785" s="17"/>
      <c r="J785" s="18"/>
      <c r="K785" s="19">
        <f t="shared" si="45"/>
        <v>519</v>
      </c>
      <c r="L785" s="33">
        <f t="shared" si="44"/>
        <v>-0.88043478260869557</v>
      </c>
    </row>
    <row r="786" spans="2:12" x14ac:dyDescent="0.2">
      <c r="B786" s="15"/>
      <c r="C786" s="12">
        <v>41709</v>
      </c>
      <c r="D786" s="13">
        <v>416</v>
      </c>
      <c r="E786" s="14">
        <v>354</v>
      </c>
      <c r="F786" s="14">
        <v>330</v>
      </c>
      <c r="G786" s="35">
        <v>6.49</v>
      </c>
      <c r="H786">
        <f t="shared" si="46"/>
        <v>-10.139999999999999</v>
      </c>
      <c r="I786" s="17"/>
      <c r="J786" s="18"/>
      <c r="K786" s="19">
        <f t="shared" si="45"/>
        <v>354</v>
      </c>
      <c r="L786" s="33">
        <f t="shared" si="44"/>
        <v>0.17514124293785316</v>
      </c>
    </row>
    <row r="787" spans="2:12" x14ac:dyDescent="0.2">
      <c r="B787" s="15"/>
      <c r="C787" s="12">
        <v>41710</v>
      </c>
      <c r="D787" s="14">
        <v>334</v>
      </c>
      <c r="E787" s="21">
        <v>438</v>
      </c>
      <c r="F787" s="14">
        <v>332</v>
      </c>
      <c r="G787" s="35">
        <v>-9.9499999999999993</v>
      </c>
      <c r="H787">
        <f t="shared" si="46"/>
        <v>-13.659999999999998</v>
      </c>
      <c r="I787" s="17"/>
      <c r="J787" s="18"/>
      <c r="K787" s="19">
        <f t="shared" si="45"/>
        <v>438</v>
      </c>
      <c r="L787" s="33">
        <f t="shared" si="44"/>
        <v>-0.31137724550898205</v>
      </c>
    </row>
    <row r="788" spans="2:12" x14ac:dyDescent="0.2">
      <c r="B788" s="15"/>
      <c r="C788" s="12">
        <v>41711</v>
      </c>
      <c r="D788" s="14">
        <v>326</v>
      </c>
      <c r="E788" s="21">
        <v>415</v>
      </c>
      <c r="F788" s="14">
        <v>341</v>
      </c>
      <c r="G788" s="35">
        <v>0.26</v>
      </c>
      <c r="H788">
        <f t="shared" si="46"/>
        <v>-3.1999999999999993</v>
      </c>
      <c r="I788" s="17"/>
      <c r="J788" s="18"/>
      <c r="K788" s="19">
        <f t="shared" si="45"/>
        <v>415</v>
      </c>
      <c r="L788" s="33">
        <f t="shared" si="44"/>
        <v>-0.27300613496932513</v>
      </c>
    </row>
    <row r="789" spans="2:12" x14ac:dyDescent="0.2">
      <c r="B789" s="15"/>
      <c r="C789" s="12">
        <v>41712</v>
      </c>
      <c r="D789" s="14">
        <v>210</v>
      </c>
      <c r="E789" s="21">
        <v>543</v>
      </c>
      <c r="F789" s="14">
        <v>331</v>
      </c>
      <c r="G789" s="35">
        <v>-13.74</v>
      </c>
      <c r="H789">
        <f t="shared" si="46"/>
        <v>-23.43</v>
      </c>
      <c r="I789" s="17"/>
      <c r="J789" s="18"/>
      <c r="K789" s="19">
        <f t="shared" si="45"/>
        <v>543</v>
      </c>
      <c r="L789" s="33">
        <f t="shared" si="44"/>
        <v>-1.5857142857142859</v>
      </c>
    </row>
    <row r="790" spans="2:12" x14ac:dyDescent="0.2">
      <c r="B790" s="15"/>
      <c r="C790" s="12">
        <v>41715</v>
      </c>
      <c r="D790" s="14">
        <v>300</v>
      </c>
      <c r="E790" s="21">
        <v>436</v>
      </c>
      <c r="F790" s="14">
        <v>334</v>
      </c>
      <c r="G790" s="37">
        <v>10.039999999999999</v>
      </c>
      <c r="H790">
        <f t="shared" si="46"/>
        <v>-3.4400000000000013</v>
      </c>
      <c r="I790" s="17"/>
      <c r="J790" s="18"/>
      <c r="K790" s="19">
        <f t="shared" si="45"/>
        <v>436</v>
      </c>
      <c r="L790" s="33">
        <f t="shared" si="44"/>
        <v>-0.45333333333333337</v>
      </c>
    </row>
    <row r="791" spans="2:12" x14ac:dyDescent="0.2">
      <c r="B791" s="15"/>
      <c r="C791" s="12">
        <v>41716</v>
      </c>
      <c r="D791" s="13">
        <v>397</v>
      </c>
      <c r="E791" s="14">
        <v>346</v>
      </c>
      <c r="F791" s="14">
        <v>321</v>
      </c>
      <c r="G791" s="35">
        <v>5.54</v>
      </c>
      <c r="H791">
        <f t="shared" si="46"/>
        <v>1.839999999999999</v>
      </c>
      <c r="I791" s="17"/>
      <c r="J791" s="18"/>
      <c r="K791" s="19">
        <f t="shared" si="45"/>
        <v>346</v>
      </c>
      <c r="L791" s="33">
        <f t="shared" si="44"/>
        <v>0.14739884393063574</v>
      </c>
    </row>
    <row r="792" spans="2:12" x14ac:dyDescent="0.2">
      <c r="B792" s="15"/>
      <c r="C792" s="12">
        <v>41717</v>
      </c>
      <c r="D792" s="13">
        <v>402</v>
      </c>
      <c r="E792" s="14">
        <v>358</v>
      </c>
      <c r="F792" s="14">
        <v>322</v>
      </c>
      <c r="G792" s="37">
        <v>-3.26</v>
      </c>
      <c r="H792">
        <f t="shared" si="46"/>
        <v>12.319999999999999</v>
      </c>
      <c r="I792" s="17"/>
      <c r="J792" s="18"/>
      <c r="K792" s="19">
        <f t="shared" si="45"/>
        <v>358</v>
      </c>
      <c r="L792" s="33">
        <f t="shared" si="44"/>
        <v>0.12290502793296088</v>
      </c>
    </row>
    <row r="793" spans="2:12" x14ac:dyDescent="0.2">
      <c r="B793" s="15"/>
      <c r="C793" s="12">
        <v>41718</v>
      </c>
      <c r="D793" s="14">
        <v>321</v>
      </c>
      <c r="E793" s="21">
        <v>440</v>
      </c>
      <c r="F793" s="14">
        <v>347</v>
      </c>
      <c r="G793" s="35">
        <v>0.73</v>
      </c>
      <c r="H793">
        <f t="shared" si="46"/>
        <v>3.0100000000000002</v>
      </c>
      <c r="I793" s="17"/>
      <c r="J793" s="18"/>
      <c r="K793" s="19">
        <f t="shared" si="45"/>
        <v>440</v>
      </c>
      <c r="L793" s="33">
        <f t="shared" si="44"/>
        <v>-0.37071651090342672</v>
      </c>
    </row>
    <row r="794" spans="2:12" x14ac:dyDescent="0.2">
      <c r="B794" s="15"/>
      <c r="C794" s="22">
        <v>41719</v>
      </c>
      <c r="D794" s="30">
        <v>439</v>
      </c>
      <c r="E794" s="32">
        <v>328</v>
      </c>
      <c r="F794" s="32">
        <v>317</v>
      </c>
      <c r="G794" s="36">
        <v>2.31</v>
      </c>
      <c r="H794" s="25">
        <f t="shared" si="46"/>
        <v>-0.21999999999999975</v>
      </c>
      <c r="I794" s="26"/>
      <c r="J794" s="27"/>
      <c r="K794" s="28">
        <f t="shared" si="45"/>
        <v>328</v>
      </c>
      <c r="L794" s="39">
        <f t="shared" si="44"/>
        <v>0.33841463414634143</v>
      </c>
    </row>
    <row r="795" spans="2:12" x14ac:dyDescent="0.2">
      <c r="B795" s="15"/>
      <c r="C795" s="12">
        <v>41722</v>
      </c>
      <c r="D795" s="13">
        <v>428</v>
      </c>
      <c r="E795" s="14">
        <v>370</v>
      </c>
      <c r="F795" s="14">
        <v>322</v>
      </c>
      <c r="G795" s="35">
        <v>13.37</v>
      </c>
      <c r="H795">
        <f t="shared" si="46"/>
        <v>16.41</v>
      </c>
      <c r="I795" s="17" t="s">
        <v>5</v>
      </c>
      <c r="J795" s="18"/>
      <c r="K795" s="19">
        <f t="shared" si="45"/>
        <v>370</v>
      </c>
      <c r="L795" s="33">
        <f t="shared" si="44"/>
        <v>0.15675675675675671</v>
      </c>
    </row>
    <row r="796" spans="2:12" x14ac:dyDescent="0.2">
      <c r="B796" s="15"/>
      <c r="C796" s="12">
        <v>41723</v>
      </c>
      <c r="D796" s="14">
        <v>332</v>
      </c>
      <c r="E796" s="21">
        <v>439</v>
      </c>
      <c r="F796" s="14">
        <v>309</v>
      </c>
      <c r="G796" s="37">
        <v>3.32</v>
      </c>
      <c r="H796">
        <f t="shared" si="46"/>
        <v>19</v>
      </c>
      <c r="I796" s="17"/>
      <c r="J796" s="18" t="s">
        <v>17</v>
      </c>
      <c r="K796" s="19">
        <f t="shared" si="45"/>
        <v>439</v>
      </c>
      <c r="L796" s="33">
        <f t="shared" si="44"/>
        <v>-0.32228915662650603</v>
      </c>
    </row>
    <row r="797" spans="2:12" x14ac:dyDescent="0.2">
      <c r="B797" s="15"/>
      <c r="C797" s="12">
        <v>41724</v>
      </c>
      <c r="D797" s="13">
        <v>445</v>
      </c>
      <c r="E797" s="14">
        <v>336</v>
      </c>
      <c r="F797" s="14">
        <v>310</v>
      </c>
      <c r="G797" s="35">
        <v>1.97</v>
      </c>
      <c r="H797">
        <f t="shared" si="46"/>
        <v>18.659999999999997</v>
      </c>
      <c r="I797" s="17"/>
      <c r="J797" s="18"/>
      <c r="K797" s="19">
        <f t="shared" si="45"/>
        <v>336</v>
      </c>
      <c r="L797" s="33">
        <f t="shared" si="44"/>
        <v>0.32440476190476186</v>
      </c>
    </row>
    <row r="798" spans="2:12" x14ac:dyDescent="0.2">
      <c r="B798" s="15"/>
      <c r="C798" s="12">
        <v>41725</v>
      </c>
      <c r="D798" s="14">
        <v>387</v>
      </c>
      <c r="E798" s="21">
        <v>417</v>
      </c>
      <c r="F798" s="14">
        <v>305</v>
      </c>
      <c r="G798" s="35">
        <v>7.73</v>
      </c>
      <c r="H798">
        <f t="shared" si="46"/>
        <v>13.02</v>
      </c>
      <c r="I798" s="17"/>
      <c r="J798" s="18"/>
      <c r="K798" s="19">
        <f t="shared" si="45"/>
        <v>417</v>
      </c>
      <c r="L798" s="33">
        <f t="shared" si="44"/>
        <v>-7.7519379844961156E-2</v>
      </c>
    </row>
    <row r="799" spans="2:12" x14ac:dyDescent="0.2">
      <c r="B799" s="15"/>
      <c r="C799" s="12">
        <v>41726</v>
      </c>
      <c r="D799" s="13">
        <v>381</v>
      </c>
      <c r="E799" s="14">
        <v>380</v>
      </c>
      <c r="F799" s="14">
        <v>322</v>
      </c>
      <c r="G799" s="35">
        <v>3.86</v>
      </c>
      <c r="H799">
        <f t="shared" si="46"/>
        <v>13.56</v>
      </c>
      <c r="I799" s="17"/>
      <c r="J799" s="18"/>
      <c r="K799" s="19">
        <f t="shared" si="45"/>
        <v>380</v>
      </c>
      <c r="L799" s="33">
        <f t="shared" si="44"/>
        <v>2.6315789473683182E-3</v>
      </c>
    </row>
    <row r="800" spans="2:12" x14ac:dyDescent="0.2">
      <c r="B800" s="15"/>
      <c r="C800" s="12">
        <v>41729</v>
      </c>
      <c r="D800" s="14">
        <v>384</v>
      </c>
      <c r="E800" s="21">
        <v>408</v>
      </c>
      <c r="F800" s="14">
        <v>315</v>
      </c>
      <c r="G800" s="35">
        <v>-1.52</v>
      </c>
      <c r="H800">
        <f t="shared" si="46"/>
        <v>10.07</v>
      </c>
      <c r="I800" s="17"/>
      <c r="J800" s="18"/>
      <c r="K800" s="19">
        <f t="shared" si="45"/>
        <v>408</v>
      </c>
      <c r="L800" s="33">
        <f t="shared" si="44"/>
        <v>-6.25E-2</v>
      </c>
    </row>
    <row r="801" spans="2:12" x14ac:dyDescent="0.2">
      <c r="B801" s="15"/>
      <c r="C801" s="12">
        <v>41730</v>
      </c>
      <c r="D801" s="13">
        <v>446</v>
      </c>
      <c r="E801" s="14">
        <v>348</v>
      </c>
      <c r="F801" s="14">
        <v>331</v>
      </c>
      <c r="G801" s="35">
        <v>-1.45</v>
      </c>
      <c r="H801">
        <f t="shared" si="46"/>
        <v>0.8899999999999999</v>
      </c>
      <c r="I801" s="17"/>
      <c r="J801" s="18"/>
      <c r="K801" s="19">
        <f t="shared" si="45"/>
        <v>348</v>
      </c>
      <c r="L801" s="33">
        <f t="shared" si="44"/>
        <v>0.28160919540229878</v>
      </c>
    </row>
    <row r="802" spans="2:12" x14ac:dyDescent="0.2">
      <c r="B802" s="15"/>
      <c r="C802" s="12">
        <v>41731</v>
      </c>
      <c r="D802" s="13">
        <v>543</v>
      </c>
      <c r="E802" s="14">
        <v>270</v>
      </c>
      <c r="F802" s="14">
        <v>349</v>
      </c>
      <c r="G802" s="35">
        <v>4.24</v>
      </c>
      <c r="H802">
        <f t="shared" si="46"/>
        <v>1.2700000000000005</v>
      </c>
      <c r="I802" s="17"/>
      <c r="J802" s="18"/>
      <c r="K802" s="19">
        <f t="shared" si="45"/>
        <v>270</v>
      </c>
      <c r="L802" s="33">
        <f t="shared" si="44"/>
        <v>1.0111111111111111</v>
      </c>
    </row>
    <row r="803" spans="2:12" x14ac:dyDescent="0.2">
      <c r="B803" s="15"/>
      <c r="C803" s="12">
        <v>41732</v>
      </c>
      <c r="D803" s="13">
        <v>420</v>
      </c>
      <c r="E803" s="14">
        <v>415</v>
      </c>
      <c r="F803" s="14">
        <v>336</v>
      </c>
      <c r="G803" s="35">
        <v>3.63</v>
      </c>
      <c r="H803">
        <f t="shared" si="46"/>
        <v>6.42</v>
      </c>
      <c r="I803" s="17"/>
      <c r="J803" s="18"/>
      <c r="K803" s="19">
        <f t="shared" si="45"/>
        <v>415</v>
      </c>
      <c r="L803" s="33">
        <f t="shared" si="44"/>
        <v>1.2048192771084265E-2</v>
      </c>
    </row>
    <row r="804" spans="2:12" x14ac:dyDescent="0.2">
      <c r="B804" s="15"/>
      <c r="C804" s="12">
        <v>41733</v>
      </c>
      <c r="D804" s="14">
        <v>418</v>
      </c>
      <c r="E804" s="21">
        <v>431</v>
      </c>
      <c r="F804" s="14">
        <v>317</v>
      </c>
      <c r="G804" s="35">
        <v>0.98</v>
      </c>
      <c r="H804">
        <f t="shared" si="46"/>
        <v>8.85</v>
      </c>
      <c r="I804" s="17"/>
      <c r="J804" s="18"/>
      <c r="K804" s="19">
        <f t="shared" si="45"/>
        <v>431</v>
      </c>
      <c r="L804" s="33">
        <f t="shared" si="44"/>
        <v>-3.1100478468899517E-2</v>
      </c>
    </row>
    <row r="805" spans="2:12" x14ac:dyDescent="0.2">
      <c r="B805" s="15"/>
      <c r="C805" s="12">
        <v>41736</v>
      </c>
      <c r="D805" s="14">
        <v>372</v>
      </c>
      <c r="E805" s="21">
        <v>452</v>
      </c>
      <c r="F805" s="14">
        <v>298</v>
      </c>
      <c r="G805" s="35">
        <v>6.29</v>
      </c>
      <c r="H805">
        <f t="shared" si="46"/>
        <v>10.899999999999999</v>
      </c>
      <c r="I805" s="17"/>
      <c r="J805" s="18"/>
      <c r="K805" s="19">
        <f t="shared" si="45"/>
        <v>452</v>
      </c>
      <c r="L805" s="33">
        <f t="shared" si="44"/>
        <v>-0.21505376344086025</v>
      </c>
    </row>
    <row r="806" spans="2:12" x14ac:dyDescent="0.2">
      <c r="B806" s="15"/>
      <c r="C806" s="12">
        <v>41737</v>
      </c>
      <c r="D806" s="14">
        <v>389</v>
      </c>
      <c r="E806" s="21">
        <v>424</v>
      </c>
      <c r="F806" s="14">
        <v>320</v>
      </c>
      <c r="G806" s="35">
        <v>-10.59</v>
      </c>
      <c r="H806">
        <f t="shared" si="46"/>
        <v>-3.3200000000000003</v>
      </c>
      <c r="I806" s="17"/>
      <c r="J806" s="18"/>
      <c r="K806" s="19">
        <f t="shared" si="45"/>
        <v>424</v>
      </c>
      <c r="L806" s="33">
        <f t="shared" si="44"/>
        <v>-8.9974293059125854E-2</v>
      </c>
    </row>
    <row r="807" spans="2:12" x14ac:dyDescent="0.2">
      <c r="B807" s="15"/>
      <c r="C807" s="12">
        <v>41738</v>
      </c>
      <c r="D807" s="13">
        <v>462</v>
      </c>
      <c r="E807" s="14">
        <v>335</v>
      </c>
      <c r="F807" s="14">
        <v>351</v>
      </c>
      <c r="G807" s="35">
        <v>3.44</v>
      </c>
      <c r="H807">
        <f t="shared" si="46"/>
        <v>-0.85999999999999988</v>
      </c>
      <c r="I807" s="17"/>
      <c r="J807" s="18"/>
      <c r="K807" s="19">
        <f t="shared" si="45"/>
        <v>335</v>
      </c>
      <c r="L807" s="33">
        <f t="shared" si="44"/>
        <v>0.37910447761194033</v>
      </c>
    </row>
    <row r="808" spans="2:12" x14ac:dyDescent="0.2">
      <c r="B808" s="15"/>
      <c r="C808" s="12">
        <v>41739</v>
      </c>
      <c r="D808" s="13">
        <v>546</v>
      </c>
      <c r="E808" s="14">
        <v>307</v>
      </c>
      <c r="F808" s="14">
        <v>306</v>
      </c>
      <c r="G808" s="35">
        <v>3.77</v>
      </c>
      <c r="H808">
        <f t="shared" si="46"/>
        <v>-3.3800000000000003</v>
      </c>
      <c r="I808" s="17"/>
      <c r="J808" s="18"/>
      <c r="K808" s="19">
        <f t="shared" si="45"/>
        <v>307</v>
      </c>
      <c r="L808" s="33">
        <f t="shared" si="44"/>
        <v>0.77850162866449502</v>
      </c>
    </row>
    <row r="809" spans="2:12" x14ac:dyDescent="0.2">
      <c r="B809" s="15"/>
      <c r="C809" s="12">
        <v>41740</v>
      </c>
      <c r="D809" s="1">
        <v>312</v>
      </c>
      <c r="E809" s="21">
        <v>522</v>
      </c>
      <c r="F809" s="14">
        <v>301</v>
      </c>
      <c r="G809" s="35">
        <v>-6.86</v>
      </c>
      <c r="H809">
        <f t="shared" si="46"/>
        <v>0.34999999999999964</v>
      </c>
      <c r="I809" s="17"/>
      <c r="J809" s="18"/>
      <c r="K809" s="19">
        <f t="shared" si="45"/>
        <v>522</v>
      </c>
      <c r="L809" s="33">
        <f t="shared" si="44"/>
        <v>-0.67307692307692313</v>
      </c>
    </row>
    <row r="810" spans="2:12" x14ac:dyDescent="0.2">
      <c r="B810" s="15"/>
      <c r="C810" s="22">
        <v>41743</v>
      </c>
      <c r="D810" s="23">
        <v>396</v>
      </c>
      <c r="E810" s="24">
        <v>454</v>
      </c>
      <c r="F810" s="32">
        <v>303</v>
      </c>
      <c r="G810" s="36">
        <v>-1.1299999999999999</v>
      </c>
      <c r="H810" s="25">
        <f t="shared" si="46"/>
        <v>-4.2200000000000006</v>
      </c>
      <c r="I810" s="26"/>
      <c r="J810" s="27"/>
      <c r="K810" s="28">
        <f t="shared" si="45"/>
        <v>454</v>
      </c>
      <c r="L810" s="39">
        <f t="shared" si="44"/>
        <v>-0.14646464646464641</v>
      </c>
    </row>
    <row r="811" spans="2:12" x14ac:dyDescent="0.2">
      <c r="B811" s="15"/>
      <c r="C811" s="12">
        <v>41744</v>
      </c>
      <c r="D811" s="1">
        <v>406</v>
      </c>
      <c r="E811" s="21">
        <v>413</v>
      </c>
      <c r="F811" s="14">
        <v>344</v>
      </c>
      <c r="G811" s="35">
        <v>2.35</v>
      </c>
      <c r="H811">
        <f t="shared" si="46"/>
        <v>-5.6400000000000006</v>
      </c>
      <c r="I811" s="17" t="s">
        <v>16</v>
      </c>
      <c r="J811" s="18"/>
      <c r="K811" s="19">
        <f t="shared" si="45"/>
        <v>413</v>
      </c>
      <c r="L811" s="33">
        <f t="shared" si="44"/>
        <v>-1.7241379310344751E-2</v>
      </c>
    </row>
    <row r="812" spans="2:12" x14ac:dyDescent="0.2">
      <c r="B812" s="15"/>
      <c r="C812" s="12">
        <v>41745</v>
      </c>
      <c r="D812" s="13">
        <v>442</v>
      </c>
      <c r="E812" s="14">
        <v>374</v>
      </c>
      <c r="F812" s="14">
        <v>342</v>
      </c>
      <c r="G812" s="37">
        <v>-8.51</v>
      </c>
      <c r="H812">
        <f t="shared" si="46"/>
        <v>-7.2899999999999991</v>
      </c>
      <c r="I812" s="17"/>
      <c r="J812" s="18"/>
      <c r="K812" s="19">
        <f t="shared" si="45"/>
        <v>374</v>
      </c>
      <c r="L812" s="33">
        <f t="shared" si="44"/>
        <v>0.18181818181818188</v>
      </c>
    </row>
    <row r="813" spans="2:12" x14ac:dyDescent="0.2">
      <c r="B813" s="15"/>
      <c r="C813" s="12">
        <v>41746</v>
      </c>
      <c r="D813" s="1">
        <v>406</v>
      </c>
      <c r="E813" s="21">
        <v>409</v>
      </c>
      <c r="F813" s="14">
        <v>332</v>
      </c>
      <c r="G813" s="37">
        <v>5.17</v>
      </c>
      <c r="H813">
        <f t="shared" si="46"/>
        <v>-0.99000000000000021</v>
      </c>
      <c r="I813" s="17"/>
      <c r="J813" s="18"/>
      <c r="K813" s="19">
        <f t="shared" si="45"/>
        <v>409</v>
      </c>
      <c r="L813" s="33">
        <f t="shared" si="44"/>
        <v>-7.3891625615762901E-3</v>
      </c>
    </row>
    <row r="814" spans="2:12" x14ac:dyDescent="0.2">
      <c r="B814" s="15"/>
      <c r="C814" s="22">
        <v>41747</v>
      </c>
      <c r="D814" s="30">
        <v>455</v>
      </c>
      <c r="E814" s="32">
        <v>362</v>
      </c>
      <c r="F814" s="32">
        <v>331</v>
      </c>
      <c r="G814" s="36">
        <v>2.15</v>
      </c>
      <c r="H814" s="25">
        <f t="shared" si="46"/>
        <v>-1.19</v>
      </c>
      <c r="I814" s="26"/>
      <c r="J814" s="27"/>
      <c r="K814" s="28">
        <f t="shared" si="45"/>
        <v>362</v>
      </c>
      <c r="L814" s="39">
        <f t="shared" si="44"/>
        <v>0.25690607734806625</v>
      </c>
    </row>
    <row r="815" spans="2:12" x14ac:dyDescent="0.2">
      <c r="B815" s="15"/>
      <c r="C815" s="12">
        <v>41750</v>
      </c>
      <c r="D815" s="13">
        <v>523</v>
      </c>
      <c r="E815" s="14">
        <v>326</v>
      </c>
      <c r="F815" s="14">
        <v>336</v>
      </c>
      <c r="G815" s="35">
        <v>10.24</v>
      </c>
      <c r="H815">
        <f t="shared" si="46"/>
        <v>17.560000000000002</v>
      </c>
      <c r="I815" s="17" t="s">
        <v>5</v>
      </c>
      <c r="J815" s="18"/>
      <c r="K815" s="19">
        <f t="shared" si="45"/>
        <v>326</v>
      </c>
      <c r="L815" s="33">
        <f t="shared" si="44"/>
        <v>0.60429447852760743</v>
      </c>
    </row>
    <row r="816" spans="2:12" x14ac:dyDescent="0.2">
      <c r="B816" s="15"/>
      <c r="C816" s="12">
        <v>41751</v>
      </c>
      <c r="D816" s="13">
        <v>455</v>
      </c>
      <c r="E816" s="14">
        <v>404</v>
      </c>
      <c r="F816" s="14">
        <v>320</v>
      </c>
      <c r="G816" s="35">
        <v>3.49</v>
      </c>
      <c r="H816">
        <f t="shared" si="46"/>
        <v>15.88</v>
      </c>
      <c r="I816" s="17"/>
      <c r="J816" s="18"/>
      <c r="K816" s="19">
        <f t="shared" si="45"/>
        <v>404</v>
      </c>
      <c r="L816" s="33">
        <f t="shared" si="44"/>
        <v>0.12623762376237613</v>
      </c>
    </row>
    <row r="817" spans="2:12" x14ac:dyDescent="0.2">
      <c r="B817" s="15"/>
      <c r="C817" s="12">
        <v>41752</v>
      </c>
      <c r="D817" s="14">
        <v>395</v>
      </c>
      <c r="E817" s="21">
        <v>467</v>
      </c>
      <c r="F817" s="14">
        <v>316</v>
      </c>
      <c r="G817" s="35">
        <v>0.93</v>
      </c>
      <c r="H817">
        <f t="shared" si="46"/>
        <v>14.66</v>
      </c>
      <c r="I817" s="17"/>
      <c r="J817" s="18"/>
      <c r="K817" s="19">
        <f t="shared" si="45"/>
        <v>467</v>
      </c>
      <c r="L817" s="33">
        <f t="shared" si="44"/>
        <v>-0.18227848101265831</v>
      </c>
    </row>
    <row r="818" spans="2:12" x14ac:dyDescent="0.2">
      <c r="B818" s="15"/>
      <c r="C818" s="12">
        <v>41753</v>
      </c>
      <c r="D818" s="14">
        <v>324</v>
      </c>
      <c r="E818" s="21">
        <v>485</v>
      </c>
      <c r="F818" s="14">
        <v>343</v>
      </c>
      <c r="G818" s="35">
        <v>-2.0699999999999998</v>
      </c>
      <c r="H818">
        <f t="shared" si="46"/>
        <v>2.35</v>
      </c>
      <c r="I818" s="17"/>
      <c r="J818" s="18"/>
      <c r="K818" s="19">
        <f t="shared" si="45"/>
        <v>485</v>
      </c>
      <c r="L818" s="33">
        <f t="shared" si="44"/>
        <v>-0.49691358024691357</v>
      </c>
    </row>
    <row r="819" spans="2:12" x14ac:dyDescent="0.2">
      <c r="B819" s="15"/>
      <c r="C819" s="22">
        <v>41754</v>
      </c>
      <c r="D819" s="32">
        <v>382</v>
      </c>
      <c r="E819" s="24">
        <v>463</v>
      </c>
      <c r="F819" s="32">
        <v>298</v>
      </c>
      <c r="G819" s="36">
        <v>-4.3</v>
      </c>
      <c r="H819" s="25">
        <f t="shared" si="46"/>
        <v>-5.4399999999999995</v>
      </c>
      <c r="I819" s="26"/>
      <c r="J819" s="27"/>
      <c r="K819" s="28">
        <f t="shared" si="45"/>
        <v>463</v>
      </c>
      <c r="L819" s="39">
        <f t="shared" si="44"/>
        <v>-0.21204188481675401</v>
      </c>
    </row>
    <row r="820" spans="2:12" x14ac:dyDescent="0.2">
      <c r="B820" s="15"/>
      <c r="C820" s="12">
        <v>41757</v>
      </c>
      <c r="D820" s="14">
        <v>235</v>
      </c>
      <c r="E820" s="21">
        <v>647</v>
      </c>
      <c r="F820" s="14">
        <v>259</v>
      </c>
      <c r="G820" s="35">
        <v>-5.24</v>
      </c>
      <c r="H820">
        <f t="shared" si="46"/>
        <v>-11.61</v>
      </c>
      <c r="I820" s="17" t="s">
        <v>16</v>
      </c>
      <c r="J820" s="18"/>
      <c r="K820" s="19">
        <f t="shared" si="45"/>
        <v>647</v>
      </c>
      <c r="L820" s="33">
        <f t="shared" si="44"/>
        <v>-1.753191489361702</v>
      </c>
    </row>
    <row r="821" spans="2:12" x14ac:dyDescent="0.2">
      <c r="B821" s="15"/>
      <c r="C821" s="12">
        <v>41758</v>
      </c>
      <c r="D821" s="14">
        <v>192</v>
      </c>
      <c r="E821" s="21">
        <v>728</v>
      </c>
      <c r="F821" s="14">
        <v>256</v>
      </c>
      <c r="G821" s="37">
        <v>3.6</v>
      </c>
      <c r="H821">
        <f t="shared" si="46"/>
        <v>-5.9399999999999995</v>
      </c>
      <c r="I821" s="17"/>
      <c r="J821" s="18"/>
      <c r="K821" s="19">
        <f t="shared" si="45"/>
        <v>728</v>
      </c>
      <c r="L821" s="33">
        <f t="shared" si="44"/>
        <v>-2.7916666666666665</v>
      </c>
    </row>
    <row r="822" spans="2:12" x14ac:dyDescent="0.2">
      <c r="B822" s="15"/>
      <c r="C822" s="12">
        <v>41759</v>
      </c>
      <c r="D822" s="14">
        <v>362</v>
      </c>
      <c r="E822" s="21">
        <v>419</v>
      </c>
      <c r="F822" s="14">
        <v>325</v>
      </c>
      <c r="G822" s="37">
        <v>12.18</v>
      </c>
      <c r="H822">
        <f t="shared" si="46"/>
        <v>10.54</v>
      </c>
      <c r="I822" s="17"/>
      <c r="J822" s="18"/>
      <c r="K822" s="19">
        <f t="shared" si="45"/>
        <v>419</v>
      </c>
      <c r="L822" s="33">
        <f t="shared" si="44"/>
        <v>-0.15745856353591159</v>
      </c>
    </row>
    <row r="823" spans="2:12" x14ac:dyDescent="0.2">
      <c r="B823" s="15"/>
      <c r="C823" s="12">
        <v>41761</v>
      </c>
      <c r="D823" s="14">
        <v>355</v>
      </c>
      <c r="E823" s="21">
        <v>422</v>
      </c>
      <c r="F823" s="14">
        <v>330</v>
      </c>
      <c r="G823" s="35">
        <v>-2.44</v>
      </c>
      <c r="H823">
        <f t="shared" si="46"/>
        <v>13.34</v>
      </c>
      <c r="I823" s="17"/>
      <c r="J823" s="18"/>
      <c r="K823" s="19">
        <f t="shared" si="45"/>
        <v>422</v>
      </c>
      <c r="L823" s="33">
        <f t="shared" si="44"/>
        <v>-0.18873239436619715</v>
      </c>
    </row>
    <row r="824" spans="2:12" x14ac:dyDescent="0.2">
      <c r="B824" s="15"/>
      <c r="C824" s="12">
        <v>41764</v>
      </c>
      <c r="D824" s="14">
        <v>170</v>
      </c>
      <c r="E824" s="21">
        <v>691</v>
      </c>
      <c r="F824" s="14">
        <v>275</v>
      </c>
      <c r="G824" s="35">
        <v>-8.5399999999999991</v>
      </c>
      <c r="H824">
        <f t="shared" si="46"/>
        <v>1.2000000000000011</v>
      </c>
      <c r="I824" s="17"/>
      <c r="J824" s="18"/>
      <c r="K824" s="19">
        <f t="shared" si="45"/>
        <v>691</v>
      </c>
      <c r="L824" s="33">
        <f t="shared" ref="L824:L887" si="47">IF(D824&lt;E824, -(E824/D824)+1, D824/E824-1)</f>
        <v>-3.0647058823529409</v>
      </c>
    </row>
    <row r="825" spans="2:12" x14ac:dyDescent="0.2">
      <c r="B825" s="15"/>
      <c r="C825" s="12">
        <v>41765</v>
      </c>
      <c r="D825" s="13">
        <v>460</v>
      </c>
      <c r="E825" s="14">
        <v>273</v>
      </c>
      <c r="F825" s="14">
        <v>336</v>
      </c>
      <c r="G825" s="35">
        <v>-0.11</v>
      </c>
      <c r="H825">
        <f t="shared" si="46"/>
        <v>-11.089999999999998</v>
      </c>
      <c r="I825" s="17"/>
      <c r="J825" s="18"/>
      <c r="K825" s="19">
        <f t="shared" si="45"/>
        <v>273</v>
      </c>
      <c r="L825" s="33">
        <f t="shared" si="47"/>
        <v>0.68498168498168499</v>
      </c>
    </row>
    <row r="826" spans="2:12" x14ac:dyDescent="0.2">
      <c r="B826" s="15"/>
      <c r="C826" s="12">
        <v>41766</v>
      </c>
      <c r="D826" s="14">
        <v>365</v>
      </c>
      <c r="E826" s="21">
        <v>373</v>
      </c>
      <c r="F826" s="14">
        <v>326</v>
      </c>
      <c r="G826" s="35">
        <v>0</v>
      </c>
      <c r="H826">
        <f t="shared" si="46"/>
        <v>-8.6499999999999986</v>
      </c>
      <c r="I826" s="17"/>
      <c r="J826" s="18"/>
      <c r="K826" s="19">
        <f t="shared" si="45"/>
        <v>373</v>
      </c>
      <c r="L826" s="33">
        <f t="shared" si="47"/>
        <v>-2.1917808219177992E-2</v>
      </c>
    </row>
    <row r="827" spans="2:12" x14ac:dyDescent="0.2">
      <c r="B827" s="15"/>
      <c r="C827" s="22">
        <v>41767</v>
      </c>
      <c r="D827" s="30">
        <v>444</v>
      </c>
      <c r="E827" s="32">
        <v>332</v>
      </c>
      <c r="F827" s="32">
        <v>325</v>
      </c>
      <c r="G827" s="36">
        <v>2.41</v>
      </c>
      <c r="H827" s="25">
        <f t="shared" si="46"/>
        <v>2.3000000000000003</v>
      </c>
      <c r="I827" s="26"/>
      <c r="J827" s="27"/>
      <c r="K827" s="28">
        <f t="shared" si="45"/>
        <v>332</v>
      </c>
      <c r="L827" s="39">
        <f t="shared" si="47"/>
        <v>0.33734939759036142</v>
      </c>
    </row>
    <row r="828" spans="2:12" x14ac:dyDescent="0.2">
      <c r="B828" s="15"/>
      <c r="C828" s="12">
        <v>41768</v>
      </c>
      <c r="D828" s="13">
        <v>439</v>
      </c>
      <c r="E828" s="14">
        <v>339</v>
      </c>
      <c r="F828" s="14">
        <v>315</v>
      </c>
      <c r="G828" s="35">
        <v>3.88</v>
      </c>
      <c r="H828">
        <f t="shared" si="46"/>
        <v>6.29</v>
      </c>
      <c r="I828" s="17" t="s">
        <v>5</v>
      </c>
      <c r="J828" s="18"/>
      <c r="K828" s="19">
        <f t="shared" si="45"/>
        <v>339</v>
      </c>
      <c r="L828" s="33">
        <f t="shared" si="47"/>
        <v>0.29498525073746307</v>
      </c>
    </row>
    <row r="829" spans="2:12" x14ac:dyDescent="0.2">
      <c r="B829" s="15"/>
      <c r="C829" s="12">
        <v>41771</v>
      </c>
      <c r="D829" s="14">
        <v>391</v>
      </c>
      <c r="E829" s="21">
        <v>414</v>
      </c>
      <c r="F829" s="14">
        <v>286</v>
      </c>
      <c r="G829" s="35">
        <v>-0.64</v>
      </c>
      <c r="H829">
        <f t="shared" si="46"/>
        <v>5.65</v>
      </c>
      <c r="I829" s="17"/>
      <c r="J829" s="18" t="s">
        <v>17</v>
      </c>
      <c r="K829" s="19">
        <f t="shared" si="45"/>
        <v>414</v>
      </c>
      <c r="L829" s="33">
        <f t="shared" si="47"/>
        <v>-5.8823529411764719E-2</v>
      </c>
    </row>
    <row r="830" spans="2:12" x14ac:dyDescent="0.2">
      <c r="B830" s="15"/>
      <c r="C830" s="12">
        <v>41773</v>
      </c>
      <c r="D830" s="13">
        <v>521</v>
      </c>
      <c r="E830" s="14">
        <v>283</v>
      </c>
      <c r="F830" s="14">
        <v>319</v>
      </c>
      <c r="G830" s="35">
        <v>13.12</v>
      </c>
      <c r="H830">
        <f t="shared" si="46"/>
        <v>16.36</v>
      </c>
      <c r="I830" s="17"/>
      <c r="J830" s="18"/>
      <c r="K830" s="19">
        <f t="shared" si="45"/>
        <v>283</v>
      </c>
      <c r="L830" s="33">
        <f t="shared" si="47"/>
        <v>0.8409893992932862</v>
      </c>
    </row>
    <row r="831" spans="2:12" x14ac:dyDescent="0.2">
      <c r="B831" s="15"/>
      <c r="C831" s="22">
        <v>41774</v>
      </c>
      <c r="D831" s="32">
        <v>308</v>
      </c>
      <c r="E831" s="24">
        <v>443</v>
      </c>
      <c r="F831" s="32">
        <v>345</v>
      </c>
      <c r="G831" s="36">
        <v>0.63</v>
      </c>
      <c r="H831" s="25">
        <f t="shared" si="46"/>
        <v>13.11</v>
      </c>
      <c r="I831" s="26"/>
      <c r="J831" s="27"/>
      <c r="K831" s="28">
        <f t="shared" si="45"/>
        <v>443</v>
      </c>
      <c r="L831" s="39">
        <f t="shared" si="47"/>
        <v>-0.43831168831168821</v>
      </c>
    </row>
    <row r="832" spans="2:12" x14ac:dyDescent="0.2">
      <c r="B832" s="15"/>
      <c r="C832" s="12">
        <v>41775</v>
      </c>
      <c r="D832" s="14">
        <v>341</v>
      </c>
      <c r="E832" s="21">
        <v>420</v>
      </c>
      <c r="F832" s="14">
        <v>328</v>
      </c>
      <c r="G832" s="37">
        <v>3.51</v>
      </c>
      <c r="H832">
        <f t="shared" si="46"/>
        <v>17.259999999999998</v>
      </c>
      <c r="I832" s="17" t="s">
        <v>16</v>
      </c>
      <c r="J832" s="18"/>
      <c r="K832" s="19">
        <f t="shared" si="45"/>
        <v>420</v>
      </c>
      <c r="L832" s="33">
        <f t="shared" si="47"/>
        <v>-0.23167155425219943</v>
      </c>
    </row>
    <row r="833" spans="2:12" x14ac:dyDescent="0.2">
      <c r="B833" s="15"/>
      <c r="C833" s="12">
        <v>41778</v>
      </c>
      <c r="D833" s="13">
        <v>413</v>
      </c>
      <c r="E833" s="14">
        <v>382</v>
      </c>
      <c r="F833" s="14">
        <v>329</v>
      </c>
      <c r="G833" s="35">
        <v>3.73</v>
      </c>
      <c r="H833">
        <f t="shared" si="46"/>
        <v>7.8699999999999992</v>
      </c>
      <c r="I833" s="17"/>
      <c r="J833" s="18"/>
      <c r="K833" s="19">
        <f t="shared" si="45"/>
        <v>382</v>
      </c>
      <c r="L833" s="33">
        <f t="shared" si="47"/>
        <v>8.1151832460732987E-2</v>
      </c>
    </row>
    <row r="834" spans="2:12" x14ac:dyDescent="0.2">
      <c r="B834" s="15"/>
      <c r="C834" s="12">
        <v>41779</v>
      </c>
      <c r="D834" s="14">
        <v>320</v>
      </c>
      <c r="E834" s="21">
        <v>471</v>
      </c>
      <c r="F834" s="14">
        <v>313</v>
      </c>
      <c r="G834" s="35">
        <v>-5.91</v>
      </c>
      <c r="H834">
        <f t="shared" si="46"/>
        <v>1.33</v>
      </c>
      <c r="I834" s="17"/>
      <c r="J834" s="18"/>
      <c r="K834" s="19">
        <f t="shared" si="45"/>
        <v>471</v>
      </c>
      <c r="L834" s="33">
        <f t="shared" si="47"/>
        <v>-0.47187500000000004</v>
      </c>
    </row>
    <row r="835" spans="2:12" x14ac:dyDescent="0.2">
      <c r="B835" s="15"/>
      <c r="C835" s="12">
        <v>41780</v>
      </c>
      <c r="D835" s="14">
        <v>293</v>
      </c>
      <c r="E835" s="21">
        <v>502</v>
      </c>
      <c r="F835" s="14">
        <v>319</v>
      </c>
      <c r="G835" s="35">
        <v>-4.13</v>
      </c>
      <c r="H835">
        <f t="shared" si="46"/>
        <v>-6.3100000000000005</v>
      </c>
      <c r="I835" s="17"/>
      <c r="J835" s="18"/>
      <c r="K835" s="19">
        <f t="shared" si="45"/>
        <v>502</v>
      </c>
      <c r="L835" s="33">
        <f t="shared" si="47"/>
        <v>-0.71331058020477811</v>
      </c>
    </row>
    <row r="836" spans="2:12" x14ac:dyDescent="0.2">
      <c r="B836" s="15"/>
      <c r="C836" s="12">
        <v>41781</v>
      </c>
      <c r="D836" s="14">
        <v>390</v>
      </c>
      <c r="E836" s="21">
        <v>402</v>
      </c>
      <c r="F836" s="14">
        <v>340</v>
      </c>
      <c r="G836" s="35">
        <v>-1.91</v>
      </c>
      <c r="H836">
        <f t="shared" si="46"/>
        <v>-11.95</v>
      </c>
      <c r="I836" s="17"/>
      <c r="J836" s="18"/>
      <c r="K836" s="19">
        <f t="shared" si="45"/>
        <v>402</v>
      </c>
      <c r="L836" s="33">
        <f t="shared" si="47"/>
        <v>-3.076923076923066E-2</v>
      </c>
    </row>
    <row r="837" spans="2:12" x14ac:dyDescent="0.2">
      <c r="B837" s="15"/>
      <c r="C837" s="12">
        <v>41782</v>
      </c>
      <c r="D837" s="14">
        <v>296</v>
      </c>
      <c r="E837" s="21">
        <v>492</v>
      </c>
      <c r="F837" s="14">
        <v>322</v>
      </c>
      <c r="G837" s="35">
        <v>-5.9</v>
      </c>
      <c r="H837">
        <f t="shared" si="46"/>
        <v>-11.940000000000001</v>
      </c>
      <c r="I837" s="17"/>
      <c r="J837" s="18"/>
      <c r="K837" s="19">
        <f t="shared" si="45"/>
        <v>492</v>
      </c>
      <c r="L837" s="33">
        <f t="shared" si="47"/>
        <v>-0.66216216216216206</v>
      </c>
    </row>
    <row r="838" spans="2:12" x14ac:dyDescent="0.2">
      <c r="B838" s="15"/>
      <c r="C838" s="12">
        <v>41785</v>
      </c>
      <c r="D838" s="14">
        <v>272</v>
      </c>
      <c r="E838" s="21">
        <v>520</v>
      </c>
      <c r="F838" s="14">
        <v>304</v>
      </c>
      <c r="G838" s="35">
        <v>-6.42</v>
      </c>
      <c r="H838">
        <f t="shared" si="46"/>
        <v>-14.23</v>
      </c>
      <c r="I838" s="17"/>
      <c r="J838" s="18"/>
      <c r="K838" s="19">
        <f t="shared" ref="K838:K901" si="48">E838</f>
        <v>520</v>
      </c>
      <c r="L838" s="33">
        <f t="shared" si="47"/>
        <v>-0.91176470588235303</v>
      </c>
    </row>
    <row r="839" spans="2:12" x14ac:dyDescent="0.2">
      <c r="B839" s="15"/>
      <c r="C839" s="42">
        <v>41786</v>
      </c>
      <c r="D839" s="13">
        <v>366</v>
      </c>
      <c r="E839" s="14">
        <v>364</v>
      </c>
      <c r="F839" s="14">
        <v>373</v>
      </c>
      <c r="G839" s="35">
        <v>4.7699999999999996</v>
      </c>
      <c r="H839">
        <f t="shared" ref="H839:H902" si="49">G837+G838+G839</f>
        <v>-7.5500000000000007</v>
      </c>
      <c r="I839" s="17"/>
      <c r="J839" s="18"/>
      <c r="K839" s="19">
        <f t="shared" si="48"/>
        <v>364</v>
      </c>
      <c r="L839" s="33">
        <f t="shared" si="47"/>
        <v>5.494505494505475E-3</v>
      </c>
    </row>
    <row r="840" spans="2:12" x14ac:dyDescent="0.2">
      <c r="B840" s="15"/>
      <c r="C840" s="12">
        <v>41787</v>
      </c>
      <c r="D840" s="14">
        <v>349</v>
      </c>
      <c r="E840" s="21">
        <v>394</v>
      </c>
      <c r="F840" s="14">
        <v>339</v>
      </c>
      <c r="G840" s="35">
        <v>4.09</v>
      </c>
      <c r="H840">
        <f t="shared" si="49"/>
        <v>2.4399999999999995</v>
      </c>
      <c r="I840" s="17"/>
      <c r="J840" s="18"/>
      <c r="K840" s="19">
        <f t="shared" si="48"/>
        <v>394</v>
      </c>
      <c r="L840" s="33">
        <f t="shared" si="47"/>
        <v>-0.12893982808022919</v>
      </c>
    </row>
    <row r="841" spans="2:12" x14ac:dyDescent="0.2">
      <c r="B841" s="15"/>
      <c r="C841" s="12">
        <v>41788</v>
      </c>
      <c r="D841" s="13">
        <v>425</v>
      </c>
      <c r="E841" s="14">
        <v>349</v>
      </c>
      <c r="F841" s="14">
        <v>310</v>
      </c>
      <c r="G841" s="35">
        <v>4.96</v>
      </c>
      <c r="H841">
        <f t="shared" si="49"/>
        <v>13.82</v>
      </c>
      <c r="I841" s="17"/>
      <c r="J841" s="18"/>
      <c r="K841" s="19">
        <f t="shared" si="48"/>
        <v>349</v>
      </c>
      <c r="L841" s="33">
        <f t="shared" si="47"/>
        <v>0.2177650429799427</v>
      </c>
    </row>
    <row r="842" spans="2:12" x14ac:dyDescent="0.2">
      <c r="B842" s="15"/>
      <c r="C842" s="12">
        <v>41789</v>
      </c>
      <c r="D842" s="14">
        <v>370</v>
      </c>
      <c r="E842" s="21">
        <v>441</v>
      </c>
      <c r="F842" s="14">
        <v>308</v>
      </c>
      <c r="G842" s="35">
        <v>-3.24</v>
      </c>
      <c r="H842">
        <f t="shared" si="49"/>
        <v>5.8100000000000005</v>
      </c>
      <c r="I842" s="17"/>
      <c r="J842" s="18"/>
      <c r="K842" s="19">
        <f t="shared" si="48"/>
        <v>441</v>
      </c>
      <c r="L842" s="33">
        <f t="shared" si="47"/>
        <v>-0.19189189189189193</v>
      </c>
    </row>
    <row r="843" spans="2:12" x14ac:dyDescent="0.2">
      <c r="B843" s="15"/>
      <c r="C843" s="12">
        <v>41792</v>
      </c>
      <c r="D843" s="14">
        <v>297</v>
      </c>
      <c r="E843" s="21">
        <v>515</v>
      </c>
      <c r="F843" s="14">
        <v>296</v>
      </c>
      <c r="G843" s="35">
        <v>-9.1300000000000008</v>
      </c>
      <c r="H843">
        <f t="shared" si="49"/>
        <v>-7.410000000000001</v>
      </c>
      <c r="I843" s="17"/>
      <c r="J843" s="18"/>
      <c r="K843" s="19">
        <f t="shared" si="48"/>
        <v>515</v>
      </c>
      <c r="L843" s="33">
        <f t="shared" si="47"/>
        <v>-0.734006734006734</v>
      </c>
    </row>
    <row r="844" spans="2:12" x14ac:dyDescent="0.2">
      <c r="B844" s="15"/>
      <c r="C844" s="12">
        <v>41793</v>
      </c>
      <c r="D844" s="13">
        <v>395</v>
      </c>
      <c r="E844" s="14">
        <v>369</v>
      </c>
      <c r="F844" s="14">
        <v>338</v>
      </c>
      <c r="G844" s="35">
        <v>8.3000000000000007</v>
      </c>
      <c r="H844">
        <f t="shared" si="49"/>
        <v>-4.07</v>
      </c>
      <c r="I844" s="17"/>
      <c r="J844" s="18"/>
      <c r="K844" s="19">
        <f t="shared" si="48"/>
        <v>369</v>
      </c>
      <c r="L844" s="33">
        <f t="shared" si="47"/>
        <v>7.046070460704601E-2</v>
      </c>
    </row>
    <row r="845" spans="2:12" x14ac:dyDescent="0.2">
      <c r="B845" s="15"/>
      <c r="C845" s="12">
        <v>41794</v>
      </c>
      <c r="D845" s="14">
        <v>334</v>
      </c>
      <c r="E845" s="21">
        <v>407</v>
      </c>
      <c r="F845" s="14">
        <v>335</v>
      </c>
      <c r="G845" s="35">
        <v>-7.35</v>
      </c>
      <c r="H845">
        <f t="shared" si="49"/>
        <v>-8.18</v>
      </c>
      <c r="I845" s="17"/>
      <c r="J845" s="18"/>
      <c r="K845" s="19">
        <f t="shared" si="48"/>
        <v>407</v>
      </c>
      <c r="L845" s="33">
        <f t="shared" si="47"/>
        <v>-0.2185628742514969</v>
      </c>
    </row>
    <row r="846" spans="2:12" x14ac:dyDescent="0.2">
      <c r="B846" s="15"/>
      <c r="C846" s="12">
        <v>41795</v>
      </c>
      <c r="D846" s="13">
        <v>379</v>
      </c>
      <c r="E846" s="14">
        <v>357</v>
      </c>
      <c r="F846" s="14">
        <v>344</v>
      </c>
      <c r="G846" s="35">
        <v>3.8</v>
      </c>
      <c r="H846">
        <f t="shared" si="49"/>
        <v>4.7500000000000009</v>
      </c>
      <c r="I846" s="17"/>
      <c r="J846" s="18"/>
      <c r="K846" s="19">
        <f t="shared" si="48"/>
        <v>357</v>
      </c>
      <c r="L846" s="33">
        <f t="shared" si="47"/>
        <v>6.1624649859943981E-2</v>
      </c>
    </row>
    <row r="847" spans="2:12" x14ac:dyDescent="0.2">
      <c r="B847" s="15"/>
      <c r="C847" s="12">
        <v>41796</v>
      </c>
      <c r="D847" s="14">
        <v>323</v>
      </c>
      <c r="E847" s="21">
        <v>397</v>
      </c>
      <c r="F847" s="14">
        <v>354</v>
      </c>
      <c r="G847" s="35">
        <v>-6.3</v>
      </c>
      <c r="H847">
        <f t="shared" si="49"/>
        <v>-9.85</v>
      </c>
      <c r="I847" s="17"/>
      <c r="J847" s="18"/>
      <c r="K847" s="19">
        <f t="shared" si="48"/>
        <v>397</v>
      </c>
      <c r="L847" s="33">
        <f t="shared" si="47"/>
        <v>-0.22910216718266252</v>
      </c>
    </row>
    <row r="848" spans="2:12" x14ac:dyDescent="0.2">
      <c r="B848" s="15"/>
      <c r="C848" s="12">
        <v>41799</v>
      </c>
      <c r="D848" s="14">
        <v>321</v>
      </c>
      <c r="E848" s="21">
        <v>401</v>
      </c>
      <c r="F848" s="14">
        <v>327</v>
      </c>
      <c r="G848" s="35">
        <v>0.99</v>
      </c>
      <c r="H848">
        <f t="shared" si="49"/>
        <v>-1.51</v>
      </c>
      <c r="I848" s="17"/>
      <c r="J848" s="18"/>
      <c r="K848" s="19">
        <f t="shared" si="48"/>
        <v>401</v>
      </c>
      <c r="L848" s="33">
        <f t="shared" si="47"/>
        <v>-0.24922118380062308</v>
      </c>
    </row>
    <row r="849" spans="2:12" x14ac:dyDescent="0.2">
      <c r="B849" s="15"/>
      <c r="C849" s="12">
        <v>41800</v>
      </c>
      <c r="D849" s="13">
        <v>423</v>
      </c>
      <c r="E849" s="14">
        <v>316</v>
      </c>
      <c r="F849" s="14">
        <v>342</v>
      </c>
      <c r="G849" s="35">
        <v>12.92</v>
      </c>
      <c r="H849">
        <f t="shared" si="49"/>
        <v>7.61</v>
      </c>
      <c r="I849" s="17"/>
      <c r="J849" s="18"/>
      <c r="K849" s="19">
        <f t="shared" si="48"/>
        <v>316</v>
      </c>
      <c r="L849" s="33">
        <f t="shared" si="47"/>
        <v>0.33860759493670889</v>
      </c>
    </row>
    <row r="850" spans="2:12" x14ac:dyDescent="0.2">
      <c r="B850" s="15"/>
      <c r="C850" s="12">
        <v>41801</v>
      </c>
      <c r="D850" s="13">
        <v>484</v>
      </c>
      <c r="E850" s="14">
        <v>316</v>
      </c>
      <c r="F850" s="14">
        <v>322</v>
      </c>
      <c r="G850" s="35">
        <v>1.77</v>
      </c>
      <c r="H850">
        <f t="shared" si="49"/>
        <v>15.68</v>
      </c>
      <c r="I850" s="17"/>
      <c r="J850" s="18"/>
      <c r="K850" s="19">
        <f t="shared" si="48"/>
        <v>316</v>
      </c>
      <c r="L850" s="33">
        <f t="shared" si="47"/>
        <v>0.53164556962025311</v>
      </c>
    </row>
    <row r="851" spans="2:12" x14ac:dyDescent="0.2">
      <c r="B851" s="15"/>
      <c r="C851" s="12">
        <v>41802</v>
      </c>
      <c r="D851" s="14">
        <v>313</v>
      </c>
      <c r="E851" s="21">
        <v>400</v>
      </c>
      <c r="F851" s="14">
        <v>374</v>
      </c>
      <c r="G851" s="35">
        <v>-4.51</v>
      </c>
      <c r="H851">
        <f t="shared" si="49"/>
        <v>10.18</v>
      </c>
      <c r="I851" s="17"/>
      <c r="J851" s="18"/>
      <c r="K851" s="19">
        <f t="shared" si="48"/>
        <v>400</v>
      </c>
      <c r="L851" s="33">
        <f t="shared" si="47"/>
        <v>-0.27795527156549515</v>
      </c>
    </row>
    <row r="852" spans="2:12" x14ac:dyDescent="0.2">
      <c r="B852" s="15"/>
      <c r="C852" s="12">
        <v>41803</v>
      </c>
      <c r="D852" s="13">
        <v>412</v>
      </c>
      <c r="E852" s="14">
        <v>345</v>
      </c>
      <c r="F852" s="14">
        <v>346</v>
      </c>
      <c r="G852" s="35">
        <v>2.87</v>
      </c>
      <c r="H852">
        <f t="shared" si="49"/>
        <v>0.13000000000000034</v>
      </c>
      <c r="I852" s="17"/>
      <c r="J852" s="18"/>
      <c r="K852" s="19">
        <f t="shared" si="48"/>
        <v>345</v>
      </c>
      <c r="L852" s="33">
        <f t="shared" si="47"/>
        <v>0.1942028985507247</v>
      </c>
    </row>
    <row r="853" spans="2:12" x14ac:dyDescent="0.2">
      <c r="B853" s="15"/>
      <c r="C853" s="12">
        <v>41806</v>
      </c>
      <c r="D853" s="14">
        <v>384</v>
      </c>
      <c r="E853" s="21">
        <v>402</v>
      </c>
      <c r="F853" s="14">
        <v>310</v>
      </c>
      <c r="G853" s="35">
        <v>-5.16</v>
      </c>
      <c r="H853">
        <f t="shared" si="49"/>
        <v>-6.8</v>
      </c>
      <c r="I853" s="17"/>
      <c r="J853" s="18"/>
      <c r="K853" s="19">
        <f t="shared" si="48"/>
        <v>402</v>
      </c>
      <c r="L853" s="33">
        <f t="shared" si="47"/>
        <v>-4.6875E-2</v>
      </c>
    </row>
    <row r="854" spans="2:12" x14ac:dyDescent="0.2">
      <c r="B854" s="15"/>
      <c r="C854" s="22">
        <v>41807</v>
      </c>
      <c r="D854" s="30">
        <v>468</v>
      </c>
      <c r="E854" s="32">
        <v>353</v>
      </c>
      <c r="F854" s="32">
        <v>317</v>
      </c>
      <c r="G854" s="36">
        <v>3.02</v>
      </c>
      <c r="H854" s="25">
        <f t="shared" si="49"/>
        <v>0.73</v>
      </c>
      <c r="I854" s="26"/>
      <c r="J854" s="27"/>
      <c r="K854" s="28">
        <f t="shared" si="48"/>
        <v>353</v>
      </c>
      <c r="L854" s="39">
        <f t="shared" si="47"/>
        <v>0.32577903682719556</v>
      </c>
    </row>
    <row r="855" spans="2:12" x14ac:dyDescent="0.2">
      <c r="B855" s="15"/>
      <c r="C855" s="12">
        <v>41808</v>
      </c>
      <c r="D855" s="13">
        <v>468</v>
      </c>
      <c r="E855" s="14">
        <v>350</v>
      </c>
      <c r="F855" s="14">
        <v>324</v>
      </c>
      <c r="G855" s="35">
        <v>1.98</v>
      </c>
      <c r="H855">
        <f t="shared" si="49"/>
        <v>-0.16000000000000014</v>
      </c>
      <c r="I855" s="17" t="s">
        <v>5</v>
      </c>
      <c r="J855" s="18"/>
      <c r="K855" s="19">
        <f t="shared" si="48"/>
        <v>350</v>
      </c>
      <c r="L855" s="33">
        <f t="shared" si="47"/>
        <v>0.33714285714285719</v>
      </c>
    </row>
    <row r="856" spans="2:12" x14ac:dyDescent="0.2">
      <c r="B856" s="15"/>
      <c r="C856" s="12">
        <v>41809</v>
      </c>
      <c r="D856" s="13">
        <v>469</v>
      </c>
      <c r="E856" s="14">
        <v>366</v>
      </c>
      <c r="F856" s="14">
        <v>329</v>
      </c>
      <c r="G856" s="35">
        <v>4.9000000000000004</v>
      </c>
      <c r="H856">
        <f t="shared" si="49"/>
        <v>9.9</v>
      </c>
      <c r="I856" s="17"/>
      <c r="J856" s="18"/>
      <c r="K856" s="19">
        <f t="shared" si="48"/>
        <v>366</v>
      </c>
      <c r="L856" s="33">
        <f t="shared" si="47"/>
        <v>0.28142076502732238</v>
      </c>
    </row>
    <row r="857" spans="2:12" x14ac:dyDescent="0.2">
      <c r="B857" s="15"/>
      <c r="C857" s="12">
        <v>41810</v>
      </c>
      <c r="D857" s="13">
        <v>420</v>
      </c>
      <c r="E857" s="14">
        <v>405</v>
      </c>
      <c r="F857" s="14">
        <v>319</v>
      </c>
      <c r="G857" s="35">
        <v>4.24</v>
      </c>
      <c r="H857">
        <f t="shared" si="49"/>
        <v>11.120000000000001</v>
      </c>
      <c r="I857" s="17"/>
      <c r="J857" s="18"/>
      <c r="K857" s="19">
        <f t="shared" si="48"/>
        <v>405</v>
      </c>
      <c r="L857" s="33">
        <f t="shared" si="47"/>
        <v>3.7037037037036979E-2</v>
      </c>
    </row>
    <row r="858" spans="2:12" x14ac:dyDescent="0.2">
      <c r="B858" s="15"/>
      <c r="C858" s="12">
        <v>41813</v>
      </c>
      <c r="D858" s="14">
        <v>373</v>
      </c>
      <c r="E858" s="21">
        <v>430</v>
      </c>
      <c r="F858" s="14">
        <v>336</v>
      </c>
      <c r="G858" s="35">
        <v>-1.76</v>
      </c>
      <c r="H858">
        <f t="shared" si="49"/>
        <v>7.3800000000000008</v>
      </c>
      <c r="I858" s="17"/>
      <c r="J858" s="18"/>
      <c r="K858" s="19">
        <f t="shared" si="48"/>
        <v>430</v>
      </c>
      <c r="L858" s="33">
        <f t="shared" si="47"/>
        <v>-0.15281501340482584</v>
      </c>
    </row>
    <row r="859" spans="2:12" x14ac:dyDescent="0.2">
      <c r="B859" s="15"/>
      <c r="C859" s="12">
        <v>41814</v>
      </c>
      <c r="D859" s="13">
        <v>451</v>
      </c>
      <c r="E859" s="14">
        <v>396</v>
      </c>
      <c r="F859" s="14">
        <v>309</v>
      </c>
      <c r="G859" s="35">
        <v>8.3699999999999992</v>
      </c>
      <c r="H859">
        <f t="shared" si="49"/>
        <v>10.85</v>
      </c>
      <c r="I859" s="17"/>
      <c r="J859" s="18"/>
      <c r="K859" s="19">
        <f t="shared" si="48"/>
        <v>396</v>
      </c>
      <c r="L859" s="33">
        <f t="shared" si="47"/>
        <v>0.13888888888888884</v>
      </c>
    </row>
    <row r="860" spans="2:12" x14ac:dyDescent="0.2">
      <c r="B860" s="15"/>
      <c r="C860" s="22">
        <v>41815</v>
      </c>
      <c r="D860" s="32">
        <v>300</v>
      </c>
      <c r="E860" s="24">
        <v>545</v>
      </c>
      <c r="F860" s="32">
        <v>292</v>
      </c>
      <c r="G860" s="36">
        <v>-2.78</v>
      </c>
      <c r="H860" s="25">
        <f t="shared" si="49"/>
        <v>3.8299999999999996</v>
      </c>
      <c r="I860" s="26"/>
      <c r="J860" s="27"/>
      <c r="K860" s="28">
        <f t="shared" si="48"/>
        <v>545</v>
      </c>
      <c r="L860" s="39">
        <f t="shared" si="47"/>
        <v>-0.81666666666666665</v>
      </c>
    </row>
    <row r="861" spans="2:12" x14ac:dyDescent="0.2">
      <c r="B861" s="15"/>
      <c r="C861" s="12">
        <v>41816</v>
      </c>
      <c r="D861" s="14">
        <v>387</v>
      </c>
      <c r="E861" s="21">
        <v>414</v>
      </c>
      <c r="F861" s="14">
        <v>347</v>
      </c>
      <c r="G861" s="35">
        <v>0.42</v>
      </c>
      <c r="H861">
        <f t="shared" si="49"/>
        <v>6.01</v>
      </c>
      <c r="I861" s="17" t="s">
        <v>16</v>
      </c>
      <c r="J861" s="18"/>
      <c r="K861" s="19">
        <f t="shared" si="48"/>
        <v>414</v>
      </c>
      <c r="L861" s="33">
        <f t="shared" si="47"/>
        <v>-6.9767441860465018E-2</v>
      </c>
    </row>
    <row r="862" spans="2:12" x14ac:dyDescent="0.2">
      <c r="B862" s="15"/>
      <c r="C862" s="12">
        <v>41817</v>
      </c>
      <c r="D862" s="1">
        <v>371</v>
      </c>
      <c r="E862" s="21">
        <v>393</v>
      </c>
      <c r="F862" s="14">
        <v>333</v>
      </c>
      <c r="G862" s="35">
        <v>-9.0399999999999991</v>
      </c>
      <c r="H862">
        <f t="shared" si="49"/>
        <v>-11.399999999999999</v>
      </c>
      <c r="I862" s="17"/>
      <c r="J862" s="18"/>
      <c r="K862" s="19">
        <f t="shared" si="48"/>
        <v>393</v>
      </c>
      <c r="L862" s="33">
        <f t="shared" si="47"/>
        <v>-5.9299191374662996E-2</v>
      </c>
    </row>
    <row r="863" spans="2:12" x14ac:dyDescent="0.2">
      <c r="B863" s="15"/>
      <c r="C863" s="12">
        <v>41820</v>
      </c>
      <c r="D863" s="1">
        <v>370</v>
      </c>
      <c r="E863" s="21">
        <v>453</v>
      </c>
      <c r="F863" s="14">
        <v>315</v>
      </c>
      <c r="G863" s="35">
        <v>1.78</v>
      </c>
      <c r="H863">
        <f t="shared" si="49"/>
        <v>-6.839999999999999</v>
      </c>
      <c r="I863" s="17"/>
      <c r="J863" s="18"/>
      <c r="K863" s="19">
        <f t="shared" si="48"/>
        <v>453</v>
      </c>
      <c r="L863" s="33">
        <f t="shared" si="47"/>
        <v>-0.22432432432432425</v>
      </c>
    </row>
    <row r="864" spans="2:12" x14ac:dyDescent="0.2">
      <c r="B864" s="15"/>
      <c r="C864" s="12">
        <v>41821</v>
      </c>
      <c r="D864" s="1">
        <v>369</v>
      </c>
      <c r="E864" s="21">
        <v>415</v>
      </c>
      <c r="F864" s="14">
        <v>340</v>
      </c>
      <c r="G864" s="35">
        <v>-3.59</v>
      </c>
      <c r="H864">
        <f t="shared" si="49"/>
        <v>-10.849999999999998</v>
      </c>
      <c r="I864" s="17"/>
      <c r="J864" s="18"/>
      <c r="K864" s="19">
        <f t="shared" si="48"/>
        <v>415</v>
      </c>
      <c r="L864" s="33">
        <f t="shared" si="47"/>
        <v>-0.12466124661246614</v>
      </c>
    </row>
    <row r="865" spans="2:12" x14ac:dyDescent="0.2">
      <c r="B865" s="15"/>
      <c r="C865" s="12">
        <v>41822</v>
      </c>
      <c r="D865" s="13">
        <v>470</v>
      </c>
      <c r="E865" s="14">
        <v>336</v>
      </c>
      <c r="F865" s="14">
        <v>325</v>
      </c>
      <c r="G865" s="35">
        <v>7.72</v>
      </c>
      <c r="H865">
        <f t="shared" si="49"/>
        <v>5.91</v>
      </c>
      <c r="I865" s="17"/>
      <c r="J865" s="18"/>
      <c r="K865" s="19">
        <f t="shared" si="48"/>
        <v>336</v>
      </c>
      <c r="L865" s="33">
        <f t="shared" si="47"/>
        <v>0.39880952380952372</v>
      </c>
    </row>
    <row r="866" spans="2:12" x14ac:dyDescent="0.2">
      <c r="B866" s="15"/>
      <c r="C866" s="12">
        <v>41823</v>
      </c>
      <c r="D866" s="13">
        <v>440</v>
      </c>
      <c r="E866" s="14">
        <v>377</v>
      </c>
      <c r="F866" s="14">
        <v>345</v>
      </c>
      <c r="G866" s="35">
        <v>1.85</v>
      </c>
      <c r="H866">
        <f t="shared" si="49"/>
        <v>5.98</v>
      </c>
      <c r="I866" s="17"/>
      <c r="J866" s="18"/>
      <c r="K866" s="19">
        <f t="shared" si="48"/>
        <v>377</v>
      </c>
      <c r="L866" s="33">
        <f t="shared" si="47"/>
        <v>0.16710875331564989</v>
      </c>
    </row>
    <row r="867" spans="2:12" x14ac:dyDescent="0.2">
      <c r="B867" s="15"/>
      <c r="C867" s="12">
        <v>41824</v>
      </c>
      <c r="D867" s="13">
        <v>480</v>
      </c>
      <c r="E867" s="14">
        <v>345</v>
      </c>
      <c r="F867" s="14">
        <v>342</v>
      </c>
      <c r="G867" s="37">
        <v>-3.78</v>
      </c>
      <c r="H867">
        <f t="shared" si="49"/>
        <v>5.7900000000000009</v>
      </c>
      <c r="I867" s="17"/>
      <c r="J867" s="18"/>
      <c r="K867" s="19">
        <f t="shared" si="48"/>
        <v>345</v>
      </c>
      <c r="L867" s="33">
        <f t="shared" si="47"/>
        <v>0.39130434782608692</v>
      </c>
    </row>
    <row r="868" spans="2:12" x14ac:dyDescent="0.2">
      <c r="B868" s="15"/>
      <c r="C868" s="12">
        <v>41827</v>
      </c>
      <c r="D868" s="13">
        <v>491</v>
      </c>
      <c r="E868" s="14">
        <v>357</v>
      </c>
      <c r="F868" s="14">
        <v>314</v>
      </c>
      <c r="G868" s="35">
        <v>7.59</v>
      </c>
      <c r="H868">
        <f t="shared" si="49"/>
        <v>5.66</v>
      </c>
      <c r="I868" s="17"/>
      <c r="J868" s="18"/>
      <c r="K868" s="19">
        <f t="shared" si="48"/>
        <v>357</v>
      </c>
      <c r="L868" s="33">
        <f t="shared" si="47"/>
        <v>0.37535014005602241</v>
      </c>
    </row>
    <row r="869" spans="2:12" x14ac:dyDescent="0.2">
      <c r="B869" s="15"/>
      <c r="C869" s="12">
        <v>41828</v>
      </c>
      <c r="D869" s="1">
        <v>387</v>
      </c>
      <c r="E869" s="21">
        <v>464</v>
      </c>
      <c r="F869" s="14">
        <v>321</v>
      </c>
      <c r="G869" s="35">
        <v>0.15</v>
      </c>
      <c r="H869">
        <f t="shared" si="49"/>
        <v>3.96</v>
      </c>
      <c r="I869" s="17"/>
      <c r="J869" s="18"/>
      <c r="K869" s="19">
        <f t="shared" si="48"/>
        <v>464</v>
      </c>
      <c r="L869" s="33">
        <f t="shared" si="47"/>
        <v>-0.19896640826873391</v>
      </c>
    </row>
    <row r="870" spans="2:12" x14ac:dyDescent="0.2">
      <c r="B870" s="15"/>
      <c r="C870" s="12">
        <v>41829</v>
      </c>
      <c r="D870" s="1">
        <v>341</v>
      </c>
      <c r="E870" s="21">
        <v>498</v>
      </c>
      <c r="F870" s="14">
        <v>308</v>
      </c>
      <c r="G870" s="35">
        <v>-1.49</v>
      </c>
      <c r="H870">
        <f t="shared" si="49"/>
        <v>6.25</v>
      </c>
      <c r="I870" s="17"/>
      <c r="J870" s="18"/>
      <c r="K870" s="19">
        <f t="shared" si="48"/>
        <v>498</v>
      </c>
      <c r="L870" s="33">
        <f t="shared" si="47"/>
        <v>-0.46041055718475077</v>
      </c>
    </row>
    <row r="871" spans="2:12" x14ac:dyDescent="0.2">
      <c r="B871" s="15"/>
      <c r="C871" s="12">
        <v>41830</v>
      </c>
      <c r="D871" s="13">
        <v>440</v>
      </c>
      <c r="E871" s="14">
        <v>354</v>
      </c>
      <c r="F871" s="14">
        <v>357</v>
      </c>
      <c r="G871" s="35">
        <v>1.46</v>
      </c>
      <c r="H871">
        <f t="shared" si="49"/>
        <v>0.11999999999999988</v>
      </c>
      <c r="I871" s="17"/>
      <c r="J871" s="18"/>
      <c r="K871" s="19">
        <f t="shared" si="48"/>
        <v>354</v>
      </c>
      <c r="L871" s="33">
        <f t="shared" si="47"/>
        <v>0.24293785310734473</v>
      </c>
    </row>
    <row r="872" spans="2:12" x14ac:dyDescent="0.2">
      <c r="B872" s="15"/>
      <c r="C872" s="12">
        <v>41831</v>
      </c>
      <c r="D872" s="1">
        <v>289</v>
      </c>
      <c r="E872" s="21">
        <v>533</v>
      </c>
      <c r="F872" s="14">
        <v>338</v>
      </c>
      <c r="G872" s="35">
        <v>-9.4700000000000006</v>
      </c>
      <c r="H872">
        <f t="shared" si="49"/>
        <v>-9.5</v>
      </c>
      <c r="I872" s="17"/>
      <c r="J872" s="18"/>
      <c r="K872" s="19">
        <f t="shared" si="48"/>
        <v>533</v>
      </c>
      <c r="L872" s="33">
        <f t="shared" si="47"/>
        <v>-0.84429065743944642</v>
      </c>
    </row>
    <row r="873" spans="2:12" x14ac:dyDescent="0.2">
      <c r="B873" s="15"/>
      <c r="C873" s="12">
        <v>41834</v>
      </c>
      <c r="D873" s="1">
        <v>372</v>
      </c>
      <c r="E873" s="21">
        <v>453</v>
      </c>
      <c r="F873" s="14">
        <v>342</v>
      </c>
      <c r="G873" s="35">
        <v>1.72</v>
      </c>
      <c r="H873">
        <f t="shared" si="49"/>
        <v>-6.2900000000000018</v>
      </c>
      <c r="I873" s="17"/>
      <c r="J873" s="18"/>
      <c r="K873" s="19">
        <f t="shared" si="48"/>
        <v>453</v>
      </c>
      <c r="L873" s="33">
        <f t="shared" si="47"/>
        <v>-0.217741935483871</v>
      </c>
    </row>
    <row r="874" spans="2:12" x14ac:dyDescent="0.2">
      <c r="B874" s="15"/>
      <c r="C874" s="12">
        <v>41836</v>
      </c>
      <c r="D874" s="13">
        <v>543</v>
      </c>
      <c r="E874" s="14">
        <v>350</v>
      </c>
      <c r="F874" s="14">
        <v>302</v>
      </c>
      <c r="G874" s="35">
        <v>1.84</v>
      </c>
      <c r="H874">
        <f t="shared" si="49"/>
        <v>-5.910000000000001</v>
      </c>
      <c r="I874" s="17"/>
      <c r="J874" s="18"/>
      <c r="K874" s="19">
        <f t="shared" si="48"/>
        <v>350</v>
      </c>
      <c r="L874" s="33">
        <f t="shared" si="47"/>
        <v>0.55142857142857138</v>
      </c>
    </row>
    <row r="875" spans="2:12" x14ac:dyDescent="0.2">
      <c r="B875" s="15"/>
      <c r="C875" s="12">
        <v>41837</v>
      </c>
      <c r="D875" s="13">
        <v>416</v>
      </c>
      <c r="E875" s="14">
        <v>411</v>
      </c>
      <c r="F875" s="14">
        <v>346</v>
      </c>
      <c r="G875" s="35">
        <v>-3.57</v>
      </c>
      <c r="H875">
        <f t="shared" si="49"/>
        <v>-9.9999999999997868E-3</v>
      </c>
      <c r="I875" s="17"/>
      <c r="J875" s="18"/>
      <c r="K875" s="19">
        <f t="shared" si="48"/>
        <v>411</v>
      </c>
      <c r="L875" s="33">
        <f t="shared" si="47"/>
        <v>1.2165450121654597E-2</v>
      </c>
    </row>
    <row r="876" spans="2:12" x14ac:dyDescent="0.2">
      <c r="B876" s="15"/>
      <c r="C876" s="12">
        <v>41838</v>
      </c>
      <c r="D876" s="1">
        <v>303</v>
      </c>
      <c r="E876" s="21">
        <v>550</v>
      </c>
      <c r="F876" s="14">
        <v>307</v>
      </c>
      <c r="G876" s="35">
        <v>-10.17</v>
      </c>
      <c r="H876">
        <f t="shared" si="49"/>
        <v>-11.9</v>
      </c>
      <c r="I876" s="17"/>
      <c r="J876" s="18"/>
      <c r="K876" s="19">
        <f t="shared" si="48"/>
        <v>550</v>
      </c>
      <c r="L876" s="33">
        <f t="shared" si="47"/>
        <v>-0.81518151815181517</v>
      </c>
    </row>
    <row r="877" spans="2:12" x14ac:dyDescent="0.2">
      <c r="B877" s="15"/>
      <c r="C877" s="12">
        <v>41841</v>
      </c>
      <c r="D877" s="1">
        <v>400</v>
      </c>
      <c r="E877" s="21">
        <v>451</v>
      </c>
      <c r="F877" s="14">
        <v>312</v>
      </c>
      <c r="G877" s="35">
        <v>-4.33</v>
      </c>
      <c r="H877">
        <f t="shared" si="49"/>
        <v>-18.07</v>
      </c>
      <c r="I877" s="17"/>
      <c r="J877" s="18"/>
      <c r="K877" s="19">
        <f t="shared" si="48"/>
        <v>451</v>
      </c>
      <c r="L877" s="33">
        <f t="shared" si="47"/>
        <v>-0.12749999999999995</v>
      </c>
    </row>
    <row r="878" spans="2:12" x14ac:dyDescent="0.2">
      <c r="B878" s="15"/>
      <c r="C878" s="12">
        <v>41842</v>
      </c>
      <c r="D878" s="13">
        <v>471</v>
      </c>
      <c r="E878" s="14">
        <v>383</v>
      </c>
      <c r="F878" s="14">
        <v>320</v>
      </c>
      <c r="G878" s="35">
        <v>2.72</v>
      </c>
      <c r="H878">
        <f t="shared" si="49"/>
        <v>-11.78</v>
      </c>
      <c r="I878" s="17"/>
      <c r="J878" s="18"/>
      <c r="K878" s="19">
        <f t="shared" si="48"/>
        <v>383</v>
      </c>
      <c r="L878" s="33">
        <f t="shared" si="47"/>
        <v>0.22976501305483032</v>
      </c>
    </row>
    <row r="879" spans="2:12" x14ac:dyDescent="0.2">
      <c r="B879" s="15"/>
      <c r="C879" s="12">
        <v>41843</v>
      </c>
      <c r="D879" s="13">
        <v>468</v>
      </c>
      <c r="E879" s="14">
        <v>393</v>
      </c>
      <c r="F879" s="14">
        <v>320</v>
      </c>
      <c r="G879" s="35">
        <v>0.47</v>
      </c>
      <c r="H879">
        <f t="shared" si="49"/>
        <v>-1.1399999999999999</v>
      </c>
      <c r="I879" s="17"/>
      <c r="J879" s="18"/>
      <c r="K879" s="19">
        <f t="shared" si="48"/>
        <v>393</v>
      </c>
      <c r="L879" s="33">
        <f t="shared" si="47"/>
        <v>0.19083969465648853</v>
      </c>
    </row>
    <row r="880" spans="2:12" x14ac:dyDescent="0.2">
      <c r="B880" s="15"/>
      <c r="C880" s="12">
        <v>41844</v>
      </c>
      <c r="D880" s="1">
        <v>425</v>
      </c>
      <c r="E880" s="21">
        <v>436</v>
      </c>
      <c r="F880" s="14">
        <v>336</v>
      </c>
      <c r="G880" s="35">
        <v>5.22</v>
      </c>
      <c r="H880">
        <f t="shared" si="49"/>
        <v>8.41</v>
      </c>
      <c r="I880" s="17"/>
      <c r="J880" s="18"/>
      <c r="K880" s="19">
        <f t="shared" si="48"/>
        <v>436</v>
      </c>
      <c r="L880" s="33">
        <f t="shared" si="47"/>
        <v>-2.5882352941176467E-2</v>
      </c>
    </row>
    <row r="881" spans="2:12" x14ac:dyDescent="0.2">
      <c r="B881" s="15"/>
      <c r="C881" s="22">
        <v>41845</v>
      </c>
      <c r="D881" s="30">
        <v>420</v>
      </c>
      <c r="E881" s="32">
        <v>406</v>
      </c>
      <c r="F881" s="32">
        <v>353</v>
      </c>
      <c r="G881" s="36">
        <v>0.28999999999999998</v>
      </c>
      <c r="H881" s="25">
        <f t="shared" si="49"/>
        <v>5.9799999999999995</v>
      </c>
      <c r="I881" s="26"/>
      <c r="J881" s="27"/>
      <c r="K881" s="28">
        <f t="shared" si="48"/>
        <v>406</v>
      </c>
      <c r="L881" s="39">
        <f t="shared" si="47"/>
        <v>3.4482758620689724E-2</v>
      </c>
    </row>
    <row r="882" spans="2:12" x14ac:dyDescent="0.2">
      <c r="B882" s="15"/>
      <c r="C882" s="12">
        <v>41850</v>
      </c>
      <c r="D882" s="13">
        <v>461</v>
      </c>
      <c r="E882" s="14">
        <v>408</v>
      </c>
      <c r="F882" s="14">
        <v>293</v>
      </c>
      <c r="G882" s="35">
        <v>1</v>
      </c>
      <c r="H882">
        <f t="shared" si="49"/>
        <v>6.51</v>
      </c>
      <c r="I882" s="17" t="s">
        <v>5</v>
      </c>
      <c r="J882" s="18"/>
      <c r="K882" s="19">
        <f t="shared" si="48"/>
        <v>408</v>
      </c>
      <c r="L882" s="33">
        <f t="shared" si="47"/>
        <v>0.12990196078431371</v>
      </c>
    </row>
    <row r="883" spans="2:12" x14ac:dyDescent="0.2">
      <c r="B883" s="15"/>
      <c r="C883" s="12">
        <v>41851</v>
      </c>
      <c r="D883" s="1">
        <v>349</v>
      </c>
      <c r="E883" s="21">
        <v>515</v>
      </c>
      <c r="F883" s="14">
        <v>319</v>
      </c>
      <c r="G883" s="35">
        <v>-6.98</v>
      </c>
      <c r="H883">
        <f t="shared" si="49"/>
        <v>-5.69</v>
      </c>
      <c r="I883" s="17"/>
      <c r="J883" s="18" t="s">
        <v>17</v>
      </c>
      <c r="K883" s="19">
        <f t="shared" si="48"/>
        <v>515</v>
      </c>
      <c r="L883" s="33">
        <f t="shared" si="47"/>
        <v>-0.47564469914040108</v>
      </c>
    </row>
    <row r="884" spans="2:12" x14ac:dyDescent="0.2">
      <c r="B884" s="15"/>
      <c r="C884" s="12">
        <v>41852</v>
      </c>
      <c r="D884" s="1">
        <v>285</v>
      </c>
      <c r="E884" s="21">
        <v>603</v>
      </c>
      <c r="F884" s="14">
        <v>294</v>
      </c>
      <c r="G884" s="35">
        <v>-8.02</v>
      </c>
      <c r="H884">
        <f t="shared" si="49"/>
        <v>-14</v>
      </c>
      <c r="I884" s="17"/>
      <c r="J884" s="18" t="s">
        <v>18</v>
      </c>
      <c r="K884" s="19">
        <f t="shared" si="48"/>
        <v>603</v>
      </c>
      <c r="L884" s="33">
        <f t="shared" si="47"/>
        <v>-1.1157894736842104</v>
      </c>
    </row>
    <row r="885" spans="2:12" x14ac:dyDescent="0.2">
      <c r="B885" s="15"/>
      <c r="C885" s="12">
        <v>41855</v>
      </c>
      <c r="D885" s="13">
        <v>555</v>
      </c>
      <c r="E885" s="14">
        <v>329</v>
      </c>
      <c r="F885" s="14">
        <v>301</v>
      </c>
      <c r="G885" s="35">
        <v>12.46</v>
      </c>
      <c r="H885">
        <f t="shared" si="49"/>
        <v>-2.5399999999999991</v>
      </c>
      <c r="I885" s="17"/>
      <c r="J885" s="18"/>
      <c r="K885" s="19">
        <f t="shared" si="48"/>
        <v>329</v>
      </c>
      <c r="L885" s="33">
        <f t="shared" si="47"/>
        <v>0.68693009118541037</v>
      </c>
    </row>
    <row r="886" spans="2:12" x14ac:dyDescent="0.2">
      <c r="B886" s="15"/>
      <c r="C886" s="22">
        <v>41856</v>
      </c>
      <c r="D886" s="23">
        <v>403</v>
      </c>
      <c r="E886" s="24">
        <v>482</v>
      </c>
      <c r="F886" s="32">
        <v>301</v>
      </c>
      <c r="G886" s="25">
        <v>0.89</v>
      </c>
      <c r="H886" s="25">
        <f t="shared" si="49"/>
        <v>5.330000000000001</v>
      </c>
      <c r="I886" s="26"/>
      <c r="J886" s="27"/>
      <c r="K886" s="28">
        <f t="shared" si="48"/>
        <v>482</v>
      </c>
      <c r="L886" s="39">
        <f t="shared" si="47"/>
        <v>-0.19602977667493793</v>
      </c>
    </row>
    <row r="887" spans="2:12" x14ac:dyDescent="0.2">
      <c r="B887" s="15"/>
      <c r="C887" s="12">
        <v>41857</v>
      </c>
      <c r="D887" s="1">
        <v>346</v>
      </c>
      <c r="E887" s="21">
        <v>493</v>
      </c>
      <c r="F887" s="14">
        <v>328</v>
      </c>
      <c r="G887" s="15">
        <v>-6.77</v>
      </c>
      <c r="H887">
        <f t="shared" si="49"/>
        <v>6.5800000000000018</v>
      </c>
      <c r="I887" s="17" t="s">
        <v>16</v>
      </c>
      <c r="J887" s="18"/>
      <c r="K887" s="19">
        <f t="shared" si="48"/>
        <v>493</v>
      </c>
      <c r="L887" s="33">
        <f t="shared" si="47"/>
        <v>-0.42485549132947975</v>
      </c>
    </row>
    <row r="888" spans="2:12" x14ac:dyDescent="0.2">
      <c r="B888" s="15"/>
      <c r="C888" s="12">
        <v>41858</v>
      </c>
      <c r="D888" s="13">
        <v>459</v>
      </c>
      <c r="E888" s="14">
        <v>388</v>
      </c>
      <c r="F888" s="14">
        <v>329</v>
      </c>
      <c r="G888" s="15">
        <v>-2.6</v>
      </c>
      <c r="H888">
        <f t="shared" si="49"/>
        <v>-8.48</v>
      </c>
      <c r="I888" s="17"/>
      <c r="J888" s="18"/>
      <c r="K888" s="19">
        <f t="shared" si="48"/>
        <v>388</v>
      </c>
      <c r="L888" s="33">
        <f t="shared" ref="L888:L955" si="50">IF(D888&lt;E888, -(E888/D888)+1, D888/E888-1)</f>
        <v>0.1829896907216495</v>
      </c>
    </row>
    <row r="889" spans="2:12" x14ac:dyDescent="0.2">
      <c r="B889" s="15"/>
      <c r="C889" s="12">
        <v>41859</v>
      </c>
      <c r="D889" s="1">
        <v>144</v>
      </c>
      <c r="E889" s="21">
        <v>866</v>
      </c>
      <c r="F889" s="14">
        <v>224</v>
      </c>
      <c r="G889" s="15">
        <v>-27.45</v>
      </c>
      <c r="H889">
        <f t="shared" si="49"/>
        <v>-36.82</v>
      </c>
      <c r="I889" s="17"/>
      <c r="J889" s="18"/>
      <c r="K889" s="19">
        <f t="shared" si="48"/>
        <v>866</v>
      </c>
      <c r="L889" s="33">
        <f t="shared" si="50"/>
        <v>-5.0138888888888893</v>
      </c>
    </row>
    <row r="890" spans="2:12" x14ac:dyDescent="0.2">
      <c r="B890" s="15"/>
      <c r="C890" s="12">
        <v>41862</v>
      </c>
      <c r="D890" s="13">
        <v>607</v>
      </c>
      <c r="E890" s="14">
        <v>293</v>
      </c>
      <c r="F890" s="14">
        <v>262</v>
      </c>
      <c r="G890" s="15">
        <v>9.4499999999999993</v>
      </c>
      <c r="H890">
        <f t="shared" si="49"/>
        <v>-20.6</v>
      </c>
      <c r="I890" s="17"/>
      <c r="J890" s="18"/>
      <c r="K890" s="19">
        <f t="shared" si="48"/>
        <v>293</v>
      </c>
      <c r="L890" s="33">
        <f t="shared" si="50"/>
        <v>1.0716723549488054</v>
      </c>
    </row>
    <row r="891" spans="2:12" x14ac:dyDescent="0.2">
      <c r="B891" s="15"/>
      <c r="C891" s="12">
        <v>41863</v>
      </c>
      <c r="D891" s="1">
        <v>381</v>
      </c>
      <c r="E891" s="21">
        <v>452</v>
      </c>
      <c r="F891" s="14">
        <v>323</v>
      </c>
      <c r="G891" s="15">
        <v>1.07</v>
      </c>
      <c r="H891">
        <f t="shared" si="49"/>
        <v>-16.93</v>
      </c>
      <c r="I891" s="17"/>
      <c r="J891" s="18"/>
      <c r="K891" s="19">
        <f t="shared" si="48"/>
        <v>452</v>
      </c>
      <c r="L891" s="33">
        <f t="shared" si="50"/>
        <v>-0.18635170603674545</v>
      </c>
    </row>
    <row r="892" spans="2:12" x14ac:dyDescent="0.2">
      <c r="B892" s="15"/>
      <c r="C892" s="12">
        <v>41864</v>
      </c>
      <c r="D892" s="13">
        <v>544</v>
      </c>
      <c r="E892" s="14">
        <v>313</v>
      </c>
      <c r="F892" s="14">
        <v>305</v>
      </c>
      <c r="G892" s="15">
        <v>7.65</v>
      </c>
      <c r="H892">
        <f t="shared" si="49"/>
        <v>18.170000000000002</v>
      </c>
      <c r="I892" s="17"/>
      <c r="J892" s="18"/>
      <c r="K892" s="19">
        <f t="shared" si="48"/>
        <v>313</v>
      </c>
      <c r="L892" s="33">
        <f t="shared" si="50"/>
        <v>0.73801916932907341</v>
      </c>
    </row>
    <row r="893" spans="2:12" x14ac:dyDescent="0.2">
      <c r="B893" s="15"/>
      <c r="C893" s="12">
        <v>41865</v>
      </c>
      <c r="D893" s="1">
        <v>423</v>
      </c>
      <c r="E893" s="21">
        <v>431</v>
      </c>
      <c r="F893" s="14">
        <v>317</v>
      </c>
      <c r="G893" s="15">
        <v>3.54</v>
      </c>
      <c r="H893">
        <f t="shared" si="49"/>
        <v>12.260000000000002</v>
      </c>
      <c r="I893" s="17"/>
      <c r="J893" s="18"/>
      <c r="K893" s="19">
        <f t="shared" si="48"/>
        <v>431</v>
      </c>
      <c r="L893" s="33">
        <f t="shared" si="50"/>
        <v>-1.891252955082745E-2</v>
      </c>
    </row>
    <row r="894" spans="2:12" x14ac:dyDescent="0.2">
      <c r="B894" s="15"/>
      <c r="C894" s="12">
        <v>41866</v>
      </c>
      <c r="D894" s="1">
        <v>407</v>
      </c>
      <c r="E894" s="21">
        <v>439</v>
      </c>
      <c r="F894" s="14">
        <v>336</v>
      </c>
      <c r="G894" s="15">
        <v>2.73</v>
      </c>
      <c r="H894">
        <f t="shared" si="49"/>
        <v>13.920000000000002</v>
      </c>
      <c r="I894" s="17"/>
      <c r="J894" s="18"/>
      <c r="K894" s="19">
        <f t="shared" si="48"/>
        <v>439</v>
      </c>
      <c r="L894" s="33">
        <f t="shared" si="50"/>
        <v>-7.8624078624078608E-2</v>
      </c>
    </row>
    <row r="895" spans="2:12" x14ac:dyDescent="0.2">
      <c r="B895" s="15"/>
      <c r="C895" s="12">
        <v>41869</v>
      </c>
      <c r="D895" s="13">
        <v>454</v>
      </c>
      <c r="E895" s="14">
        <v>437</v>
      </c>
      <c r="F895" s="14">
        <v>298</v>
      </c>
      <c r="G895" s="15">
        <v>-2.56</v>
      </c>
      <c r="H895">
        <f t="shared" si="49"/>
        <v>3.7099999999999995</v>
      </c>
      <c r="I895" s="17"/>
      <c r="J895" s="18"/>
      <c r="K895" s="19">
        <f t="shared" si="48"/>
        <v>437</v>
      </c>
      <c r="L895" s="33">
        <f t="shared" si="50"/>
        <v>3.8901601830663601E-2</v>
      </c>
    </row>
    <row r="896" spans="2:12" x14ac:dyDescent="0.2">
      <c r="B896" s="15"/>
      <c r="C896" s="12">
        <v>41870</v>
      </c>
      <c r="D896" s="13">
        <v>456</v>
      </c>
      <c r="E896" s="14">
        <v>439</v>
      </c>
      <c r="F896" s="14">
        <v>306</v>
      </c>
      <c r="G896" s="15">
        <v>10.41</v>
      </c>
      <c r="H896">
        <f t="shared" si="49"/>
        <v>10.58</v>
      </c>
      <c r="I896" s="17"/>
      <c r="J896" s="18"/>
      <c r="K896" s="19">
        <f t="shared" si="48"/>
        <v>439</v>
      </c>
      <c r="L896" s="33">
        <f t="shared" si="50"/>
        <v>3.8724373576309867E-2</v>
      </c>
    </row>
    <row r="897" spans="2:12" x14ac:dyDescent="0.2">
      <c r="B897" s="15"/>
      <c r="C897" s="12">
        <v>41871</v>
      </c>
      <c r="D897" s="1">
        <v>227</v>
      </c>
      <c r="E897" s="21">
        <v>758</v>
      </c>
      <c r="F897" s="14">
        <v>245</v>
      </c>
      <c r="G897" s="15">
        <v>6.73</v>
      </c>
      <c r="H897">
        <f t="shared" si="49"/>
        <v>14.58</v>
      </c>
      <c r="I897" s="17"/>
      <c r="J897" s="18"/>
      <c r="K897" s="19">
        <f t="shared" si="48"/>
        <v>758</v>
      </c>
      <c r="L897" s="33">
        <f t="shared" si="50"/>
        <v>-2.33920704845815</v>
      </c>
    </row>
    <row r="898" spans="2:12" x14ac:dyDescent="0.2">
      <c r="B898" s="15"/>
      <c r="C898" s="12">
        <v>41872</v>
      </c>
      <c r="D898" s="13">
        <v>457</v>
      </c>
      <c r="E898" s="14">
        <v>393</v>
      </c>
      <c r="F898" s="14">
        <v>316</v>
      </c>
      <c r="G898" s="15">
        <v>-4.08</v>
      </c>
      <c r="H898">
        <f t="shared" si="49"/>
        <v>13.06</v>
      </c>
      <c r="I898" s="17"/>
      <c r="J898" s="18"/>
      <c r="K898" s="19">
        <f t="shared" si="48"/>
        <v>393</v>
      </c>
      <c r="L898" s="33">
        <f t="shared" si="50"/>
        <v>0.1628498727735368</v>
      </c>
    </row>
    <row r="899" spans="2:12" x14ac:dyDescent="0.2">
      <c r="B899" s="15"/>
      <c r="C899" s="12">
        <v>41873</v>
      </c>
      <c r="D899" s="1">
        <v>380</v>
      </c>
      <c r="E899" s="21">
        <v>456</v>
      </c>
      <c r="F899" s="14">
        <v>317</v>
      </c>
      <c r="G899" s="15">
        <v>-3.82</v>
      </c>
      <c r="H899">
        <f t="shared" si="49"/>
        <v>-1.1699999999999995</v>
      </c>
      <c r="I899" s="17"/>
      <c r="J899" s="18"/>
      <c r="K899" s="19">
        <f t="shared" si="48"/>
        <v>456</v>
      </c>
      <c r="L899" s="33">
        <f t="shared" si="50"/>
        <v>-0.19999999999999996</v>
      </c>
    </row>
    <row r="900" spans="2:12" x14ac:dyDescent="0.2">
      <c r="B900" s="15"/>
      <c r="C900" s="12">
        <v>41876</v>
      </c>
      <c r="D900" s="1">
        <v>276</v>
      </c>
      <c r="E900" s="21">
        <v>637</v>
      </c>
      <c r="F900" s="14">
        <v>261</v>
      </c>
      <c r="G900" s="15">
        <v>-8.68</v>
      </c>
      <c r="H900">
        <f t="shared" si="49"/>
        <v>-16.579999999999998</v>
      </c>
      <c r="I900" s="17"/>
      <c r="J900" s="18"/>
      <c r="K900" s="19">
        <f t="shared" si="48"/>
        <v>637</v>
      </c>
      <c r="L900" s="33">
        <f t="shared" si="50"/>
        <v>-1.3079710144927534</v>
      </c>
    </row>
    <row r="901" spans="2:12" x14ac:dyDescent="0.2">
      <c r="B901" s="15"/>
      <c r="C901" s="12">
        <v>41877</v>
      </c>
      <c r="D901" s="13">
        <v>435</v>
      </c>
      <c r="E901" s="14">
        <v>382</v>
      </c>
      <c r="F901" s="14">
        <v>320</v>
      </c>
      <c r="G901" s="15">
        <v>-0.49</v>
      </c>
      <c r="H901">
        <f t="shared" si="49"/>
        <v>-12.99</v>
      </c>
      <c r="I901" s="17"/>
      <c r="J901" s="18"/>
      <c r="K901" s="19">
        <f t="shared" si="48"/>
        <v>382</v>
      </c>
      <c r="L901" s="33">
        <f t="shared" si="50"/>
        <v>0.1387434554973821</v>
      </c>
    </row>
    <row r="902" spans="2:12" x14ac:dyDescent="0.2">
      <c r="B902" s="15"/>
      <c r="C902" s="12">
        <v>41878</v>
      </c>
      <c r="D902" s="1">
        <v>410</v>
      </c>
      <c r="E902" s="21">
        <v>439</v>
      </c>
      <c r="F902" s="14">
        <v>311</v>
      </c>
      <c r="G902" s="37">
        <v>10.56</v>
      </c>
      <c r="H902">
        <f t="shared" si="49"/>
        <v>1.3900000000000006</v>
      </c>
      <c r="I902" s="17"/>
      <c r="J902" s="18"/>
      <c r="K902" s="19">
        <f t="shared" ref="K902:K965" si="51">E902</f>
        <v>439</v>
      </c>
      <c r="L902" s="33">
        <f t="shared" si="50"/>
        <v>-7.0731707317073234E-2</v>
      </c>
    </row>
    <row r="903" spans="2:12" x14ac:dyDescent="0.2">
      <c r="B903" s="15"/>
      <c r="C903" s="12">
        <v>41879</v>
      </c>
      <c r="D903" s="1">
        <v>275</v>
      </c>
      <c r="E903" s="21">
        <v>589</v>
      </c>
      <c r="F903" s="14">
        <v>294</v>
      </c>
      <c r="G903" s="37">
        <v>3.3</v>
      </c>
      <c r="H903">
        <f t="shared" ref="H903:H966" si="52">G901+G902+G903</f>
        <v>13.370000000000001</v>
      </c>
      <c r="I903" s="17"/>
      <c r="J903" s="18"/>
      <c r="K903" s="19">
        <f t="shared" si="51"/>
        <v>589</v>
      </c>
      <c r="L903" s="33">
        <f t="shared" si="50"/>
        <v>-1.1418181818181816</v>
      </c>
    </row>
    <row r="904" spans="2:12" x14ac:dyDescent="0.2">
      <c r="B904" s="15"/>
      <c r="C904" s="12">
        <v>41880</v>
      </c>
      <c r="D904" s="1">
        <v>251</v>
      </c>
      <c r="E904" s="21">
        <v>660</v>
      </c>
      <c r="F904" s="14">
        <v>261</v>
      </c>
      <c r="G904" s="15">
        <v>-9.57</v>
      </c>
      <c r="H904">
        <f t="shared" si="52"/>
        <v>4.2899999999999991</v>
      </c>
      <c r="I904" s="17"/>
      <c r="J904" s="18"/>
      <c r="K904" s="19">
        <f t="shared" si="51"/>
        <v>660</v>
      </c>
      <c r="L904" s="33">
        <f t="shared" si="50"/>
        <v>-1.6294820717131473</v>
      </c>
    </row>
    <row r="905" spans="2:12" x14ac:dyDescent="0.2">
      <c r="B905" s="15"/>
      <c r="C905" s="12">
        <v>41884</v>
      </c>
      <c r="D905" s="1">
        <v>339</v>
      </c>
      <c r="E905" s="21">
        <v>526</v>
      </c>
      <c r="F905" s="14">
        <v>297</v>
      </c>
      <c r="G905" s="15">
        <v>1.58</v>
      </c>
      <c r="H905">
        <f t="shared" si="52"/>
        <v>-4.6900000000000004</v>
      </c>
      <c r="I905" s="17"/>
      <c r="J905" s="18"/>
      <c r="K905" s="19">
        <f t="shared" si="51"/>
        <v>526</v>
      </c>
      <c r="L905" s="33">
        <f t="shared" si="50"/>
        <v>-0.55162241887905594</v>
      </c>
    </row>
    <row r="906" spans="2:12" x14ac:dyDescent="0.2">
      <c r="B906" s="15"/>
      <c r="C906" s="12">
        <v>41885</v>
      </c>
      <c r="D906" s="1">
        <v>386</v>
      </c>
      <c r="E906" s="21">
        <v>455</v>
      </c>
      <c r="F906" s="14">
        <v>324</v>
      </c>
      <c r="G906" s="15">
        <v>-2.82</v>
      </c>
      <c r="H906">
        <f t="shared" si="52"/>
        <v>-10.81</v>
      </c>
      <c r="I906" s="17"/>
      <c r="J906" s="18"/>
      <c r="K906" s="19">
        <f t="shared" si="51"/>
        <v>455</v>
      </c>
      <c r="L906" s="33">
        <f t="shared" si="50"/>
        <v>-0.17875647668393779</v>
      </c>
    </row>
    <row r="907" spans="2:12" x14ac:dyDescent="0.2">
      <c r="B907" s="15"/>
      <c r="C907" s="12">
        <v>41886</v>
      </c>
      <c r="D907" s="1">
        <v>390</v>
      </c>
      <c r="E907" s="21">
        <v>430</v>
      </c>
      <c r="F907" s="14">
        <v>351</v>
      </c>
      <c r="G907" s="37">
        <v>4.34</v>
      </c>
      <c r="H907">
        <f t="shared" si="52"/>
        <v>3.1</v>
      </c>
      <c r="I907" s="17"/>
      <c r="J907" s="18"/>
      <c r="K907" s="19">
        <f t="shared" si="51"/>
        <v>430</v>
      </c>
      <c r="L907" s="33">
        <f t="shared" si="50"/>
        <v>-0.10256410256410264</v>
      </c>
    </row>
    <row r="908" spans="2:12" x14ac:dyDescent="0.2">
      <c r="B908" s="15"/>
      <c r="C908" s="12">
        <v>41887</v>
      </c>
      <c r="D908" s="13">
        <v>506</v>
      </c>
      <c r="E908" s="14">
        <v>304</v>
      </c>
      <c r="F908" s="14">
        <v>334</v>
      </c>
      <c r="G908" s="15">
        <v>-0.75</v>
      </c>
      <c r="H908">
        <f t="shared" si="52"/>
        <v>0.77</v>
      </c>
      <c r="I908" s="17"/>
      <c r="J908" s="18"/>
      <c r="K908" s="19">
        <f t="shared" si="51"/>
        <v>304</v>
      </c>
      <c r="L908" s="33">
        <f t="shared" si="50"/>
        <v>0.66447368421052633</v>
      </c>
    </row>
    <row r="909" spans="2:12" x14ac:dyDescent="0.2">
      <c r="B909" s="15"/>
      <c r="C909" s="12">
        <v>41890</v>
      </c>
      <c r="D909" s="13">
        <v>474</v>
      </c>
      <c r="E909" s="14">
        <v>353</v>
      </c>
      <c r="F909" s="1">
        <v>325</v>
      </c>
      <c r="G909" s="15">
        <v>2.63</v>
      </c>
      <c r="H909">
        <f t="shared" si="52"/>
        <v>6.22</v>
      </c>
      <c r="I909" s="17"/>
      <c r="J909" s="18"/>
      <c r="K909" s="19">
        <f t="shared" si="51"/>
        <v>353</v>
      </c>
      <c r="L909" s="33">
        <f t="shared" si="50"/>
        <v>0.34277620396600561</v>
      </c>
    </row>
    <row r="910" spans="2:12" x14ac:dyDescent="0.2">
      <c r="B910" s="15"/>
      <c r="C910" s="12">
        <v>41891</v>
      </c>
      <c r="D910" s="1">
        <v>399</v>
      </c>
      <c r="E910" s="21">
        <v>420</v>
      </c>
      <c r="F910" s="1">
        <v>333</v>
      </c>
      <c r="G910" s="37">
        <v>3.03</v>
      </c>
      <c r="H910">
        <f t="shared" si="52"/>
        <v>4.91</v>
      </c>
      <c r="I910" s="17"/>
      <c r="J910" s="18"/>
      <c r="K910" s="19">
        <f t="shared" si="51"/>
        <v>420</v>
      </c>
      <c r="L910" s="33">
        <f t="shared" si="50"/>
        <v>-5.2631578947368363E-2</v>
      </c>
    </row>
    <row r="911" spans="2:12" x14ac:dyDescent="0.2">
      <c r="B911" s="15"/>
      <c r="C911" s="12">
        <v>41892</v>
      </c>
      <c r="D911" s="1">
        <v>399</v>
      </c>
      <c r="E911" s="21">
        <v>424</v>
      </c>
      <c r="F911" s="1">
        <v>325</v>
      </c>
      <c r="G911" s="15">
        <v>-3.27</v>
      </c>
      <c r="H911">
        <f t="shared" si="52"/>
        <v>2.39</v>
      </c>
      <c r="I911" s="17"/>
      <c r="J911" s="18"/>
      <c r="K911" s="19">
        <f t="shared" si="51"/>
        <v>424</v>
      </c>
      <c r="L911" s="33">
        <f t="shared" si="50"/>
        <v>-6.2656641604009966E-2</v>
      </c>
    </row>
    <row r="912" spans="2:12" x14ac:dyDescent="0.2">
      <c r="B912" s="15"/>
      <c r="C912" s="12">
        <v>41893</v>
      </c>
      <c r="D912" s="1">
        <v>412</v>
      </c>
      <c r="E912" s="21">
        <v>430</v>
      </c>
      <c r="F912" s="1">
        <v>326</v>
      </c>
      <c r="G912" s="15">
        <v>-4.74</v>
      </c>
      <c r="H912">
        <f t="shared" si="52"/>
        <v>-4.9800000000000004</v>
      </c>
      <c r="I912" s="17"/>
      <c r="J912" s="18"/>
      <c r="K912" s="19">
        <f t="shared" si="51"/>
        <v>430</v>
      </c>
      <c r="L912" s="33">
        <f t="shared" si="50"/>
        <v>-4.3689320388349495E-2</v>
      </c>
    </row>
    <row r="913" spans="2:12" x14ac:dyDescent="0.2">
      <c r="B913" s="15"/>
      <c r="C913" s="12">
        <v>41894</v>
      </c>
      <c r="D913" s="1">
        <v>389</v>
      </c>
      <c r="E913" s="21">
        <v>435</v>
      </c>
      <c r="F913" s="1">
        <v>339</v>
      </c>
      <c r="G913" s="15">
        <v>-10.47</v>
      </c>
      <c r="H913">
        <f t="shared" si="52"/>
        <v>-18.48</v>
      </c>
      <c r="I913" s="17"/>
      <c r="J913" s="18"/>
      <c r="K913" s="19">
        <f t="shared" si="51"/>
        <v>435</v>
      </c>
      <c r="L913" s="33">
        <f t="shared" si="50"/>
        <v>-0.11825192802056561</v>
      </c>
    </row>
    <row r="914" spans="2:12" x14ac:dyDescent="0.2">
      <c r="B914" s="15"/>
      <c r="C914" s="12">
        <v>41897</v>
      </c>
      <c r="D914" s="1">
        <v>214</v>
      </c>
      <c r="E914" s="21">
        <v>636</v>
      </c>
      <c r="F914" s="1">
        <v>294</v>
      </c>
      <c r="G914" s="15">
        <v>-8.34</v>
      </c>
      <c r="H914">
        <f t="shared" si="52"/>
        <v>-23.55</v>
      </c>
      <c r="I914" s="17"/>
      <c r="J914" s="18"/>
      <c r="K914" s="19">
        <f t="shared" si="51"/>
        <v>636</v>
      </c>
      <c r="L914" s="33">
        <f t="shared" si="50"/>
        <v>-1.97196261682243</v>
      </c>
    </row>
    <row r="915" spans="2:12" x14ac:dyDescent="0.2">
      <c r="B915" s="15"/>
      <c r="C915" s="12">
        <v>41899</v>
      </c>
      <c r="D915" s="1">
        <v>299</v>
      </c>
      <c r="E915" s="21">
        <v>520</v>
      </c>
      <c r="F915" s="1">
        <v>316</v>
      </c>
      <c r="G915" s="15">
        <v>-3.52</v>
      </c>
      <c r="H915">
        <f t="shared" si="52"/>
        <v>-22.330000000000002</v>
      </c>
      <c r="I915" s="17"/>
      <c r="J915" s="18"/>
      <c r="K915" s="19">
        <f t="shared" si="51"/>
        <v>520</v>
      </c>
      <c r="L915" s="33">
        <f t="shared" si="50"/>
        <v>-0.73913043478260865</v>
      </c>
    </row>
    <row r="916" spans="2:12" x14ac:dyDescent="0.2">
      <c r="B916" s="15"/>
      <c r="C916" s="12">
        <v>41900</v>
      </c>
      <c r="D916" s="1">
        <v>309</v>
      </c>
      <c r="E916" s="21">
        <v>506</v>
      </c>
      <c r="F916" s="1">
        <v>326</v>
      </c>
      <c r="G916" s="15">
        <v>1.54</v>
      </c>
      <c r="H916">
        <f t="shared" si="52"/>
        <v>-10.32</v>
      </c>
      <c r="I916" s="17"/>
      <c r="J916" s="18"/>
      <c r="K916" s="19">
        <f t="shared" si="51"/>
        <v>506</v>
      </c>
      <c r="L916" s="33">
        <f t="shared" si="50"/>
        <v>-0.63754045307443374</v>
      </c>
    </row>
    <row r="917" spans="2:12" x14ac:dyDescent="0.2">
      <c r="B917" s="15"/>
      <c r="C917" s="12">
        <v>41901</v>
      </c>
      <c r="D917" s="13">
        <v>578</v>
      </c>
      <c r="E917" s="14">
        <v>251</v>
      </c>
      <c r="F917" s="1">
        <v>320</v>
      </c>
      <c r="G917" s="15">
        <v>4.17</v>
      </c>
      <c r="H917">
        <f t="shared" si="52"/>
        <v>2.19</v>
      </c>
      <c r="I917" s="17"/>
      <c r="J917" s="18"/>
      <c r="K917" s="19">
        <f t="shared" si="51"/>
        <v>251</v>
      </c>
      <c r="L917" s="33">
        <f t="shared" si="50"/>
        <v>1.3027888446215141</v>
      </c>
    </row>
    <row r="918" spans="2:12" x14ac:dyDescent="0.2">
      <c r="B918" s="15"/>
      <c r="C918" s="12">
        <v>41904</v>
      </c>
      <c r="D918" s="1">
        <v>384</v>
      </c>
      <c r="E918" s="21">
        <v>444</v>
      </c>
      <c r="F918" s="1">
        <v>316</v>
      </c>
      <c r="G918" s="15">
        <v>-3.44</v>
      </c>
      <c r="H918">
        <f t="shared" si="52"/>
        <v>2.27</v>
      </c>
      <c r="I918" s="17"/>
      <c r="J918" s="18"/>
      <c r="K918" s="19">
        <f t="shared" si="51"/>
        <v>444</v>
      </c>
      <c r="L918" s="33">
        <f t="shared" si="50"/>
        <v>-0.15625</v>
      </c>
    </row>
    <row r="919" spans="2:12" x14ac:dyDescent="0.2">
      <c r="B919" s="15"/>
      <c r="C919" s="12">
        <v>41905</v>
      </c>
      <c r="D919" s="1">
        <v>284</v>
      </c>
      <c r="E919" s="21">
        <v>527</v>
      </c>
      <c r="F919" s="1">
        <v>330</v>
      </c>
      <c r="G919" s="15">
        <v>-5.86</v>
      </c>
      <c r="H919">
        <f t="shared" si="52"/>
        <v>-5.1300000000000008</v>
      </c>
      <c r="I919" s="17"/>
      <c r="J919" s="18"/>
      <c r="K919" s="19">
        <f t="shared" si="51"/>
        <v>527</v>
      </c>
      <c r="L919" s="33">
        <f t="shared" si="50"/>
        <v>-0.85563380281690149</v>
      </c>
    </row>
    <row r="920" spans="2:12" x14ac:dyDescent="0.2">
      <c r="B920" s="15"/>
      <c r="C920" s="12">
        <v>41906</v>
      </c>
      <c r="D920" s="13">
        <v>426</v>
      </c>
      <c r="E920" s="14">
        <v>370</v>
      </c>
      <c r="F920" s="1">
        <v>336</v>
      </c>
      <c r="G920" s="15">
        <v>-0.11</v>
      </c>
      <c r="H920">
        <f t="shared" si="52"/>
        <v>-9.41</v>
      </c>
      <c r="I920" s="17"/>
      <c r="J920" s="18"/>
      <c r="K920" s="19">
        <f t="shared" si="51"/>
        <v>370</v>
      </c>
      <c r="L920" s="33">
        <f t="shared" si="50"/>
        <v>0.15135135135135136</v>
      </c>
    </row>
    <row r="921" spans="2:12" x14ac:dyDescent="0.2">
      <c r="B921" s="15"/>
      <c r="C921" s="12">
        <v>41907</v>
      </c>
      <c r="D921" s="1">
        <v>419</v>
      </c>
      <c r="E921" s="21">
        <v>437</v>
      </c>
      <c r="F921" s="1">
        <v>307</v>
      </c>
      <c r="G921" s="15">
        <v>3.03</v>
      </c>
      <c r="H921">
        <f t="shared" si="52"/>
        <v>-2.9400000000000008</v>
      </c>
      <c r="I921" s="17"/>
      <c r="J921" s="18"/>
      <c r="K921" s="19">
        <f t="shared" si="51"/>
        <v>437</v>
      </c>
      <c r="L921" s="33">
        <f t="shared" si="50"/>
        <v>-4.2959427207637235E-2</v>
      </c>
    </row>
    <row r="922" spans="2:12" x14ac:dyDescent="0.2">
      <c r="B922" s="15"/>
      <c r="C922" s="12">
        <v>41908</v>
      </c>
      <c r="D922" s="1">
        <v>322</v>
      </c>
      <c r="E922" s="21">
        <v>475</v>
      </c>
      <c r="F922" s="1">
        <v>327</v>
      </c>
      <c r="G922" s="15">
        <v>-2.61</v>
      </c>
      <c r="H922">
        <f t="shared" si="52"/>
        <v>0.31000000000000005</v>
      </c>
      <c r="I922" s="17"/>
      <c r="J922" s="18"/>
      <c r="K922" s="19">
        <f t="shared" si="51"/>
        <v>475</v>
      </c>
      <c r="L922" s="33">
        <f t="shared" si="50"/>
        <v>-0.47515527950310554</v>
      </c>
    </row>
    <row r="923" spans="2:12" x14ac:dyDescent="0.2">
      <c r="B923" s="15"/>
      <c r="C923" s="12">
        <v>41911</v>
      </c>
      <c r="D923" s="1">
        <v>368</v>
      </c>
      <c r="E923" s="21">
        <v>436</v>
      </c>
      <c r="F923" s="1">
        <v>352</v>
      </c>
      <c r="G923" s="15">
        <v>5.84</v>
      </c>
      <c r="H923">
        <f t="shared" si="52"/>
        <v>6.26</v>
      </c>
      <c r="I923" s="17"/>
      <c r="J923" s="18"/>
      <c r="K923" s="19">
        <f t="shared" si="51"/>
        <v>436</v>
      </c>
      <c r="L923" s="33">
        <f t="shared" si="50"/>
        <v>-0.18478260869565211</v>
      </c>
    </row>
    <row r="924" spans="2:12" x14ac:dyDescent="0.2">
      <c r="B924" s="15"/>
      <c r="C924" s="12">
        <v>41912</v>
      </c>
      <c r="D924" s="1">
        <v>355</v>
      </c>
      <c r="E924" s="21">
        <v>455</v>
      </c>
      <c r="F924" s="1">
        <v>333</v>
      </c>
      <c r="G924" s="15">
        <v>-0.03</v>
      </c>
      <c r="H924">
        <f t="shared" si="52"/>
        <v>3.2</v>
      </c>
      <c r="I924" s="17"/>
      <c r="J924" s="18"/>
      <c r="K924" s="19">
        <f t="shared" si="51"/>
        <v>455</v>
      </c>
      <c r="L924" s="33">
        <f t="shared" si="50"/>
        <v>-0.28169014084507049</v>
      </c>
    </row>
    <row r="925" spans="2:12" x14ac:dyDescent="0.2">
      <c r="B925" s="15"/>
      <c r="C925" s="12">
        <v>41913</v>
      </c>
      <c r="D925" s="1">
        <v>277</v>
      </c>
      <c r="E925" s="21">
        <v>562</v>
      </c>
      <c r="F925" s="1">
        <v>287</v>
      </c>
      <c r="G925" s="15">
        <v>-0.99</v>
      </c>
      <c r="H925">
        <f t="shared" si="52"/>
        <v>4.8199999999999994</v>
      </c>
      <c r="I925" s="17"/>
      <c r="J925" s="18"/>
      <c r="K925" s="19">
        <f t="shared" si="51"/>
        <v>562</v>
      </c>
      <c r="L925" s="33">
        <f t="shared" si="50"/>
        <v>-1.0288808664259927</v>
      </c>
    </row>
    <row r="926" spans="2:12" x14ac:dyDescent="0.2">
      <c r="B926" s="15"/>
      <c r="C926" s="12">
        <v>41914</v>
      </c>
      <c r="D926" s="1">
        <v>179</v>
      </c>
      <c r="E926" s="21">
        <v>732</v>
      </c>
      <c r="F926" s="1">
        <v>232</v>
      </c>
      <c r="G926" s="15">
        <v>-7.64</v>
      </c>
      <c r="H926">
        <f t="shared" si="52"/>
        <v>-8.66</v>
      </c>
      <c r="I926" s="17"/>
      <c r="J926" s="18"/>
      <c r="K926" s="19">
        <f t="shared" si="51"/>
        <v>732</v>
      </c>
      <c r="L926" s="33">
        <f t="shared" si="50"/>
        <v>-3.0893854748603351</v>
      </c>
    </row>
    <row r="927" spans="2:12" x14ac:dyDescent="0.2">
      <c r="B927" s="15"/>
      <c r="C927" s="12">
        <v>41915</v>
      </c>
      <c r="D927" s="1">
        <v>367</v>
      </c>
      <c r="E927" s="21">
        <v>408</v>
      </c>
      <c r="F927" s="1">
        <v>348</v>
      </c>
      <c r="G927" s="15">
        <v>3.14</v>
      </c>
      <c r="H927">
        <f t="shared" si="52"/>
        <v>-5.4899999999999984</v>
      </c>
      <c r="I927" s="17"/>
      <c r="J927" s="18"/>
      <c r="K927" s="19">
        <f t="shared" si="51"/>
        <v>408</v>
      </c>
      <c r="L927" s="33">
        <f t="shared" si="50"/>
        <v>-0.11171662125340598</v>
      </c>
    </row>
    <row r="928" spans="2:12" x14ac:dyDescent="0.2">
      <c r="B928" s="15"/>
      <c r="C928" s="12">
        <v>41919</v>
      </c>
      <c r="D928" s="1">
        <v>159</v>
      </c>
      <c r="E928" s="21">
        <v>804</v>
      </c>
      <c r="F928" s="1">
        <v>210</v>
      </c>
      <c r="G928" s="15">
        <v>-7.28</v>
      </c>
      <c r="H928">
        <f t="shared" si="52"/>
        <v>-11.780000000000001</v>
      </c>
      <c r="I928" s="17"/>
      <c r="J928" s="18"/>
      <c r="K928" s="19">
        <f t="shared" si="51"/>
        <v>804</v>
      </c>
      <c r="L928" s="33">
        <f t="shared" si="50"/>
        <v>-4.0566037735849054</v>
      </c>
    </row>
    <row r="929" spans="2:12" x14ac:dyDescent="0.2">
      <c r="B929" s="15"/>
      <c r="C929" s="12">
        <v>41920</v>
      </c>
      <c r="D929" s="1">
        <v>93</v>
      </c>
      <c r="E929" s="21">
        <v>935</v>
      </c>
      <c r="F929" s="1">
        <v>175</v>
      </c>
      <c r="G929" s="15">
        <v>-9.2200000000000006</v>
      </c>
      <c r="H929">
        <f t="shared" si="52"/>
        <v>-13.360000000000001</v>
      </c>
      <c r="I929" s="17"/>
      <c r="J929" s="18"/>
      <c r="K929" s="19">
        <f t="shared" si="51"/>
        <v>935</v>
      </c>
      <c r="L929" s="33">
        <f t="shared" si="50"/>
        <v>-9.0537634408602159</v>
      </c>
    </row>
    <row r="930" spans="2:12" x14ac:dyDescent="0.2">
      <c r="B930" s="15"/>
      <c r="C930" s="12">
        <v>41921</v>
      </c>
      <c r="D930" s="13">
        <v>609</v>
      </c>
      <c r="E930" s="14">
        <v>229</v>
      </c>
      <c r="F930" s="1">
        <v>266</v>
      </c>
      <c r="G930" s="15">
        <v>5.41</v>
      </c>
      <c r="H930">
        <f t="shared" si="52"/>
        <v>-11.09</v>
      </c>
      <c r="I930" s="17"/>
      <c r="J930" s="18"/>
      <c r="K930" s="19">
        <f t="shared" si="51"/>
        <v>229</v>
      </c>
      <c r="L930" s="33">
        <f t="shared" si="50"/>
        <v>1.6593886462882095</v>
      </c>
    </row>
    <row r="931" spans="2:12" x14ac:dyDescent="0.2">
      <c r="B931" s="15"/>
      <c r="C931" s="12">
        <v>41922</v>
      </c>
      <c r="D931" s="1">
        <v>152</v>
      </c>
      <c r="E931" s="21">
        <v>748</v>
      </c>
      <c r="F931" s="1">
        <v>254</v>
      </c>
      <c r="G931" s="15">
        <v>-20.85</v>
      </c>
      <c r="H931">
        <f t="shared" si="52"/>
        <v>-24.660000000000004</v>
      </c>
      <c r="I931" s="17"/>
      <c r="J931" s="18"/>
      <c r="K931" s="19">
        <f t="shared" si="51"/>
        <v>748</v>
      </c>
      <c r="L931" s="33">
        <f t="shared" si="50"/>
        <v>-3.9210526315789478</v>
      </c>
    </row>
    <row r="932" spans="2:12" x14ac:dyDescent="0.2">
      <c r="B932" s="15"/>
      <c r="C932" s="12">
        <v>41925</v>
      </c>
      <c r="D932" s="1">
        <v>155</v>
      </c>
      <c r="E932" s="21">
        <v>757</v>
      </c>
      <c r="F932" s="1">
        <v>234</v>
      </c>
      <c r="G932" s="15">
        <v>-11.68</v>
      </c>
      <c r="H932">
        <f t="shared" si="52"/>
        <v>-27.12</v>
      </c>
      <c r="I932" s="17"/>
      <c r="J932" s="18"/>
      <c r="K932" s="19">
        <f t="shared" si="51"/>
        <v>757</v>
      </c>
      <c r="L932" s="33">
        <f t="shared" si="50"/>
        <v>-3.8838709677419354</v>
      </c>
    </row>
    <row r="933" spans="2:12" x14ac:dyDescent="0.2">
      <c r="B933" s="15"/>
      <c r="C933" s="12">
        <v>41926</v>
      </c>
      <c r="D933" s="1">
        <v>226</v>
      </c>
      <c r="E933" s="21">
        <v>652</v>
      </c>
      <c r="F933" s="1">
        <v>284</v>
      </c>
      <c r="G933" s="15">
        <v>-0.82</v>
      </c>
      <c r="H933">
        <f t="shared" si="52"/>
        <v>-33.35</v>
      </c>
      <c r="I933" s="17"/>
      <c r="J933" s="18"/>
      <c r="K933" s="19">
        <f t="shared" si="51"/>
        <v>652</v>
      </c>
      <c r="L933" s="33">
        <f t="shared" si="50"/>
        <v>-1.8849557522123894</v>
      </c>
    </row>
    <row r="934" spans="2:12" x14ac:dyDescent="0.2">
      <c r="B934" s="15"/>
      <c r="C934" s="12">
        <v>41927</v>
      </c>
      <c r="D934" s="1">
        <v>209</v>
      </c>
      <c r="E934" s="21">
        <v>659</v>
      </c>
      <c r="F934" s="1">
        <v>261</v>
      </c>
      <c r="G934" s="15">
        <v>-9.5399999999999991</v>
      </c>
      <c r="H934">
        <f t="shared" si="52"/>
        <v>-22.04</v>
      </c>
      <c r="I934" s="17"/>
      <c r="J934" s="18"/>
      <c r="K934" s="19">
        <f t="shared" si="51"/>
        <v>659</v>
      </c>
      <c r="L934" s="33">
        <f t="shared" si="50"/>
        <v>-2.1531100478468899</v>
      </c>
    </row>
    <row r="935" spans="2:12" x14ac:dyDescent="0.2">
      <c r="B935" s="15"/>
      <c r="C935" s="12">
        <v>41928</v>
      </c>
      <c r="D935" s="1">
        <v>64</v>
      </c>
      <c r="E935" s="21">
        <v>1001</v>
      </c>
      <c r="F935" s="1">
        <v>144</v>
      </c>
      <c r="G935" s="15">
        <v>-19.07</v>
      </c>
      <c r="H935">
        <f t="shared" si="52"/>
        <v>-29.43</v>
      </c>
      <c r="I935" s="17"/>
      <c r="J935" s="18"/>
      <c r="K935" s="19">
        <f t="shared" si="51"/>
        <v>1001</v>
      </c>
      <c r="L935" s="33">
        <f t="shared" si="50"/>
        <v>-14.640625</v>
      </c>
    </row>
    <row r="936" spans="2:12" x14ac:dyDescent="0.2">
      <c r="B936" s="15"/>
      <c r="C936" s="12">
        <v>41929</v>
      </c>
      <c r="D936" s="13">
        <v>884</v>
      </c>
      <c r="E936" s="14">
        <v>128</v>
      </c>
      <c r="F936" s="1">
        <v>161</v>
      </c>
      <c r="G936" s="15">
        <v>20.54</v>
      </c>
      <c r="H936">
        <f t="shared" si="52"/>
        <v>-8.07</v>
      </c>
      <c r="I936" s="17"/>
      <c r="J936" s="18"/>
      <c r="K936" s="19">
        <f t="shared" si="51"/>
        <v>128</v>
      </c>
      <c r="L936" s="33">
        <f t="shared" si="50"/>
        <v>5.90625</v>
      </c>
    </row>
    <row r="937" spans="2:12" x14ac:dyDescent="0.2">
      <c r="B937" s="15"/>
      <c r="C937" s="12">
        <v>41932</v>
      </c>
      <c r="D937" s="13">
        <v>569</v>
      </c>
      <c r="E937" s="14">
        <v>305</v>
      </c>
      <c r="F937" s="1">
        <v>260</v>
      </c>
      <c r="G937" s="15">
        <v>14.83</v>
      </c>
      <c r="H937">
        <f t="shared" si="52"/>
        <v>16.299999999999997</v>
      </c>
      <c r="I937" s="17"/>
      <c r="J937" s="18"/>
      <c r="K937" s="19">
        <f t="shared" si="51"/>
        <v>305</v>
      </c>
      <c r="L937" s="33">
        <f t="shared" si="50"/>
        <v>0.86557377049180317</v>
      </c>
    </row>
    <row r="938" spans="2:12" x14ac:dyDescent="0.2">
      <c r="B938" s="15"/>
      <c r="C938" s="12">
        <v>41933</v>
      </c>
      <c r="D938" s="1">
        <v>304</v>
      </c>
      <c r="E938" s="21">
        <v>463</v>
      </c>
      <c r="F938" s="1">
        <v>290</v>
      </c>
      <c r="G938" s="15">
        <v>-6.92</v>
      </c>
      <c r="H938">
        <f t="shared" si="52"/>
        <v>28.449999999999996</v>
      </c>
      <c r="I938" s="17"/>
      <c r="J938" s="18"/>
      <c r="K938" s="19">
        <f t="shared" si="51"/>
        <v>463</v>
      </c>
      <c r="L938" s="33">
        <f t="shared" si="50"/>
        <v>-0.52302631578947367</v>
      </c>
    </row>
    <row r="939" spans="2:12" x14ac:dyDescent="0.2">
      <c r="B939" s="15"/>
      <c r="C939" s="22">
        <v>41935</v>
      </c>
      <c r="D939" s="30">
        <v>670</v>
      </c>
      <c r="E939" s="32">
        <v>185</v>
      </c>
      <c r="F939" s="23">
        <v>248</v>
      </c>
      <c r="G939" s="25">
        <v>14.46</v>
      </c>
      <c r="H939" s="25">
        <f t="shared" si="52"/>
        <v>22.37</v>
      </c>
      <c r="I939" s="26"/>
      <c r="J939" s="27"/>
      <c r="K939" s="28">
        <f t="shared" si="51"/>
        <v>185</v>
      </c>
      <c r="L939" s="39">
        <f t="shared" si="50"/>
        <v>2.6216216216216215</v>
      </c>
    </row>
    <row r="940" spans="2:12" x14ac:dyDescent="0.2">
      <c r="B940" s="15"/>
      <c r="C940" s="12">
        <v>41936</v>
      </c>
      <c r="D940" s="13">
        <v>625</v>
      </c>
      <c r="E940" s="14">
        <v>254</v>
      </c>
      <c r="F940" s="1">
        <v>251</v>
      </c>
      <c r="G940" s="15">
        <v>8.18</v>
      </c>
      <c r="H940">
        <f t="shared" si="52"/>
        <v>15.72</v>
      </c>
      <c r="I940" s="17" t="s">
        <v>5</v>
      </c>
      <c r="J940" s="18"/>
      <c r="K940" s="19">
        <f t="shared" si="51"/>
        <v>254</v>
      </c>
      <c r="L940" s="33">
        <f t="shared" si="50"/>
        <v>1.4606299212598426</v>
      </c>
    </row>
    <row r="941" spans="2:12" x14ac:dyDescent="0.2">
      <c r="B941" s="15"/>
      <c r="C941" s="12">
        <v>41939</v>
      </c>
      <c r="D941" s="13">
        <v>633</v>
      </c>
      <c r="E941" s="14">
        <v>230</v>
      </c>
      <c r="F941" s="1">
        <v>255</v>
      </c>
      <c r="G941" s="15">
        <v>4.29</v>
      </c>
      <c r="H941">
        <f t="shared" si="52"/>
        <v>26.93</v>
      </c>
      <c r="I941" s="17"/>
      <c r="J941" s="18"/>
      <c r="K941" s="19">
        <f t="shared" si="51"/>
        <v>230</v>
      </c>
      <c r="L941" s="33">
        <f t="shared" si="50"/>
        <v>1.7521739130434781</v>
      </c>
    </row>
    <row r="942" spans="2:12" x14ac:dyDescent="0.2">
      <c r="B942" s="15"/>
      <c r="C942" s="12">
        <v>41940</v>
      </c>
      <c r="D942" s="1">
        <v>284</v>
      </c>
      <c r="E942" s="21">
        <v>529</v>
      </c>
      <c r="F942" s="1">
        <v>272</v>
      </c>
      <c r="G942" s="15">
        <v>2.5299999999999998</v>
      </c>
      <c r="H942">
        <f t="shared" si="52"/>
        <v>14.999999999999998</v>
      </c>
      <c r="I942" s="17"/>
      <c r="J942" s="18"/>
      <c r="K942" s="19">
        <f t="shared" si="51"/>
        <v>529</v>
      </c>
      <c r="L942" s="33">
        <f t="shared" si="50"/>
        <v>-0.86267605633802824</v>
      </c>
    </row>
    <row r="943" spans="2:12" x14ac:dyDescent="0.2">
      <c r="B943" s="15"/>
      <c r="C943" s="12">
        <v>41941</v>
      </c>
      <c r="D943" s="13">
        <v>586</v>
      </c>
      <c r="E943" s="14">
        <v>232</v>
      </c>
      <c r="F943" s="1">
        <v>280</v>
      </c>
      <c r="G943" s="15">
        <v>13.87</v>
      </c>
      <c r="H943">
        <f t="shared" si="52"/>
        <v>20.689999999999998</v>
      </c>
      <c r="I943" s="17"/>
      <c r="J943" s="18"/>
      <c r="K943" s="19">
        <f t="shared" si="51"/>
        <v>232</v>
      </c>
      <c r="L943" s="33">
        <f t="shared" si="50"/>
        <v>1.5258620689655173</v>
      </c>
    </row>
    <row r="944" spans="2:12" x14ac:dyDescent="0.2">
      <c r="B944" s="15"/>
      <c r="C944" s="12">
        <v>41942</v>
      </c>
      <c r="D944" s="13">
        <v>509</v>
      </c>
      <c r="E944" s="14">
        <v>339</v>
      </c>
      <c r="F944" s="1">
        <v>294</v>
      </c>
      <c r="G944" s="15">
        <v>3.23</v>
      </c>
      <c r="H944">
        <f t="shared" si="52"/>
        <v>19.63</v>
      </c>
      <c r="I944" s="17"/>
      <c r="J944" s="18"/>
      <c r="K944" s="19">
        <f t="shared" si="51"/>
        <v>339</v>
      </c>
      <c r="L944" s="33">
        <f t="shared" si="50"/>
        <v>0.50147492625368728</v>
      </c>
    </row>
    <row r="945" spans="2:12" x14ac:dyDescent="0.2">
      <c r="B945" s="15"/>
      <c r="C945" s="12">
        <v>41943</v>
      </c>
      <c r="D945" s="13">
        <v>662</v>
      </c>
      <c r="E945" s="14">
        <v>248</v>
      </c>
      <c r="F945" s="1">
        <v>274</v>
      </c>
      <c r="G945" s="15">
        <v>12.37</v>
      </c>
      <c r="H945">
        <f t="shared" si="52"/>
        <v>29.47</v>
      </c>
      <c r="I945" s="17"/>
      <c r="J945" s="18"/>
      <c r="K945" s="19">
        <f t="shared" si="51"/>
        <v>248</v>
      </c>
      <c r="L945" s="33">
        <f t="shared" si="50"/>
        <v>1.6693548387096775</v>
      </c>
    </row>
    <row r="946" spans="2:12" x14ac:dyDescent="0.2">
      <c r="B946" s="15"/>
      <c r="C946" s="12">
        <v>41946</v>
      </c>
      <c r="D946" s="1">
        <v>422</v>
      </c>
      <c r="E946" s="21">
        <v>449</v>
      </c>
      <c r="F946" s="1">
        <v>288</v>
      </c>
      <c r="G946" s="15">
        <v>-1.81</v>
      </c>
      <c r="H946">
        <f t="shared" si="52"/>
        <v>13.79</v>
      </c>
      <c r="I946" s="17"/>
      <c r="J946" s="18"/>
      <c r="K946" s="19">
        <f t="shared" si="51"/>
        <v>449</v>
      </c>
      <c r="L946" s="33">
        <f t="shared" si="50"/>
        <v>-6.3981042654028375E-2</v>
      </c>
    </row>
    <row r="947" spans="2:12" x14ac:dyDescent="0.2">
      <c r="B947" s="15"/>
      <c r="C947" s="12">
        <v>41947</v>
      </c>
      <c r="D947" s="1">
        <v>378</v>
      </c>
      <c r="E947" s="21">
        <v>438</v>
      </c>
      <c r="F947" s="1">
        <v>308</v>
      </c>
      <c r="G947" s="15">
        <v>-5.98</v>
      </c>
      <c r="H947">
        <f t="shared" si="52"/>
        <v>4.5799999999999983</v>
      </c>
      <c r="I947" s="17"/>
      <c r="J947" s="18"/>
      <c r="K947" s="19">
        <f t="shared" si="51"/>
        <v>438</v>
      </c>
      <c r="L947" s="33">
        <f t="shared" si="50"/>
        <v>-0.15873015873015883</v>
      </c>
    </row>
    <row r="948" spans="2:12" x14ac:dyDescent="0.2">
      <c r="B948" s="15"/>
      <c r="C948" s="22">
        <v>41948</v>
      </c>
      <c r="D948" s="23">
        <v>251</v>
      </c>
      <c r="E948" s="24">
        <v>576</v>
      </c>
      <c r="F948" s="23">
        <v>287</v>
      </c>
      <c r="G948" s="25">
        <v>-8.07</v>
      </c>
      <c r="H948" s="25">
        <f t="shared" si="52"/>
        <v>-15.860000000000001</v>
      </c>
      <c r="I948" s="26"/>
      <c r="J948" s="27"/>
      <c r="K948" s="28">
        <f t="shared" si="51"/>
        <v>576</v>
      </c>
      <c r="L948" s="39">
        <f t="shared" si="50"/>
        <v>-1.2948207171314743</v>
      </c>
    </row>
    <row r="949" spans="2:12" x14ac:dyDescent="0.2">
      <c r="B949" s="15"/>
      <c r="C949" s="12">
        <v>41949</v>
      </c>
      <c r="D949" s="1">
        <v>364</v>
      </c>
      <c r="E949" s="21">
        <v>436</v>
      </c>
      <c r="G949" s="15">
        <v>-7.31</v>
      </c>
      <c r="H949">
        <f t="shared" si="52"/>
        <v>-21.36</v>
      </c>
      <c r="I949" s="17" t="s">
        <v>16</v>
      </c>
      <c r="J949" s="18"/>
      <c r="K949" s="19">
        <f t="shared" si="51"/>
        <v>436</v>
      </c>
      <c r="L949" s="33">
        <f t="shared" si="50"/>
        <v>-0.19780219780219777</v>
      </c>
    </row>
    <row r="950" spans="2:12" x14ac:dyDescent="0.2">
      <c r="B950" s="15"/>
      <c r="C950" s="12">
        <v>41950</v>
      </c>
      <c r="D950" s="13">
        <v>409</v>
      </c>
      <c r="E950" s="14">
        <v>392</v>
      </c>
      <c r="F950" s="1">
        <v>317</v>
      </c>
      <c r="G950" s="37">
        <v>-7.79</v>
      </c>
      <c r="H950">
        <f t="shared" si="52"/>
        <v>-23.169999999999998</v>
      </c>
      <c r="I950" s="17"/>
      <c r="J950" s="18"/>
      <c r="K950" s="19">
        <f t="shared" si="51"/>
        <v>392</v>
      </c>
      <c r="L950" s="33">
        <f t="shared" si="50"/>
        <v>4.336734693877542E-2</v>
      </c>
    </row>
    <row r="951" spans="2:12" x14ac:dyDescent="0.2">
      <c r="B951" s="15"/>
      <c r="C951" s="12">
        <v>41953</v>
      </c>
      <c r="D951" s="1">
        <v>345</v>
      </c>
      <c r="E951" s="21">
        <v>482</v>
      </c>
      <c r="F951" s="1">
        <v>299</v>
      </c>
      <c r="G951" s="37">
        <v>3.74</v>
      </c>
      <c r="H951">
        <f t="shared" si="52"/>
        <v>-11.36</v>
      </c>
      <c r="I951" s="17"/>
      <c r="J951" s="18"/>
      <c r="K951" s="19">
        <f t="shared" si="51"/>
        <v>482</v>
      </c>
      <c r="L951" s="33">
        <f t="shared" si="50"/>
        <v>-0.39710144927536239</v>
      </c>
    </row>
    <row r="952" spans="2:12" x14ac:dyDescent="0.2">
      <c r="B952" s="15"/>
      <c r="C952" s="12">
        <v>41954</v>
      </c>
      <c r="D952" s="1">
        <v>241</v>
      </c>
      <c r="E952" s="21">
        <v>625</v>
      </c>
      <c r="F952" s="1">
        <v>266</v>
      </c>
      <c r="G952" s="35">
        <v>-2.82</v>
      </c>
      <c r="H952">
        <f t="shared" si="52"/>
        <v>-6.8699999999999992</v>
      </c>
      <c r="I952" s="17"/>
      <c r="J952" s="18"/>
      <c r="K952" s="19">
        <f t="shared" si="51"/>
        <v>625</v>
      </c>
      <c r="L952" s="33">
        <f t="shared" si="50"/>
        <v>-1.5933609958506225</v>
      </c>
    </row>
    <row r="953" spans="2:12" x14ac:dyDescent="0.2">
      <c r="B953" s="15"/>
      <c r="C953" s="12">
        <v>41955</v>
      </c>
      <c r="D953" s="1">
        <v>265</v>
      </c>
      <c r="E953" s="21">
        <v>510</v>
      </c>
      <c r="F953" s="1">
        <v>322</v>
      </c>
      <c r="G953" s="35">
        <v>-8.8699999999999992</v>
      </c>
      <c r="H953">
        <f t="shared" si="52"/>
        <v>-7.9499999999999993</v>
      </c>
      <c r="I953" s="17"/>
      <c r="J953" s="18"/>
      <c r="K953" s="19">
        <f t="shared" si="51"/>
        <v>510</v>
      </c>
      <c r="L953" s="33">
        <f t="shared" si="50"/>
        <v>-0.92452830188679247</v>
      </c>
    </row>
    <row r="954" spans="2:12" x14ac:dyDescent="0.2">
      <c r="B954" s="15"/>
      <c r="C954" s="12">
        <v>41956</v>
      </c>
      <c r="D954" s="1">
        <v>245</v>
      </c>
      <c r="E954" s="21">
        <v>553</v>
      </c>
      <c r="F954" s="1">
        <v>305</v>
      </c>
      <c r="G954" s="35">
        <v>-0.43</v>
      </c>
      <c r="H954">
        <f t="shared" si="52"/>
        <v>-12.12</v>
      </c>
      <c r="I954" s="17"/>
      <c r="J954" s="18"/>
      <c r="K954" s="19">
        <f t="shared" si="51"/>
        <v>553</v>
      </c>
      <c r="L954" s="33">
        <f t="shared" si="50"/>
        <v>-1.2571428571428571</v>
      </c>
    </row>
    <row r="955" spans="2:12" x14ac:dyDescent="0.2">
      <c r="B955" s="15"/>
      <c r="C955" s="12">
        <v>41957</v>
      </c>
      <c r="D955" s="1">
        <v>235</v>
      </c>
      <c r="E955" s="21">
        <v>548</v>
      </c>
      <c r="F955" s="1">
        <v>312</v>
      </c>
      <c r="G955" s="35">
        <v>-2.02</v>
      </c>
      <c r="H955">
        <f t="shared" si="52"/>
        <v>-11.319999999999999</v>
      </c>
      <c r="I955" s="17"/>
      <c r="J955" s="18"/>
      <c r="K955" s="19">
        <f t="shared" si="51"/>
        <v>548</v>
      </c>
      <c r="L955" s="33">
        <f t="shared" si="50"/>
        <v>-1.3319148936170211</v>
      </c>
    </row>
    <row r="956" spans="2:12" x14ac:dyDescent="0.2">
      <c r="B956" s="15"/>
      <c r="C956" s="12">
        <v>41960</v>
      </c>
      <c r="D956" s="1">
        <v>245</v>
      </c>
      <c r="E956" s="21">
        <v>532</v>
      </c>
      <c r="F956" s="1">
        <v>285</v>
      </c>
      <c r="G956" s="35">
        <v>-7.31</v>
      </c>
      <c r="H956">
        <f t="shared" si="52"/>
        <v>-9.76</v>
      </c>
      <c r="I956" s="17"/>
      <c r="J956" s="18"/>
      <c r="K956" s="19">
        <f t="shared" si="51"/>
        <v>532</v>
      </c>
      <c r="L956" s="33">
        <f t="shared" ref="L956:L977" si="53">IF(D956&lt;E956, -(E956/D956)+1, D956/E956-1)</f>
        <v>-1.1714285714285713</v>
      </c>
    </row>
    <row r="957" spans="2:12" x14ac:dyDescent="0.2">
      <c r="B957" s="15"/>
      <c r="C957" s="12">
        <v>41961</v>
      </c>
      <c r="D957" s="13">
        <v>437</v>
      </c>
      <c r="E957" s="14">
        <v>345</v>
      </c>
      <c r="F957" s="1">
        <v>306</v>
      </c>
      <c r="G957" s="15">
        <v>11.9</v>
      </c>
      <c r="H957">
        <f t="shared" si="52"/>
        <v>2.5700000000000003</v>
      </c>
      <c r="I957" s="17"/>
      <c r="J957" s="18"/>
      <c r="K957" s="19">
        <f t="shared" si="51"/>
        <v>345</v>
      </c>
      <c r="L957" s="33">
        <f t="shared" si="53"/>
        <v>0.26666666666666661</v>
      </c>
    </row>
    <row r="958" spans="2:12" x14ac:dyDescent="0.2">
      <c r="B958" s="15"/>
      <c r="C958" s="12">
        <v>41962</v>
      </c>
      <c r="D958" s="13">
        <v>438</v>
      </c>
      <c r="E958" s="14">
        <v>357</v>
      </c>
      <c r="F958" s="1">
        <v>309</v>
      </c>
      <c r="G958" s="15">
        <v>6.01</v>
      </c>
      <c r="H958">
        <f t="shared" si="52"/>
        <v>10.600000000000001</v>
      </c>
      <c r="I958" s="17"/>
      <c r="J958" s="18"/>
      <c r="K958" s="19">
        <f t="shared" si="51"/>
        <v>357</v>
      </c>
      <c r="L958" s="33">
        <f t="shared" si="53"/>
        <v>0.22689075630252109</v>
      </c>
    </row>
    <row r="959" spans="2:12" x14ac:dyDescent="0.2">
      <c r="B959" s="15"/>
      <c r="C959" s="12">
        <v>41963</v>
      </c>
      <c r="D959" s="1">
        <v>260</v>
      </c>
      <c r="E959" s="21">
        <v>499</v>
      </c>
      <c r="F959" s="1">
        <v>317</v>
      </c>
      <c r="G959" s="15">
        <v>-2.1</v>
      </c>
      <c r="H959">
        <f t="shared" si="52"/>
        <v>15.81</v>
      </c>
      <c r="I959" s="17"/>
      <c r="J959" s="18"/>
      <c r="K959" s="19">
        <f t="shared" si="51"/>
        <v>499</v>
      </c>
      <c r="L959" s="33">
        <f t="shared" si="53"/>
        <v>-0.9192307692307693</v>
      </c>
    </row>
    <row r="960" spans="2:12" x14ac:dyDescent="0.2">
      <c r="B960" s="15"/>
      <c r="C960" s="12">
        <v>41964</v>
      </c>
      <c r="D960" s="1">
        <v>295</v>
      </c>
      <c r="E960" s="21">
        <v>464</v>
      </c>
      <c r="F960" s="1">
        <v>308</v>
      </c>
      <c r="G960" s="15">
        <v>-13.16</v>
      </c>
      <c r="H960">
        <f t="shared" si="52"/>
        <v>-9.25</v>
      </c>
      <c r="I960" s="17"/>
      <c r="J960" s="18"/>
      <c r="K960" s="19">
        <f t="shared" si="51"/>
        <v>464</v>
      </c>
      <c r="L960" s="33">
        <f t="shared" si="53"/>
        <v>-0.57288135593220346</v>
      </c>
    </row>
    <row r="961" spans="2:12" x14ac:dyDescent="0.2">
      <c r="B961" s="15"/>
      <c r="C961" s="12">
        <v>41967</v>
      </c>
      <c r="D961" s="13">
        <v>510</v>
      </c>
      <c r="E961" s="14">
        <v>297</v>
      </c>
      <c r="F961" s="1">
        <v>290</v>
      </c>
      <c r="G961" s="15">
        <v>24.64</v>
      </c>
      <c r="H961">
        <f t="shared" si="52"/>
        <v>9.3800000000000008</v>
      </c>
      <c r="I961" s="17"/>
      <c r="J961" s="18"/>
      <c r="K961" s="19">
        <f t="shared" si="51"/>
        <v>297</v>
      </c>
      <c r="L961" s="33">
        <f t="shared" si="53"/>
        <v>0.71717171717171713</v>
      </c>
    </row>
    <row r="962" spans="2:12" x14ac:dyDescent="0.2">
      <c r="B962" s="15"/>
      <c r="C962" s="12">
        <v>41968</v>
      </c>
      <c r="D962" s="1">
        <v>308</v>
      </c>
      <c r="E962" s="21">
        <v>476</v>
      </c>
      <c r="F962" s="1">
        <v>305</v>
      </c>
      <c r="G962" s="37">
        <v>4.79</v>
      </c>
      <c r="H962">
        <f t="shared" si="52"/>
        <v>16.27</v>
      </c>
      <c r="I962" s="17"/>
      <c r="J962" s="18"/>
      <c r="K962" s="19">
        <f t="shared" si="51"/>
        <v>476</v>
      </c>
      <c r="L962" s="33">
        <f t="shared" si="53"/>
        <v>-0.54545454545454541</v>
      </c>
    </row>
    <row r="963" spans="2:12" x14ac:dyDescent="0.2">
      <c r="B963" s="15"/>
      <c r="C963" s="12">
        <v>41969</v>
      </c>
      <c r="D963" s="1">
        <v>321</v>
      </c>
      <c r="E963" s="21">
        <v>452</v>
      </c>
      <c r="F963" s="1">
        <v>314</v>
      </c>
      <c r="G963" s="37">
        <v>3.61</v>
      </c>
      <c r="H963">
        <f t="shared" si="52"/>
        <v>33.04</v>
      </c>
      <c r="I963" s="17"/>
      <c r="J963" s="18"/>
      <c r="K963" s="19">
        <f t="shared" si="51"/>
        <v>452</v>
      </c>
      <c r="L963" s="33">
        <f t="shared" si="53"/>
        <v>-0.40809968847352018</v>
      </c>
    </row>
    <row r="964" spans="2:12" x14ac:dyDescent="0.2">
      <c r="B964" s="15"/>
      <c r="C964" s="12">
        <v>41970</v>
      </c>
      <c r="D964" s="1">
        <v>252</v>
      </c>
      <c r="E964" s="21">
        <v>567</v>
      </c>
      <c r="F964" s="1">
        <v>304</v>
      </c>
      <c r="G964" s="15">
        <v>-12.26</v>
      </c>
      <c r="H964">
        <f t="shared" si="52"/>
        <v>-3.8599999999999994</v>
      </c>
      <c r="I964" s="17"/>
      <c r="J964" s="18"/>
      <c r="K964" s="19">
        <f t="shared" si="51"/>
        <v>567</v>
      </c>
      <c r="L964" s="33">
        <f t="shared" si="53"/>
        <v>-1.25</v>
      </c>
    </row>
    <row r="965" spans="2:12" x14ac:dyDescent="0.2">
      <c r="B965" s="15"/>
      <c r="C965" s="12">
        <v>41971</v>
      </c>
      <c r="D965" s="1">
        <v>241</v>
      </c>
      <c r="E965" s="21">
        <v>609</v>
      </c>
      <c r="F965" s="1">
        <v>292</v>
      </c>
      <c r="G965" s="15">
        <v>-9.02</v>
      </c>
      <c r="H965">
        <f t="shared" si="52"/>
        <v>-17.670000000000002</v>
      </c>
      <c r="I965" s="17"/>
      <c r="J965" s="18"/>
      <c r="K965" s="19">
        <f t="shared" si="51"/>
        <v>609</v>
      </c>
      <c r="L965" s="33">
        <f t="shared" si="53"/>
        <v>-1.5269709543568464</v>
      </c>
    </row>
    <row r="966" spans="2:12" x14ac:dyDescent="0.2">
      <c r="B966" s="15"/>
      <c r="C966" s="12">
        <v>41974</v>
      </c>
      <c r="D966" s="1">
        <v>82</v>
      </c>
      <c r="E966" s="21">
        <v>981</v>
      </c>
      <c r="F966" s="1">
        <v>150</v>
      </c>
      <c r="G966" s="15">
        <v>-42.62</v>
      </c>
      <c r="H966">
        <f t="shared" si="52"/>
        <v>-63.9</v>
      </c>
      <c r="I966" s="17"/>
      <c r="J966" s="18"/>
      <c r="K966" s="19">
        <f t="shared" ref="K966:K1029" si="54">E966</f>
        <v>981</v>
      </c>
      <c r="L966" s="33">
        <f t="shared" si="53"/>
        <v>-10.963414634146341</v>
      </c>
    </row>
    <row r="967" spans="2:12" x14ac:dyDescent="0.2">
      <c r="B967" s="15"/>
      <c r="C967" s="12">
        <v>41975</v>
      </c>
      <c r="D967" s="13">
        <v>439</v>
      </c>
      <c r="E967" s="14">
        <v>400</v>
      </c>
      <c r="F967" s="1">
        <v>313</v>
      </c>
      <c r="G967" s="15">
        <v>7.7</v>
      </c>
      <c r="H967">
        <f t="shared" ref="H967:H988" si="55">G965+G966+G967</f>
        <v>-43.94</v>
      </c>
      <c r="I967" s="17"/>
      <c r="J967" s="18"/>
      <c r="K967" s="19">
        <f t="shared" si="54"/>
        <v>400</v>
      </c>
      <c r="L967" s="33">
        <f t="shared" si="53"/>
        <v>9.749999999999992E-2</v>
      </c>
    </row>
    <row r="968" spans="2:12" x14ac:dyDescent="0.2">
      <c r="B968" s="15"/>
      <c r="C968" s="12">
        <v>41976</v>
      </c>
      <c r="D968" s="1">
        <v>197</v>
      </c>
      <c r="E968" s="21">
        <v>678</v>
      </c>
      <c r="F968" s="1">
        <v>248</v>
      </c>
      <c r="G968" s="15">
        <v>-27.82</v>
      </c>
      <c r="H968">
        <f t="shared" si="55"/>
        <v>-62.739999999999995</v>
      </c>
      <c r="I968" s="17"/>
      <c r="J968" s="18"/>
      <c r="K968" s="19">
        <f t="shared" si="54"/>
        <v>678</v>
      </c>
      <c r="L968" s="33">
        <f t="shared" si="53"/>
        <v>-2.4416243654822334</v>
      </c>
    </row>
    <row r="969" spans="2:12" x14ac:dyDescent="0.2">
      <c r="B969" s="15"/>
      <c r="C969" s="12">
        <v>41977</v>
      </c>
      <c r="D969" s="1">
        <v>286</v>
      </c>
      <c r="E969" s="21">
        <v>519</v>
      </c>
      <c r="F969" s="1">
        <v>309</v>
      </c>
      <c r="G969" s="15">
        <v>-12.46</v>
      </c>
      <c r="H969">
        <f t="shared" si="55"/>
        <v>-32.58</v>
      </c>
      <c r="I969" s="17"/>
      <c r="J969" s="18"/>
      <c r="K969" s="19">
        <f t="shared" si="54"/>
        <v>519</v>
      </c>
      <c r="L969" s="33">
        <f t="shared" si="53"/>
        <v>-0.81468531468531458</v>
      </c>
    </row>
    <row r="970" spans="2:12" x14ac:dyDescent="0.2">
      <c r="B970" s="15"/>
      <c r="C970" s="12">
        <v>41978</v>
      </c>
      <c r="D970" s="13">
        <v>459</v>
      </c>
      <c r="E970" s="14">
        <v>330</v>
      </c>
      <c r="F970" s="1">
        <v>308</v>
      </c>
      <c r="G970" s="15">
        <v>3.68</v>
      </c>
      <c r="H970">
        <f t="shared" si="55"/>
        <v>-36.6</v>
      </c>
      <c r="I970" s="17"/>
      <c r="J970" s="18"/>
      <c r="K970" s="19">
        <f t="shared" si="54"/>
        <v>330</v>
      </c>
      <c r="L970" s="33">
        <f t="shared" si="53"/>
        <v>0.39090909090909087</v>
      </c>
    </row>
    <row r="971" spans="2:12" x14ac:dyDescent="0.2">
      <c r="B971" s="15"/>
      <c r="C971" s="12">
        <v>41981</v>
      </c>
      <c r="D971" s="1">
        <v>258</v>
      </c>
      <c r="E971" s="21">
        <v>539</v>
      </c>
      <c r="F971" s="1">
        <v>292</v>
      </c>
      <c r="G971" s="15">
        <v>-8.5299999999999994</v>
      </c>
      <c r="H971">
        <f t="shared" si="55"/>
        <v>-17.310000000000002</v>
      </c>
      <c r="I971" s="17"/>
      <c r="J971" s="18"/>
      <c r="K971" s="19">
        <f t="shared" si="54"/>
        <v>539</v>
      </c>
      <c r="L971" s="33">
        <f t="shared" si="53"/>
        <v>-1.0891472868217056</v>
      </c>
    </row>
    <row r="972" spans="2:12" x14ac:dyDescent="0.2">
      <c r="B972" s="15"/>
      <c r="C972" s="12">
        <v>41982</v>
      </c>
      <c r="D972" s="1">
        <v>216</v>
      </c>
      <c r="E972" s="21">
        <v>647</v>
      </c>
      <c r="F972" s="1">
        <v>238</v>
      </c>
      <c r="G972" s="15">
        <v>-2.74</v>
      </c>
      <c r="H972">
        <f t="shared" si="55"/>
        <v>-7.59</v>
      </c>
      <c r="I972" s="17"/>
      <c r="J972" s="18"/>
      <c r="K972" s="19">
        <f t="shared" si="54"/>
        <v>647</v>
      </c>
      <c r="L972" s="33">
        <f t="shared" si="53"/>
        <v>-1.9953703703703702</v>
      </c>
    </row>
    <row r="973" spans="2:12" x14ac:dyDescent="0.2">
      <c r="B973" s="15"/>
      <c r="C973" s="12">
        <v>41983</v>
      </c>
      <c r="D973" s="13">
        <v>498</v>
      </c>
      <c r="E973" s="14">
        <v>265</v>
      </c>
      <c r="F973" s="1">
        <v>319</v>
      </c>
      <c r="G973" s="15">
        <v>27.42</v>
      </c>
      <c r="H973">
        <f t="shared" si="55"/>
        <v>16.150000000000002</v>
      </c>
      <c r="I973" s="17"/>
      <c r="J973" s="18"/>
      <c r="K973" s="19">
        <f t="shared" si="54"/>
        <v>265</v>
      </c>
      <c r="L973" s="33">
        <f t="shared" si="53"/>
        <v>0.87924528301886795</v>
      </c>
    </row>
    <row r="974" spans="2:12" x14ac:dyDescent="0.2">
      <c r="B974" s="15"/>
      <c r="C974" s="12">
        <v>41984</v>
      </c>
      <c r="D974" s="1">
        <v>178</v>
      </c>
      <c r="E974" s="21">
        <v>626</v>
      </c>
      <c r="F974" s="1">
        <v>242</v>
      </c>
      <c r="G974" s="15">
        <v>-20.95</v>
      </c>
      <c r="H974">
        <f t="shared" si="55"/>
        <v>3.7300000000000004</v>
      </c>
      <c r="I974" s="17"/>
      <c r="J974" s="18"/>
      <c r="K974" s="19">
        <f t="shared" si="54"/>
        <v>626</v>
      </c>
      <c r="L974" s="33">
        <f t="shared" si="53"/>
        <v>-2.5168539325842696</v>
      </c>
    </row>
    <row r="975" spans="2:12" x14ac:dyDescent="0.2">
      <c r="B975" s="15"/>
      <c r="C975" s="12">
        <v>41985</v>
      </c>
      <c r="D975" s="14">
        <v>178</v>
      </c>
      <c r="E975" s="21">
        <v>690</v>
      </c>
      <c r="F975" s="14">
        <v>251</v>
      </c>
      <c r="G975" s="15">
        <v>-11.58</v>
      </c>
      <c r="H975">
        <f t="shared" si="55"/>
        <v>-5.1099999999999977</v>
      </c>
      <c r="I975" s="17"/>
      <c r="J975" s="18"/>
      <c r="K975" s="19">
        <f t="shared" si="54"/>
        <v>690</v>
      </c>
      <c r="L975" s="33">
        <f t="shared" si="53"/>
        <v>-2.8764044943820224</v>
      </c>
    </row>
    <row r="976" spans="2:12" x14ac:dyDescent="0.2">
      <c r="B976" s="15"/>
      <c r="C976" s="12">
        <v>41988</v>
      </c>
      <c r="D976" s="14">
        <v>66</v>
      </c>
      <c r="E976" s="21">
        <v>1010</v>
      </c>
      <c r="F976" s="14">
        <v>116</v>
      </c>
      <c r="G976" s="15">
        <v>-35.68</v>
      </c>
      <c r="H976">
        <f t="shared" si="55"/>
        <v>-68.210000000000008</v>
      </c>
      <c r="I976" s="17"/>
      <c r="J976" s="18"/>
      <c r="K976" s="19">
        <f t="shared" si="54"/>
        <v>1010</v>
      </c>
      <c r="L976" s="33">
        <f t="shared" si="53"/>
        <v>-14.303030303030303</v>
      </c>
    </row>
    <row r="977" spans="2:12" x14ac:dyDescent="0.2">
      <c r="B977" s="15"/>
      <c r="C977" s="12">
        <v>41989</v>
      </c>
      <c r="D977" s="14">
        <v>296</v>
      </c>
      <c r="E977" s="21">
        <v>572</v>
      </c>
      <c r="F977" s="14">
        <v>274</v>
      </c>
      <c r="G977" s="15">
        <v>-23.37</v>
      </c>
      <c r="H977">
        <f t="shared" si="55"/>
        <v>-70.63</v>
      </c>
      <c r="I977" s="17"/>
      <c r="J977" s="18"/>
      <c r="K977" s="19">
        <f t="shared" si="54"/>
        <v>572</v>
      </c>
      <c r="L977" s="33">
        <f t="shared" si="53"/>
        <v>-0.93243243243243246</v>
      </c>
    </row>
    <row r="978" spans="2:12" x14ac:dyDescent="0.2">
      <c r="B978" s="15"/>
      <c r="C978" s="12">
        <v>41990</v>
      </c>
      <c r="D978" s="13">
        <v>648</v>
      </c>
      <c r="E978" s="14">
        <v>257</v>
      </c>
      <c r="F978" s="14">
        <v>223</v>
      </c>
      <c r="G978" s="15">
        <v>7.96</v>
      </c>
      <c r="H978">
        <f t="shared" si="55"/>
        <v>-51.089999999999996</v>
      </c>
      <c r="I978" s="17"/>
      <c r="J978" s="18"/>
      <c r="K978" s="19">
        <f t="shared" si="54"/>
        <v>257</v>
      </c>
      <c r="L978" s="33">
        <f>IF(D978&lt;E978, -(E978/D978)+1, D978/E978-1)</f>
        <v>1.5214007782101167</v>
      </c>
    </row>
    <row r="979" spans="2:12" x14ac:dyDescent="0.2">
      <c r="B979" s="15"/>
      <c r="C979" s="12">
        <v>41991</v>
      </c>
      <c r="D979" s="13">
        <v>761</v>
      </c>
      <c r="E979" s="14">
        <v>180</v>
      </c>
      <c r="F979" s="14">
        <v>191</v>
      </c>
      <c r="G979" s="15">
        <v>18.05</v>
      </c>
      <c r="H979">
        <f t="shared" si="55"/>
        <v>2.6400000000000006</v>
      </c>
      <c r="I979" s="17"/>
      <c r="J979" s="18"/>
      <c r="K979" s="19">
        <f t="shared" si="54"/>
        <v>180</v>
      </c>
      <c r="L979" s="33">
        <f>IF(D979&lt;E979, -(E979/D979)+1, D979/E979-1)</f>
        <v>3.2277777777777779</v>
      </c>
    </row>
    <row r="980" spans="2:12" x14ac:dyDescent="0.2">
      <c r="B980" s="15"/>
      <c r="C980" s="12">
        <v>41992</v>
      </c>
      <c r="D980" s="13">
        <v>606</v>
      </c>
      <c r="E980" s="14">
        <v>257</v>
      </c>
      <c r="F980" s="14">
        <v>277</v>
      </c>
      <c r="G980" s="15">
        <v>16.04</v>
      </c>
      <c r="H980">
        <f t="shared" si="55"/>
        <v>42.05</v>
      </c>
      <c r="I980" s="17"/>
      <c r="J980" s="18"/>
      <c r="K980" s="19">
        <f t="shared" si="54"/>
        <v>257</v>
      </c>
      <c r="L980" s="33">
        <f>IF(D980&lt;E980, -(E980/D980)+1, D980/E980-1)</f>
        <v>1.3579766536964981</v>
      </c>
    </row>
    <row r="981" spans="2:12" x14ac:dyDescent="0.2">
      <c r="B981" s="15"/>
      <c r="C981" s="12">
        <v>41995</v>
      </c>
      <c r="D981" s="13">
        <v>695</v>
      </c>
      <c r="E981" s="14">
        <v>203</v>
      </c>
      <c r="F981" s="14">
        <v>219</v>
      </c>
      <c r="G981" s="15">
        <v>28.06</v>
      </c>
      <c r="H981">
        <f t="shared" si="55"/>
        <v>62.150000000000006</v>
      </c>
      <c r="I981" s="17"/>
      <c r="J981" s="18"/>
      <c r="K981" s="19">
        <f t="shared" si="54"/>
        <v>203</v>
      </c>
      <c r="L981" s="33">
        <f>IF(D981&lt;E981, -(E981/D981)+1, D981/E981-1)</f>
        <v>2.4236453201970445</v>
      </c>
    </row>
    <row r="982" spans="2:12" x14ac:dyDescent="0.2">
      <c r="B982" s="15"/>
      <c r="C982" s="12">
        <v>41996</v>
      </c>
      <c r="D982" s="14">
        <v>281</v>
      </c>
      <c r="E982" s="21">
        <v>541</v>
      </c>
      <c r="F982" s="14">
        <v>247</v>
      </c>
      <c r="G982" s="37">
        <v>5</v>
      </c>
      <c r="H982">
        <f t="shared" si="55"/>
        <v>49.099999999999994</v>
      </c>
      <c r="I982" s="17"/>
      <c r="J982" s="18"/>
      <c r="K982" s="19">
        <f t="shared" si="54"/>
        <v>541</v>
      </c>
      <c r="L982" s="33">
        <f t="shared" ref="L982:L983" si="56">IF(D982&lt;E982, -(E982/D982)+1, D982/E982-1)</f>
        <v>-0.92526690391459065</v>
      </c>
    </row>
    <row r="983" spans="2:12" x14ac:dyDescent="0.2">
      <c r="B983" s="15"/>
      <c r="C983" s="12">
        <v>41997</v>
      </c>
      <c r="D983" s="14">
        <v>333</v>
      </c>
      <c r="E983" s="21">
        <v>394</v>
      </c>
      <c r="F983" s="14">
        <v>309</v>
      </c>
      <c r="G983" s="15">
        <v>0.69</v>
      </c>
      <c r="H983">
        <f t="shared" si="55"/>
        <v>33.75</v>
      </c>
      <c r="I983" s="17"/>
      <c r="J983" s="18"/>
      <c r="K983" s="19">
        <f t="shared" si="54"/>
        <v>394</v>
      </c>
      <c r="L983" s="33">
        <f t="shared" si="56"/>
        <v>-0.18318318318318316</v>
      </c>
    </row>
    <row r="984" spans="2:12" x14ac:dyDescent="0.2">
      <c r="B984" s="15"/>
      <c r="C984" s="12">
        <v>41999</v>
      </c>
      <c r="D984" s="13">
        <v>436</v>
      </c>
      <c r="E984" s="14">
        <v>255</v>
      </c>
      <c r="F984" s="14">
        <v>300</v>
      </c>
      <c r="G984" s="15">
        <v>14.7</v>
      </c>
      <c r="H984">
        <f t="shared" si="55"/>
        <v>20.39</v>
      </c>
      <c r="I984" s="17"/>
      <c r="J984" s="18"/>
      <c r="K984" s="19">
        <f t="shared" si="54"/>
        <v>255</v>
      </c>
      <c r="L984" s="33">
        <f>IF(D984&lt;E984, -(E984/D984)+1, D984/E984-1)</f>
        <v>0.70980392156862737</v>
      </c>
    </row>
    <row r="985" spans="2:12" x14ac:dyDescent="0.2">
      <c r="B985" s="15"/>
      <c r="C985" s="12">
        <v>42002</v>
      </c>
      <c r="D985" s="14">
        <v>343</v>
      </c>
      <c r="E985" s="21">
        <v>376</v>
      </c>
      <c r="F985" s="14">
        <v>284</v>
      </c>
      <c r="G985" s="37">
        <v>3.97</v>
      </c>
      <c r="H985">
        <f t="shared" si="55"/>
        <v>19.36</v>
      </c>
      <c r="I985" s="17"/>
      <c r="J985" s="18"/>
      <c r="K985" s="19">
        <f t="shared" si="54"/>
        <v>376</v>
      </c>
      <c r="L985" s="33">
        <f t="shared" ref="L985:L987" si="57">IF(D985&lt;E985, -(E985/D985)+1, D985/E985-1)</f>
        <v>-9.6209912536443065E-2</v>
      </c>
    </row>
    <row r="986" spans="2:12" x14ac:dyDescent="0.2">
      <c r="B986" s="15"/>
      <c r="C986" s="12">
        <v>42003</v>
      </c>
      <c r="D986" s="14">
        <v>382</v>
      </c>
      <c r="E986" s="21">
        <v>402</v>
      </c>
      <c r="F986" s="14">
        <v>300</v>
      </c>
      <c r="G986" s="15">
        <v>-1.58</v>
      </c>
      <c r="H986">
        <f t="shared" si="55"/>
        <v>17.089999999999996</v>
      </c>
      <c r="I986" s="17"/>
      <c r="J986" s="18"/>
      <c r="K986" s="19">
        <f t="shared" si="54"/>
        <v>402</v>
      </c>
      <c r="L986" s="33">
        <f t="shared" si="57"/>
        <v>-5.2356020942408321E-2</v>
      </c>
    </row>
    <row r="987" spans="2:12" ht="16" thickBot="1" x14ac:dyDescent="0.25">
      <c r="B987" s="34"/>
      <c r="C987" s="12">
        <v>42004</v>
      </c>
      <c r="D987" s="14">
        <v>391</v>
      </c>
      <c r="E987" s="21">
        <v>394</v>
      </c>
      <c r="F987" s="14">
        <v>285</v>
      </c>
      <c r="G987" s="15">
        <v>-5.58</v>
      </c>
      <c r="H987">
        <f t="shared" si="55"/>
        <v>-3.19</v>
      </c>
      <c r="I987" s="17"/>
      <c r="J987" s="18"/>
      <c r="K987" s="19">
        <f t="shared" si="54"/>
        <v>394</v>
      </c>
      <c r="L987" s="33">
        <f t="shared" si="57"/>
        <v>-7.6726342710997653E-3</v>
      </c>
    </row>
    <row r="988" spans="2:12" x14ac:dyDescent="0.2">
      <c r="B988" s="11">
        <v>2015</v>
      </c>
      <c r="C988" s="12">
        <v>42006</v>
      </c>
      <c r="D988" s="13">
        <v>394</v>
      </c>
      <c r="E988" s="14">
        <v>312</v>
      </c>
      <c r="F988" s="14">
        <v>286</v>
      </c>
      <c r="G988" s="37">
        <v>-8.48</v>
      </c>
      <c r="H988">
        <f t="shared" si="55"/>
        <v>-15.64</v>
      </c>
      <c r="I988" s="17"/>
      <c r="J988" s="18"/>
      <c r="K988" s="19">
        <f t="shared" si="54"/>
        <v>312</v>
      </c>
      <c r="L988" s="33">
        <f>IF(D988&lt;E988, -(E988/D988)+1, D988/E988-1)</f>
        <v>0.26282051282051277</v>
      </c>
    </row>
    <row r="989" spans="2:12" x14ac:dyDescent="0.2">
      <c r="B989" s="15"/>
      <c r="C989" s="12">
        <v>42009</v>
      </c>
      <c r="D989" s="14">
        <v>271</v>
      </c>
      <c r="E989" s="21">
        <v>502</v>
      </c>
      <c r="F989" s="14">
        <v>256</v>
      </c>
      <c r="G989" s="15">
        <v>-16.149999999999999</v>
      </c>
      <c r="H989">
        <f>G987+G988+G989</f>
        <v>-30.21</v>
      </c>
      <c r="I989" s="17"/>
      <c r="J989" s="18"/>
      <c r="K989" s="19">
        <f t="shared" si="54"/>
        <v>502</v>
      </c>
      <c r="L989" s="33">
        <f t="shared" ref="L989:L1052" si="58">IF(D989&lt;E989, -(E989/D989)+1, D989/E989-1)</f>
        <v>-0.85239852398523985</v>
      </c>
    </row>
    <row r="990" spans="2:12" x14ac:dyDescent="0.2">
      <c r="B990" s="15"/>
      <c r="C990" s="12">
        <v>42010</v>
      </c>
      <c r="D990" s="14">
        <v>180</v>
      </c>
      <c r="E990" s="21">
        <v>638</v>
      </c>
      <c r="F990" s="14">
        <v>245</v>
      </c>
      <c r="G990" s="15">
        <v>-20.04</v>
      </c>
      <c r="H990">
        <f>G988+G989+G990</f>
        <v>-44.67</v>
      </c>
      <c r="I990" s="17"/>
      <c r="J990" s="18"/>
      <c r="K990" s="19">
        <f t="shared" si="54"/>
        <v>638</v>
      </c>
      <c r="L990" s="33">
        <f t="shared" si="58"/>
        <v>-2.5444444444444443</v>
      </c>
    </row>
    <row r="991" spans="2:12" x14ac:dyDescent="0.2">
      <c r="B991" s="15"/>
      <c r="C991" s="12">
        <v>42011</v>
      </c>
      <c r="D991" s="13">
        <v>413</v>
      </c>
      <c r="E991" s="14">
        <v>352</v>
      </c>
      <c r="F991" s="14">
        <v>294</v>
      </c>
      <c r="G991" s="37">
        <v>-7.4</v>
      </c>
      <c r="H991">
        <f t="shared" ref="H991:H997" si="59">G989+G990+G991</f>
        <v>-43.589999999999996</v>
      </c>
      <c r="I991" s="17"/>
      <c r="J991" s="18"/>
      <c r="K991" s="19">
        <f t="shared" si="54"/>
        <v>352</v>
      </c>
      <c r="L991" s="33">
        <f t="shared" si="58"/>
        <v>0.17329545454545459</v>
      </c>
    </row>
    <row r="992" spans="2:12" x14ac:dyDescent="0.2">
      <c r="B992" s="15"/>
      <c r="C992" s="22">
        <v>42012</v>
      </c>
      <c r="D992" s="30">
        <v>555</v>
      </c>
      <c r="E992" s="32">
        <v>240</v>
      </c>
      <c r="F992" s="32">
        <v>269</v>
      </c>
      <c r="G992" s="25">
        <v>18.88</v>
      </c>
      <c r="H992" s="23">
        <f t="shared" si="59"/>
        <v>-8.5599999999999987</v>
      </c>
      <c r="I992" s="26"/>
      <c r="J992" s="27"/>
      <c r="K992" s="28">
        <f t="shared" si="54"/>
        <v>240</v>
      </c>
      <c r="L992" s="39">
        <f t="shared" si="58"/>
        <v>1.3125</v>
      </c>
    </row>
    <row r="993" spans="2:12" x14ac:dyDescent="0.2">
      <c r="B993" s="15"/>
      <c r="C993" s="12">
        <v>42013</v>
      </c>
      <c r="D993" s="13">
        <v>424</v>
      </c>
      <c r="E993" s="14">
        <v>339</v>
      </c>
      <c r="F993" s="14">
        <v>319</v>
      </c>
      <c r="G993" s="15">
        <v>4.38</v>
      </c>
      <c r="H993">
        <f t="shared" si="59"/>
        <v>15.86</v>
      </c>
      <c r="I993" s="17" t="s">
        <v>5</v>
      </c>
      <c r="J993" s="18"/>
      <c r="K993" s="19">
        <f t="shared" si="54"/>
        <v>339</v>
      </c>
      <c r="L993" s="33">
        <f t="shared" si="58"/>
        <v>0.25073746312684375</v>
      </c>
    </row>
    <row r="994" spans="2:12" x14ac:dyDescent="0.2">
      <c r="B994" s="15"/>
      <c r="C994" s="12">
        <v>42016</v>
      </c>
      <c r="D994" s="13">
        <v>394</v>
      </c>
      <c r="E994" s="14">
        <v>317</v>
      </c>
      <c r="F994" s="14">
        <v>284</v>
      </c>
      <c r="G994" s="15">
        <v>2.64</v>
      </c>
      <c r="H994">
        <f t="shared" si="59"/>
        <v>25.9</v>
      </c>
      <c r="I994" s="17"/>
      <c r="J994" s="18"/>
      <c r="K994" s="19">
        <f t="shared" si="54"/>
        <v>317</v>
      </c>
      <c r="L994" s="33">
        <f t="shared" si="58"/>
        <v>0.24290220820189279</v>
      </c>
    </row>
    <row r="995" spans="2:12" x14ac:dyDescent="0.2">
      <c r="B995" s="15"/>
      <c r="C995" s="12">
        <v>42017</v>
      </c>
      <c r="D995" s="13">
        <v>502</v>
      </c>
      <c r="E995" s="14">
        <v>312</v>
      </c>
      <c r="F995" s="14">
        <v>275</v>
      </c>
      <c r="G995" s="15">
        <v>13.82</v>
      </c>
      <c r="H995">
        <f t="shared" si="59"/>
        <v>20.84</v>
      </c>
      <c r="I995" s="17"/>
      <c r="J995" s="18"/>
      <c r="K995" s="19">
        <f t="shared" si="54"/>
        <v>312</v>
      </c>
      <c r="L995" s="33">
        <f t="shared" si="58"/>
        <v>0.60897435897435903</v>
      </c>
    </row>
    <row r="996" spans="2:12" x14ac:dyDescent="0.2">
      <c r="B996" s="15"/>
      <c r="C996" s="12">
        <v>42018</v>
      </c>
      <c r="D996" s="13">
        <v>450</v>
      </c>
      <c r="E996" s="14">
        <v>349</v>
      </c>
      <c r="F996" s="14">
        <v>308</v>
      </c>
      <c r="G996" s="37">
        <v>-6.89</v>
      </c>
      <c r="H996">
        <f t="shared" si="59"/>
        <v>9.57</v>
      </c>
      <c r="I996" s="17"/>
      <c r="J996" s="18"/>
      <c r="K996" s="19">
        <f t="shared" si="54"/>
        <v>349</v>
      </c>
      <c r="L996" s="33">
        <f t="shared" si="58"/>
        <v>0.28939828080229235</v>
      </c>
    </row>
    <row r="997" spans="2:12" x14ac:dyDescent="0.2">
      <c r="B997" s="15"/>
      <c r="C997" s="12">
        <v>42019</v>
      </c>
      <c r="D997" s="13">
        <v>497</v>
      </c>
      <c r="E997" s="14">
        <v>283</v>
      </c>
      <c r="F997" s="14">
        <v>302</v>
      </c>
      <c r="G997" s="15">
        <v>2.99</v>
      </c>
      <c r="H997">
        <f t="shared" si="59"/>
        <v>9.9200000000000017</v>
      </c>
      <c r="I997" s="17"/>
      <c r="J997" s="18"/>
      <c r="K997" s="19">
        <f t="shared" si="54"/>
        <v>283</v>
      </c>
      <c r="L997" s="33">
        <f t="shared" si="58"/>
        <v>0.75618374558303891</v>
      </c>
    </row>
    <row r="998" spans="2:12" x14ac:dyDescent="0.2">
      <c r="B998" s="15"/>
      <c r="C998" s="12">
        <v>42020</v>
      </c>
      <c r="D998" s="14">
        <v>366</v>
      </c>
      <c r="E998" s="21">
        <v>426</v>
      </c>
      <c r="F998" s="14">
        <v>296</v>
      </c>
      <c r="G998" s="15">
        <v>-1.43</v>
      </c>
      <c r="H998">
        <f>G996+G997+G998</f>
        <v>-5.3299999999999992</v>
      </c>
      <c r="I998" s="17"/>
      <c r="J998" s="18"/>
      <c r="K998" s="19">
        <f t="shared" si="54"/>
        <v>426</v>
      </c>
      <c r="L998" s="33">
        <f t="shared" si="58"/>
        <v>-0.16393442622950816</v>
      </c>
    </row>
    <row r="999" spans="2:12" x14ac:dyDescent="0.2">
      <c r="B999" s="15"/>
      <c r="C999" s="12">
        <v>42023</v>
      </c>
      <c r="D999" s="13">
        <v>507</v>
      </c>
      <c r="E999" s="14">
        <v>302</v>
      </c>
      <c r="F999" s="14">
        <v>303</v>
      </c>
      <c r="G999" s="15">
        <v>9.74</v>
      </c>
      <c r="H999">
        <f t="shared" ref="H999:H1003" si="60">G997+G998+G999</f>
        <v>11.3</v>
      </c>
      <c r="I999" s="17"/>
      <c r="J999" s="18"/>
      <c r="K999" s="19">
        <f t="shared" si="54"/>
        <v>302</v>
      </c>
      <c r="L999" s="33">
        <f t="shared" si="58"/>
        <v>0.67880794701986757</v>
      </c>
    </row>
    <row r="1000" spans="2:12" x14ac:dyDescent="0.2">
      <c r="B1000" s="15"/>
      <c r="C1000" s="12">
        <v>42024</v>
      </c>
      <c r="D1000" s="13">
        <v>418</v>
      </c>
      <c r="E1000" s="14">
        <v>391</v>
      </c>
      <c r="F1000" s="14">
        <v>289</v>
      </c>
      <c r="G1000" s="37">
        <v>-3.2</v>
      </c>
      <c r="H1000">
        <f t="shared" si="60"/>
        <v>5.1100000000000003</v>
      </c>
      <c r="I1000" s="17"/>
      <c r="J1000" s="18"/>
      <c r="K1000" s="19">
        <f t="shared" si="54"/>
        <v>391</v>
      </c>
      <c r="L1000" s="33">
        <f t="shared" si="58"/>
        <v>6.9053708439897665E-2</v>
      </c>
    </row>
    <row r="1001" spans="2:12" x14ac:dyDescent="0.2">
      <c r="B1001" s="15"/>
      <c r="C1001" s="12">
        <v>42025</v>
      </c>
      <c r="D1001" s="13">
        <v>557</v>
      </c>
      <c r="E1001" s="14">
        <v>287</v>
      </c>
      <c r="F1001" s="14">
        <v>279</v>
      </c>
      <c r="G1001" s="15">
        <v>19.98</v>
      </c>
      <c r="H1001">
        <f t="shared" si="60"/>
        <v>26.52</v>
      </c>
      <c r="I1001" s="17"/>
      <c r="J1001" s="18"/>
      <c r="K1001" s="19">
        <f t="shared" si="54"/>
        <v>287</v>
      </c>
      <c r="L1001" s="33">
        <f t="shared" si="58"/>
        <v>0.94076655052264813</v>
      </c>
    </row>
    <row r="1002" spans="2:12" x14ac:dyDescent="0.2">
      <c r="B1002" s="15"/>
      <c r="C1002" s="12">
        <v>42026</v>
      </c>
      <c r="D1002" s="13">
        <v>664</v>
      </c>
      <c r="E1002" s="14">
        <v>253</v>
      </c>
      <c r="F1002" s="14">
        <v>288</v>
      </c>
      <c r="G1002" s="15">
        <v>11.66</v>
      </c>
      <c r="H1002">
        <f t="shared" si="60"/>
        <v>28.44</v>
      </c>
      <c r="I1002" s="17"/>
      <c r="J1002" s="18"/>
      <c r="K1002" s="19">
        <f t="shared" si="54"/>
        <v>253</v>
      </c>
      <c r="L1002" s="33">
        <f t="shared" si="58"/>
        <v>1.6245059288537549</v>
      </c>
    </row>
    <row r="1003" spans="2:12" x14ac:dyDescent="0.2">
      <c r="B1003" s="15"/>
      <c r="C1003" s="12">
        <v>42027</v>
      </c>
      <c r="D1003" s="13">
        <v>519</v>
      </c>
      <c r="E1003" s="14">
        <v>388</v>
      </c>
      <c r="F1003" s="14">
        <v>299</v>
      </c>
      <c r="G1003" s="15">
        <v>21.33</v>
      </c>
      <c r="H1003">
        <f t="shared" si="60"/>
        <v>52.97</v>
      </c>
      <c r="I1003" s="17"/>
      <c r="J1003" s="18"/>
      <c r="K1003" s="19">
        <f t="shared" si="54"/>
        <v>388</v>
      </c>
      <c r="L1003" s="33">
        <f t="shared" si="58"/>
        <v>0.33762886597938135</v>
      </c>
    </row>
    <row r="1004" spans="2:12" x14ac:dyDescent="0.2">
      <c r="B1004" s="15"/>
      <c r="C1004" s="12">
        <v>42030</v>
      </c>
      <c r="D1004" s="14">
        <v>312</v>
      </c>
      <c r="E1004" s="21">
        <v>559</v>
      </c>
      <c r="F1004" s="14">
        <v>266</v>
      </c>
      <c r="G1004" s="15">
        <v>-6.64</v>
      </c>
      <c r="H1004">
        <f>G1002+G1003+G1004</f>
        <v>26.349999999999994</v>
      </c>
      <c r="I1004" s="17"/>
      <c r="J1004" s="18"/>
      <c r="K1004" s="19">
        <f t="shared" si="54"/>
        <v>559</v>
      </c>
      <c r="L1004" s="33">
        <f t="shared" si="58"/>
        <v>-0.79166666666666674</v>
      </c>
    </row>
    <row r="1005" spans="2:12" x14ac:dyDescent="0.2">
      <c r="B1005" s="15"/>
      <c r="C1005" s="12">
        <v>42031</v>
      </c>
      <c r="D1005" s="13">
        <v>447</v>
      </c>
      <c r="E1005" s="14">
        <v>366</v>
      </c>
      <c r="F1005" s="14">
        <v>312</v>
      </c>
      <c r="G1005" s="15">
        <v>6.73</v>
      </c>
      <c r="H1005">
        <f t="shared" ref="H1005:H1068" si="61">G1003+G1004+G1005</f>
        <v>21.419999999999998</v>
      </c>
      <c r="I1005" s="17"/>
      <c r="J1005" s="18"/>
      <c r="K1005" s="19">
        <f t="shared" si="54"/>
        <v>366</v>
      </c>
      <c r="L1005" s="33">
        <f t="shared" si="58"/>
        <v>0.22131147540983598</v>
      </c>
    </row>
    <row r="1006" spans="2:12" x14ac:dyDescent="0.2">
      <c r="B1006" s="15"/>
      <c r="C1006" s="22">
        <v>42032</v>
      </c>
      <c r="D1006" s="32">
        <v>340</v>
      </c>
      <c r="E1006" s="24">
        <v>440</v>
      </c>
      <c r="F1006" s="32">
        <v>337</v>
      </c>
      <c r="G1006" s="25">
        <v>-7.29</v>
      </c>
      <c r="H1006" s="23">
        <f t="shared" si="61"/>
        <v>-7.1999999999999993</v>
      </c>
      <c r="I1006" s="26"/>
      <c r="J1006" s="27"/>
      <c r="K1006" s="28">
        <f t="shared" si="54"/>
        <v>440</v>
      </c>
      <c r="L1006" s="39">
        <f t="shared" si="58"/>
        <v>-0.29411764705882359</v>
      </c>
    </row>
    <row r="1007" spans="2:12" x14ac:dyDescent="0.2">
      <c r="B1007" s="15"/>
      <c r="C1007" s="12">
        <v>42033</v>
      </c>
      <c r="D1007" s="14">
        <v>262</v>
      </c>
      <c r="E1007" s="21">
        <v>581</v>
      </c>
      <c r="F1007" s="14">
        <v>301</v>
      </c>
      <c r="G1007" s="15">
        <v>-13.7</v>
      </c>
      <c r="H1007">
        <f t="shared" si="61"/>
        <v>-14.259999999999998</v>
      </c>
      <c r="I1007" s="17" t="s">
        <v>16</v>
      </c>
      <c r="J1007" s="18"/>
      <c r="K1007" s="19">
        <f t="shared" si="54"/>
        <v>581</v>
      </c>
      <c r="L1007" s="33">
        <f t="shared" si="58"/>
        <v>-1.217557251908397</v>
      </c>
    </row>
    <row r="1008" spans="2:12" x14ac:dyDescent="0.2">
      <c r="B1008" s="15"/>
      <c r="C1008" s="12">
        <v>42034</v>
      </c>
      <c r="D1008" s="13">
        <v>440</v>
      </c>
      <c r="E1008" s="14">
        <v>344</v>
      </c>
      <c r="F1008" s="14">
        <v>330</v>
      </c>
      <c r="G1008" s="15">
        <v>-0.92</v>
      </c>
      <c r="H1008">
        <f t="shared" si="61"/>
        <v>-21.91</v>
      </c>
      <c r="I1008" s="17"/>
      <c r="J1008" s="18"/>
      <c r="K1008" s="19">
        <f t="shared" si="54"/>
        <v>344</v>
      </c>
      <c r="L1008" s="33">
        <f t="shared" si="58"/>
        <v>0.27906976744186052</v>
      </c>
    </row>
    <row r="1009" spans="2:12" x14ac:dyDescent="0.2">
      <c r="B1009" s="15"/>
      <c r="C1009" s="12">
        <v>42039</v>
      </c>
      <c r="D1009" s="13">
        <v>467</v>
      </c>
      <c r="E1009" s="14">
        <v>399</v>
      </c>
      <c r="F1009" s="14">
        <v>317</v>
      </c>
      <c r="G1009" s="15">
        <v>21.76</v>
      </c>
      <c r="H1009">
        <f t="shared" si="61"/>
        <v>7.1400000000000023</v>
      </c>
      <c r="I1009" s="17"/>
      <c r="J1009" s="18"/>
      <c r="K1009" s="19">
        <f t="shared" si="54"/>
        <v>399</v>
      </c>
      <c r="L1009" s="33">
        <f t="shared" si="58"/>
        <v>0.17042606516290726</v>
      </c>
    </row>
    <row r="1010" spans="2:12" x14ac:dyDescent="0.2">
      <c r="B1010" s="15"/>
      <c r="C1010" s="12">
        <v>42040</v>
      </c>
      <c r="D1010" s="14">
        <v>344</v>
      </c>
      <c r="E1010" s="21">
        <v>433</v>
      </c>
      <c r="F1010" s="14">
        <v>324</v>
      </c>
      <c r="G1010" s="15">
        <v>0.19</v>
      </c>
      <c r="H1010">
        <f t="shared" si="61"/>
        <v>21.03</v>
      </c>
      <c r="I1010" s="17"/>
      <c r="J1010" s="18"/>
      <c r="K1010" s="19">
        <f t="shared" si="54"/>
        <v>433</v>
      </c>
      <c r="L1010" s="33">
        <f t="shared" si="58"/>
        <v>-0.25872093023255816</v>
      </c>
    </row>
    <row r="1011" spans="2:12" x14ac:dyDescent="0.2">
      <c r="B1011" s="15"/>
      <c r="C1011" s="12">
        <v>42041</v>
      </c>
      <c r="D1011" s="13">
        <v>512</v>
      </c>
      <c r="E1011" s="14">
        <v>291</v>
      </c>
      <c r="F1011" s="14">
        <v>339</v>
      </c>
      <c r="G1011" s="15">
        <v>10.039999999999999</v>
      </c>
      <c r="H1011">
        <f t="shared" si="61"/>
        <v>31.990000000000002</v>
      </c>
      <c r="I1011" s="17"/>
      <c r="J1011" s="18"/>
      <c r="K1011" s="19">
        <f t="shared" si="54"/>
        <v>291</v>
      </c>
      <c r="L1011" s="33">
        <f t="shared" si="58"/>
        <v>0.75945017182130581</v>
      </c>
    </row>
    <row r="1012" spans="2:12" x14ac:dyDescent="0.2">
      <c r="B1012" s="15"/>
      <c r="C1012" s="12">
        <v>42044</v>
      </c>
      <c r="D1012" s="14">
        <v>392</v>
      </c>
      <c r="E1012" s="21">
        <v>426</v>
      </c>
      <c r="F1012" s="14">
        <v>297</v>
      </c>
      <c r="G1012" s="15">
        <v>-1.67</v>
      </c>
      <c r="H1012">
        <f t="shared" si="61"/>
        <v>8.5599999999999987</v>
      </c>
      <c r="I1012" s="17"/>
      <c r="J1012" s="18"/>
      <c r="K1012" s="19">
        <f t="shared" si="54"/>
        <v>426</v>
      </c>
      <c r="L1012" s="33">
        <f t="shared" si="58"/>
        <v>-8.6734693877551061E-2</v>
      </c>
    </row>
    <row r="1013" spans="2:12" x14ac:dyDescent="0.2">
      <c r="B1013" s="15"/>
      <c r="C1013" s="12">
        <v>42045</v>
      </c>
      <c r="D1013" s="13">
        <v>434</v>
      </c>
      <c r="E1013" s="14">
        <v>373</v>
      </c>
      <c r="F1013" s="14">
        <v>324</v>
      </c>
      <c r="G1013" s="15">
        <v>-0.46</v>
      </c>
      <c r="H1013">
        <f t="shared" si="61"/>
        <v>7.9099999999999993</v>
      </c>
      <c r="I1013" s="17"/>
      <c r="J1013" s="18"/>
      <c r="K1013" s="19">
        <f t="shared" si="54"/>
        <v>373</v>
      </c>
      <c r="L1013" s="33">
        <f t="shared" si="58"/>
        <v>0.16353887399463818</v>
      </c>
    </row>
    <row r="1014" spans="2:12" x14ac:dyDescent="0.2">
      <c r="B1014" s="15"/>
      <c r="C1014" s="12">
        <v>42046</v>
      </c>
      <c r="D1014" s="14">
        <v>321</v>
      </c>
      <c r="E1014" s="21">
        <v>508</v>
      </c>
      <c r="F1014" s="14">
        <v>312</v>
      </c>
      <c r="G1014" s="15">
        <v>-12.17</v>
      </c>
      <c r="H1014">
        <f t="shared" si="61"/>
        <v>-14.3</v>
      </c>
      <c r="I1014" s="17"/>
      <c r="J1014" s="18"/>
      <c r="K1014" s="19">
        <f t="shared" si="54"/>
        <v>508</v>
      </c>
      <c r="L1014" s="33">
        <f t="shared" si="58"/>
        <v>-0.58255451713395634</v>
      </c>
    </row>
    <row r="1015" spans="2:12" x14ac:dyDescent="0.2">
      <c r="B1015" s="15"/>
      <c r="C1015" s="12">
        <v>42047</v>
      </c>
      <c r="D1015" s="14">
        <v>326</v>
      </c>
      <c r="E1015" s="21">
        <v>436</v>
      </c>
      <c r="F1015" s="14">
        <v>328</v>
      </c>
      <c r="G1015" s="15">
        <v>-9.8800000000000008</v>
      </c>
      <c r="H1015">
        <f t="shared" si="61"/>
        <v>-22.51</v>
      </c>
      <c r="I1015" s="17"/>
      <c r="J1015" s="18"/>
      <c r="K1015" s="19">
        <f t="shared" si="54"/>
        <v>436</v>
      </c>
      <c r="L1015" s="33">
        <f t="shared" si="58"/>
        <v>-0.33742331288343563</v>
      </c>
    </row>
    <row r="1016" spans="2:12" x14ac:dyDescent="0.2">
      <c r="B1016" s="15"/>
      <c r="C1016" s="12">
        <v>42048</v>
      </c>
      <c r="D1016" s="13">
        <v>493</v>
      </c>
      <c r="E1016" s="14">
        <v>303</v>
      </c>
      <c r="F1016" s="14">
        <v>343</v>
      </c>
      <c r="G1016" s="15">
        <v>11.88</v>
      </c>
      <c r="H1016">
        <f t="shared" si="61"/>
        <v>-10.17</v>
      </c>
      <c r="I1016" s="17"/>
      <c r="J1016" s="18"/>
      <c r="K1016" s="19">
        <f t="shared" si="54"/>
        <v>303</v>
      </c>
      <c r="L1016" s="33">
        <f t="shared" si="58"/>
        <v>0.6270627062706271</v>
      </c>
    </row>
    <row r="1017" spans="2:12" x14ac:dyDescent="0.2">
      <c r="B1017" s="15"/>
      <c r="C1017" s="12">
        <v>42051</v>
      </c>
      <c r="D1017" s="13">
        <v>452</v>
      </c>
      <c r="E1017" s="14">
        <v>352</v>
      </c>
      <c r="F1017" s="14">
        <v>323</v>
      </c>
      <c r="G1017" s="15">
        <v>7.94</v>
      </c>
      <c r="H1017">
        <f t="shared" si="61"/>
        <v>9.9400000000000013</v>
      </c>
      <c r="I1017" s="17"/>
      <c r="J1017" s="18"/>
      <c r="K1017" s="19">
        <f t="shared" si="54"/>
        <v>352</v>
      </c>
      <c r="L1017" s="33">
        <f t="shared" si="58"/>
        <v>0.28409090909090917</v>
      </c>
    </row>
    <row r="1018" spans="2:12" x14ac:dyDescent="0.2">
      <c r="B1018" s="15"/>
      <c r="C1018" s="12">
        <v>42052</v>
      </c>
      <c r="D1018" s="14">
        <v>349</v>
      </c>
      <c r="E1018" s="21">
        <v>381</v>
      </c>
      <c r="F1018" s="14">
        <v>343</v>
      </c>
      <c r="G1018" s="15">
        <v>1.2</v>
      </c>
      <c r="H1018">
        <f t="shared" si="61"/>
        <v>21.02</v>
      </c>
      <c r="I1018" s="17"/>
      <c r="J1018" s="18"/>
      <c r="K1018" s="19">
        <f t="shared" si="54"/>
        <v>381</v>
      </c>
      <c r="L1018" s="33">
        <f t="shared" si="58"/>
        <v>-9.1690544412607489E-2</v>
      </c>
    </row>
    <row r="1019" spans="2:12" x14ac:dyDescent="0.2">
      <c r="B1019" s="15"/>
      <c r="C1019" s="22">
        <v>42053</v>
      </c>
      <c r="D1019" s="30">
        <v>381</v>
      </c>
      <c r="E1019" s="32">
        <v>276</v>
      </c>
      <c r="F1019" s="32">
        <v>281</v>
      </c>
      <c r="G1019" s="25">
        <v>-2.2200000000000002</v>
      </c>
      <c r="H1019" s="23">
        <f t="shared" si="61"/>
        <v>6.92</v>
      </c>
      <c r="I1019" s="26"/>
      <c r="J1019" s="27"/>
      <c r="K1019" s="28">
        <f t="shared" si="54"/>
        <v>276</v>
      </c>
      <c r="L1019" s="39">
        <f t="shared" si="58"/>
        <v>0.38043478260869557</v>
      </c>
    </row>
    <row r="1020" spans="2:12" x14ac:dyDescent="0.2">
      <c r="B1020" s="15"/>
      <c r="C1020" s="12">
        <v>42058</v>
      </c>
      <c r="D1020" s="13">
        <v>428</v>
      </c>
      <c r="E1020" s="14">
        <v>382</v>
      </c>
      <c r="F1020" s="14">
        <v>290</v>
      </c>
      <c r="G1020" s="15">
        <v>1.52</v>
      </c>
      <c r="H1020">
        <f t="shared" si="61"/>
        <v>0.49999999999999978</v>
      </c>
      <c r="I1020" s="17" t="s">
        <v>5</v>
      </c>
      <c r="J1020" s="18"/>
      <c r="K1020" s="19">
        <f t="shared" si="54"/>
        <v>382</v>
      </c>
      <c r="L1020" s="33">
        <f t="shared" si="58"/>
        <v>0.12041884816753923</v>
      </c>
    </row>
    <row r="1021" spans="2:12" x14ac:dyDescent="0.2">
      <c r="B1021" s="15"/>
      <c r="C1021" s="12">
        <v>42059</v>
      </c>
      <c r="D1021" s="13">
        <v>432</v>
      </c>
      <c r="E1021" s="14">
        <v>409</v>
      </c>
      <c r="F1021" s="14">
        <v>315</v>
      </c>
      <c r="G1021" s="15">
        <v>9.2899999999999991</v>
      </c>
      <c r="H1021">
        <f t="shared" si="61"/>
        <v>8.59</v>
      </c>
      <c r="I1021" s="17"/>
      <c r="J1021" s="18"/>
      <c r="K1021" s="19">
        <f t="shared" si="54"/>
        <v>409</v>
      </c>
      <c r="L1021" s="33">
        <f t="shared" si="58"/>
        <v>5.623471882640585E-2</v>
      </c>
    </row>
    <row r="1022" spans="2:12" x14ac:dyDescent="0.2">
      <c r="B1022" s="15"/>
      <c r="C1022" s="12">
        <v>42060</v>
      </c>
      <c r="D1022" s="14">
        <v>379</v>
      </c>
      <c r="E1022" s="21">
        <v>427</v>
      </c>
      <c r="F1022" s="14">
        <v>322</v>
      </c>
      <c r="G1022" s="15">
        <v>-2.82</v>
      </c>
      <c r="H1022">
        <f t="shared" si="61"/>
        <v>7.9899999999999984</v>
      </c>
      <c r="I1022" s="17"/>
      <c r="J1022" s="18"/>
      <c r="K1022" s="19">
        <f t="shared" si="54"/>
        <v>427</v>
      </c>
      <c r="L1022" s="33">
        <f t="shared" si="58"/>
        <v>-0.12664907651715041</v>
      </c>
    </row>
    <row r="1023" spans="2:12" x14ac:dyDescent="0.2">
      <c r="B1023" s="15"/>
      <c r="C1023" s="12">
        <v>42061</v>
      </c>
      <c r="D1023" s="13">
        <v>503</v>
      </c>
      <c r="E1023" s="14">
        <v>347</v>
      </c>
      <c r="F1023" s="14">
        <v>329</v>
      </c>
      <c r="G1023" s="15">
        <v>5.01</v>
      </c>
      <c r="H1023">
        <f t="shared" si="61"/>
        <v>11.479999999999999</v>
      </c>
      <c r="I1023" s="17"/>
      <c r="J1023" s="18"/>
      <c r="K1023" s="19">
        <f t="shared" si="54"/>
        <v>347</v>
      </c>
      <c r="L1023" s="33">
        <f t="shared" si="58"/>
        <v>0.44956772334293937</v>
      </c>
    </row>
    <row r="1024" spans="2:12" x14ac:dyDescent="0.2">
      <c r="B1024" s="15"/>
      <c r="C1024" s="22">
        <v>42062</v>
      </c>
      <c r="D1024" s="32">
        <v>367</v>
      </c>
      <c r="E1024" s="24">
        <v>484</v>
      </c>
      <c r="F1024" s="32">
        <v>302</v>
      </c>
      <c r="G1024" s="25">
        <v>0.34</v>
      </c>
      <c r="H1024" s="23">
        <f t="shared" si="61"/>
        <v>2.5299999999999998</v>
      </c>
      <c r="I1024" s="26"/>
      <c r="J1024" s="27"/>
      <c r="K1024" s="28">
        <f t="shared" si="54"/>
        <v>484</v>
      </c>
      <c r="L1024" s="39">
        <f t="shared" si="58"/>
        <v>-0.31880108991825606</v>
      </c>
    </row>
    <row r="1025" spans="2:12" x14ac:dyDescent="0.2">
      <c r="B1025" s="15"/>
      <c r="C1025" s="12">
        <v>42065</v>
      </c>
      <c r="D1025" s="14">
        <v>313</v>
      </c>
      <c r="E1025" s="21">
        <v>617</v>
      </c>
      <c r="F1025" s="14">
        <v>260</v>
      </c>
      <c r="G1025" s="15">
        <v>-4.08</v>
      </c>
      <c r="H1025">
        <f t="shared" si="61"/>
        <v>1.2699999999999996</v>
      </c>
      <c r="I1025" s="17" t="s">
        <v>16</v>
      </c>
      <c r="J1025" s="18"/>
      <c r="K1025" s="19">
        <f t="shared" si="54"/>
        <v>617</v>
      </c>
      <c r="L1025" s="33">
        <f t="shared" si="58"/>
        <v>-0.97124600638977632</v>
      </c>
    </row>
    <row r="1026" spans="2:12" x14ac:dyDescent="0.2">
      <c r="B1026" s="15"/>
      <c r="C1026" s="12">
        <v>42066</v>
      </c>
      <c r="D1026" s="14">
        <v>420</v>
      </c>
      <c r="E1026" s="21">
        <v>461</v>
      </c>
      <c r="F1026" s="14">
        <v>281</v>
      </c>
      <c r="G1026" s="37">
        <v>4.12</v>
      </c>
      <c r="H1026">
        <f t="shared" si="61"/>
        <v>0.37999999999999989</v>
      </c>
      <c r="I1026" s="17"/>
      <c r="J1026" s="18"/>
      <c r="K1026" s="19">
        <f t="shared" si="54"/>
        <v>461</v>
      </c>
      <c r="L1026" s="33">
        <f t="shared" si="58"/>
        <v>-9.7619047619047716E-2</v>
      </c>
    </row>
    <row r="1027" spans="2:12" x14ac:dyDescent="0.2">
      <c r="B1027" s="15"/>
      <c r="C1027" s="12">
        <v>42067</v>
      </c>
      <c r="D1027" s="14">
        <v>345</v>
      </c>
      <c r="E1027" s="21">
        <v>473</v>
      </c>
      <c r="F1027" s="14">
        <v>308</v>
      </c>
      <c r="G1027" s="37">
        <v>4.29</v>
      </c>
      <c r="H1027">
        <f t="shared" si="61"/>
        <v>4.33</v>
      </c>
      <c r="I1027" s="17"/>
      <c r="J1027" s="18"/>
      <c r="K1027" s="19">
        <f t="shared" si="54"/>
        <v>473</v>
      </c>
      <c r="L1027" s="33">
        <f t="shared" si="58"/>
        <v>-0.37101449275362319</v>
      </c>
    </row>
    <row r="1028" spans="2:12" x14ac:dyDescent="0.2">
      <c r="B1028" s="15"/>
      <c r="C1028" s="12">
        <v>42068</v>
      </c>
      <c r="D1028" s="14">
        <v>288</v>
      </c>
      <c r="E1028" s="21">
        <v>556</v>
      </c>
      <c r="F1028" s="14">
        <v>291</v>
      </c>
      <c r="G1028" s="15">
        <v>-19.45</v>
      </c>
      <c r="H1028">
        <f t="shared" si="61"/>
        <v>-11.04</v>
      </c>
      <c r="I1028" s="17"/>
      <c r="J1028" s="18"/>
      <c r="K1028" s="19">
        <f t="shared" si="54"/>
        <v>556</v>
      </c>
      <c r="L1028" s="33">
        <f t="shared" si="58"/>
        <v>-0.93055555555555558</v>
      </c>
    </row>
    <row r="1029" spans="2:12" x14ac:dyDescent="0.2">
      <c r="B1029" s="15"/>
      <c r="C1029" s="12">
        <v>42069</v>
      </c>
      <c r="D1029" s="13">
        <v>456</v>
      </c>
      <c r="E1029" s="14">
        <v>361</v>
      </c>
      <c r="F1029" s="14">
        <v>311</v>
      </c>
      <c r="G1029" s="15">
        <v>0.87</v>
      </c>
      <c r="H1029">
        <f t="shared" si="61"/>
        <v>-14.290000000000001</v>
      </c>
      <c r="I1029" s="17"/>
      <c r="J1029" s="18"/>
      <c r="K1029" s="19">
        <f t="shared" si="54"/>
        <v>361</v>
      </c>
      <c r="L1029" s="33">
        <f t="shared" si="58"/>
        <v>0.26315789473684204</v>
      </c>
    </row>
    <row r="1030" spans="2:12" x14ac:dyDescent="0.2">
      <c r="B1030" s="15"/>
      <c r="C1030" s="12">
        <v>42072</v>
      </c>
      <c r="D1030" s="14">
        <v>273</v>
      </c>
      <c r="E1030" s="21">
        <v>544</v>
      </c>
      <c r="F1030" s="14">
        <v>290</v>
      </c>
      <c r="G1030" s="15">
        <v>-15.22</v>
      </c>
      <c r="H1030">
        <f t="shared" si="61"/>
        <v>-33.799999999999997</v>
      </c>
      <c r="I1030" s="17"/>
      <c r="J1030" s="18"/>
      <c r="K1030" s="19">
        <f t="shared" ref="K1030:K1042" si="62">E1030</f>
        <v>544</v>
      </c>
      <c r="L1030" s="33">
        <f t="shared" si="58"/>
        <v>-0.9926739926739927</v>
      </c>
    </row>
    <row r="1031" spans="2:12" x14ac:dyDescent="0.2">
      <c r="B1031" s="15"/>
      <c r="C1031" s="12">
        <v>42073</v>
      </c>
      <c r="D1031" s="13">
        <v>457</v>
      </c>
      <c r="E1031" s="14">
        <v>350</v>
      </c>
      <c r="F1031" s="14">
        <v>338</v>
      </c>
      <c r="G1031" s="15">
        <v>-2.0099999999999998</v>
      </c>
      <c r="H1031">
        <f t="shared" si="61"/>
        <v>-16.36</v>
      </c>
      <c r="I1031" s="17"/>
      <c r="J1031" s="18"/>
      <c r="K1031" s="19">
        <f t="shared" si="62"/>
        <v>350</v>
      </c>
      <c r="L1031" s="33">
        <f t="shared" si="58"/>
        <v>0.30571428571428561</v>
      </c>
    </row>
    <row r="1032" spans="2:12" x14ac:dyDescent="0.2">
      <c r="B1032" s="15"/>
      <c r="C1032" s="12">
        <v>42074</v>
      </c>
      <c r="D1032" s="14">
        <v>321</v>
      </c>
      <c r="E1032" s="21">
        <v>523</v>
      </c>
      <c r="F1032" s="14">
        <v>294</v>
      </c>
      <c r="G1032" s="15">
        <v>-11.57</v>
      </c>
      <c r="H1032">
        <f t="shared" si="61"/>
        <v>-28.8</v>
      </c>
      <c r="I1032" s="17"/>
      <c r="J1032" s="18"/>
      <c r="K1032" s="19">
        <f t="shared" si="62"/>
        <v>523</v>
      </c>
      <c r="L1032" s="33">
        <f t="shared" si="58"/>
        <v>-0.62928348909657328</v>
      </c>
    </row>
    <row r="1033" spans="2:12" x14ac:dyDescent="0.2">
      <c r="B1033" s="15"/>
      <c r="C1033" s="12">
        <v>42075</v>
      </c>
      <c r="D1033" s="13">
        <v>537</v>
      </c>
      <c r="E1033" s="14">
        <v>313</v>
      </c>
      <c r="F1033" s="14">
        <v>308</v>
      </c>
      <c r="G1033" s="15">
        <v>8.7100000000000009</v>
      </c>
      <c r="H1033">
        <f t="shared" si="61"/>
        <v>-4.8699999999999992</v>
      </c>
      <c r="I1033" s="17"/>
      <c r="J1033" s="18"/>
      <c r="K1033" s="19">
        <f t="shared" si="62"/>
        <v>313</v>
      </c>
      <c r="L1033" s="33">
        <f t="shared" si="58"/>
        <v>0.71565495207667729</v>
      </c>
    </row>
    <row r="1034" spans="2:12" x14ac:dyDescent="0.2">
      <c r="B1034" s="15"/>
      <c r="C1034" s="12">
        <v>42076</v>
      </c>
      <c r="D1034" s="14">
        <v>372</v>
      </c>
      <c r="E1034" s="21">
        <v>471</v>
      </c>
      <c r="F1034" s="14">
        <v>308</v>
      </c>
      <c r="G1034" s="15">
        <v>-5.12</v>
      </c>
      <c r="H1034">
        <f t="shared" si="61"/>
        <v>-7.9799999999999995</v>
      </c>
      <c r="I1034" s="17"/>
      <c r="J1034" s="18"/>
      <c r="K1034" s="19">
        <f t="shared" si="62"/>
        <v>471</v>
      </c>
      <c r="L1034" s="33">
        <f t="shared" si="58"/>
        <v>-0.2661290322580645</v>
      </c>
    </row>
    <row r="1035" spans="2:12" x14ac:dyDescent="0.2">
      <c r="B1035" s="15"/>
      <c r="C1035" s="12">
        <v>42079</v>
      </c>
      <c r="D1035" s="14">
        <v>294</v>
      </c>
      <c r="E1035" s="21">
        <v>504</v>
      </c>
      <c r="F1035" s="14">
        <v>300</v>
      </c>
      <c r="G1035" s="15">
        <v>-1.21</v>
      </c>
      <c r="H1035">
        <f t="shared" si="61"/>
        <v>2.3800000000000008</v>
      </c>
      <c r="I1035" s="17"/>
      <c r="J1035" s="18"/>
      <c r="K1035" s="19">
        <f t="shared" si="62"/>
        <v>504</v>
      </c>
      <c r="L1035" s="33">
        <f t="shared" si="58"/>
        <v>-0.71428571428571419</v>
      </c>
    </row>
    <row r="1036" spans="2:12" x14ac:dyDescent="0.2">
      <c r="B1036" s="15"/>
      <c r="C1036" s="12">
        <v>42080</v>
      </c>
      <c r="D1036" s="14">
        <v>347</v>
      </c>
      <c r="E1036" s="21">
        <v>490</v>
      </c>
      <c r="F1036" s="14">
        <v>315</v>
      </c>
      <c r="G1036" s="37">
        <v>7.33</v>
      </c>
      <c r="H1036">
        <f t="shared" si="61"/>
        <v>1</v>
      </c>
      <c r="I1036" s="17"/>
      <c r="J1036" s="18"/>
      <c r="K1036" s="19">
        <f t="shared" si="62"/>
        <v>490</v>
      </c>
      <c r="L1036" s="33">
        <f t="shared" si="58"/>
        <v>-0.41210374639769443</v>
      </c>
    </row>
    <row r="1037" spans="2:12" x14ac:dyDescent="0.2">
      <c r="B1037" s="15"/>
      <c r="C1037" s="12">
        <v>42081</v>
      </c>
      <c r="D1037" s="14">
        <v>303</v>
      </c>
      <c r="E1037" s="21">
        <v>533</v>
      </c>
      <c r="F1037" s="14">
        <v>288</v>
      </c>
      <c r="G1037" s="37">
        <v>9.6999999999999993</v>
      </c>
      <c r="H1037">
        <f t="shared" si="61"/>
        <v>15.82</v>
      </c>
      <c r="I1037" s="17"/>
      <c r="J1037" s="18"/>
      <c r="K1037" s="19">
        <f t="shared" si="62"/>
        <v>533</v>
      </c>
      <c r="L1037" s="33">
        <f t="shared" si="58"/>
        <v>-0.75907590759075916</v>
      </c>
    </row>
    <row r="1038" spans="2:12" x14ac:dyDescent="0.2">
      <c r="B1038" s="15"/>
      <c r="C1038" s="12">
        <v>42082</v>
      </c>
      <c r="D1038" s="13">
        <v>476</v>
      </c>
      <c r="E1038" s="14">
        <v>336</v>
      </c>
      <c r="F1038" s="14">
        <v>327</v>
      </c>
      <c r="G1038" s="15">
        <v>11.56</v>
      </c>
      <c r="H1038">
        <f t="shared" si="61"/>
        <v>28.590000000000003</v>
      </c>
      <c r="I1038" s="17"/>
      <c r="J1038" s="18"/>
      <c r="K1038" s="19">
        <f t="shared" si="62"/>
        <v>336</v>
      </c>
      <c r="L1038" s="33">
        <f t="shared" si="58"/>
        <v>0.41666666666666674</v>
      </c>
    </row>
    <row r="1039" spans="2:12" x14ac:dyDescent="0.2">
      <c r="B1039" s="15"/>
      <c r="C1039" s="12">
        <v>42083</v>
      </c>
      <c r="D1039" s="14">
        <v>325</v>
      </c>
      <c r="E1039" s="21">
        <v>471</v>
      </c>
      <c r="F1039" s="14">
        <v>314</v>
      </c>
      <c r="G1039" s="15">
        <v>-5.48</v>
      </c>
      <c r="H1039">
        <f t="shared" si="61"/>
        <v>15.779999999999998</v>
      </c>
      <c r="I1039" s="17"/>
      <c r="J1039" s="18"/>
      <c r="K1039" s="19">
        <f t="shared" si="62"/>
        <v>471</v>
      </c>
      <c r="L1039" s="33">
        <f t="shared" si="58"/>
        <v>-0.44923076923076932</v>
      </c>
    </row>
    <row r="1040" spans="2:12" x14ac:dyDescent="0.2">
      <c r="B1040" s="15"/>
      <c r="C1040" s="12">
        <v>42086</v>
      </c>
      <c r="D1040" s="14">
        <v>373</v>
      </c>
      <c r="E1040" s="21">
        <v>436</v>
      </c>
      <c r="F1040" s="14">
        <v>310</v>
      </c>
      <c r="G1040" s="15">
        <v>-7.8</v>
      </c>
      <c r="H1040">
        <f t="shared" si="61"/>
        <v>-1.7199999999999998</v>
      </c>
      <c r="I1040" s="17"/>
      <c r="J1040" s="18"/>
      <c r="K1040" s="19">
        <f t="shared" si="62"/>
        <v>436</v>
      </c>
      <c r="L1040" s="33">
        <f t="shared" si="58"/>
        <v>-0.16890080428954413</v>
      </c>
    </row>
    <row r="1041" spans="2:12" x14ac:dyDescent="0.2">
      <c r="B1041" s="15"/>
      <c r="C1041" s="12">
        <v>42087</v>
      </c>
      <c r="D1041" s="14">
        <v>400</v>
      </c>
      <c r="E1041" s="21">
        <v>415</v>
      </c>
      <c r="F1041" s="14">
        <v>328</v>
      </c>
      <c r="G1041" s="37">
        <v>18.190000000000001</v>
      </c>
      <c r="H1041">
        <f t="shared" si="61"/>
        <v>4.91</v>
      </c>
      <c r="I1041" s="17"/>
      <c r="J1041" s="18"/>
      <c r="K1041" s="19">
        <f t="shared" si="62"/>
        <v>415</v>
      </c>
      <c r="L1041" s="33">
        <f t="shared" si="58"/>
        <v>-3.7500000000000089E-2</v>
      </c>
    </row>
    <row r="1042" spans="2:12" x14ac:dyDescent="0.2">
      <c r="B1042" s="15"/>
      <c r="C1042" s="12">
        <v>42088</v>
      </c>
      <c r="D1042" s="13">
        <v>449</v>
      </c>
      <c r="E1042" s="14">
        <v>391</v>
      </c>
      <c r="F1042" s="14">
        <v>298</v>
      </c>
      <c r="G1042" s="15">
        <v>5.0599999999999996</v>
      </c>
      <c r="H1042">
        <f t="shared" si="61"/>
        <v>15.45</v>
      </c>
      <c r="I1042" s="17"/>
      <c r="J1042" s="18"/>
      <c r="K1042" s="19">
        <f t="shared" si="62"/>
        <v>391</v>
      </c>
      <c r="L1042" s="33">
        <f t="shared" si="58"/>
        <v>0.1483375959079285</v>
      </c>
    </row>
    <row r="1043" spans="2:12" x14ac:dyDescent="0.2">
      <c r="B1043" s="15"/>
      <c r="C1043" s="12">
        <v>42089</v>
      </c>
      <c r="D1043" s="13">
        <v>426</v>
      </c>
      <c r="E1043" s="14">
        <v>397</v>
      </c>
      <c r="F1043" s="14">
        <v>341</v>
      </c>
      <c r="G1043" s="15">
        <v>-0.68</v>
      </c>
      <c r="H1043">
        <f t="shared" si="61"/>
        <v>22.57</v>
      </c>
      <c r="I1043" s="17"/>
      <c r="J1043" s="18"/>
      <c r="K1043" s="19">
        <f>E1043</f>
        <v>397</v>
      </c>
      <c r="L1043" s="33">
        <f t="shared" si="58"/>
        <v>7.3047858942065558E-2</v>
      </c>
    </row>
    <row r="1044" spans="2:12" x14ac:dyDescent="0.2">
      <c r="B1044" s="15"/>
      <c r="C1044" s="12">
        <v>42090</v>
      </c>
      <c r="D1044" s="14">
        <v>353</v>
      </c>
      <c r="E1044" s="21">
        <v>391</v>
      </c>
      <c r="F1044" s="14">
        <v>356</v>
      </c>
      <c r="G1044" s="35">
        <v>-5.05</v>
      </c>
      <c r="H1044">
        <f t="shared" si="61"/>
        <v>-0.66999999999999993</v>
      </c>
      <c r="I1044" s="17"/>
      <c r="J1044" s="18"/>
      <c r="K1044" s="19">
        <f t="shared" ref="K1044" si="63">E1044</f>
        <v>391</v>
      </c>
      <c r="L1044" s="33">
        <f t="shared" si="58"/>
        <v>-0.10764872521246449</v>
      </c>
    </row>
    <row r="1045" spans="2:12" x14ac:dyDescent="0.2">
      <c r="B1045" s="15"/>
      <c r="C1045" s="22">
        <v>42093</v>
      </c>
      <c r="D1045" s="30">
        <v>400</v>
      </c>
      <c r="E1045" s="32">
        <v>382</v>
      </c>
      <c r="F1045" s="32">
        <v>339</v>
      </c>
      <c r="G1045" s="25">
        <v>8.4600000000000009</v>
      </c>
      <c r="H1045" s="23">
        <f t="shared" si="61"/>
        <v>2.7300000000000013</v>
      </c>
      <c r="I1045" s="26"/>
      <c r="J1045" s="27"/>
      <c r="K1045" s="28">
        <f>E1045</f>
        <v>382</v>
      </c>
      <c r="L1045" s="39">
        <f t="shared" si="58"/>
        <v>4.7120418848167533E-2</v>
      </c>
    </row>
    <row r="1046" spans="2:12" x14ac:dyDescent="0.2">
      <c r="B1046" s="15"/>
      <c r="C1046" s="12">
        <v>42094</v>
      </c>
      <c r="D1046" s="13">
        <v>417</v>
      </c>
      <c r="E1046" s="14">
        <v>410</v>
      </c>
      <c r="F1046" s="14">
        <v>350</v>
      </c>
      <c r="G1046" s="15">
        <v>8.9499999999999993</v>
      </c>
      <c r="H1046">
        <f t="shared" si="61"/>
        <v>12.36</v>
      </c>
      <c r="I1046" s="17" t="s">
        <v>5</v>
      </c>
      <c r="J1046" s="18"/>
      <c r="K1046" s="19">
        <f>E1046</f>
        <v>410</v>
      </c>
      <c r="L1046" s="33">
        <f t="shared" si="58"/>
        <v>1.7073170731707332E-2</v>
      </c>
    </row>
    <row r="1047" spans="2:12" x14ac:dyDescent="0.2">
      <c r="B1047" s="15"/>
      <c r="C1047" s="12">
        <v>42095</v>
      </c>
      <c r="D1047" s="14">
        <v>291</v>
      </c>
      <c r="E1047" s="21">
        <v>478</v>
      </c>
      <c r="F1047" s="14">
        <v>325</v>
      </c>
      <c r="G1047" s="35">
        <v>-4.47</v>
      </c>
      <c r="H1047">
        <f t="shared" si="61"/>
        <v>12.940000000000001</v>
      </c>
      <c r="I1047" s="17"/>
      <c r="J1047" s="18"/>
      <c r="K1047" s="19">
        <f t="shared" ref="K1047:K1110" si="64">E1047</f>
        <v>478</v>
      </c>
      <c r="L1047" s="33">
        <f t="shared" si="58"/>
        <v>-0.64261168384879719</v>
      </c>
    </row>
    <row r="1048" spans="2:12" x14ac:dyDescent="0.2">
      <c r="B1048" s="15"/>
      <c r="C1048" s="12">
        <v>42096</v>
      </c>
      <c r="D1048" s="13">
        <v>466</v>
      </c>
      <c r="E1048" s="14">
        <v>326</v>
      </c>
      <c r="F1048" s="14">
        <v>322</v>
      </c>
      <c r="G1048" s="15">
        <v>5.66</v>
      </c>
      <c r="H1048">
        <f t="shared" si="61"/>
        <v>10.14</v>
      </c>
      <c r="I1048" s="17"/>
      <c r="J1048" s="18"/>
      <c r="K1048" s="19">
        <f t="shared" si="64"/>
        <v>326</v>
      </c>
      <c r="L1048" s="33">
        <f t="shared" si="58"/>
        <v>0.42944785276073616</v>
      </c>
    </row>
    <row r="1049" spans="2:12" x14ac:dyDescent="0.2">
      <c r="B1049" s="15"/>
      <c r="C1049" s="12">
        <v>42097</v>
      </c>
      <c r="D1049" s="13">
        <v>383</v>
      </c>
      <c r="E1049" s="14">
        <v>360</v>
      </c>
      <c r="F1049" s="14">
        <v>343</v>
      </c>
      <c r="G1049" s="15">
        <v>2.5499999999999998</v>
      </c>
      <c r="H1049">
        <f t="shared" si="61"/>
        <v>3.74</v>
      </c>
      <c r="I1049" s="17"/>
      <c r="J1049" s="18"/>
      <c r="K1049" s="19">
        <f t="shared" si="64"/>
        <v>360</v>
      </c>
      <c r="L1049" s="33">
        <f t="shared" si="58"/>
        <v>6.3888888888888884E-2</v>
      </c>
    </row>
    <row r="1050" spans="2:12" x14ac:dyDescent="0.2">
      <c r="B1050" s="15"/>
      <c r="C1050" s="12">
        <v>42100</v>
      </c>
      <c r="D1050" s="13">
        <v>393</v>
      </c>
      <c r="E1050" s="14">
        <v>379</v>
      </c>
      <c r="F1050" s="14">
        <v>341</v>
      </c>
      <c r="G1050" s="15">
        <v>8.42</v>
      </c>
      <c r="H1050">
        <f t="shared" si="61"/>
        <v>16.630000000000003</v>
      </c>
      <c r="I1050" s="17"/>
      <c r="J1050" s="18"/>
      <c r="K1050" s="19">
        <f t="shared" si="64"/>
        <v>379</v>
      </c>
      <c r="L1050" s="33">
        <f t="shared" si="58"/>
        <v>3.6939313984168942E-2</v>
      </c>
    </row>
    <row r="1051" spans="2:12" x14ac:dyDescent="0.2">
      <c r="B1051" s="15"/>
      <c r="C1051" s="12">
        <v>42101</v>
      </c>
      <c r="D1051" s="13">
        <v>502</v>
      </c>
      <c r="E1051" s="14">
        <v>354</v>
      </c>
      <c r="F1051" s="14">
        <v>327</v>
      </c>
      <c r="G1051" s="15">
        <v>13.57</v>
      </c>
      <c r="H1051">
        <f t="shared" si="61"/>
        <v>24.54</v>
      </c>
      <c r="I1051" s="17"/>
      <c r="J1051" s="18"/>
      <c r="K1051" s="19">
        <f t="shared" si="64"/>
        <v>354</v>
      </c>
      <c r="L1051" s="33">
        <f t="shared" si="58"/>
        <v>0.41807909604519766</v>
      </c>
    </row>
    <row r="1052" spans="2:12" x14ac:dyDescent="0.2">
      <c r="B1052" s="15"/>
      <c r="C1052" s="12">
        <v>42102</v>
      </c>
      <c r="D1052" s="13">
        <v>427</v>
      </c>
      <c r="E1052" s="14">
        <v>372</v>
      </c>
      <c r="F1052" s="14">
        <v>360</v>
      </c>
      <c r="G1052" s="37">
        <v>-6.2</v>
      </c>
      <c r="H1052">
        <f t="shared" si="61"/>
        <v>15.790000000000003</v>
      </c>
      <c r="I1052" s="17"/>
      <c r="J1052" s="18"/>
      <c r="K1052" s="19">
        <f t="shared" si="64"/>
        <v>372</v>
      </c>
      <c r="L1052" s="33">
        <f t="shared" si="58"/>
        <v>0.14784946236559149</v>
      </c>
    </row>
    <row r="1053" spans="2:12" x14ac:dyDescent="0.2">
      <c r="B1053" s="15"/>
      <c r="C1053" s="12">
        <v>42103</v>
      </c>
      <c r="D1053" s="13">
        <v>479</v>
      </c>
      <c r="E1053" s="14">
        <v>374</v>
      </c>
      <c r="F1053" s="14">
        <v>314</v>
      </c>
      <c r="G1053" s="15">
        <v>-0.92</v>
      </c>
      <c r="H1053">
        <f t="shared" si="61"/>
        <v>6.45</v>
      </c>
      <c r="I1053" s="17"/>
      <c r="J1053" s="18"/>
      <c r="K1053" s="19">
        <f t="shared" si="64"/>
        <v>374</v>
      </c>
      <c r="L1053" s="33">
        <f t="shared" ref="L1053:L1116" si="65">IF(D1053&lt;E1053, -(E1053/D1053)+1, D1053/E1053-1)</f>
        <v>0.28074866310160429</v>
      </c>
    </row>
    <row r="1054" spans="2:12" x14ac:dyDescent="0.2">
      <c r="B1054" s="15"/>
      <c r="C1054" s="12">
        <v>42104</v>
      </c>
      <c r="D1054" s="13">
        <v>422</v>
      </c>
      <c r="E1054" s="14">
        <v>403</v>
      </c>
      <c r="F1054" s="14">
        <v>330</v>
      </c>
      <c r="G1054" s="37">
        <v>-5.08</v>
      </c>
      <c r="H1054">
        <f t="shared" si="61"/>
        <v>-12.2</v>
      </c>
      <c r="I1054" s="17"/>
      <c r="J1054" s="18"/>
      <c r="K1054" s="19">
        <f t="shared" si="64"/>
        <v>403</v>
      </c>
      <c r="L1054" s="33">
        <f t="shared" si="65"/>
        <v>4.7146401985111552E-2</v>
      </c>
    </row>
    <row r="1055" spans="2:12" x14ac:dyDescent="0.2">
      <c r="B1055" s="15"/>
      <c r="C1055" s="12">
        <v>42107</v>
      </c>
      <c r="D1055" s="13">
        <v>467</v>
      </c>
      <c r="E1055" s="14">
        <v>378</v>
      </c>
      <c r="F1055" s="14">
        <v>318</v>
      </c>
      <c r="G1055" s="15">
        <v>-2.23</v>
      </c>
      <c r="H1055">
        <f t="shared" si="61"/>
        <v>-8.23</v>
      </c>
      <c r="I1055" s="17"/>
      <c r="J1055" s="18"/>
      <c r="K1055" s="19">
        <f t="shared" si="64"/>
        <v>378</v>
      </c>
      <c r="L1055" s="33">
        <f t="shared" si="65"/>
        <v>0.23544973544973535</v>
      </c>
    </row>
    <row r="1056" spans="2:12" x14ac:dyDescent="0.2">
      <c r="B1056" s="15"/>
      <c r="C1056" s="12">
        <v>42108</v>
      </c>
      <c r="D1056" s="14">
        <v>359</v>
      </c>
      <c r="E1056" s="21">
        <v>459</v>
      </c>
      <c r="F1056" s="14">
        <v>339</v>
      </c>
      <c r="G1056" s="35">
        <v>-2.4700000000000002</v>
      </c>
      <c r="H1056">
        <f t="shared" si="61"/>
        <v>-9.7800000000000011</v>
      </c>
      <c r="I1056" s="17"/>
      <c r="J1056" s="18"/>
      <c r="K1056" s="19">
        <f t="shared" si="64"/>
        <v>459</v>
      </c>
      <c r="L1056" s="33">
        <f t="shared" si="65"/>
        <v>-0.2785515320334262</v>
      </c>
    </row>
    <row r="1057" spans="2:12" x14ac:dyDescent="0.2">
      <c r="B1057" s="15"/>
      <c r="C1057" s="12">
        <v>42109</v>
      </c>
      <c r="D1057" s="13">
        <v>509</v>
      </c>
      <c r="E1057" s="14">
        <v>301</v>
      </c>
      <c r="F1057" s="14">
        <v>351</v>
      </c>
      <c r="G1057" s="15">
        <v>0.52</v>
      </c>
      <c r="H1057">
        <f t="shared" si="61"/>
        <v>-4.18</v>
      </c>
      <c r="I1057" s="17"/>
      <c r="J1057" s="18"/>
      <c r="K1057" s="19">
        <f t="shared" si="64"/>
        <v>301</v>
      </c>
      <c r="L1057" s="33">
        <f t="shared" si="65"/>
        <v>0.691029900332226</v>
      </c>
    </row>
    <row r="1058" spans="2:12" x14ac:dyDescent="0.2">
      <c r="B1058" s="15"/>
      <c r="C1058" s="12">
        <v>42110</v>
      </c>
      <c r="D1058" s="13">
        <v>517</v>
      </c>
      <c r="E1058" s="14">
        <v>340</v>
      </c>
      <c r="F1058" s="14">
        <v>357</v>
      </c>
      <c r="G1058" s="15">
        <v>7.81</v>
      </c>
      <c r="H1058">
        <f t="shared" si="61"/>
        <v>5.8599999999999994</v>
      </c>
      <c r="I1058" s="17"/>
      <c r="J1058" s="18"/>
      <c r="K1058" s="19">
        <f t="shared" si="64"/>
        <v>340</v>
      </c>
      <c r="L1058" s="33">
        <f t="shared" si="65"/>
        <v>0.52058823529411757</v>
      </c>
    </row>
    <row r="1059" spans="2:12" x14ac:dyDescent="0.2">
      <c r="B1059" s="15"/>
      <c r="C1059" s="12">
        <v>42111</v>
      </c>
      <c r="D1059" s="13">
        <v>493</v>
      </c>
      <c r="E1059" s="14">
        <v>334</v>
      </c>
      <c r="F1059" s="14">
        <v>357</v>
      </c>
      <c r="G1059" s="15">
        <v>-2.08</v>
      </c>
      <c r="H1059">
        <f t="shared" si="61"/>
        <v>6.25</v>
      </c>
      <c r="I1059" s="17"/>
      <c r="J1059" s="18"/>
      <c r="K1059" s="19">
        <f t="shared" si="64"/>
        <v>334</v>
      </c>
      <c r="L1059" s="33">
        <f t="shared" si="65"/>
        <v>0.4760479041916168</v>
      </c>
    </row>
    <row r="1060" spans="2:12" x14ac:dyDescent="0.2">
      <c r="B1060" s="15"/>
      <c r="C1060" s="12">
        <v>42114</v>
      </c>
      <c r="D1060" s="14">
        <v>346</v>
      </c>
      <c r="E1060" s="21">
        <v>485</v>
      </c>
      <c r="F1060" s="14">
        <v>313</v>
      </c>
      <c r="G1060" s="35">
        <v>2.8</v>
      </c>
      <c r="H1060">
        <f t="shared" si="61"/>
        <v>8.5299999999999994</v>
      </c>
      <c r="I1060" s="17"/>
      <c r="J1060" s="18"/>
      <c r="K1060" s="19">
        <f t="shared" si="64"/>
        <v>485</v>
      </c>
      <c r="L1060" s="33">
        <f t="shared" si="65"/>
        <v>-0.40173410404624277</v>
      </c>
    </row>
    <row r="1061" spans="2:12" x14ac:dyDescent="0.2">
      <c r="B1061" s="15"/>
      <c r="C1061" s="12">
        <v>42115</v>
      </c>
      <c r="D1061" s="13">
        <v>536</v>
      </c>
      <c r="E1061" s="14">
        <v>359</v>
      </c>
      <c r="F1061" s="14">
        <v>311</v>
      </c>
      <c r="G1061" s="15">
        <v>14.14</v>
      </c>
      <c r="H1061">
        <f t="shared" si="61"/>
        <v>14.86</v>
      </c>
      <c r="I1061" s="17"/>
      <c r="J1061" s="18"/>
      <c r="K1061" s="19">
        <f t="shared" si="64"/>
        <v>359</v>
      </c>
      <c r="L1061" s="33">
        <f t="shared" si="65"/>
        <v>0.49303621169916445</v>
      </c>
    </row>
    <row r="1062" spans="2:12" x14ac:dyDescent="0.2">
      <c r="B1062" s="15"/>
      <c r="C1062" s="22">
        <v>42116</v>
      </c>
      <c r="D1062" s="32">
        <v>293</v>
      </c>
      <c r="E1062" s="24">
        <v>564</v>
      </c>
      <c r="F1062" s="32">
        <v>345</v>
      </c>
      <c r="G1062" s="25">
        <v>-8.0299999999999994</v>
      </c>
      <c r="H1062" s="23">
        <f t="shared" si="61"/>
        <v>8.9100000000000019</v>
      </c>
      <c r="I1062" s="26"/>
      <c r="J1062" s="27"/>
      <c r="K1062" s="28">
        <f t="shared" si="64"/>
        <v>564</v>
      </c>
      <c r="L1062" s="39">
        <f t="shared" si="65"/>
        <v>-0.92491467576791808</v>
      </c>
    </row>
    <row r="1063" spans="2:12" x14ac:dyDescent="0.2">
      <c r="B1063" s="15"/>
      <c r="C1063" s="12">
        <v>42117</v>
      </c>
      <c r="D1063" s="14">
        <v>310</v>
      </c>
      <c r="E1063" s="21">
        <v>480</v>
      </c>
      <c r="F1063" s="14">
        <v>365</v>
      </c>
      <c r="G1063" s="15">
        <v>-8.69</v>
      </c>
      <c r="H1063">
        <f t="shared" si="61"/>
        <v>-2.5799999999999983</v>
      </c>
      <c r="I1063" s="17" t="s">
        <v>16</v>
      </c>
      <c r="J1063" s="18"/>
      <c r="K1063" s="19">
        <f t="shared" si="64"/>
        <v>480</v>
      </c>
      <c r="L1063" s="33">
        <f t="shared" si="65"/>
        <v>-0.54838709677419351</v>
      </c>
    </row>
    <row r="1064" spans="2:12" x14ac:dyDescent="0.2">
      <c r="B1064" s="15"/>
      <c r="C1064" s="12">
        <v>42118</v>
      </c>
      <c r="D1064" s="14">
        <v>393</v>
      </c>
      <c r="E1064" s="21">
        <v>445</v>
      </c>
      <c r="F1064" s="14">
        <v>341</v>
      </c>
      <c r="G1064" s="15">
        <v>16.5</v>
      </c>
      <c r="H1064">
        <f t="shared" si="61"/>
        <v>-0.21999999999999886</v>
      </c>
      <c r="I1064" s="17"/>
      <c r="J1064" s="18"/>
      <c r="K1064" s="19">
        <f t="shared" si="64"/>
        <v>445</v>
      </c>
      <c r="L1064" s="33">
        <f t="shared" si="65"/>
        <v>-0.1323155216284988</v>
      </c>
    </row>
    <row r="1065" spans="2:12" x14ac:dyDescent="0.2">
      <c r="B1065" s="15"/>
      <c r="C1065" s="12">
        <v>42121</v>
      </c>
      <c r="D1065" s="14">
        <v>250</v>
      </c>
      <c r="E1065" s="21">
        <v>639</v>
      </c>
      <c r="F1065" s="14">
        <v>277</v>
      </c>
      <c r="G1065" s="15">
        <v>-3</v>
      </c>
      <c r="H1065">
        <f t="shared" si="61"/>
        <v>4.8100000000000005</v>
      </c>
      <c r="K1065" s="19">
        <f t="shared" si="64"/>
        <v>639</v>
      </c>
      <c r="L1065" s="20">
        <f t="shared" si="65"/>
        <v>-1.556</v>
      </c>
    </row>
    <row r="1066" spans="2:12" x14ac:dyDescent="0.2">
      <c r="B1066" s="15"/>
      <c r="C1066" s="12">
        <v>42122</v>
      </c>
      <c r="D1066" s="14">
        <v>183</v>
      </c>
      <c r="E1066" s="21">
        <v>762</v>
      </c>
      <c r="F1066" s="14">
        <v>272</v>
      </c>
      <c r="G1066" s="15">
        <v>-4.5199999999999996</v>
      </c>
      <c r="H1066">
        <f t="shared" si="61"/>
        <v>8.98</v>
      </c>
      <c r="K1066" s="19">
        <f t="shared" si="64"/>
        <v>762</v>
      </c>
      <c r="L1066" s="20">
        <f t="shared" si="65"/>
        <v>-3.1639344262295079</v>
      </c>
    </row>
    <row r="1067" spans="2:12" x14ac:dyDescent="0.2">
      <c r="B1067" s="15"/>
      <c r="C1067" s="12">
        <v>42123</v>
      </c>
      <c r="D1067" s="13">
        <v>410</v>
      </c>
      <c r="E1067" s="14">
        <v>407</v>
      </c>
      <c r="F1067" s="14">
        <v>324</v>
      </c>
      <c r="G1067" s="37">
        <v>-12.13</v>
      </c>
      <c r="H1067">
        <f t="shared" si="61"/>
        <v>-19.649999999999999</v>
      </c>
      <c r="K1067" s="19">
        <f t="shared" si="64"/>
        <v>407</v>
      </c>
      <c r="L1067" s="20">
        <f t="shared" si="65"/>
        <v>7.3710073710073765E-3</v>
      </c>
    </row>
    <row r="1068" spans="2:12" x14ac:dyDescent="0.2">
      <c r="B1068" s="15"/>
      <c r="C1068" s="12">
        <v>42124</v>
      </c>
      <c r="D1068" s="14">
        <v>372</v>
      </c>
      <c r="E1068" s="21">
        <v>422</v>
      </c>
      <c r="F1068" s="14">
        <v>330</v>
      </c>
      <c r="G1068" s="15">
        <v>-24.66</v>
      </c>
      <c r="H1068">
        <f t="shared" si="61"/>
        <v>-41.31</v>
      </c>
      <c r="I1068" s="17"/>
      <c r="J1068" s="18"/>
      <c r="K1068" s="19">
        <f t="shared" si="64"/>
        <v>422</v>
      </c>
      <c r="L1068" s="33">
        <f t="shared" si="65"/>
        <v>-0.13440860215053774</v>
      </c>
    </row>
    <row r="1069" spans="2:12" x14ac:dyDescent="0.2">
      <c r="B1069" s="15"/>
      <c r="C1069" s="12">
        <v>42129</v>
      </c>
      <c r="D1069" s="14">
        <v>362</v>
      </c>
      <c r="E1069" s="21">
        <v>434</v>
      </c>
      <c r="F1069" s="14">
        <v>321</v>
      </c>
      <c r="G1069" s="37">
        <v>9.15</v>
      </c>
      <c r="H1069">
        <f t="shared" ref="H1069:H1132" si="66">G1067+G1068+G1069</f>
        <v>-27.64</v>
      </c>
      <c r="K1069" s="19">
        <f t="shared" si="64"/>
        <v>434</v>
      </c>
      <c r="L1069" s="20">
        <f t="shared" si="65"/>
        <v>-0.19889502762430933</v>
      </c>
    </row>
    <row r="1070" spans="2:12" x14ac:dyDescent="0.2">
      <c r="B1070" s="15"/>
      <c r="C1070" s="12">
        <v>42130</v>
      </c>
      <c r="D1070" s="14">
        <v>353</v>
      </c>
      <c r="E1070" s="21">
        <v>454</v>
      </c>
      <c r="F1070" s="14">
        <v>313</v>
      </c>
      <c r="G1070" s="15">
        <v>-6.45</v>
      </c>
      <c r="H1070">
        <f t="shared" si="66"/>
        <v>-21.96</v>
      </c>
      <c r="I1070" s="17"/>
      <c r="J1070" s="18"/>
      <c r="K1070" s="19">
        <f t="shared" si="64"/>
        <v>454</v>
      </c>
      <c r="L1070" s="33">
        <f t="shared" si="65"/>
        <v>-0.28611898016997173</v>
      </c>
    </row>
    <row r="1071" spans="2:12" x14ac:dyDescent="0.2">
      <c r="B1071" s="15"/>
      <c r="C1071" s="12">
        <v>42131</v>
      </c>
      <c r="D1071" s="14">
        <v>319</v>
      </c>
      <c r="E1071" s="21">
        <v>437</v>
      </c>
      <c r="F1071" s="14">
        <v>360</v>
      </c>
      <c r="G1071" s="15">
        <v>-15.87</v>
      </c>
      <c r="H1071">
        <f t="shared" si="66"/>
        <v>-13.169999999999998</v>
      </c>
      <c r="I1071" s="17"/>
      <c r="J1071" s="18"/>
      <c r="K1071" s="19">
        <f t="shared" si="64"/>
        <v>437</v>
      </c>
      <c r="L1071" s="33">
        <f t="shared" si="65"/>
        <v>-0.3699059561128526</v>
      </c>
    </row>
    <row r="1072" spans="2:12" x14ac:dyDescent="0.2">
      <c r="B1072" s="15"/>
      <c r="C1072" s="12">
        <v>42132</v>
      </c>
      <c r="D1072" s="13">
        <v>461</v>
      </c>
      <c r="E1072" s="14">
        <v>316</v>
      </c>
      <c r="F1072" s="14">
        <v>324</v>
      </c>
      <c r="G1072" s="15">
        <v>2.5499999999999998</v>
      </c>
      <c r="H1072">
        <f t="shared" si="66"/>
        <v>-19.77</v>
      </c>
      <c r="I1072" s="17"/>
      <c r="J1072" s="18"/>
      <c r="K1072" s="19">
        <f t="shared" si="64"/>
        <v>316</v>
      </c>
      <c r="L1072" s="33">
        <f t="shared" si="65"/>
        <v>0.45886075949367089</v>
      </c>
    </row>
    <row r="1073" spans="2:12" x14ac:dyDescent="0.2">
      <c r="B1073" s="15"/>
      <c r="C1073" s="12">
        <v>42135</v>
      </c>
      <c r="D1073" s="14">
        <v>342</v>
      </c>
      <c r="E1073" s="21">
        <v>484</v>
      </c>
      <c r="F1073" s="14">
        <v>335</v>
      </c>
      <c r="G1073" s="15">
        <v>-2.16</v>
      </c>
      <c r="H1073">
        <f t="shared" si="66"/>
        <v>-15.48</v>
      </c>
      <c r="I1073" s="17"/>
      <c r="J1073" s="18"/>
      <c r="K1073" s="19">
        <f t="shared" si="64"/>
        <v>484</v>
      </c>
      <c r="L1073" s="33">
        <f t="shared" si="65"/>
        <v>-0.41520467836257313</v>
      </c>
    </row>
    <row r="1074" spans="2:12" x14ac:dyDescent="0.2">
      <c r="B1074" s="15"/>
      <c r="C1074" s="12">
        <v>42136</v>
      </c>
      <c r="D1074" s="14">
        <v>240</v>
      </c>
      <c r="E1074" s="21">
        <v>576</v>
      </c>
      <c r="F1074" s="14">
        <v>319</v>
      </c>
      <c r="G1074" s="15">
        <v>-6.88</v>
      </c>
      <c r="H1074">
        <f t="shared" si="66"/>
        <v>-6.49</v>
      </c>
      <c r="I1074" s="17"/>
      <c r="J1074" s="18"/>
      <c r="K1074" s="19">
        <f t="shared" si="64"/>
        <v>576</v>
      </c>
      <c r="L1074" s="33">
        <f t="shared" si="65"/>
        <v>-1.4</v>
      </c>
    </row>
    <row r="1075" spans="2:12" x14ac:dyDescent="0.2">
      <c r="B1075" s="15"/>
      <c r="C1075" s="12">
        <v>42137</v>
      </c>
      <c r="D1075" s="13">
        <v>420</v>
      </c>
      <c r="E1075" s="14">
        <v>355</v>
      </c>
      <c r="F1075" s="14">
        <v>323</v>
      </c>
      <c r="G1075" s="15">
        <v>4.41</v>
      </c>
      <c r="H1075">
        <f t="shared" si="66"/>
        <v>-4.629999999999999</v>
      </c>
      <c r="I1075" s="17"/>
      <c r="J1075" s="18"/>
      <c r="K1075" s="19">
        <f t="shared" si="64"/>
        <v>355</v>
      </c>
      <c r="L1075" s="33">
        <f t="shared" si="65"/>
        <v>0.18309859154929575</v>
      </c>
    </row>
    <row r="1076" spans="2:12" x14ac:dyDescent="0.2">
      <c r="B1076" s="15"/>
      <c r="C1076" s="22">
        <v>42138</v>
      </c>
      <c r="D1076" s="30">
        <v>411</v>
      </c>
      <c r="E1076" s="32">
        <v>355</v>
      </c>
      <c r="F1076" s="32">
        <v>359</v>
      </c>
      <c r="G1076" s="25">
        <v>4.53</v>
      </c>
      <c r="H1076" s="23">
        <f t="shared" si="66"/>
        <v>2.0600000000000005</v>
      </c>
      <c r="I1076" s="26"/>
      <c r="J1076" s="27"/>
      <c r="K1076" s="28">
        <f t="shared" si="64"/>
        <v>355</v>
      </c>
      <c r="L1076" s="39">
        <f t="shared" si="65"/>
        <v>0.15774647887323945</v>
      </c>
    </row>
    <row r="1077" spans="2:12" x14ac:dyDescent="0.2">
      <c r="B1077" s="15"/>
      <c r="C1077" s="12">
        <v>42139</v>
      </c>
      <c r="D1077" s="13">
        <v>411</v>
      </c>
      <c r="E1077" s="14">
        <v>358</v>
      </c>
      <c r="F1077" s="14">
        <v>333</v>
      </c>
      <c r="G1077" s="15">
        <v>4.37</v>
      </c>
      <c r="H1077">
        <f t="shared" si="66"/>
        <v>13.310000000000002</v>
      </c>
      <c r="I1077" s="17" t="s">
        <v>5</v>
      </c>
      <c r="J1077" s="18"/>
      <c r="K1077" s="19">
        <f t="shared" si="64"/>
        <v>358</v>
      </c>
      <c r="L1077" s="33">
        <f t="shared" si="65"/>
        <v>0.14804469273743015</v>
      </c>
    </row>
    <row r="1078" spans="2:12" x14ac:dyDescent="0.2">
      <c r="B1078" s="15"/>
      <c r="C1078" s="12">
        <v>42142</v>
      </c>
      <c r="D1078" s="13">
        <v>459</v>
      </c>
      <c r="E1078" s="14">
        <v>348</v>
      </c>
      <c r="F1078" s="14">
        <v>300</v>
      </c>
      <c r="G1078" s="15">
        <v>11.58</v>
      </c>
      <c r="H1078">
        <f t="shared" si="66"/>
        <v>20.48</v>
      </c>
      <c r="I1078" s="17"/>
      <c r="J1078" s="18"/>
      <c r="K1078" s="19">
        <f t="shared" si="64"/>
        <v>348</v>
      </c>
      <c r="L1078" s="33">
        <f t="shared" si="65"/>
        <v>0.31896551724137923</v>
      </c>
    </row>
    <row r="1079" spans="2:12" x14ac:dyDescent="0.2">
      <c r="B1079" s="15"/>
      <c r="C1079" s="12">
        <v>42143</v>
      </c>
      <c r="D1079" s="14">
        <v>360</v>
      </c>
      <c r="E1079" s="21">
        <v>406</v>
      </c>
      <c r="F1079" s="14">
        <v>343</v>
      </c>
      <c r="G1079" s="15">
        <v>-13.78</v>
      </c>
      <c r="H1079">
        <f t="shared" si="66"/>
        <v>2.17</v>
      </c>
      <c r="I1079" s="17"/>
      <c r="J1079" s="18"/>
      <c r="K1079" s="19">
        <f t="shared" si="64"/>
        <v>406</v>
      </c>
      <c r="L1079" s="33">
        <f t="shared" si="65"/>
        <v>-0.12777777777777777</v>
      </c>
    </row>
    <row r="1080" spans="2:12" x14ac:dyDescent="0.2">
      <c r="B1080" s="15"/>
      <c r="C1080" s="12">
        <v>42144</v>
      </c>
      <c r="D1080" s="14">
        <v>341</v>
      </c>
      <c r="E1080" s="21">
        <v>413</v>
      </c>
      <c r="F1080" s="14">
        <v>350</v>
      </c>
      <c r="G1080" s="15">
        <v>0.39</v>
      </c>
      <c r="H1080">
        <f t="shared" si="66"/>
        <v>-1.8099999999999992</v>
      </c>
      <c r="I1080" s="17"/>
      <c r="J1080" s="18"/>
      <c r="K1080" s="19">
        <f t="shared" si="64"/>
        <v>413</v>
      </c>
      <c r="L1080" s="33">
        <f t="shared" si="65"/>
        <v>-0.21114369501466279</v>
      </c>
    </row>
    <row r="1081" spans="2:12" x14ac:dyDescent="0.2">
      <c r="B1081" s="15"/>
      <c r="C1081" s="12">
        <v>42145</v>
      </c>
      <c r="D1081" s="14">
        <v>259</v>
      </c>
      <c r="E1081" s="21">
        <v>628</v>
      </c>
      <c r="F1081" s="14">
        <v>282</v>
      </c>
      <c r="G1081" s="15">
        <v>-15.07</v>
      </c>
      <c r="H1081">
        <f t="shared" si="66"/>
        <v>-28.46</v>
      </c>
      <c r="I1081" s="17"/>
      <c r="J1081" s="18"/>
      <c r="K1081" s="19">
        <f t="shared" si="64"/>
        <v>628</v>
      </c>
      <c r="L1081" s="33">
        <f t="shared" si="65"/>
        <v>-1.4247104247104247</v>
      </c>
    </row>
    <row r="1082" spans="2:12" x14ac:dyDescent="0.2">
      <c r="B1082" s="15"/>
      <c r="C1082" s="22">
        <v>42146</v>
      </c>
      <c r="D1082" s="32">
        <v>296</v>
      </c>
      <c r="E1082" s="24">
        <v>497</v>
      </c>
      <c r="F1082" s="32">
        <v>341</v>
      </c>
      <c r="G1082" s="25">
        <v>-7.54</v>
      </c>
      <c r="H1082" s="23">
        <f t="shared" si="66"/>
        <v>-22.22</v>
      </c>
      <c r="I1082" s="26"/>
      <c r="J1082" s="27"/>
      <c r="K1082" s="28">
        <f t="shared" si="64"/>
        <v>497</v>
      </c>
      <c r="L1082" s="39">
        <f t="shared" si="65"/>
        <v>-0.67905405405405395</v>
      </c>
    </row>
    <row r="1083" spans="2:12" x14ac:dyDescent="0.2">
      <c r="B1083" s="15"/>
      <c r="C1083" s="12">
        <v>42149</v>
      </c>
      <c r="D1083" s="14">
        <v>129</v>
      </c>
      <c r="E1083" s="21">
        <v>807</v>
      </c>
      <c r="F1083" s="14">
        <v>224</v>
      </c>
      <c r="G1083" s="15">
        <v>-20.12</v>
      </c>
      <c r="H1083">
        <f t="shared" si="66"/>
        <v>-42.730000000000004</v>
      </c>
      <c r="I1083" s="17" t="s">
        <v>16</v>
      </c>
      <c r="J1083" s="18"/>
      <c r="K1083" s="19">
        <f t="shared" si="64"/>
        <v>807</v>
      </c>
      <c r="L1083" s="33">
        <f t="shared" si="65"/>
        <v>-5.2558139534883717</v>
      </c>
    </row>
    <row r="1084" spans="2:12" x14ac:dyDescent="0.2">
      <c r="B1084" s="15"/>
      <c r="C1084" s="12">
        <v>42150</v>
      </c>
      <c r="D1084" s="13">
        <v>484</v>
      </c>
      <c r="E1084" s="14">
        <v>318</v>
      </c>
      <c r="F1084" s="14">
        <v>329</v>
      </c>
      <c r="G1084" s="37">
        <v>-3.31</v>
      </c>
      <c r="H1084">
        <f t="shared" si="66"/>
        <v>-30.97</v>
      </c>
      <c r="I1084" s="17"/>
      <c r="J1084" s="18"/>
      <c r="K1084" s="19">
        <f t="shared" si="64"/>
        <v>318</v>
      </c>
      <c r="L1084" s="33">
        <f t="shared" si="65"/>
        <v>0.52201257861635231</v>
      </c>
    </row>
    <row r="1085" spans="2:12" x14ac:dyDescent="0.2">
      <c r="B1085" s="15"/>
      <c r="C1085" s="12">
        <v>42151</v>
      </c>
      <c r="D1085" s="14">
        <v>274</v>
      </c>
      <c r="E1085" s="21">
        <v>506</v>
      </c>
      <c r="F1085" s="14">
        <v>327</v>
      </c>
      <c r="G1085" s="15">
        <v>-9.02</v>
      </c>
      <c r="H1085">
        <f t="shared" si="66"/>
        <v>-32.450000000000003</v>
      </c>
      <c r="I1085" s="17"/>
      <c r="J1085" s="18"/>
      <c r="K1085" s="19">
        <f t="shared" si="64"/>
        <v>506</v>
      </c>
      <c r="L1085" s="33">
        <f t="shared" si="65"/>
        <v>-0.84671532846715336</v>
      </c>
    </row>
    <row r="1086" spans="2:12" x14ac:dyDescent="0.2">
      <c r="B1086" s="15"/>
      <c r="C1086" s="12">
        <v>42152</v>
      </c>
      <c r="D1086" s="14">
        <v>324</v>
      </c>
      <c r="E1086" s="21">
        <v>420</v>
      </c>
      <c r="F1086" s="14">
        <v>332</v>
      </c>
      <c r="G1086" s="15">
        <v>0.51</v>
      </c>
      <c r="H1086">
        <f t="shared" si="66"/>
        <v>-11.82</v>
      </c>
      <c r="I1086" s="17"/>
      <c r="J1086" s="18"/>
      <c r="K1086" s="19">
        <f t="shared" si="64"/>
        <v>420</v>
      </c>
      <c r="L1086" s="33">
        <f t="shared" si="65"/>
        <v>-0.29629629629629628</v>
      </c>
    </row>
    <row r="1087" spans="2:12" x14ac:dyDescent="0.2">
      <c r="B1087" s="15"/>
      <c r="C1087" s="12">
        <v>42153</v>
      </c>
      <c r="D1087" s="14">
        <v>369</v>
      </c>
      <c r="E1087" s="21">
        <v>424</v>
      </c>
      <c r="F1087" s="14">
        <v>310</v>
      </c>
      <c r="G1087" s="15">
        <v>-8.0399999999999991</v>
      </c>
      <c r="H1087">
        <f t="shared" si="66"/>
        <v>-16.549999999999997</v>
      </c>
      <c r="I1087" s="17"/>
      <c r="J1087" s="18"/>
      <c r="K1087" s="19">
        <f t="shared" si="64"/>
        <v>424</v>
      </c>
      <c r="L1087" s="33">
        <f t="shared" si="65"/>
        <v>-0.14905149051490518</v>
      </c>
    </row>
    <row r="1088" spans="2:12" x14ac:dyDescent="0.2">
      <c r="B1088" s="15"/>
      <c r="C1088" s="12">
        <v>42156</v>
      </c>
      <c r="D1088" s="14">
        <v>378</v>
      </c>
      <c r="E1088" s="21">
        <v>436</v>
      </c>
      <c r="F1088" s="14">
        <v>282</v>
      </c>
      <c r="G1088" s="15">
        <v>-4.1100000000000003</v>
      </c>
      <c r="H1088">
        <f t="shared" si="66"/>
        <v>-11.64</v>
      </c>
      <c r="I1088" s="17"/>
      <c r="J1088" s="18"/>
      <c r="K1088" s="19">
        <f t="shared" si="64"/>
        <v>436</v>
      </c>
      <c r="L1088" s="33">
        <f t="shared" si="65"/>
        <v>-0.15343915343915349</v>
      </c>
    </row>
    <row r="1089" spans="2:12" x14ac:dyDescent="0.2">
      <c r="B1089" s="15"/>
      <c r="C1089" s="12">
        <v>42157</v>
      </c>
      <c r="D1089" s="13">
        <v>571</v>
      </c>
      <c r="E1089" s="14">
        <v>262</v>
      </c>
      <c r="F1089" s="14">
        <v>279</v>
      </c>
      <c r="G1089" s="35">
        <v>-2.04</v>
      </c>
      <c r="H1089">
        <f t="shared" si="66"/>
        <v>-14.189999999999998</v>
      </c>
      <c r="I1089" s="17"/>
      <c r="J1089" s="18"/>
      <c r="K1089" s="19">
        <f t="shared" si="64"/>
        <v>262</v>
      </c>
      <c r="L1089" s="33">
        <f t="shared" si="65"/>
        <v>1.1793893129770994</v>
      </c>
    </row>
    <row r="1090" spans="2:12" x14ac:dyDescent="0.2">
      <c r="B1090" s="15"/>
      <c r="C1090" s="12">
        <v>42158</v>
      </c>
      <c r="D1090" s="13">
        <v>444</v>
      </c>
      <c r="E1090" s="14">
        <v>358</v>
      </c>
      <c r="F1090" s="14">
        <v>306</v>
      </c>
      <c r="G1090" s="35">
        <v>7.8</v>
      </c>
      <c r="H1090">
        <f t="shared" si="66"/>
        <v>1.6499999999999995</v>
      </c>
      <c r="I1090" s="17"/>
      <c r="J1090" s="18"/>
      <c r="K1090" s="19">
        <f t="shared" si="64"/>
        <v>358</v>
      </c>
      <c r="L1090" s="33">
        <f t="shared" si="65"/>
        <v>0.24022346368715075</v>
      </c>
    </row>
    <row r="1091" spans="2:12" x14ac:dyDescent="0.2">
      <c r="B1091" s="15"/>
      <c r="C1091" s="12">
        <v>42159</v>
      </c>
      <c r="D1091" s="14">
        <v>377</v>
      </c>
      <c r="E1091" s="21">
        <v>434</v>
      </c>
      <c r="F1091" s="14">
        <v>318</v>
      </c>
      <c r="G1091" s="15">
        <v>-7.69</v>
      </c>
      <c r="H1091">
        <f t="shared" si="66"/>
        <v>-1.9300000000000006</v>
      </c>
      <c r="I1091" s="17"/>
      <c r="J1091" s="18"/>
      <c r="K1091" s="19">
        <f t="shared" si="64"/>
        <v>434</v>
      </c>
      <c r="L1091" s="33">
        <f t="shared" si="65"/>
        <v>-0.1511936339522546</v>
      </c>
    </row>
    <row r="1092" spans="2:12" x14ac:dyDescent="0.2">
      <c r="B1092" s="15"/>
      <c r="C1092" s="12">
        <v>42160</v>
      </c>
      <c r="D1092" s="14">
        <v>345</v>
      </c>
      <c r="E1092" s="21">
        <v>412</v>
      </c>
      <c r="F1092" s="14">
        <v>344</v>
      </c>
      <c r="G1092" s="37">
        <v>3.85</v>
      </c>
      <c r="H1092">
        <f t="shared" si="66"/>
        <v>3.9599999999999995</v>
      </c>
      <c r="I1092" s="17"/>
      <c r="J1092" s="18"/>
      <c r="K1092" s="19">
        <f t="shared" si="64"/>
        <v>412</v>
      </c>
      <c r="L1092" s="33">
        <f t="shared" si="65"/>
        <v>-0.1942028985507247</v>
      </c>
    </row>
    <row r="1093" spans="2:12" x14ac:dyDescent="0.2">
      <c r="B1093" s="15"/>
      <c r="C1093" s="12">
        <v>42163</v>
      </c>
      <c r="D1093" s="14">
        <v>254</v>
      </c>
      <c r="E1093" s="21">
        <v>532</v>
      </c>
      <c r="F1093" s="14">
        <v>307</v>
      </c>
      <c r="G1093" s="15">
        <v>-5.88</v>
      </c>
      <c r="H1093">
        <f t="shared" si="66"/>
        <v>-9.7200000000000006</v>
      </c>
      <c r="I1093" s="17"/>
      <c r="J1093" s="18"/>
      <c r="K1093" s="19">
        <f t="shared" si="64"/>
        <v>532</v>
      </c>
      <c r="L1093" s="33">
        <f t="shared" si="65"/>
        <v>-1.0944881889763778</v>
      </c>
    </row>
    <row r="1094" spans="2:12" x14ac:dyDescent="0.2">
      <c r="B1094" s="15"/>
      <c r="C1094" s="12">
        <v>42164</v>
      </c>
      <c r="D1094" s="14">
        <v>221</v>
      </c>
      <c r="E1094" s="21">
        <v>605</v>
      </c>
      <c r="F1094" s="14">
        <v>278</v>
      </c>
      <c r="G1094" s="15">
        <v>-10.4</v>
      </c>
      <c r="H1094">
        <f t="shared" si="66"/>
        <v>-12.43</v>
      </c>
      <c r="I1094" s="17"/>
      <c r="J1094" s="18"/>
      <c r="K1094" s="19">
        <f t="shared" si="64"/>
        <v>605</v>
      </c>
      <c r="L1094" s="33">
        <f t="shared" si="65"/>
        <v>-1.7375565610859729</v>
      </c>
    </row>
    <row r="1095" spans="2:12" x14ac:dyDescent="0.2">
      <c r="B1095" s="15"/>
      <c r="C1095" s="12">
        <v>42165</v>
      </c>
      <c r="D1095" s="14">
        <v>357</v>
      </c>
      <c r="E1095" s="21">
        <v>417</v>
      </c>
      <c r="F1095" s="14">
        <v>335</v>
      </c>
      <c r="G1095" s="37">
        <v>6.58</v>
      </c>
      <c r="H1095">
        <f t="shared" si="66"/>
        <v>-9.7000000000000011</v>
      </c>
      <c r="I1095" s="17"/>
      <c r="J1095" s="18"/>
      <c r="K1095" s="19">
        <f t="shared" si="64"/>
        <v>417</v>
      </c>
      <c r="L1095" s="33">
        <f t="shared" si="65"/>
        <v>-0.16806722689075637</v>
      </c>
    </row>
    <row r="1096" spans="2:12" x14ac:dyDescent="0.2">
      <c r="B1096" s="15"/>
      <c r="C1096" s="12">
        <v>42166</v>
      </c>
      <c r="D1096" s="14">
        <v>289</v>
      </c>
      <c r="E1096" s="21">
        <v>468</v>
      </c>
      <c r="F1096" s="14">
        <v>339</v>
      </c>
      <c r="G1096" s="15">
        <v>-0.87</v>
      </c>
      <c r="H1096">
        <f t="shared" si="66"/>
        <v>-4.6900000000000004</v>
      </c>
      <c r="I1096" s="17"/>
      <c r="J1096" s="18"/>
      <c r="K1096" s="19">
        <f t="shared" si="64"/>
        <v>468</v>
      </c>
      <c r="L1096" s="33">
        <f t="shared" si="65"/>
        <v>-0.61937716262975773</v>
      </c>
    </row>
    <row r="1097" spans="2:12" x14ac:dyDescent="0.2">
      <c r="B1097" s="15"/>
      <c r="C1097" s="12">
        <v>42167</v>
      </c>
      <c r="D1097" s="14">
        <v>310</v>
      </c>
      <c r="E1097" s="21">
        <v>442</v>
      </c>
      <c r="F1097" s="14">
        <v>325</v>
      </c>
      <c r="G1097" s="15">
        <v>-0.39</v>
      </c>
      <c r="H1097">
        <f t="shared" si="66"/>
        <v>5.32</v>
      </c>
      <c r="I1097" s="17"/>
      <c r="J1097" s="18"/>
      <c r="K1097" s="19">
        <f t="shared" si="64"/>
        <v>442</v>
      </c>
      <c r="L1097" s="33">
        <f t="shared" si="65"/>
        <v>-0.4258064516129032</v>
      </c>
    </row>
    <row r="1098" spans="2:12" x14ac:dyDescent="0.2">
      <c r="B1098" s="15"/>
      <c r="C1098" s="12">
        <v>42170</v>
      </c>
      <c r="D1098" s="14">
        <v>150</v>
      </c>
      <c r="E1098" s="21">
        <v>777</v>
      </c>
      <c r="F1098" s="14">
        <v>235</v>
      </c>
      <c r="G1098" s="15">
        <v>-12.21</v>
      </c>
      <c r="H1098">
        <f t="shared" si="66"/>
        <v>-13.47</v>
      </c>
      <c r="I1098" s="17"/>
      <c r="J1098" s="18"/>
      <c r="K1098" s="19">
        <f t="shared" si="64"/>
        <v>777</v>
      </c>
      <c r="L1098" s="33">
        <f t="shared" si="65"/>
        <v>-4.18</v>
      </c>
    </row>
    <row r="1099" spans="2:12" x14ac:dyDescent="0.2">
      <c r="B1099" s="15"/>
      <c r="C1099" s="12">
        <v>42171</v>
      </c>
      <c r="D1099" s="14">
        <v>334</v>
      </c>
      <c r="E1099" s="21">
        <v>500</v>
      </c>
      <c r="F1099" s="14">
        <v>295</v>
      </c>
      <c r="G1099" s="15">
        <v>0.08</v>
      </c>
      <c r="H1099">
        <f t="shared" si="66"/>
        <v>-12.520000000000001</v>
      </c>
      <c r="I1099" s="17"/>
      <c r="J1099" s="18"/>
      <c r="K1099" s="19">
        <f t="shared" si="64"/>
        <v>500</v>
      </c>
      <c r="L1099" s="33">
        <f t="shared" si="65"/>
        <v>-0.49700598802395213</v>
      </c>
    </row>
    <row r="1100" spans="2:12" x14ac:dyDescent="0.2">
      <c r="B1100" s="15"/>
      <c r="C1100" s="12">
        <v>42172</v>
      </c>
      <c r="D1100" s="13">
        <v>405</v>
      </c>
      <c r="E1100" s="14">
        <v>342</v>
      </c>
      <c r="F1100" s="14">
        <v>321</v>
      </c>
      <c r="G1100" s="35">
        <v>4.62</v>
      </c>
      <c r="H1100">
        <f t="shared" si="66"/>
        <v>-7.5100000000000007</v>
      </c>
      <c r="I1100" s="17"/>
      <c r="J1100" s="18"/>
      <c r="K1100" s="19">
        <f t="shared" si="64"/>
        <v>342</v>
      </c>
      <c r="L1100" s="33">
        <f t="shared" si="65"/>
        <v>0.18421052631578938</v>
      </c>
    </row>
    <row r="1101" spans="2:12" x14ac:dyDescent="0.2">
      <c r="B1101" s="15"/>
      <c r="C1101" s="12">
        <v>42173</v>
      </c>
      <c r="D1101" s="13">
        <v>380</v>
      </c>
      <c r="E1101" s="14">
        <v>369</v>
      </c>
      <c r="F1101" s="14">
        <v>334</v>
      </c>
      <c r="G1101" s="37">
        <v>-8.74</v>
      </c>
      <c r="H1101">
        <f t="shared" si="66"/>
        <v>-4.04</v>
      </c>
      <c r="I1101" s="17"/>
      <c r="J1101" s="18"/>
      <c r="K1101" s="19">
        <f t="shared" si="64"/>
        <v>369</v>
      </c>
      <c r="L1101" s="33">
        <f t="shared" si="65"/>
        <v>2.9810298102981081E-2</v>
      </c>
    </row>
    <row r="1102" spans="2:12" x14ac:dyDescent="0.2">
      <c r="B1102" s="15"/>
      <c r="C1102" s="12">
        <v>42174</v>
      </c>
      <c r="D1102" s="13">
        <v>489</v>
      </c>
      <c r="E1102" s="14">
        <v>299</v>
      </c>
      <c r="F1102" s="14">
        <v>327</v>
      </c>
      <c r="G1102" s="35">
        <v>3.65</v>
      </c>
      <c r="H1102">
        <f t="shared" si="66"/>
        <v>-0.4700000000000002</v>
      </c>
      <c r="I1102" s="17"/>
      <c r="J1102" s="18"/>
      <c r="K1102" s="19">
        <f t="shared" si="64"/>
        <v>299</v>
      </c>
      <c r="L1102" s="33">
        <f t="shared" si="65"/>
        <v>0.63545150501672243</v>
      </c>
    </row>
    <row r="1103" spans="2:12" x14ac:dyDescent="0.2">
      <c r="B1103" s="15"/>
      <c r="C1103" s="12">
        <v>42177</v>
      </c>
      <c r="D1103" s="13">
        <v>561</v>
      </c>
      <c r="E1103" s="14">
        <v>238</v>
      </c>
      <c r="F1103" s="14">
        <v>304</v>
      </c>
      <c r="G1103" s="35">
        <v>10.99</v>
      </c>
      <c r="H1103">
        <f t="shared" si="66"/>
        <v>5.9</v>
      </c>
      <c r="I1103" s="17"/>
      <c r="J1103" s="18"/>
      <c r="K1103" s="19">
        <f t="shared" si="64"/>
        <v>238</v>
      </c>
      <c r="L1103" s="33">
        <f t="shared" si="65"/>
        <v>1.3571428571428572</v>
      </c>
    </row>
    <row r="1104" spans="2:12" x14ac:dyDescent="0.2">
      <c r="B1104" s="15"/>
      <c r="C1104" s="12">
        <v>42178</v>
      </c>
      <c r="D1104" s="14">
        <v>396</v>
      </c>
      <c r="E1104" s="21">
        <v>407</v>
      </c>
      <c r="F1104" s="14">
        <v>325</v>
      </c>
      <c r="G1104" s="15">
        <v>-5.9</v>
      </c>
      <c r="H1104">
        <f t="shared" si="66"/>
        <v>8.74</v>
      </c>
      <c r="I1104" s="17"/>
      <c r="J1104" s="18"/>
      <c r="K1104" s="19">
        <f t="shared" si="64"/>
        <v>407</v>
      </c>
      <c r="L1104" s="33">
        <f t="shared" si="65"/>
        <v>-2.7777777777777679E-2</v>
      </c>
    </row>
    <row r="1105" spans="2:12" x14ac:dyDescent="0.2">
      <c r="B1105" s="15"/>
      <c r="C1105" s="12">
        <v>42179</v>
      </c>
      <c r="D1105" s="13">
        <v>443</v>
      </c>
      <c r="E1105" s="14">
        <v>353</v>
      </c>
      <c r="F1105" s="14">
        <v>285</v>
      </c>
      <c r="G1105" s="35">
        <v>4.82</v>
      </c>
      <c r="H1105">
        <f t="shared" si="66"/>
        <v>9.91</v>
      </c>
      <c r="I1105" s="17"/>
      <c r="J1105" s="18"/>
      <c r="K1105" s="19">
        <f t="shared" si="64"/>
        <v>353</v>
      </c>
      <c r="L1105" s="33">
        <f t="shared" si="65"/>
        <v>0.25495750708215303</v>
      </c>
    </row>
    <row r="1106" spans="2:12" x14ac:dyDescent="0.2">
      <c r="B1106" s="15"/>
      <c r="C1106" s="12">
        <v>42180</v>
      </c>
      <c r="D1106" s="14">
        <v>292</v>
      </c>
      <c r="E1106" s="21">
        <v>552</v>
      </c>
      <c r="F1106" s="14">
        <v>254</v>
      </c>
      <c r="G1106" s="15">
        <v>-14.87</v>
      </c>
      <c r="H1106">
        <f t="shared" si="66"/>
        <v>-15.95</v>
      </c>
      <c r="I1106" s="17"/>
      <c r="J1106" s="18"/>
      <c r="K1106" s="19">
        <f t="shared" si="64"/>
        <v>552</v>
      </c>
      <c r="L1106" s="33">
        <f t="shared" si="65"/>
        <v>-0.8904109589041096</v>
      </c>
    </row>
    <row r="1107" spans="2:12" x14ac:dyDescent="0.2">
      <c r="B1107" s="15"/>
      <c r="C1107" s="12">
        <v>42181</v>
      </c>
      <c r="D1107" s="14">
        <v>345</v>
      </c>
      <c r="E1107" s="21">
        <v>441</v>
      </c>
      <c r="F1107" s="14">
        <v>320</v>
      </c>
      <c r="G1107" s="15">
        <v>-6.34</v>
      </c>
      <c r="H1107">
        <f t="shared" si="66"/>
        <v>-16.39</v>
      </c>
      <c r="I1107" s="17"/>
      <c r="J1107" s="18"/>
      <c r="K1107" s="19">
        <f t="shared" si="64"/>
        <v>441</v>
      </c>
      <c r="L1107" s="33">
        <f t="shared" si="65"/>
        <v>-0.27826086956521734</v>
      </c>
    </row>
    <row r="1108" spans="2:12" x14ac:dyDescent="0.2">
      <c r="B1108" s="15"/>
      <c r="C1108" s="12">
        <v>42184</v>
      </c>
      <c r="D1108" s="14">
        <v>126</v>
      </c>
      <c r="E1108" s="21">
        <v>823</v>
      </c>
      <c r="F1108" s="14">
        <v>187</v>
      </c>
      <c r="G1108" s="15">
        <v>-18.55</v>
      </c>
      <c r="H1108">
        <f t="shared" si="66"/>
        <v>-39.760000000000005</v>
      </c>
      <c r="I1108" s="17"/>
      <c r="J1108" s="18"/>
      <c r="K1108" s="19">
        <f t="shared" si="64"/>
        <v>823</v>
      </c>
      <c r="L1108" s="33">
        <f t="shared" si="65"/>
        <v>-5.5317460317460316</v>
      </c>
    </row>
    <row r="1109" spans="2:12" x14ac:dyDescent="0.2">
      <c r="B1109" s="15"/>
      <c r="C1109" s="12">
        <v>42185</v>
      </c>
      <c r="D1109" s="13">
        <v>495</v>
      </c>
      <c r="E1109" s="14">
        <v>309</v>
      </c>
      <c r="F1109" s="14">
        <v>307</v>
      </c>
      <c r="G1109" s="35">
        <v>14.72</v>
      </c>
      <c r="H1109">
        <f t="shared" si="66"/>
        <v>-10.17</v>
      </c>
      <c r="I1109" s="17"/>
      <c r="J1109" s="18"/>
      <c r="K1109" s="19">
        <f t="shared" si="64"/>
        <v>309</v>
      </c>
      <c r="L1109" s="33">
        <f t="shared" si="65"/>
        <v>0.60194174757281549</v>
      </c>
    </row>
    <row r="1110" spans="2:12" x14ac:dyDescent="0.2">
      <c r="B1110" s="15"/>
      <c r="C1110" s="12">
        <v>42186</v>
      </c>
      <c r="D1110" s="13">
        <v>678</v>
      </c>
      <c r="E1110" s="14">
        <v>192</v>
      </c>
      <c r="F1110" s="14">
        <v>250</v>
      </c>
      <c r="G1110" s="35">
        <v>21.32</v>
      </c>
      <c r="H1110">
        <f t="shared" si="66"/>
        <v>17.490000000000002</v>
      </c>
      <c r="I1110" s="17"/>
      <c r="J1110" s="18"/>
      <c r="K1110" s="19">
        <f t="shared" si="64"/>
        <v>192</v>
      </c>
      <c r="L1110" s="33">
        <f t="shared" si="65"/>
        <v>2.53125</v>
      </c>
    </row>
    <row r="1111" spans="2:12" x14ac:dyDescent="0.2">
      <c r="B1111" s="15"/>
      <c r="C1111" s="12">
        <v>42187</v>
      </c>
      <c r="D1111" s="13">
        <v>388</v>
      </c>
      <c r="E1111" s="14">
        <v>351</v>
      </c>
      <c r="F1111" s="14">
        <v>333</v>
      </c>
      <c r="G1111" s="35">
        <v>5.92</v>
      </c>
      <c r="H1111">
        <f t="shared" si="66"/>
        <v>41.96</v>
      </c>
      <c r="I1111" s="17"/>
      <c r="J1111" s="18"/>
      <c r="K1111" s="19">
        <f t="shared" ref="K1111:K1144" si="67">E1111</f>
        <v>351</v>
      </c>
      <c r="L1111" s="33">
        <f t="shared" si="65"/>
        <v>0.10541310541310533</v>
      </c>
    </row>
    <row r="1112" spans="2:12" x14ac:dyDescent="0.2">
      <c r="B1112" s="15"/>
      <c r="C1112" s="12">
        <v>42188</v>
      </c>
      <c r="D1112" s="14">
        <v>295</v>
      </c>
      <c r="E1112" s="21">
        <v>459</v>
      </c>
      <c r="F1112" s="14">
        <v>298</v>
      </c>
      <c r="G1112" s="15">
        <v>0.36</v>
      </c>
      <c r="H1112">
        <f t="shared" si="66"/>
        <v>27.6</v>
      </c>
      <c r="I1112" s="17"/>
      <c r="J1112" s="18"/>
      <c r="K1112" s="19">
        <f t="shared" si="67"/>
        <v>459</v>
      </c>
      <c r="L1112" s="33">
        <f t="shared" si="65"/>
        <v>-0.5559322033898304</v>
      </c>
    </row>
    <row r="1113" spans="2:12" x14ac:dyDescent="0.2">
      <c r="B1113" s="15"/>
      <c r="C1113" s="12">
        <v>42191</v>
      </c>
      <c r="D1113" s="14">
        <v>158</v>
      </c>
      <c r="E1113" s="21">
        <v>646</v>
      </c>
      <c r="F1113" s="14">
        <v>249</v>
      </c>
      <c r="G1113" s="15">
        <v>-17.79</v>
      </c>
      <c r="H1113">
        <f t="shared" si="66"/>
        <v>-11.509999999999998</v>
      </c>
      <c r="I1113" s="17"/>
      <c r="J1113" s="18"/>
      <c r="K1113" s="19">
        <f t="shared" si="67"/>
        <v>646</v>
      </c>
      <c r="L1113" s="33">
        <f t="shared" si="65"/>
        <v>-3.0886075949367084</v>
      </c>
    </row>
    <row r="1114" spans="2:12" x14ac:dyDescent="0.2">
      <c r="B1114" s="15"/>
      <c r="C1114" s="12">
        <v>42192</v>
      </c>
      <c r="D1114" s="14">
        <v>314</v>
      </c>
      <c r="E1114" s="21">
        <v>466</v>
      </c>
      <c r="F1114" s="14">
        <v>301</v>
      </c>
      <c r="G1114" s="15">
        <v>-4.75</v>
      </c>
      <c r="H1114">
        <f t="shared" si="66"/>
        <v>-22.18</v>
      </c>
      <c r="I1114" s="17"/>
      <c r="J1114" s="18"/>
      <c r="K1114" s="19">
        <f t="shared" si="67"/>
        <v>466</v>
      </c>
      <c r="L1114" s="33">
        <f t="shared" si="65"/>
        <v>-0.484076433121019</v>
      </c>
    </row>
    <row r="1115" spans="2:12" x14ac:dyDescent="0.2">
      <c r="B1115" s="15"/>
      <c r="C1115" s="12">
        <v>42193</v>
      </c>
      <c r="D1115" s="14">
        <v>117</v>
      </c>
      <c r="E1115" s="21">
        <v>828</v>
      </c>
      <c r="F1115" s="14">
        <v>215</v>
      </c>
      <c r="G1115" s="15">
        <v>-16.47</v>
      </c>
      <c r="H1115">
        <f t="shared" si="66"/>
        <v>-39.01</v>
      </c>
      <c r="I1115" s="17"/>
      <c r="J1115" s="18"/>
      <c r="K1115" s="19">
        <f t="shared" si="67"/>
        <v>828</v>
      </c>
      <c r="L1115" s="33">
        <f t="shared" si="65"/>
        <v>-6.0769230769230766</v>
      </c>
    </row>
    <row r="1116" spans="2:12" x14ac:dyDescent="0.2">
      <c r="B1116" s="15"/>
      <c r="C1116" s="12">
        <v>42194</v>
      </c>
      <c r="D1116" s="13">
        <v>557</v>
      </c>
      <c r="E1116" s="14">
        <v>271</v>
      </c>
      <c r="F1116" s="14">
        <v>287</v>
      </c>
      <c r="G1116" s="35">
        <v>5.71</v>
      </c>
      <c r="H1116">
        <f t="shared" si="66"/>
        <v>-15.509999999999998</v>
      </c>
      <c r="I1116" s="17"/>
      <c r="J1116" s="18"/>
      <c r="K1116" s="19">
        <f t="shared" si="67"/>
        <v>271</v>
      </c>
      <c r="L1116" s="33">
        <f t="shared" si="65"/>
        <v>1.055350553505535</v>
      </c>
    </row>
    <row r="1117" spans="2:12" x14ac:dyDescent="0.2">
      <c r="B1117" s="15"/>
      <c r="C1117" s="12">
        <v>42195</v>
      </c>
      <c r="D1117" s="13">
        <v>537</v>
      </c>
      <c r="E1117" s="14">
        <v>283</v>
      </c>
      <c r="F1117" s="14">
        <v>298</v>
      </c>
      <c r="G1117" s="35">
        <v>14.04</v>
      </c>
      <c r="H1117">
        <f t="shared" si="66"/>
        <v>3.2800000000000011</v>
      </c>
      <c r="I1117" s="17"/>
      <c r="J1117" s="18"/>
      <c r="K1117" s="19">
        <f t="shared" si="67"/>
        <v>283</v>
      </c>
      <c r="L1117" s="33">
        <f t="shared" ref="L1117:L1144" si="68">IF(D1117&lt;E1117, -(E1117/D1117)+1, D1117/E1117-1)</f>
        <v>0.89752650176678439</v>
      </c>
    </row>
    <row r="1118" spans="2:12" x14ac:dyDescent="0.2">
      <c r="B1118" s="15"/>
      <c r="C1118" s="12">
        <v>42198</v>
      </c>
      <c r="D1118" s="14">
        <v>357</v>
      </c>
      <c r="E1118" s="21">
        <v>360</v>
      </c>
      <c r="F1118" s="14">
        <v>320</v>
      </c>
      <c r="G1118" s="15">
        <v>0.53</v>
      </c>
      <c r="H1118" s="1">
        <f t="shared" si="66"/>
        <v>20.28</v>
      </c>
      <c r="I1118" s="17"/>
      <c r="J1118" s="18"/>
      <c r="K1118" s="19">
        <f t="shared" si="67"/>
        <v>360</v>
      </c>
      <c r="L1118" s="33">
        <f t="shared" si="68"/>
        <v>-8.4033613445377853E-3</v>
      </c>
    </row>
    <row r="1119" spans="2:12" x14ac:dyDescent="0.2">
      <c r="B1119" s="15"/>
      <c r="C1119" s="22">
        <v>42199</v>
      </c>
      <c r="D1119" s="30">
        <v>477</v>
      </c>
      <c r="E1119" s="32">
        <v>287</v>
      </c>
      <c r="F1119" s="32">
        <v>325</v>
      </c>
      <c r="G1119" s="36">
        <v>4.99</v>
      </c>
      <c r="H1119" s="23">
        <f t="shared" si="66"/>
        <v>19.559999999999999</v>
      </c>
      <c r="I1119" s="26"/>
      <c r="J1119" s="27"/>
      <c r="K1119" s="28">
        <f t="shared" si="67"/>
        <v>287</v>
      </c>
      <c r="L1119" s="39">
        <f t="shared" si="68"/>
        <v>0.66202090592334484</v>
      </c>
    </row>
    <row r="1120" spans="2:12" x14ac:dyDescent="0.2">
      <c r="B1120" s="15"/>
      <c r="C1120" s="12">
        <v>42200</v>
      </c>
      <c r="D1120" s="13">
        <v>376</v>
      </c>
      <c r="E1120" s="14">
        <v>353</v>
      </c>
      <c r="F1120" s="14">
        <v>341</v>
      </c>
      <c r="G1120" s="35">
        <v>6.16</v>
      </c>
      <c r="H1120">
        <f t="shared" si="66"/>
        <v>11.68</v>
      </c>
      <c r="I1120" s="17" t="s">
        <v>5</v>
      </c>
      <c r="J1120" s="18"/>
      <c r="K1120" s="19">
        <f t="shared" si="67"/>
        <v>353</v>
      </c>
      <c r="L1120" s="33">
        <f t="shared" si="68"/>
        <v>6.5155807365439022E-2</v>
      </c>
    </row>
    <row r="1121" spans="2:12" x14ac:dyDescent="0.2">
      <c r="B1121" s="15"/>
      <c r="C1121" s="12">
        <v>42201</v>
      </c>
      <c r="D1121" s="14">
        <v>314</v>
      </c>
      <c r="E1121" s="21">
        <v>330</v>
      </c>
      <c r="F1121" s="14">
        <v>269</v>
      </c>
      <c r="G1121" s="15">
        <v>-0.53</v>
      </c>
      <c r="H1121">
        <f t="shared" si="66"/>
        <v>10.620000000000001</v>
      </c>
      <c r="I1121" s="17"/>
      <c r="J1121" s="18" t="s">
        <v>17</v>
      </c>
      <c r="K1121" s="19">
        <f t="shared" si="67"/>
        <v>330</v>
      </c>
      <c r="L1121" s="33">
        <f t="shared" si="68"/>
        <v>-5.0955414012738842E-2</v>
      </c>
    </row>
    <row r="1122" spans="2:12" x14ac:dyDescent="0.2">
      <c r="B1122" s="15"/>
      <c r="C1122" s="12">
        <v>42205</v>
      </c>
      <c r="D1122" s="13">
        <v>452</v>
      </c>
      <c r="E1122" s="14">
        <v>319</v>
      </c>
      <c r="F1122" s="14">
        <v>320</v>
      </c>
      <c r="G1122" s="35">
        <v>-2.6</v>
      </c>
      <c r="H1122">
        <f t="shared" si="66"/>
        <v>3.03</v>
      </c>
      <c r="I1122" s="17"/>
      <c r="J1122" s="18"/>
      <c r="K1122" s="19">
        <f t="shared" si="67"/>
        <v>319</v>
      </c>
      <c r="L1122" s="33">
        <f t="shared" si="68"/>
        <v>0.41692789968652044</v>
      </c>
    </row>
    <row r="1123" spans="2:12" x14ac:dyDescent="0.2">
      <c r="B1123" s="15"/>
      <c r="C1123" s="12">
        <v>42206</v>
      </c>
      <c r="D1123" s="13">
        <v>555</v>
      </c>
      <c r="E1123" s="14">
        <v>261</v>
      </c>
      <c r="F1123" s="14">
        <v>288</v>
      </c>
      <c r="G1123" s="35">
        <v>12.06</v>
      </c>
      <c r="H1123">
        <f t="shared" si="66"/>
        <v>8.93</v>
      </c>
      <c r="I1123" s="17"/>
      <c r="J1123" s="18"/>
      <c r="K1123" s="19">
        <f t="shared" si="67"/>
        <v>261</v>
      </c>
      <c r="L1123" s="33">
        <f t="shared" si="68"/>
        <v>1.1264367816091956</v>
      </c>
    </row>
    <row r="1124" spans="2:12" x14ac:dyDescent="0.2">
      <c r="B1124" s="15"/>
      <c r="C1124" s="12">
        <v>42207</v>
      </c>
      <c r="D1124" s="14">
        <v>403</v>
      </c>
      <c r="E1124" s="21">
        <v>409</v>
      </c>
      <c r="F1124" s="14">
        <v>301</v>
      </c>
      <c r="G1124" s="15">
        <v>-6.66</v>
      </c>
      <c r="H1124">
        <f t="shared" si="66"/>
        <v>2.8000000000000007</v>
      </c>
      <c r="I1124" s="17"/>
      <c r="J1124" s="18"/>
      <c r="K1124" s="19">
        <f t="shared" si="67"/>
        <v>409</v>
      </c>
      <c r="L1124" s="33">
        <f t="shared" si="68"/>
        <v>-1.4888337468982549E-2</v>
      </c>
    </row>
    <row r="1125" spans="2:12" x14ac:dyDescent="0.2">
      <c r="B1125" s="15"/>
      <c r="C1125" s="12">
        <v>42208</v>
      </c>
      <c r="D1125" s="13">
        <v>491</v>
      </c>
      <c r="E1125" s="14">
        <v>317</v>
      </c>
      <c r="F1125" s="14">
        <v>320</v>
      </c>
      <c r="G1125" s="35">
        <v>-7.09</v>
      </c>
      <c r="H1125">
        <f t="shared" si="66"/>
        <v>-1.6899999999999995</v>
      </c>
      <c r="I1125" s="17"/>
      <c r="J1125" s="18"/>
      <c r="K1125" s="19">
        <f t="shared" si="67"/>
        <v>317</v>
      </c>
      <c r="L1125" s="33">
        <f t="shared" si="68"/>
        <v>0.54889589905362768</v>
      </c>
    </row>
    <row r="1126" spans="2:12" x14ac:dyDescent="0.2">
      <c r="B1126" s="15"/>
      <c r="C1126" s="12">
        <v>42209</v>
      </c>
      <c r="D1126" s="13">
        <v>424</v>
      </c>
      <c r="E1126" s="14">
        <v>416</v>
      </c>
      <c r="F1126" s="14">
        <v>305</v>
      </c>
      <c r="G1126" s="35">
        <v>-1.68</v>
      </c>
      <c r="H1126">
        <f t="shared" si="66"/>
        <v>-15.43</v>
      </c>
      <c r="I1126" s="17"/>
      <c r="J1126" s="18"/>
      <c r="K1126" s="19">
        <f t="shared" si="67"/>
        <v>416</v>
      </c>
      <c r="L1126" s="33">
        <f t="shared" si="68"/>
        <v>1.9230769230769162E-2</v>
      </c>
    </row>
    <row r="1127" spans="2:12" x14ac:dyDescent="0.2">
      <c r="B1127" s="15"/>
      <c r="C1127" s="12">
        <v>42212</v>
      </c>
      <c r="D1127" s="14">
        <v>290</v>
      </c>
      <c r="E1127" s="21">
        <v>609</v>
      </c>
      <c r="F1127" s="14">
        <v>263</v>
      </c>
      <c r="G1127" s="15">
        <v>-11</v>
      </c>
      <c r="H1127">
        <f t="shared" si="66"/>
        <v>-19.77</v>
      </c>
      <c r="I1127" s="17"/>
      <c r="J1127" s="18"/>
      <c r="K1127" s="19">
        <f t="shared" si="67"/>
        <v>609</v>
      </c>
      <c r="L1127" s="33">
        <f t="shared" si="68"/>
        <v>-1.1000000000000001</v>
      </c>
    </row>
    <row r="1128" spans="2:12" x14ac:dyDescent="0.2">
      <c r="B1128" s="15"/>
      <c r="C1128" s="12">
        <v>42213</v>
      </c>
      <c r="D1128" s="14">
        <v>197</v>
      </c>
      <c r="E1128" s="21">
        <v>726</v>
      </c>
      <c r="F1128" s="14">
        <v>251</v>
      </c>
      <c r="G1128" s="15">
        <v>-10.06</v>
      </c>
      <c r="H1128">
        <f t="shared" si="66"/>
        <v>-22.740000000000002</v>
      </c>
      <c r="I1128" s="17"/>
      <c r="J1128" s="18"/>
      <c r="K1128" s="19">
        <f t="shared" si="67"/>
        <v>726</v>
      </c>
      <c r="L1128" s="33">
        <f t="shared" si="68"/>
        <v>-2.6852791878172591</v>
      </c>
    </row>
    <row r="1129" spans="2:12" x14ac:dyDescent="0.2">
      <c r="B1129" s="15"/>
      <c r="C1129" s="12">
        <v>42214</v>
      </c>
      <c r="D1129" s="13">
        <v>444</v>
      </c>
      <c r="E1129" s="14">
        <v>371</v>
      </c>
      <c r="F1129" s="14">
        <v>312</v>
      </c>
      <c r="G1129" s="35">
        <v>-0.71</v>
      </c>
      <c r="H1129">
        <f t="shared" si="66"/>
        <v>-21.770000000000003</v>
      </c>
      <c r="I1129" s="17"/>
      <c r="J1129" s="18"/>
      <c r="K1129" s="19">
        <f t="shared" si="67"/>
        <v>371</v>
      </c>
      <c r="L1129" s="33">
        <f t="shared" si="68"/>
        <v>0.19676549865229109</v>
      </c>
    </row>
    <row r="1130" spans="2:12" x14ac:dyDescent="0.2">
      <c r="B1130" s="15"/>
      <c r="C1130" s="12">
        <v>42215</v>
      </c>
      <c r="D1130" s="14">
        <v>383</v>
      </c>
      <c r="E1130" s="21">
        <v>401</v>
      </c>
      <c r="F1130" s="14">
        <v>351</v>
      </c>
      <c r="G1130" s="15">
        <v>0.93</v>
      </c>
      <c r="H1130">
        <f t="shared" si="66"/>
        <v>-9.84</v>
      </c>
      <c r="I1130" s="17"/>
      <c r="J1130" s="18"/>
      <c r="K1130" s="19">
        <f t="shared" si="67"/>
        <v>401</v>
      </c>
      <c r="L1130" s="33">
        <f t="shared" si="68"/>
        <v>-4.6997389033942572E-2</v>
      </c>
    </row>
    <row r="1131" spans="2:12" x14ac:dyDescent="0.2">
      <c r="B1131" s="15"/>
      <c r="C1131" s="12">
        <v>42216</v>
      </c>
      <c r="D1131" s="13">
        <v>467</v>
      </c>
      <c r="E1131" s="14">
        <v>365</v>
      </c>
      <c r="F1131" s="14">
        <v>314</v>
      </c>
      <c r="G1131" s="35">
        <v>23.22</v>
      </c>
      <c r="H1131">
        <f t="shared" si="66"/>
        <v>23.439999999999998</v>
      </c>
      <c r="I1131" s="17"/>
      <c r="J1131" s="18"/>
      <c r="K1131" s="19">
        <f t="shared" si="67"/>
        <v>365</v>
      </c>
      <c r="L1131" s="33">
        <f t="shared" si="68"/>
        <v>0.27945205479452051</v>
      </c>
    </row>
    <row r="1132" spans="2:12" x14ac:dyDescent="0.2">
      <c r="B1132" s="15"/>
      <c r="C1132" s="22">
        <v>42219</v>
      </c>
      <c r="D1132" s="32">
        <v>324</v>
      </c>
      <c r="E1132" s="24">
        <v>465</v>
      </c>
      <c r="F1132" s="32">
        <v>333</v>
      </c>
      <c r="G1132" s="25">
        <v>21.05</v>
      </c>
      <c r="H1132" s="23">
        <f t="shared" si="66"/>
        <v>45.2</v>
      </c>
      <c r="I1132" s="26"/>
      <c r="J1132" s="27"/>
      <c r="K1132" s="28">
        <f t="shared" si="67"/>
        <v>465</v>
      </c>
      <c r="L1132" s="39">
        <f t="shared" si="68"/>
        <v>-0.43518518518518512</v>
      </c>
    </row>
    <row r="1133" spans="2:12" x14ac:dyDescent="0.2">
      <c r="B1133" s="15"/>
      <c r="C1133" s="12">
        <v>42220</v>
      </c>
      <c r="D1133" s="14">
        <v>260</v>
      </c>
      <c r="E1133" s="21">
        <v>549</v>
      </c>
      <c r="F1133" s="14">
        <v>300</v>
      </c>
      <c r="G1133" s="15">
        <v>-20.46</v>
      </c>
      <c r="H1133">
        <f t="shared" ref="H1133:H1156" si="69">G1131+G1132+G1133</f>
        <v>23.809999999999995</v>
      </c>
      <c r="I1133" s="17" t="s">
        <v>16</v>
      </c>
      <c r="J1133" s="18"/>
      <c r="K1133" s="19">
        <f t="shared" si="67"/>
        <v>549</v>
      </c>
      <c r="L1133" s="33">
        <f t="shared" si="68"/>
        <v>-1.1115384615384616</v>
      </c>
    </row>
    <row r="1134" spans="2:12" x14ac:dyDescent="0.2">
      <c r="B1134" s="15"/>
      <c r="C1134" s="12">
        <v>42221</v>
      </c>
      <c r="D1134" s="14">
        <v>383</v>
      </c>
      <c r="E1134" s="21">
        <v>388</v>
      </c>
      <c r="F1134" s="14">
        <v>333</v>
      </c>
      <c r="G1134" s="15">
        <v>1.83</v>
      </c>
      <c r="H1134">
        <f t="shared" si="69"/>
        <v>2.42</v>
      </c>
      <c r="I1134" s="17"/>
      <c r="J1134" s="18"/>
      <c r="K1134" s="19">
        <f t="shared" si="67"/>
        <v>388</v>
      </c>
      <c r="L1134" s="33">
        <f t="shared" si="68"/>
        <v>-1.3054830287206221E-2</v>
      </c>
    </row>
    <row r="1135" spans="2:12" x14ac:dyDescent="0.2">
      <c r="B1135" s="15"/>
      <c r="C1135" s="12">
        <v>42222</v>
      </c>
      <c r="D1135" s="14">
        <v>187</v>
      </c>
      <c r="E1135" s="21">
        <v>686</v>
      </c>
      <c r="F1135" s="14">
        <v>281</v>
      </c>
      <c r="G1135" s="15">
        <v>-30.92</v>
      </c>
      <c r="H1135">
        <f t="shared" si="69"/>
        <v>-49.550000000000004</v>
      </c>
      <c r="I1135" s="17"/>
      <c r="J1135" s="18"/>
      <c r="K1135" s="19">
        <f t="shared" si="67"/>
        <v>686</v>
      </c>
      <c r="L1135" s="33">
        <f t="shared" si="68"/>
        <v>-2.6684491978609626</v>
      </c>
    </row>
    <row r="1136" spans="2:12" x14ac:dyDescent="0.2">
      <c r="B1136" s="15"/>
      <c r="C1136" s="12">
        <v>42223</v>
      </c>
      <c r="D1136" s="14">
        <v>187</v>
      </c>
      <c r="E1136" s="21">
        <v>722</v>
      </c>
      <c r="F1136" s="14">
        <v>257</v>
      </c>
      <c r="G1136" s="15">
        <v>-11.99</v>
      </c>
      <c r="H1136">
        <f t="shared" si="69"/>
        <v>-41.080000000000005</v>
      </c>
      <c r="I1136" s="17"/>
      <c r="J1136" s="18"/>
      <c r="K1136" s="19">
        <f t="shared" si="67"/>
        <v>722</v>
      </c>
      <c r="L1136" s="33">
        <f t="shared" si="68"/>
        <v>-2.8609625668449197</v>
      </c>
    </row>
    <row r="1137" spans="2:12" x14ac:dyDescent="0.2">
      <c r="B1137" s="15"/>
      <c r="C1137" s="12">
        <v>42226</v>
      </c>
      <c r="D1137" s="14">
        <v>94</v>
      </c>
      <c r="E1137" s="21">
        <v>923</v>
      </c>
      <c r="F1137" s="14">
        <v>174</v>
      </c>
      <c r="G1137" s="15">
        <v>-28.28</v>
      </c>
      <c r="H1137">
        <f t="shared" si="69"/>
        <v>-71.19</v>
      </c>
      <c r="I1137" s="17"/>
      <c r="J1137" s="18"/>
      <c r="K1137" s="19">
        <f t="shared" si="67"/>
        <v>923</v>
      </c>
      <c r="L1137" s="33">
        <f t="shared" si="68"/>
        <v>-8.8191489361702136</v>
      </c>
    </row>
    <row r="1138" spans="2:12" x14ac:dyDescent="0.2">
      <c r="B1138" s="15"/>
      <c r="C1138" s="12">
        <v>42227</v>
      </c>
      <c r="D1138" s="14">
        <v>290</v>
      </c>
      <c r="E1138" s="21">
        <v>529</v>
      </c>
      <c r="F1138" s="14">
        <v>345</v>
      </c>
      <c r="G1138" s="15">
        <v>-17.66</v>
      </c>
      <c r="H1138">
        <f t="shared" si="69"/>
        <v>-57.930000000000007</v>
      </c>
      <c r="I1138" s="17"/>
      <c r="J1138" s="18"/>
      <c r="K1138" s="19">
        <f t="shared" si="67"/>
        <v>529</v>
      </c>
      <c r="L1138" s="33">
        <f t="shared" si="68"/>
        <v>-0.82413793103448274</v>
      </c>
    </row>
    <row r="1139" spans="2:12" x14ac:dyDescent="0.2">
      <c r="B1139" s="15"/>
      <c r="C1139" s="12">
        <v>42228</v>
      </c>
      <c r="D1139" s="14">
        <v>96</v>
      </c>
      <c r="E1139" s="21">
        <v>973</v>
      </c>
      <c r="F1139" s="14">
        <v>165</v>
      </c>
      <c r="G1139" s="15">
        <v>-26.78</v>
      </c>
      <c r="H1139">
        <f t="shared" si="69"/>
        <v>-72.72</v>
      </c>
      <c r="I1139" s="17"/>
      <c r="J1139" s="18"/>
      <c r="K1139" s="19">
        <f t="shared" si="67"/>
        <v>973</v>
      </c>
      <c r="L1139" s="33">
        <f t="shared" si="68"/>
        <v>-9.1354166666666661</v>
      </c>
    </row>
    <row r="1140" spans="2:12" x14ac:dyDescent="0.2">
      <c r="B1140" s="15"/>
      <c r="C1140" s="12">
        <v>42229</v>
      </c>
      <c r="D1140" s="13">
        <v>714</v>
      </c>
      <c r="E1140" s="14">
        <v>217</v>
      </c>
      <c r="F1140" s="14">
        <v>252</v>
      </c>
      <c r="G1140" s="35">
        <v>11.69</v>
      </c>
      <c r="H1140">
        <f t="shared" si="69"/>
        <v>-32.75</v>
      </c>
      <c r="I1140" s="17"/>
      <c r="J1140" s="18"/>
      <c r="K1140" s="19">
        <f t="shared" si="67"/>
        <v>217</v>
      </c>
      <c r="L1140" s="33">
        <f t="shared" si="68"/>
        <v>2.2903225806451615</v>
      </c>
    </row>
    <row r="1141" spans="2:12" x14ac:dyDescent="0.2">
      <c r="B1141" s="15"/>
      <c r="C1141" s="12">
        <v>42230</v>
      </c>
      <c r="D1141" s="14">
        <v>148</v>
      </c>
      <c r="E1141" s="21">
        <v>782</v>
      </c>
      <c r="F1141" s="14">
        <v>247</v>
      </c>
      <c r="G1141" s="15">
        <v>-24.8</v>
      </c>
      <c r="H1141">
        <f t="shared" si="69"/>
        <v>-39.89</v>
      </c>
      <c r="I1141" s="17"/>
      <c r="J1141" s="18"/>
      <c r="K1141" s="19">
        <f t="shared" si="67"/>
        <v>782</v>
      </c>
      <c r="L1141" s="33">
        <f t="shared" si="68"/>
        <v>-4.2837837837837842</v>
      </c>
    </row>
    <row r="1142" spans="2:12" x14ac:dyDescent="0.2">
      <c r="B1142" s="15"/>
      <c r="C1142" s="12">
        <v>42233</v>
      </c>
      <c r="D1142" s="14">
        <v>149</v>
      </c>
      <c r="E1142" s="21">
        <v>836</v>
      </c>
      <c r="F1142" s="14">
        <v>216</v>
      </c>
      <c r="G1142" s="15">
        <v>-24.28</v>
      </c>
      <c r="H1142">
        <f t="shared" si="69"/>
        <v>-37.39</v>
      </c>
      <c r="I1142" s="17"/>
      <c r="J1142" s="18"/>
      <c r="K1142" s="19">
        <f t="shared" si="67"/>
        <v>836</v>
      </c>
      <c r="L1142" s="33">
        <f t="shared" si="68"/>
        <v>-4.6107382550335574</v>
      </c>
    </row>
    <row r="1143" spans="2:12" x14ac:dyDescent="0.2">
      <c r="B1143" s="15"/>
      <c r="C1143" s="12">
        <v>42234</v>
      </c>
      <c r="D1143" s="13">
        <v>409</v>
      </c>
      <c r="E1143" s="14">
        <v>407</v>
      </c>
      <c r="F1143" s="14">
        <v>360</v>
      </c>
      <c r="G1143" s="15">
        <v>7.06</v>
      </c>
      <c r="H1143">
        <f t="shared" si="69"/>
        <v>-42.019999999999996</v>
      </c>
      <c r="I1143" s="17"/>
      <c r="J1143" s="18"/>
      <c r="K1143" s="19">
        <f t="shared" si="67"/>
        <v>407</v>
      </c>
      <c r="L1143" s="33">
        <f t="shared" si="68"/>
        <v>4.9140049140048436E-3</v>
      </c>
    </row>
    <row r="1144" spans="2:12" x14ac:dyDescent="0.2">
      <c r="B1144" s="15"/>
      <c r="C1144" s="12">
        <v>42235</v>
      </c>
      <c r="D1144" s="13">
        <v>557</v>
      </c>
      <c r="E1144" s="14">
        <v>259</v>
      </c>
      <c r="F1144" s="14">
        <v>297</v>
      </c>
      <c r="G1144" s="15">
        <v>2.84</v>
      </c>
      <c r="H1144">
        <f t="shared" si="69"/>
        <v>-14.380000000000003</v>
      </c>
      <c r="I1144" s="17"/>
      <c r="J1144" s="18"/>
      <c r="K1144" s="19">
        <f t="shared" si="67"/>
        <v>259</v>
      </c>
      <c r="L1144" s="33">
        <f t="shared" si="68"/>
        <v>1.1505791505791505</v>
      </c>
    </row>
    <row r="1145" spans="2:12" x14ac:dyDescent="0.2">
      <c r="B1145" s="15"/>
      <c r="C1145" s="12">
        <v>42236</v>
      </c>
      <c r="D1145" s="14">
        <v>360</v>
      </c>
      <c r="E1145" s="21">
        <v>448</v>
      </c>
      <c r="F1145" s="14">
        <v>305</v>
      </c>
      <c r="G1145" s="15">
        <v>-5.03</v>
      </c>
      <c r="H1145">
        <f t="shared" si="69"/>
        <v>4.8699999999999983</v>
      </c>
      <c r="K1145" s="19">
        <f t="shared" ref="K1145:K1176" si="70">E1145</f>
        <v>448</v>
      </c>
      <c r="L1145" s="33">
        <f t="shared" ref="L1145:L1176" si="71">IF(D1145&lt;E1145, -(E1145/D1145)+1, D1145/E1145-1)</f>
        <v>-0.24444444444444446</v>
      </c>
    </row>
    <row r="1146" spans="2:12" x14ac:dyDescent="0.2">
      <c r="B1146" s="15"/>
      <c r="C1146" s="12">
        <v>42237</v>
      </c>
      <c r="D1146" s="14">
        <v>330</v>
      </c>
      <c r="E1146" s="21">
        <v>470</v>
      </c>
      <c r="F1146" s="14">
        <v>326</v>
      </c>
      <c r="G1146" s="15">
        <v>-2.74</v>
      </c>
      <c r="H1146">
        <f t="shared" si="69"/>
        <v>-4.9300000000000006</v>
      </c>
      <c r="K1146" s="19">
        <f t="shared" si="70"/>
        <v>470</v>
      </c>
      <c r="L1146" s="33">
        <f t="shared" si="71"/>
        <v>-0.42424242424242431</v>
      </c>
    </row>
    <row r="1147" spans="2:12" x14ac:dyDescent="0.2">
      <c r="B1147" s="15"/>
      <c r="C1147" s="12">
        <v>42240</v>
      </c>
      <c r="D1147" s="14">
        <v>100</v>
      </c>
      <c r="E1147" s="21">
        <v>941</v>
      </c>
      <c r="F1147" s="14">
        <v>155</v>
      </c>
      <c r="G1147" s="15">
        <v>-42.53</v>
      </c>
      <c r="H1147">
        <f t="shared" si="69"/>
        <v>-50.300000000000004</v>
      </c>
      <c r="K1147" s="19">
        <f t="shared" si="70"/>
        <v>941</v>
      </c>
      <c r="L1147" s="33">
        <f t="shared" si="71"/>
        <v>-8.41</v>
      </c>
    </row>
    <row r="1148" spans="2:12" x14ac:dyDescent="0.2">
      <c r="B1148" s="15"/>
      <c r="C1148" s="12">
        <v>42241</v>
      </c>
      <c r="D1148" s="14">
        <v>381</v>
      </c>
      <c r="E1148" s="21">
        <v>487</v>
      </c>
      <c r="F1148" s="14">
        <v>334</v>
      </c>
      <c r="G1148" s="37">
        <v>31.8</v>
      </c>
      <c r="H1148">
        <f t="shared" si="69"/>
        <v>-13.470000000000002</v>
      </c>
      <c r="K1148" s="19">
        <f t="shared" si="70"/>
        <v>487</v>
      </c>
      <c r="L1148" s="33">
        <f t="shared" si="71"/>
        <v>-0.27821522309711288</v>
      </c>
    </row>
    <row r="1149" spans="2:12" x14ac:dyDescent="0.2">
      <c r="B1149" s="15"/>
      <c r="C1149" s="12">
        <v>42242</v>
      </c>
      <c r="D1149" s="14">
        <v>407</v>
      </c>
      <c r="E1149" s="21">
        <v>407</v>
      </c>
      <c r="F1149" s="14">
        <v>318</v>
      </c>
      <c r="G1149" s="37">
        <v>16.43</v>
      </c>
      <c r="H1149">
        <f t="shared" si="69"/>
        <v>5.6999999999999993</v>
      </c>
      <c r="K1149" s="19">
        <f t="shared" si="70"/>
        <v>407</v>
      </c>
      <c r="L1149" s="33">
        <f t="shared" si="71"/>
        <v>0</v>
      </c>
    </row>
    <row r="1150" spans="2:12" x14ac:dyDescent="0.2">
      <c r="B1150" s="15"/>
      <c r="C1150" s="12">
        <v>42243</v>
      </c>
      <c r="D1150" s="13">
        <v>726</v>
      </c>
      <c r="E1150" s="14">
        <v>206</v>
      </c>
      <c r="F1150" s="14">
        <v>221</v>
      </c>
      <c r="G1150" s="15">
        <v>21.33</v>
      </c>
      <c r="H1150">
        <f t="shared" si="69"/>
        <v>69.56</v>
      </c>
      <c r="K1150" s="19">
        <f t="shared" si="70"/>
        <v>206</v>
      </c>
      <c r="L1150" s="33">
        <f t="shared" si="71"/>
        <v>2.5242718446601944</v>
      </c>
    </row>
    <row r="1151" spans="2:12" x14ac:dyDescent="0.2">
      <c r="B1151" s="15"/>
      <c r="C1151" s="12">
        <v>42244</v>
      </c>
      <c r="D1151" s="13">
        <v>463</v>
      </c>
      <c r="E1151" s="14">
        <v>381</v>
      </c>
      <c r="F1151" s="14">
        <v>311</v>
      </c>
      <c r="G1151" s="15">
        <v>11.04</v>
      </c>
      <c r="H1151">
        <f t="shared" si="69"/>
        <v>48.8</v>
      </c>
      <c r="K1151" s="19">
        <f t="shared" si="70"/>
        <v>381</v>
      </c>
      <c r="L1151" s="33">
        <f t="shared" si="71"/>
        <v>0.21522309711286081</v>
      </c>
    </row>
    <row r="1152" spans="2:12" x14ac:dyDescent="0.2">
      <c r="B1152" s="15"/>
      <c r="C1152" s="12">
        <v>42248</v>
      </c>
      <c r="D1152" s="14">
        <v>369</v>
      </c>
      <c r="E1152" s="21">
        <v>400</v>
      </c>
      <c r="F1152" s="14">
        <v>324</v>
      </c>
      <c r="G1152" s="15">
        <v>-3.53</v>
      </c>
      <c r="H1152">
        <f t="shared" si="69"/>
        <v>28.839999999999996</v>
      </c>
      <c r="K1152" s="19">
        <f t="shared" si="70"/>
        <v>400</v>
      </c>
      <c r="L1152" s="33">
        <f t="shared" si="71"/>
        <v>-8.4010840108400986E-2</v>
      </c>
    </row>
    <row r="1153" spans="1:12" x14ac:dyDescent="0.2">
      <c r="B1153" s="15"/>
      <c r="C1153" s="22">
        <v>42249</v>
      </c>
      <c r="D1153" s="30">
        <v>379</v>
      </c>
      <c r="E1153" s="32">
        <v>347</v>
      </c>
      <c r="F1153" s="32">
        <v>312</v>
      </c>
      <c r="G1153" s="25">
        <v>-19.02</v>
      </c>
      <c r="H1153" s="23">
        <f t="shared" si="69"/>
        <v>-11.51</v>
      </c>
      <c r="I1153" s="44"/>
      <c r="J1153" s="23"/>
      <c r="K1153" s="28">
        <f t="shared" si="70"/>
        <v>347</v>
      </c>
      <c r="L1153" s="29">
        <f t="shared" si="71"/>
        <v>9.2219020172910726E-2</v>
      </c>
    </row>
    <row r="1154" spans="1:12" x14ac:dyDescent="0.2">
      <c r="B1154" s="15"/>
      <c r="C1154" s="12">
        <v>42250</v>
      </c>
      <c r="D1154" s="13">
        <v>577</v>
      </c>
      <c r="E1154" s="14">
        <v>213</v>
      </c>
      <c r="F1154" s="14">
        <v>247</v>
      </c>
      <c r="G1154" s="15">
        <v>12.56</v>
      </c>
      <c r="H1154">
        <f t="shared" si="69"/>
        <v>-9.99</v>
      </c>
      <c r="I1154" s="43" t="s">
        <v>5</v>
      </c>
      <c r="K1154" s="19">
        <f t="shared" si="70"/>
        <v>213</v>
      </c>
      <c r="L1154" s="20">
        <f t="shared" si="71"/>
        <v>1.708920187793427</v>
      </c>
    </row>
    <row r="1155" spans="1:12" x14ac:dyDescent="0.2">
      <c r="A1155" s="45">
        <v>1589.16</v>
      </c>
      <c r="B1155" s="15"/>
      <c r="C1155" s="12">
        <v>42251</v>
      </c>
      <c r="D1155" s="14">
        <v>324</v>
      </c>
      <c r="E1155" s="21">
        <v>452</v>
      </c>
      <c r="F1155" s="14">
        <v>295</v>
      </c>
      <c r="G1155" s="15">
        <v>-13.59</v>
      </c>
      <c r="H1155">
        <f t="shared" si="69"/>
        <v>-20.049999999999997</v>
      </c>
      <c r="J1155" s="1" t="s">
        <v>17</v>
      </c>
      <c r="K1155" s="19">
        <f t="shared" si="70"/>
        <v>452</v>
      </c>
      <c r="L1155" s="20">
        <f t="shared" si="71"/>
        <v>-0.39506172839506171</v>
      </c>
    </row>
    <row r="1156" spans="1:12" x14ac:dyDescent="0.2">
      <c r="A1156" s="45">
        <v>1582.85</v>
      </c>
      <c r="B1156" s="15"/>
      <c r="C1156" s="12">
        <v>42254</v>
      </c>
      <c r="D1156" s="14">
        <v>330</v>
      </c>
      <c r="E1156" s="21">
        <v>401</v>
      </c>
      <c r="F1156" s="14">
        <v>311</v>
      </c>
      <c r="G1156" s="15">
        <f t="shared" ref="G1156:G1161" si="72">+A1156-A1155</f>
        <v>-6.3100000000001728</v>
      </c>
      <c r="H1156">
        <f t="shared" si="69"/>
        <v>-7.3400000000001722</v>
      </c>
      <c r="J1156" s="1" t="s">
        <v>18</v>
      </c>
      <c r="K1156" s="19">
        <f t="shared" si="70"/>
        <v>401</v>
      </c>
      <c r="L1156" s="20">
        <f t="shared" si="71"/>
        <v>-0.21515151515151509</v>
      </c>
    </row>
    <row r="1157" spans="1:12" x14ac:dyDescent="0.2">
      <c r="A1157" s="45">
        <v>1587.12</v>
      </c>
      <c r="B1157" s="15"/>
      <c r="C1157" s="12">
        <v>42255</v>
      </c>
      <c r="D1157" s="13">
        <v>547</v>
      </c>
      <c r="E1157" s="14">
        <v>243</v>
      </c>
      <c r="F1157" s="14">
        <v>277</v>
      </c>
      <c r="G1157" s="15">
        <f t="shared" si="72"/>
        <v>4.2699999999999818</v>
      </c>
      <c r="H1157">
        <f t="shared" ref="H1157:H1158" si="73">G1155+G1156+G1157</f>
        <v>-15.630000000000191</v>
      </c>
      <c r="K1157" s="19">
        <f t="shared" si="70"/>
        <v>243</v>
      </c>
      <c r="L1157" s="20">
        <f t="shared" si="71"/>
        <v>1.2510288065843622</v>
      </c>
    </row>
    <row r="1158" spans="1:12" x14ac:dyDescent="0.2">
      <c r="A1158" s="45">
        <v>1603.36</v>
      </c>
      <c r="B1158" s="15"/>
      <c r="C1158" s="12">
        <v>42256</v>
      </c>
      <c r="D1158" s="13">
        <v>666</v>
      </c>
      <c r="E1158" s="14">
        <v>228</v>
      </c>
      <c r="F1158" s="14">
        <v>253</v>
      </c>
      <c r="G1158" s="15">
        <f t="shared" si="72"/>
        <v>16.240000000000009</v>
      </c>
      <c r="H1158">
        <f t="shared" si="73"/>
        <v>14.199999999999818</v>
      </c>
      <c r="K1158" s="19">
        <f t="shared" si="70"/>
        <v>228</v>
      </c>
      <c r="L1158" s="20">
        <f t="shared" si="71"/>
        <v>1.9210526315789473</v>
      </c>
    </row>
    <row r="1159" spans="1:12" x14ac:dyDescent="0.2">
      <c r="A1159" s="45">
        <v>1614.02</v>
      </c>
      <c r="B1159" s="15"/>
      <c r="C1159" s="12">
        <v>42257</v>
      </c>
      <c r="D1159" s="14">
        <v>354</v>
      </c>
      <c r="E1159" s="21">
        <v>422</v>
      </c>
      <c r="F1159" s="14">
        <v>302</v>
      </c>
      <c r="G1159" s="15">
        <f t="shared" si="72"/>
        <v>10.660000000000082</v>
      </c>
      <c r="H1159">
        <f t="shared" ref="H1159" si="74">G1157+G1158+G1159</f>
        <v>31.170000000000073</v>
      </c>
      <c r="K1159" s="19">
        <f t="shared" si="70"/>
        <v>422</v>
      </c>
      <c r="L1159" s="20">
        <f t="shared" si="71"/>
        <v>-0.19209039548022599</v>
      </c>
    </row>
    <row r="1160" spans="1:12" x14ac:dyDescent="0.2">
      <c r="A1160" s="45">
        <v>1603.6</v>
      </c>
      <c r="B1160" s="15"/>
      <c r="C1160" s="12">
        <v>42258</v>
      </c>
      <c r="D1160" s="13">
        <v>462</v>
      </c>
      <c r="E1160" s="14">
        <v>352</v>
      </c>
      <c r="F1160" s="14">
        <v>318</v>
      </c>
      <c r="G1160" s="15">
        <f t="shared" si="72"/>
        <v>-10.420000000000073</v>
      </c>
      <c r="H1160">
        <f t="shared" ref="H1160" si="75">G1158+G1159+G1160</f>
        <v>16.480000000000018</v>
      </c>
      <c r="K1160" s="19">
        <f t="shared" si="70"/>
        <v>352</v>
      </c>
      <c r="L1160" s="20">
        <f t="shared" si="71"/>
        <v>0.3125</v>
      </c>
    </row>
    <row r="1161" spans="1:12" x14ac:dyDescent="0.2">
      <c r="A1161" s="45">
        <v>1639.63</v>
      </c>
      <c r="B1161" s="15"/>
      <c r="C1161" s="12">
        <v>42261</v>
      </c>
      <c r="D1161" s="13">
        <v>470</v>
      </c>
      <c r="E1161" s="14">
        <v>342</v>
      </c>
      <c r="F1161" s="14">
        <v>303</v>
      </c>
      <c r="G1161" s="15">
        <f t="shared" si="72"/>
        <v>36.0300000000002</v>
      </c>
      <c r="H1161">
        <f t="shared" ref="H1161" si="76">G1159+G1160+G1161</f>
        <v>36.270000000000209</v>
      </c>
      <c r="K1161" s="19">
        <f t="shared" si="70"/>
        <v>342</v>
      </c>
      <c r="L1161" s="20">
        <f t="shared" si="71"/>
        <v>0.3742690058479532</v>
      </c>
    </row>
    <row r="1162" spans="1:12" x14ac:dyDescent="0.2">
      <c r="A1162" s="45">
        <v>1647.15</v>
      </c>
      <c r="B1162" s="15"/>
      <c r="C1162" s="12">
        <v>42262</v>
      </c>
      <c r="D1162" s="13">
        <v>432</v>
      </c>
      <c r="E1162" s="14">
        <v>415</v>
      </c>
      <c r="F1162" s="14">
        <v>298</v>
      </c>
      <c r="G1162" s="15">
        <f t="shared" ref="G1162" si="77">+A1162-A1161</f>
        <v>7.5199999999999818</v>
      </c>
      <c r="H1162">
        <f t="shared" ref="H1162" si="78">G1160+G1161+G1162</f>
        <v>33.130000000000109</v>
      </c>
      <c r="K1162" s="19">
        <f t="shared" si="70"/>
        <v>415</v>
      </c>
      <c r="L1162" s="20">
        <f t="shared" si="71"/>
        <v>4.0963855421686679E-2</v>
      </c>
    </row>
    <row r="1163" spans="1:12" x14ac:dyDescent="0.2">
      <c r="A1163" s="45">
        <v>1681.54</v>
      </c>
      <c r="B1163" s="15"/>
      <c r="C1163" s="12">
        <v>42264</v>
      </c>
      <c r="D1163" s="13">
        <v>672</v>
      </c>
      <c r="E1163" s="14">
        <v>226</v>
      </c>
      <c r="F1163" s="14">
        <v>286</v>
      </c>
      <c r="G1163" s="15">
        <f t="shared" ref="G1163" si="79">+A1163-A1162</f>
        <v>34.389999999999873</v>
      </c>
      <c r="H1163">
        <f t="shared" ref="H1163" si="80">G1161+G1162+G1163</f>
        <v>77.940000000000055</v>
      </c>
      <c r="K1163" s="19">
        <f t="shared" si="70"/>
        <v>226</v>
      </c>
      <c r="L1163" s="20">
        <f t="shared" si="71"/>
        <v>1.9734513274336285</v>
      </c>
    </row>
    <row r="1164" spans="1:12" x14ac:dyDescent="0.2">
      <c r="A1164" s="45">
        <v>1669.45</v>
      </c>
      <c r="B1164" s="15"/>
      <c r="C1164" s="12">
        <v>42265</v>
      </c>
      <c r="D1164" s="13">
        <v>482</v>
      </c>
      <c r="E1164" s="14">
        <v>384</v>
      </c>
      <c r="F1164" s="14">
        <v>275</v>
      </c>
      <c r="G1164" s="15">
        <f t="shared" ref="G1164" si="81">+A1164-A1163</f>
        <v>-12.089999999999918</v>
      </c>
      <c r="H1164">
        <f t="shared" ref="H1164" si="82">G1162+G1163+G1164</f>
        <v>29.819999999999936</v>
      </c>
      <c r="K1164" s="19">
        <f t="shared" si="70"/>
        <v>384</v>
      </c>
      <c r="L1164" s="20">
        <f t="shared" si="71"/>
        <v>0.25520833333333326</v>
      </c>
    </row>
    <row r="1165" spans="1:12" x14ac:dyDescent="0.2">
      <c r="A1165" s="45">
        <v>1639.47</v>
      </c>
      <c r="B1165" s="15"/>
      <c r="C1165" s="12">
        <v>42268</v>
      </c>
      <c r="D1165" s="14">
        <v>274</v>
      </c>
      <c r="E1165" s="21">
        <v>526</v>
      </c>
      <c r="F1165" s="14">
        <v>292</v>
      </c>
      <c r="G1165" s="15">
        <f t="shared" ref="G1165" si="83">+A1165-A1164</f>
        <v>-29.980000000000018</v>
      </c>
      <c r="H1165">
        <f t="shared" ref="H1165" si="84">G1163+G1164+G1165</f>
        <v>-7.6800000000000637</v>
      </c>
      <c r="K1165" s="19">
        <f t="shared" si="70"/>
        <v>526</v>
      </c>
      <c r="L1165" s="20">
        <f t="shared" si="71"/>
        <v>-0.91970802919708028</v>
      </c>
    </row>
    <row r="1166" spans="1:12" x14ac:dyDescent="0.2">
      <c r="A1166" s="45">
        <v>1635.37</v>
      </c>
      <c r="B1166" s="15"/>
      <c r="C1166" s="12">
        <v>42269</v>
      </c>
      <c r="D1166" s="13">
        <v>424</v>
      </c>
      <c r="E1166" s="14">
        <v>322</v>
      </c>
      <c r="F1166" s="14">
        <v>317</v>
      </c>
      <c r="G1166" s="15">
        <f t="shared" ref="G1166" si="85">+A1166-A1165</f>
        <v>-4.1000000000001364</v>
      </c>
      <c r="H1166">
        <f t="shared" ref="H1166" si="86">G1164+G1165+G1166</f>
        <v>-46.170000000000073</v>
      </c>
      <c r="K1166" s="19">
        <f t="shared" si="70"/>
        <v>322</v>
      </c>
      <c r="L1166" s="20">
        <f t="shared" si="71"/>
        <v>0.31677018633540377</v>
      </c>
    </row>
    <row r="1167" spans="1:12" x14ac:dyDescent="0.2">
      <c r="A1167" s="45">
        <v>1613.17</v>
      </c>
      <c r="B1167" s="15"/>
      <c r="C1167" s="22">
        <v>42270</v>
      </c>
      <c r="D1167" s="32">
        <v>315</v>
      </c>
      <c r="E1167" s="24">
        <v>483</v>
      </c>
      <c r="F1167" s="32">
        <v>283</v>
      </c>
      <c r="G1167" s="25">
        <f t="shared" ref="G1167" si="87">+A1167-A1166</f>
        <v>-22.199999999999818</v>
      </c>
      <c r="H1167" s="23">
        <f t="shared" ref="H1167" si="88">G1165+G1166+G1167</f>
        <v>-56.279999999999973</v>
      </c>
      <c r="I1167" s="44"/>
      <c r="J1167" s="23"/>
      <c r="K1167" s="28">
        <f t="shared" si="70"/>
        <v>483</v>
      </c>
      <c r="L1167" s="29">
        <f t="shared" si="71"/>
        <v>-0.53333333333333344</v>
      </c>
    </row>
    <row r="1168" spans="1:12" x14ac:dyDescent="0.2">
      <c r="A1168" s="45">
        <v>1615.01</v>
      </c>
      <c r="B1168" s="15"/>
      <c r="C1168" s="12">
        <v>42272</v>
      </c>
      <c r="D1168" s="14">
        <v>355</v>
      </c>
      <c r="E1168" s="21">
        <v>381</v>
      </c>
      <c r="F1168" s="14">
        <v>319</v>
      </c>
      <c r="G1168" s="15">
        <f t="shared" ref="G1168" si="89">+A1168-A1167</f>
        <v>1.8399999999999181</v>
      </c>
      <c r="H1168">
        <f t="shared" ref="H1168" si="90">G1166+G1167+G1168</f>
        <v>-24.460000000000036</v>
      </c>
      <c r="I1168" s="43" t="s">
        <v>16</v>
      </c>
      <c r="K1168" s="19">
        <f t="shared" si="70"/>
        <v>381</v>
      </c>
      <c r="L1168" s="20">
        <f t="shared" si="71"/>
        <v>-7.3239436619718212E-2</v>
      </c>
    </row>
    <row r="1169" spans="1:12" x14ac:dyDescent="0.2">
      <c r="A1169" s="45">
        <v>1608.43</v>
      </c>
      <c r="B1169" s="15"/>
      <c r="C1169" s="12">
        <v>42275</v>
      </c>
      <c r="D1169" s="14">
        <v>366</v>
      </c>
      <c r="E1169" s="21">
        <v>412</v>
      </c>
      <c r="F1169" s="14">
        <v>294</v>
      </c>
      <c r="G1169" s="15">
        <f t="shared" ref="G1169" si="91">+A1169-A1168</f>
        <v>-6.5799999999999272</v>
      </c>
      <c r="H1169">
        <f t="shared" ref="H1169" si="92">G1167+G1168+G1169</f>
        <v>-26.939999999999827</v>
      </c>
      <c r="K1169" s="19">
        <f t="shared" si="70"/>
        <v>412</v>
      </c>
      <c r="L1169" s="20">
        <f t="shared" si="71"/>
        <v>-0.12568306010928953</v>
      </c>
    </row>
    <row r="1170" spans="1:12" x14ac:dyDescent="0.2">
      <c r="A1170" s="45">
        <v>1603.32</v>
      </c>
      <c r="B1170" s="15"/>
      <c r="C1170" s="12">
        <v>42276</v>
      </c>
      <c r="D1170" s="14">
        <v>227</v>
      </c>
      <c r="E1170" s="21">
        <v>598</v>
      </c>
      <c r="F1170" s="14">
        <v>265</v>
      </c>
      <c r="G1170" s="15">
        <f t="shared" ref="G1170" si="93">+A1170-A1169</f>
        <v>-5.1100000000001273</v>
      </c>
      <c r="H1170">
        <f t="shared" ref="H1170" si="94">G1168+G1169+G1170</f>
        <v>-9.8500000000001364</v>
      </c>
      <c r="K1170" s="19">
        <f t="shared" si="70"/>
        <v>598</v>
      </c>
      <c r="L1170" s="20">
        <f t="shared" si="71"/>
        <v>-1.6343612334801763</v>
      </c>
    </row>
    <row r="1171" spans="1:12" x14ac:dyDescent="0.2">
      <c r="A1171" s="45">
        <v>1621.04</v>
      </c>
      <c r="B1171" s="15"/>
      <c r="C1171" s="12">
        <v>42277</v>
      </c>
      <c r="D1171" s="13">
        <v>573</v>
      </c>
      <c r="E1171" s="14">
        <v>277</v>
      </c>
      <c r="F1171" s="14">
        <v>289</v>
      </c>
      <c r="G1171" s="15">
        <f t="shared" ref="G1171" si="95">+A1171-A1170</f>
        <v>17.720000000000027</v>
      </c>
      <c r="H1171">
        <f t="shared" ref="H1171" si="96">G1169+G1170+G1171</f>
        <v>6.0299999999999727</v>
      </c>
      <c r="K1171" s="19">
        <f t="shared" si="70"/>
        <v>277</v>
      </c>
      <c r="L1171" s="20">
        <f t="shared" si="71"/>
        <v>1.0685920577617329</v>
      </c>
    </row>
    <row r="1172" spans="1:12" x14ac:dyDescent="0.2">
      <c r="A1172" s="45">
        <v>1633.93</v>
      </c>
      <c r="B1172" s="15"/>
      <c r="C1172" s="12">
        <v>42278</v>
      </c>
      <c r="D1172" s="13">
        <v>465</v>
      </c>
      <c r="E1172" s="14">
        <v>306</v>
      </c>
      <c r="F1172" s="14">
        <v>302</v>
      </c>
      <c r="G1172" s="15">
        <f t="shared" ref="G1172:G1173" si="97">+A1172-A1171</f>
        <v>12.8900000000001</v>
      </c>
      <c r="H1172">
        <f t="shared" ref="H1172:H1173" si="98">G1170+G1171+G1172</f>
        <v>25.5</v>
      </c>
      <c r="K1172" s="19">
        <f t="shared" si="70"/>
        <v>306</v>
      </c>
      <c r="L1172" s="20">
        <f t="shared" si="71"/>
        <v>0.51960784313725483</v>
      </c>
    </row>
    <row r="1173" spans="1:12" x14ac:dyDescent="0.2">
      <c r="A1173" s="45">
        <v>1628.8</v>
      </c>
      <c r="B1173" s="15"/>
      <c r="C1173" s="12">
        <v>42279</v>
      </c>
      <c r="D1173" s="13">
        <v>397</v>
      </c>
      <c r="E1173" s="14">
        <v>364</v>
      </c>
      <c r="F1173" s="14">
        <v>322</v>
      </c>
      <c r="G1173" s="15">
        <f t="shared" si="97"/>
        <v>-5.1300000000001091</v>
      </c>
      <c r="H1173">
        <f t="shared" si="98"/>
        <v>25.480000000000018</v>
      </c>
      <c r="K1173" s="19">
        <f t="shared" si="70"/>
        <v>364</v>
      </c>
      <c r="L1173" s="20">
        <f t="shared" si="71"/>
        <v>9.0659340659340559E-2</v>
      </c>
    </row>
    <row r="1174" spans="1:12" x14ac:dyDescent="0.2">
      <c r="A1174" s="45">
        <v>1647.59</v>
      </c>
      <c r="B1174" s="15"/>
      <c r="C1174" s="22">
        <v>42282</v>
      </c>
      <c r="D1174" s="30">
        <v>601</v>
      </c>
      <c r="E1174" s="32">
        <v>236</v>
      </c>
      <c r="F1174" s="32">
        <v>304</v>
      </c>
      <c r="G1174" s="25">
        <f t="shared" ref="G1174" si="99">+A1174-A1173</f>
        <v>18.789999999999964</v>
      </c>
      <c r="H1174" s="23">
        <f t="shared" ref="H1174" si="100">G1172+G1173+G1174</f>
        <v>26.549999999999955</v>
      </c>
      <c r="I1174" s="44"/>
      <c r="J1174" s="23"/>
      <c r="K1174" s="28">
        <f t="shared" si="70"/>
        <v>236</v>
      </c>
      <c r="L1174" s="29">
        <f t="shared" si="71"/>
        <v>1.5466101694915255</v>
      </c>
    </row>
    <row r="1175" spans="1:12" x14ac:dyDescent="0.2">
      <c r="A1175" s="45">
        <v>1662.51</v>
      </c>
      <c r="B1175" s="15"/>
      <c r="C1175" s="12">
        <v>42283</v>
      </c>
      <c r="D1175" s="13">
        <v>495</v>
      </c>
      <c r="E1175" s="14">
        <v>363</v>
      </c>
      <c r="F1175" s="14">
        <v>309</v>
      </c>
      <c r="G1175" s="15">
        <f t="shared" ref="G1175" si="101">+A1175-A1174</f>
        <v>14.920000000000073</v>
      </c>
      <c r="H1175">
        <f t="shared" ref="H1175" si="102">G1173+G1174+G1175</f>
        <v>28.579999999999927</v>
      </c>
      <c r="I1175" s="43" t="s">
        <v>5</v>
      </c>
      <c r="K1175" s="19">
        <f t="shared" si="70"/>
        <v>363</v>
      </c>
      <c r="L1175" s="20">
        <f t="shared" si="71"/>
        <v>0.36363636363636354</v>
      </c>
    </row>
    <row r="1176" spans="1:12" x14ac:dyDescent="0.2">
      <c r="A1176" s="45">
        <v>1689.25</v>
      </c>
      <c r="B1176" s="15"/>
      <c r="C1176" s="12">
        <v>42284</v>
      </c>
      <c r="D1176" s="13">
        <v>699</v>
      </c>
      <c r="E1176" s="14">
        <v>223</v>
      </c>
      <c r="F1176" s="14">
        <v>265</v>
      </c>
      <c r="G1176" s="15">
        <f t="shared" ref="G1176" si="103">+A1176-A1175</f>
        <v>26.740000000000009</v>
      </c>
      <c r="H1176">
        <f t="shared" ref="H1176" si="104">G1174+G1175+G1176</f>
        <v>60.450000000000045</v>
      </c>
      <c r="K1176" s="19">
        <f t="shared" si="70"/>
        <v>223</v>
      </c>
      <c r="L1176" s="20">
        <f t="shared" si="71"/>
        <v>2.1345291479820627</v>
      </c>
    </row>
    <row r="1177" spans="1:12" x14ac:dyDescent="0.2">
      <c r="A1177" s="45">
        <v>1692.2</v>
      </c>
      <c r="B1177" s="15"/>
      <c r="C1177" s="12">
        <v>42285</v>
      </c>
      <c r="D1177" s="14">
        <v>339</v>
      </c>
      <c r="E1177" s="21">
        <v>520</v>
      </c>
      <c r="F1177" s="14">
        <v>302</v>
      </c>
      <c r="G1177" s="15">
        <f t="shared" ref="G1177" si="105">+A1177-A1176</f>
        <v>2.9500000000000455</v>
      </c>
      <c r="H1177">
        <f t="shared" ref="H1177" si="106">G1175+G1176+G1177</f>
        <v>44.610000000000127</v>
      </c>
      <c r="K1177" s="19">
        <f t="shared" ref="K1177:K1194" si="107">E1177</f>
        <v>520</v>
      </c>
      <c r="L1177" s="20">
        <f t="shared" ref="L1177:L1194" si="108">IF(D1177&lt;E1177, -(E1177/D1177)+1, D1177/E1177-1)</f>
        <v>-0.53392330383480835</v>
      </c>
    </row>
    <row r="1178" spans="1:12" x14ac:dyDescent="0.2">
      <c r="A1178" s="45">
        <v>1706.54</v>
      </c>
      <c r="B1178" s="15"/>
      <c r="C1178" s="12">
        <v>42286</v>
      </c>
      <c r="D1178" s="13">
        <v>567</v>
      </c>
      <c r="E1178" s="14">
        <v>305</v>
      </c>
      <c r="F1178" s="14">
        <v>335</v>
      </c>
      <c r="G1178" s="15">
        <f t="shared" ref="G1178" si="109">+A1178-A1177</f>
        <v>14.339999999999918</v>
      </c>
      <c r="H1178">
        <f t="shared" ref="H1178" si="110">G1176+G1177+G1178</f>
        <v>44.029999999999973</v>
      </c>
      <c r="K1178" s="19">
        <f t="shared" si="107"/>
        <v>305</v>
      </c>
      <c r="L1178" s="20">
        <f t="shared" si="108"/>
        <v>0.85901639344262293</v>
      </c>
    </row>
    <row r="1179" spans="1:12" x14ac:dyDescent="0.2">
      <c r="A1179" s="45">
        <v>1709.86</v>
      </c>
      <c r="B1179" s="15"/>
      <c r="C1179" s="12">
        <v>42289</v>
      </c>
      <c r="D1179" s="13">
        <v>430</v>
      </c>
      <c r="E1179" s="14">
        <v>404</v>
      </c>
      <c r="F1179" s="14">
        <v>327</v>
      </c>
      <c r="G1179" s="15">
        <f t="shared" ref="G1179" si="111">+A1179-A1178</f>
        <v>3.3199999999999363</v>
      </c>
      <c r="H1179">
        <f t="shared" ref="H1179" si="112">G1177+G1178+G1179</f>
        <v>20.6099999999999</v>
      </c>
      <c r="K1179" s="19">
        <f t="shared" si="107"/>
        <v>404</v>
      </c>
      <c r="L1179" s="20">
        <f t="shared" si="108"/>
        <v>6.4356435643564414E-2</v>
      </c>
    </row>
    <row r="1180" spans="1:12" x14ac:dyDescent="0.2">
      <c r="A1180" s="45">
        <v>1711.14</v>
      </c>
      <c r="B1180" s="15"/>
      <c r="C1180" s="12">
        <v>42290</v>
      </c>
      <c r="D1180" s="13">
        <v>433</v>
      </c>
      <c r="E1180" s="14">
        <v>414</v>
      </c>
      <c r="F1180" s="14">
        <v>315</v>
      </c>
      <c r="G1180" s="15">
        <f t="shared" ref="G1180" si="113">+A1180-A1179</f>
        <v>1.2800000000002001</v>
      </c>
      <c r="H1180">
        <f t="shared" ref="H1180" si="114">G1178+G1179+G1180</f>
        <v>18.940000000000055</v>
      </c>
      <c r="K1180" s="19">
        <f t="shared" si="107"/>
        <v>414</v>
      </c>
      <c r="L1180" s="20">
        <f t="shared" si="108"/>
        <v>4.5893719806763267E-2</v>
      </c>
    </row>
    <row r="1181" spans="1:12" x14ac:dyDescent="0.2">
      <c r="A1181" s="45">
        <v>1713.25</v>
      </c>
      <c r="B1181" s="15"/>
      <c r="C1181" s="12">
        <v>42292</v>
      </c>
      <c r="D1181" s="13">
        <v>476</v>
      </c>
      <c r="E1181" s="14">
        <v>376</v>
      </c>
      <c r="F1181" s="14">
        <v>323</v>
      </c>
      <c r="G1181" s="15">
        <f t="shared" ref="G1181" si="115">+A1181-A1180</f>
        <v>2.1099999999999</v>
      </c>
      <c r="H1181">
        <f t="shared" ref="H1181" si="116">G1179+G1180+G1181</f>
        <v>6.7100000000000364</v>
      </c>
      <c r="K1181" s="19">
        <f t="shared" si="107"/>
        <v>376</v>
      </c>
      <c r="L1181" s="20">
        <f t="shared" si="108"/>
        <v>0.26595744680851063</v>
      </c>
    </row>
    <row r="1182" spans="1:12" x14ac:dyDescent="0.2">
      <c r="A1182" s="45">
        <v>1716.82</v>
      </c>
      <c r="B1182" s="15"/>
      <c r="C1182" s="12">
        <v>42293</v>
      </c>
      <c r="D1182" s="13">
        <v>487</v>
      </c>
      <c r="E1182" s="14">
        <v>345</v>
      </c>
      <c r="F1182" s="14">
        <v>339</v>
      </c>
      <c r="G1182" s="15">
        <f t="shared" ref="G1182" si="117">+A1182-A1181</f>
        <v>3.5699999999999363</v>
      </c>
      <c r="H1182">
        <f t="shared" ref="H1182" si="118">G1180+G1181+G1182</f>
        <v>6.9600000000000364</v>
      </c>
      <c r="K1182" s="19">
        <f t="shared" si="107"/>
        <v>345</v>
      </c>
      <c r="L1182" s="20">
        <f t="shared" si="108"/>
        <v>0.41159420289855064</v>
      </c>
    </row>
    <row r="1183" spans="1:12" x14ac:dyDescent="0.2">
      <c r="A1183" s="45">
        <v>1718.2</v>
      </c>
      <c r="B1183" s="15"/>
      <c r="C1183" s="12">
        <v>42296</v>
      </c>
      <c r="D1183" s="13">
        <v>428</v>
      </c>
      <c r="E1183" s="14">
        <v>417</v>
      </c>
      <c r="F1183" s="14">
        <v>345</v>
      </c>
      <c r="G1183" s="15">
        <f t="shared" ref="G1183" si="119">+A1183-A1182</f>
        <v>1.3800000000001091</v>
      </c>
      <c r="H1183">
        <f t="shared" ref="H1183" si="120">G1181+G1182+G1183</f>
        <v>7.0599999999999454</v>
      </c>
      <c r="K1183" s="19">
        <f t="shared" si="107"/>
        <v>417</v>
      </c>
      <c r="L1183" s="20">
        <f t="shared" si="108"/>
        <v>2.6378896882494063E-2</v>
      </c>
    </row>
    <row r="1184" spans="1:12" x14ac:dyDescent="0.2">
      <c r="A1184" s="45">
        <v>1705.03</v>
      </c>
      <c r="B1184" s="15"/>
      <c r="C1184" s="12">
        <v>42297</v>
      </c>
      <c r="D1184" s="14">
        <v>290</v>
      </c>
      <c r="E1184" s="21">
        <v>623</v>
      </c>
      <c r="F1184" s="14">
        <v>278</v>
      </c>
      <c r="G1184" s="15">
        <f t="shared" ref="G1184" si="121">+A1184-A1183</f>
        <v>-13.170000000000073</v>
      </c>
      <c r="H1184">
        <f t="shared" ref="H1184" si="122">G1182+G1183+G1184</f>
        <v>-8.2200000000000273</v>
      </c>
      <c r="K1184" s="19">
        <f t="shared" si="107"/>
        <v>623</v>
      </c>
      <c r="L1184" s="20">
        <f t="shared" si="108"/>
        <v>-1.1482758620689655</v>
      </c>
    </row>
    <row r="1185" spans="1:12" x14ac:dyDescent="0.2">
      <c r="A1185" s="45">
        <v>1707.11</v>
      </c>
      <c r="B1185" s="15"/>
      <c r="C1185" s="12">
        <v>42298</v>
      </c>
      <c r="D1185" s="13">
        <v>537</v>
      </c>
      <c r="E1185" s="14">
        <v>310</v>
      </c>
      <c r="F1185" s="14">
        <v>341</v>
      </c>
      <c r="G1185" s="15">
        <f t="shared" ref="G1185" si="123">+A1185-A1184</f>
        <v>2.0799999999999272</v>
      </c>
      <c r="H1185">
        <f t="shared" ref="H1185" si="124">G1183+G1184+G1185</f>
        <v>-9.7100000000000364</v>
      </c>
      <c r="K1185" s="19">
        <f t="shared" si="107"/>
        <v>310</v>
      </c>
      <c r="L1185" s="20">
        <f t="shared" si="108"/>
        <v>0.73225806451612896</v>
      </c>
    </row>
    <row r="1186" spans="1:12" x14ac:dyDescent="0.2">
      <c r="A1186" s="45">
        <v>1705.09</v>
      </c>
      <c r="B1186" s="15"/>
      <c r="C1186" s="12">
        <v>42299</v>
      </c>
      <c r="D1186" s="14">
        <v>419</v>
      </c>
      <c r="E1186" s="21">
        <v>456</v>
      </c>
      <c r="F1186" s="14">
        <v>318</v>
      </c>
      <c r="G1186" s="15">
        <f t="shared" ref="G1186" si="125">+A1186-A1185</f>
        <v>-2.0199999999999818</v>
      </c>
      <c r="H1186">
        <f t="shared" ref="H1186" si="126">G1184+G1185+G1186</f>
        <v>-13.110000000000127</v>
      </c>
      <c r="K1186" s="19">
        <f t="shared" si="107"/>
        <v>456</v>
      </c>
      <c r="L1186" s="20">
        <f t="shared" si="108"/>
        <v>-8.8305489260143144E-2</v>
      </c>
    </row>
    <row r="1187" spans="1:12" x14ac:dyDescent="0.2">
      <c r="A1187" s="45">
        <v>1710.93</v>
      </c>
      <c r="B1187" s="15"/>
      <c r="C1187" s="12">
        <v>42300</v>
      </c>
      <c r="D1187" s="13">
        <v>525</v>
      </c>
      <c r="E1187" s="14">
        <v>318</v>
      </c>
      <c r="F1187" s="14">
        <v>339</v>
      </c>
      <c r="G1187" s="15">
        <f t="shared" ref="G1187" si="127">+A1187-A1186</f>
        <v>5.8400000000001455</v>
      </c>
      <c r="H1187">
        <f t="shared" ref="H1187" si="128">G1185+G1186+G1187</f>
        <v>5.9000000000000909</v>
      </c>
      <c r="K1187" s="19">
        <f t="shared" si="107"/>
        <v>318</v>
      </c>
      <c r="L1187" s="20">
        <f t="shared" si="108"/>
        <v>0.65094339622641506</v>
      </c>
    </row>
    <row r="1188" spans="1:12" x14ac:dyDescent="0.2">
      <c r="A1188" s="45">
        <v>1706.79</v>
      </c>
      <c r="B1188" s="15"/>
      <c r="C1188" s="22">
        <v>42303</v>
      </c>
      <c r="D1188" s="32">
        <v>402</v>
      </c>
      <c r="E1188" s="24">
        <v>466</v>
      </c>
      <c r="F1188" s="32">
        <v>340</v>
      </c>
      <c r="G1188" s="25">
        <f t="shared" ref="G1188" si="129">+A1188-A1187</f>
        <v>-4.1400000000001</v>
      </c>
      <c r="H1188" s="23">
        <f t="shared" ref="H1188" si="130">G1186+G1187+G1188</f>
        <v>-0.31999999999993634</v>
      </c>
      <c r="I1188" s="44"/>
      <c r="J1188" s="23"/>
      <c r="K1188" s="28">
        <f t="shared" si="107"/>
        <v>466</v>
      </c>
      <c r="L1188" s="29">
        <f t="shared" si="108"/>
        <v>-0.15920398009950243</v>
      </c>
    </row>
    <row r="1189" spans="1:12" x14ac:dyDescent="0.2">
      <c r="A1189" s="45">
        <v>1696.95</v>
      </c>
      <c r="B1189" s="15"/>
      <c r="C1189" s="12">
        <v>42304</v>
      </c>
      <c r="D1189" s="14">
        <v>269</v>
      </c>
      <c r="E1189" s="21">
        <v>588</v>
      </c>
      <c r="F1189" s="14">
        <v>296</v>
      </c>
      <c r="G1189" s="15">
        <f t="shared" ref="G1189" si="131">+A1189-A1188</f>
        <v>-9.8399999999999181</v>
      </c>
      <c r="H1189">
        <f t="shared" ref="H1189" si="132">G1187+G1188+G1189</f>
        <v>-8.1399999999998727</v>
      </c>
      <c r="I1189" s="43" t="s">
        <v>16</v>
      </c>
      <c r="K1189" s="19">
        <f t="shared" si="107"/>
        <v>588</v>
      </c>
      <c r="L1189" s="20">
        <f t="shared" si="108"/>
        <v>-1.1858736059479553</v>
      </c>
    </row>
    <row r="1190" spans="1:12" x14ac:dyDescent="0.2">
      <c r="A1190" s="45">
        <v>1686.51</v>
      </c>
      <c r="B1190" s="15"/>
      <c r="C1190" s="12">
        <v>42305</v>
      </c>
      <c r="D1190" s="13">
        <v>449</v>
      </c>
      <c r="E1190" s="14">
        <v>383</v>
      </c>
      <c r="F1190" s="14">
        <v>314</v>
      </c>
      <c r="G1190" s="15">
        <f t="shared" ref="G1190" si="133">+A1190-A1189</f>
        <v>-10.440000000000055</v>
      </c>
      <c r="H1190">
        <f t="shared" ref="H1190" si="134">G1188+G1189+G1190</f>
        <v>-24.420000000000073</v>
      </c>
      <c r="K1190" s="19">
        <f t="shared" si="107"/>
        <v>383</v>
      </c>
      <c r="L1190" s="20">
        <f t="shared" si="108"/>
        <v>0.17232375979112269</v>
      </c>
    </row>
    <row r="1191" spans="1:12" x14ac:dyDescent="0.2">
      <c r="A1191" s="45">
        <v>1666.98</v>
      </c>
      <c r="B1191" s="15"/>
      <c r="C1191" s="12">
        <v>42306</v>
      </c>
      <c r="D1191" s="14">
        <v>393</v>
      </c>
      <c r="E1191" s="21">
        <v>511</v>
      </c>
      <c r="F1191" s="14">
        <v>292</v>
      </c>
      <c r="G1191" s="15">
        <f t="shared" ref="G1191" si="135">+A1191-A1190</f>
        <v>-19.529999999999973</v>
      </c>
      <c r="H1191">
        <f t="shared" ref="H1191" si="136">G1189+G1190+G1191</f>
        <v>-39.809999999999945</v>
      </c>
      <c r="K1191" s="19">
        <f t="shared" si="107"/>
        <v>511</v>
      </c>
      <c r="L1191" s="20">
        <f t="shared" si="108"/>
        <v>-0.30025445292620856</v>
      </c>
    </row>
    <row r="1192" spans="1:12" x14ac:dyDescent="0.2">
      <c r="A1192" s="45">
        <v>1665.71</v>
      </c>
      <c r="B1192" s="15"/>
      <c r="C1192" s="22">
        <v>42307</v>
      </c>
      <c r="D1192" s="30">
        <v>451</v>
      </c>
      <c r="E1192" s="32">
        <v>396</v>
      </c>
      <c r="F1192" s="32">
        <v>342</v>
      </c>
      <c r="G1192" s="25">
        <f t="shared" ref="G1192" si="137">+A1192-A1191</f>
        <v>-1.2699999999999818</v>
      </c>
      <c r="H1192" s="23">
        <f t="shared" ref="H1192" si="138">G1190+G1191+G1192</f>
        <v>-31.240000000000009</v>
      </c>
      <c r="I1192" s="44"/>
      <c r="J1192" s="23"/>
      <c r="K1192" s="28">
        <f t="shared" si="107"/>
        <v>396</v>
      </c>
      <c r="L1192" s="29">
        <f t="shared" si="108"/>
        <v>0.13888888888888884</v>
      </c>
    </row>
    <row r="1193" spans="1:12" x14ac:dyDescent="0.2">
      <c r="A1193" s="45">
        <v>1664.07</v>
      </c>
      <c r="B1193" s="15"/>
      <c r="C1193" s="12">
        <v>42310</v>
      </c>
      <c r="D1193" s="13">
        <v>455</v>
      </c>
      <c r="E1193" s="14">
        <v>412</v>
      </c>
      <c r="F1193" s="14">
        <v>332</v>
      </c>
      <c r="G1193" s="15">
        <f t="shared" ref="G1193" si="139">+A1193-A1192</f>
        <v>-1.6400000000001</v>
      </c>
      <c r="H1193">
        <f t="shared" ref="H1193" si="140">G1191+G1192+G1193</f>
        <v>-22.440000000000055</v>
      </c>
      <c r="I1193" s="43" t="s">
        <v>5</v>
      </c>
      <c r="K1193" s="19">
        <f t="shared" si="107"/>
        <v>412</v>
      </c>
      <c r="L1193" s="20">
        <f t="shared" si="108"/>
        <v>0.10436893203883502</v>
      </c>
    </row>
    <row r="1194" spans="1:12" x14ac:dyDescent="0.2">
      <c r="A1194" s="45">
        <v>1677.56</v>
      </c>
      <c r="B1194" s="15"/>
      <c r="C1194" s="12">
        <v>42311</v>
      </c>
      <c r="D1194" s="13">
        <v>521</v>
      </c>
      <c r="E1194" s="14">
        <v>357</v>
      </c>
      <c r="F1194" s="14">
        <v>339</v>
      </c>
      <c r="G1194" s="15">
        <f t="shared" ref="G1194" si="141">+A1194-A1193</f>
        <v>13.490000000000009</v>
      </c>
      <c r="H1194">
        <f t="shared" ref="H1194" si="142">G1192+G1193+G1194</f>
        <v>10.579999999999927</v>
      </c>
      <c r="K1194" s="19">
        <f t="shared" si="107"/>
        <v>357</v>
      </c>
      <c r="L1194" s="20">
        <f t="shared" si="108"/>
        <v>0.45938375350140048</v>
      </c>
    </row>
    <row r="1195" spans="1:12" x14ac:dyDescent="0.2">
      <c r="A1195" s="45">
        <v>1685.62</v>
      </c>
      <c r="B1195" s="15"/>
      <c r="C1195" s="12">
        <v>42312</v>
      </c>
      <c r="D1195" s="13">
        <v>558</v>
      </c>
      <c r="E1195" s="14">
        <v>333</v>
      </c>
      <c r="F1195" s="14">
        <v>341</v>
      </c>
      <c r="G1195" s="15">
        <f t="shared" ref="G1195" si="143">+A1195-A1194</f>
        <v>8.0599999999999454</v>
      </c>
      <c r="H1195">
        <f t="shared" ref="H1195" si="144">G1193+G1194+G1195</f>
        <v>19.909999999999854</v>
      </c>
      <c r="K1195" s="19">
        <f t="shared" ref="K1195:K1196" si="145">E1195</f>
        <v>333</v>
      </c>
      <c r="L1195" s="20">
        <f t="shared" ref="L1195:L1196" si="146">IF(D1195&lt;E1195, -(E1195/D1195)+1, D1195/E1195-1)</f>
        <v>0.67567567567567566</v>
      </c>
    </row>
    <row r="1196" spans="1:12" x14ac:dyDescent="0.2">
      <c r="A1196" s="45">
        <v>1688.54</v>
      </c>
      <c r="B1196" s="15"/>
      <c r="C1196" s="12">
        <v>42313</v>
      </c>
      <c r="D1196" s="13">
        <v>453</v>
      </c>
      <c r="E1196" s="14">
        <v>412</v>
      </c>
      <c r="F1196" s="14">
        <v>354</v>
      </c>
      <c r="G1196" s="15">
        <f t="shared" ref="G1196" si="147">+A1196-A1195</f>
        <v>2.9200000000000728</v>
      </c>
      <c r="H1196">
        <f t="shared" ref="H1196" si="148">G1194+G1195+G1196</f>
        <v>24.470000000000027</v>
      </c>
      <c r="K1196" s="19">
        <f t="shared" si="145"/>
        <v>412</v>
      </c>
      <c r="L1196" s="20">
        <f t="shared" si="146"/>
        <v>9.9514563106796183E-2</v>
      </c>
    </row>
    <row r="1197" spans="1:12" x14ac:dyDescent="0.2">
      <c r="A1197" s="45">
        <v>1685.7</v>
      </c>
      <c r="B1197" s="15"/>
      <c r="C1197" s="12">
        <v>42314</v>
      </c>
      <c r="D1197" s="13">
        <v>500</v>
      </c>
      <c r="E1197" s="14">
        <v>388</v>
      </c>
      <c r="F1197" s="14">
        <v>341</v>
      </c>
      <c r="G1197" s="15">
        <f t="shared" ref="G1197" si="149">+A1197-A1196</f>
        <v>-2.8399999999999181</v>
      </c>
      <c r="H1197">
        <f t="shared" ref="H1197" si="150">G1195+G1196+G1197</f>
        <v>8.1400000000001</v>
      </c>
      <c r="K1197" s="19">
        <f t="shared" ref="K1197:K1324" si="151">E1197</f>
        <v>388</v>
      </c>
      <c r="L1197" s="20">
        <f t="shared" ref="L1197:L1324" si="152">IF(D1197&lt;E1197, -(E1197/D1197)+1, D1197/E1197-1)</f>
        <v>0.28865979381443307</v>
      </c>
    </row>
    <row r="1198" spans="1:12" x14ac:dyDescent="0.2">
      <c r="A1198" s="45">
        <v>1686.11</v>
      </c>
      <c r="B1198" s="15"/>
      <c r="C1198" s="12">
        <v>42317</v>
      </c>
      <c r="D1198" s="14">
        <v>434</v>
      </c>
      <c r="E1198" s="21">
        <v>469</v>
      </c>
      <c r="F1198" s="14">
        <v>328</v>
      </c>
      <c r="G1198" s="15">
        <f t="shared" ref="G1198" si="153">+A1198-A1197</f>
        <v>0.40999999999985448</v>
      </c>
      <c r="H1198">
        <f t="shared" ref="H1198" si="154">G1196+G1197+G1198</f>
        <v>0.49000000000000909</v>
      </c>
      <c r="K1198" s="19">
        <f t="shared" si="151"/>
        <v>469</v>
      </c>
      <c r="L1198" s="20">
        <f t="shared" si="152"/>
        <v>-8.0645161290322509E-2</v>
      </c>
    </row>
    <row r="1199" spans="1:12" x14ac:dyDescent="0.2">
      <c r="A1199" s="45">
        <v>1665.32</v>
      </c>
      <c r="B1199" s="15"/>
      <c r="C1199" s="12">
        <v>42319</v>
      </c>
      <c r="D1199" s="14">
        <v>279</v>
      </c>
      <c r="E1199" s="21">
        <v>710</v>
      </c>
      <c r="F1199" s="14">
        <v>254</v>
      </c>
      <c r="G1199" s="15">
        <f t="shared" ref="G1199" si="155">+A1199-A1198</f>
        <v>-20.789999999999964</v>
      </c>
      <c r="H1199">
        <f t="shared" ref="H1199" si="156">G1197+G1198+G1199</f>
        <v>-23.220000000000027</v>
      </c>
      <c r="K1199" s="19">
        <f t="shared" si="151"/>
        <v>710</v>
      </c>
      <c r="L1199" s="20">
        <f t="shared" si="152"/>
        <v>-1.5448028673835124</v>
      </c>
    </row>
    <row r="1200" spans="1:12" x14ac:dyDescent="0.2">
      <c r="A1200" s="45">
        <v>1663.2</v>
      </c>
      <c r="B1200" s="15"/>
      <c r="C1200" s="12">
        <v>42320</v>
      </c>
      <c r="D1200" s="13">
        <v>476</v>
      </c>
      <c r="E1200" s="14">
        <v>409</v>
      </c>
      <c r="F1200" s="14">
        <v>353</v>
      </c>
      <c r="G1200" s="15">
        <f t="shared" ref="G1200" si="157">+A1200-A1199</f>
        <v>-2.1199999999998909</v>
      </c>
      <c r="H1200">
        <f t="shared" ref="H1200" si="158">G1198+G1199+G1200</f>
        <v>-22.5</v>
      </c>
      <c r="K1200" s="19">
        <f t="shared" si="151"/>
        <v>409</v>
      </c>
      <c r="L1200" s="20">
        <f t="shared" si="152"/>
        <v>0.16381418092909539</v>
      </c>
    </row>
    <row r="1201" spans="1:12" x14ac:dyDescent="0.2">
      <c r="A1201" s="45">
        <v>1658.91</v>
      </c>
      <c r="B1201" s="15"/>
      <c r="C1201" s="22">
        <v>42321</v>
      </c>
      <c r="D1201" s="32">
        <v>339</v>
      </c>
      <c r="E1201" s="24">
        <v>558</v>
      </c>
      <c r="F1201" s="32">
        <v>360</v>
      </c>
      <c r="G1201" s="25">
        <f t="shared" ref="G1201" si="159">+A1201-A1200</f>
        <v>-4.2899999999999636</v>
      </c>
      <c r="H1201" s="23">
        <f t="shared" ref="H1201" si="160">G1199+G1200+G1201</f>
        <v>-27.199999999999818</v>
      </c>
      <c r="I1201" s="44"/>
      <c r="J1201" s="23"/>
      <c r="K1201" s="28">
        <f t="shared" si="151"/>
        <v>558</v>
      </c>
      <c r="L1201" s="29">
        <f t="shared" si="152"/>
        <v>-0.64601769911504414</v>
      </c>
    </row>
    <row r="1202" spans="1:12" x14ac:dyDescent="0.2">
      <c r="A1202" s="45">
        <v>1656</v>
      </c>
      <c r="B1202" s="15"/>
      <c r="C1202" s="12">
        <v>42324</v>
      </c>
      <c r="D1202" s="14">
        <v>347</v>
      </c>
      <c r="E1202" s="21">
        <v>597</v>
      </c>
      <c r="F1202" s="14">
        <v>308</v>
      </c>
      <c r="G1202" s="15">
        <f t="shared" ref="G1202" si="161">+A1202-A1201</f>
        <v>-2.9100000000000819</v>
      </c>
      <c r="H1202">
        <f t="shared" ref="H1202" si="162">G1200+G1201+G1202</f>
        <v>-9.3199999999999363</v>
      </c>
      <c r="I1202" s="43" t="s">
        <v>16</v>
      </c>
      <c r="K1202" s="19">
        <f t="shared" si="151"/>
        <v>597</v>
      </c>
      <c r="L1202" s="20">
        <f t="shared" si="152"/>
        <v>-0.72046109510086453</v>
      </c>
    </row>
    <row r="1203" spans="1:12" x14ac:dyDescent="0.2">
      <c r="A1203" s="45">
        <v>1661.53</v>
      </c>
      <c r="B1203" s="15"/>
      <c r="C1203" s="12">
        <v>42325</v>
      </c>
      <c r="D1203" s="13">
        <v>533</v>
      </c>
      <c r="E1203" s="14">
        <v>379</v>
      </c>
      <c r="F1203" s="14">
        <v>347</v>
      </c>
      <c r="G1203" s="15">
        <f t="shared" ref="G1203" si="163">+A1203-A1202</f>
        <v>5.5299999999999727</v>
      </c>
      <c r="H1203">
        <f t="shared" ref="H1203" si="164">G1201+G1202+G1203</f>
        <v>-1.6700000000000728</v>
      </c>
      <c r="K1203" s="19">
        <f t="shared" si="151"/>
        <v>379</v>
      </c>
      <c r="L1203" s="20">
        <f t="shared" si="152"/>
        <v>0.40633245382585748</v>
      </c>
    </row>
    <row r="1204" spans="1:12" x14ac:dyDescent="0.2">
      <c r="A1204" s="45">
        <v>1656.5</v>
      </c>
      <c r="B1204" s="15"/>
      <c r="C1204" s="12">
        <v>42326</v>
      </c>
      <c r="D1204" s="14">
        <v>400</v>
      </c>
      <c r="E1204" s="21">
        <v>516</v>
      </c>
      <c r="F1204" s="14">
        <v>347</v>
      </c>
      <c r="G1204" s="15">
        <f t="shared" ref="G1204" si="165">+A1204-A1203</f>
        <v>-5.0299999999999727</v>
      </c>
      <c r="H1204">
        <f t="shared" ref="H1204" si="166">G1202+G1203+G1204</f>
        <v>-2.4100000000000819</v>
      </c>
      <c r="K1204" s="19">
        <f t="shared" si="151"/>
        <v>516</v>
      </c>
      <c r="L1204" s="20">
        <f t="shared" si="152"/>
        <v>-0.29000000000000004</v>
      </c>
    </row>
    <row r="1205" spans="1:12" x14ac:dyDescent="0.2">
      <c r="A1205" s="45">
        <v>1660.06</v>
      </c>
      <c r="B1205" s="15"/>
      <c r="C1205" s="22">
        <v>42327</v>
      </c>
      <c r="D1205" s="30">
        <v>502</v>
      </c>
      <c r="E1205" s="32">
        <v>425</v>
      </c>
      <c r="F1205" s="32">
        <v>334</v>
      </c>
      <c r="G1205" s="25">
        <f t="shared" ref="G1205" si="167">+A1205-A1204</f>
        <v>3.5599999999999454</v>
      </c>
      <c r="H1205" s="23">
        <f t="shared" ref="H1205" si="168">G1203+G1204+G1205</f>
        <v>4.0599999999999454</v>
      </c>
      <c r="I1205" s="44"/>
      <c r="J1205" s="23"/>
      <c r="K1205" s="28">
        <f t="shared" si="151"/>
        <v>425</v>
      </c>
      <c r="L1205" s="29">
        <f t="shared" si="152"/>
        <v>0.18117647058823527</v>
      </c>
    </row>
    <row r="1206" spans="1:12" x14ac:dyDescent="0.2">
      <c r="A1206" s="45">
        <v>1661.89</v>
      </c>
      <c r="B1206" s="15"/>
      <c r="C1206" s="12">
        <v>42328</v>
      </c>
      <c r="D1206" s="13">
        <v>441</v>
      </c>
      <c r="E1206" s="14">
        <v>426</v>
      </c>
      <c r="F1206" s="14">
        <v>368</v>
      </c>
      <c r="G1206" s="15">
        <f t="shared" ref="G1206" si="169">+A1206-A1205</f>
        <v>1.8300000000001546</v>
      </c>
      <c r="H1206">
        <f t="shared" ref="H1206" si="170">G1204+G1205+G1206</f>
        <v>0.36000000000012733</v>
      </c>
      <c r="I1206" s="43" t="s">
        <v>5</v>
      </c>
      <c r="K1206" s="19">
        <f t="shared" si="151"/>
        <v>426</v>
      </c>
      <c r="L1206" s="20">
        <f t="shared" si="152"/>
        <v>3.5211267605633756E-2</v>
      </c>
    </row>
    <row r="1207" spans="1:12" x14ac:dyDescent="0.2">
      <c r="A1207" s="45">
        <v>1670.9</v>
      </c>
      <c r="B1207" s="15"/>
      <c r="C1207" s="12">
        <v>42331</v>
      </c>
      <c r="D1207" s="14">
        <v>449</v>
      </c>
      <c r="E1207" s="21">
        <v>474</v>
      </c>
      <c r="F1207" s="14">
        <v>343</v>
      </c>
      <c r="G1207" s="15">
        <f t="shared" ref="G1207" si="171">+A1207-A1206</f>
        <v>9.0099999999999909</v>
      </c>
      <c r="H1207">
        <f t="shared" ref="H1207" si="172">G1205+G1206+G1207</f>
        <v>14.400000000000091</v>
      </c>
      <c r="K1207" s="19">
        <f t="shared" si="151"/>
        <v>474</v>
      </c>
      <c r="L1207" s="20">
        <f t="shared" si="152"/>
        <v>-5.5679287305122394E-2</v>
      </c>
    </row>
    <row r="1208" spans="1:12" x14ac:dyDescent="0.2">
      <c r="A1208" s="45">
        <v>1677.03</v>
      </c>
      <c r="B1208" s="15"/>
      <c r="C1208" s="22">
        <v>42332</v>
      </c>
      <c r="D1208" s="32">
        <v>373</v>
      </c>
      <c r="E1208" s="24">
        <v>573</v>
      </c>
      <c r="F1208" s="32">
        <v>311</v>
      </c>
      <c r="G1208" s="25">
        <f t="shared" ref="G1208" si="173">+A1208-A1207</f>
        <v>6.1299999999998818</v>
      </c>
      <c r="H1208" s="23">
        <f t="shared" ref="H1208" si="174">G1206+G1207+G1208</f>
        <v>16.970000000000027</v>
      </c>
      <c r="I1208" s="44"/>
      <c r="J1208" s="23"/>
      <c r="K1208" s="28">
        <f t="shared" si="151"/>
        <v>573</v>
      </c>
      <c r="L1208" s="29">
        <f t="shared" si="152"/>
        <v>-0.53619302949061654</v>
      </c>
    </row>
    <row r="1209" spans="1:12" x14ac:dyDescent="0.2">
      <c r="A1209" s="45">
        <v>1684.42</v>
      </c>
      <c r="B1209" s="15"/>
      <c r="C1209" s="12">
        <v>42333</v>
      </c>
      <c r="D1209" s="14">
        <v>268</v>
      </c>
      <c r="E1209" s="21">
        <v>669</v>
      </c>
      <c r="F1209" s="14">
        <v>321</v>
      </c>
      <c r="G1209" s="15">
        <f t="shared" ref="G1209" si="175">+A1209-A1208</f>
        <v>7.3900000000001</v>
      </c>
      <c r="H1209">
        <f t="shared" ref="H1209" si="176">G1207+G1208+G1209</f>
        <v>22.529999999999973</v>
      </c>
      <c r="I1209" s="43" t="s">
        <v>16</v>
      </c>
      <c r="K1209" s="19">
        <f t="shared" si="151"/>
        <v>669</v>
      </c>
      <c r="L1209" s="20">
        <f t="shared" si="152"/>
        <v>-1.4962686567164178</v>
      </c>
    </row>
    <row r="1210" spans="1:12" x14ac:dyDescent="0.2">
      <c r="A1210" s="45">
        <v>1683.09</v>
      </c>
      <c r="B1210" s="15"/>
      <c r="C1210" s="12">
        <v>42334</v>
      </c>
      <c r="D1210" s="14">
        <v>425</v>
      </c>
      <c r="E1210" s="21">
        <v>439</v>
      </c>
      <c r="F1210" s="14">
        <v>359</v>
      </c>
      <c r="G1210" s="15">
        <f>+A1210-A1209</f>
        <v>-1.3300000000001546</v>
      </c>
      <c r="H1210">
        <f t="shared" ref="H1210" si="177">G1208+G1209+G1210</f>
        <v>12.189999999999827</v>
      </c>
      <c r="K1210" s="19">
        <f t="shared" si="151"/>
        <v>439</v>
      </c>
      <c r="L1210" s="20">
        <f t="shared" si="152"/>
        <v>-3.2941176470588251E-2</v>
      </c>
    </row>
    <row r="1211" spans="1:12" x14ac:dyDescent="0.2">
      <c r="A1211" s="45">
        <v>1682.59</v>
      </c>
      <c r="B1211" s="15"/>
      <c r="C1211" s="12">
        <v>42335</v>
      </c>
      <c r="D1211" s="14">
        <v>292</v>
      </c>
      <c r="E1211" s="21">
        <v>635</v>
      </c>
      <c r="F1211" s="14">
        <v>303</v>
      </c>
      <c r="G1211" s="15">
        <f t="shared" ref="G1211" si="178">+A1211-A1210</f>
        <v>-0.5</v>
      </c>
      <c r="H1211">
        <f t="shared" ref="H1211" si="179">G1209+G1210+G1211</f>
        <v>5.5599999999999454</v>
      </c>
      <c r="K1211" s="19">
        <f t="shared" si="151"/>
        <v>635</v>
      </c>
      <c r="L1211" s="20">
        <f t="shared" si="152"/>
        <v>-1.1746575342465753</v>
      </c>
    </row>
    <row r="1212" spans="1:12" x14ac:dyDescent="0.2">
      <c r="A1212" s="45">
        <v>1672.16</v>
      </c>
      <c r="B1212" s="15"/>
      <c r="C1212" s="12">
        <v>42338</v>
      </c>
      <c r="D1212" s="14">
        <v>270</v>
      </c>
      <c r="E1212" s="21">
        <v>679</v>
      </c>
      <c r="F1212" s="14">
        <v>281</v>
      </c>
      <c r="G1212" s="15">
        <f t="shared" ref="G1212" si="180">+A1212-A1211</f>
        <v>-10.429999999999836</v>
      </c>
      <c r="H1212">
        <f t="shared" ref="H1212" si="181">G1210+G1211+G1212</f>
        <v>-12.259999999999991</v>
      </c>
      <c r="K1212" s="19">
        <f t="shared" si="151"/>
        <v>679</v>
      </c>
      <c r="L1212" s="20">
        <f t="shared" si="152"/>
        <v>-1.5148148148148146</v>
      </c>
    </row>
    <row r="1213" spans="1:12" x14ac:dyDescent="0.2">
      <c r="A1213" s="45">
        <v>1682.37</v>
      </c>
      <c r="B1213" s="15"/>
      <c r="C1213" s="12">
        <v>42339</v>
      </c>
      <c r="D1213" s="13">
        <v>549</v>
      </c>
      <c r="E1213" s="14">
        <v>350</v>
      </c>
      <c r="F1213" s="14">
        <v>296</v>
      </c>
      <c r="G1213" s="15">
        <f t="shared" ref="G1213" si="182">+A1213-A1212</f>
        <v>10.209999999999809</v>
      </c>
      <c r="H1213">
        <f t="shared" ref="H1213" si="183">G1211+G1212+G1213</f>
        <v>-0.72000000000002728</v>
      </c>
      <c r="K1213" s="19">
        <f t="shared" si="151"/>
        <v>350</v>
      </c>
      <c r="L1213" s="20">
        <f t="shared" si="152"/>
        <v>0.56857142857142851</v>
      </c>
    </row>
    <row r="1214" spans="1:12" x14ac:dyDescent="0.2">
      <c r="A1214" s="45">
        <v>1676.77</v>
      </c>
      <c r="B1214" s="15"/>
      <c r="C1214" s="12">
        <v>42340</v>
      </c>
      <c r="D1214" s="14">
        <v>423</v>
      </c>
      <c r="E1214" s="21">
        <v>426</v>
      </c>
      <c r="F1214" s="14">
        <v>351</v>
      </c>
      <c r="G1214" s="15">
        <f t="shared" ref="G1214" si="184">+A1214-A1213</f>
        <v>-5.5999999999999091</v>
      </c>
      <c r="H1214">
        <f t="shared" ref="H1214" si="185">G1212+G1213+G1214</f>
        <v>-5.8199999999999363</v>
      </c>
      <c r="K1214" s="19">
        <f t="shared" si="151"/>
        <v>426</v>
      </c>
      <c r="L1214" s="20">
        <f t="shared" si="152"/>
        <v>-7.0921985815601829E-3</v>
      </c>
    </row>
    <row r="1215" spans="1:12" x14ac:dyDescent="0.2">
      <c r="A1215" s="45">
        <v>1673.92</v>
      </c>
      <c r="B1215" s="15"/>
      <c r="C1215" s="12">
        <v>42341</v>
      </c>
      <c r="D1215" s="14">
        <v>306</v>
      </c>
      <c r="E1215" s="21">
        <v>525</v>
      </c>
      <c r="F1215" s="14">
        <v>354</v>
      </c>
      <c r="G1215" s="15">
        <f t="shared" ref="G1215" si="186">+A1215-A1214</f>
        <v>-2.8499999999999091</v>
      </c>
      <c r="H1215">
        <f t="shared" ref="H1215" si="187">G1213+G1214+G1215</f>
        <v>1.7599999999999909</v>
      </c>
      <c r="K1215" s="19">
        <f t="shared" si="151"/>
        <v>525</v>
      </c>
      <c r="L1215" s="20">
        <f t="shared" si="152"/>
        <v>-0.71568627450980382</v>
      </c>
    </row>
    <row r="1216" spans="1:12" x14ac:dyDescent="0.2">
      <c r="A1216" s="45">
        <v>1667.87</v>
      </c>
      <c r="B1216" s="15"/>
      <c r="C1216" s="12">
        <v>42342</v>
      </c>
      <c r="D1216" s="14">
        <v>347</v>
      </c>
      <c r="E1216" s="21">
        <v>424</v>
      </c>
      <c r="F1216" s="14">
        <v>379</v>
      </c>
      <c r="G1216" s="15">
        <f t="shared" ref="G1216:G1217" si="188">+A1216-A1215</f>
        <v>-6.0500000000001819</v>
      </c>
      <c r="H1216">
        <f t="shared" ref="H1216:H1217" si="189">G1214+G1215+G1216</f>
        <v>-14.5</v>
      </c>
      <c r="K1216" s="19">
        <f t="shared" si="151"/>
        <v>424</v>
      </c>
      <c r="L1216" s="20">
        <f t="shared" si="152"/>
        <v>-0.22190201729106618</v>
      </c>
    </row>
    <row r="1217" spans="1:12" x14ac:dyDescent="0.2">
      <c r="A1217" s="45">
        <v>1672</v>
      </c>
      <c r="B1217" s="15"/>
      <c r="C1217" s="12">
        <v>42345</v>
      </c>
      <c r="D1217" s="13">
        <v>460</v>
      </c>
      <c r="E1217" s="14">
        <v>359</v>
      </c>
      <c r="F1217" s="14">
        <v>353</v>
      </c>
      <c r="G1217" s="15">
        <f t="shared" si="188"/>
        <v>4.1300000000001091</v>
      </c>
      <c r="H1217">
        <f t="shared" si="189"/>
        <v>-4.7699999999999818</v>
      </c>
      <c r="K1217" s="19">
        <f t="shared" si="151"/>
        <v>359</v>
      </c>
      <c r="L1217" s="20">
        <f t="shared" si="152"/>
        <v>0.28133704735376042</v>
      </c>
    </row>
    <row r="1218" spans="1:12" x14ac:dyDescent="0.2">
      <c r="A1218" s="45">
        <v>1669.24</v>
      </c>
      <c r="B1218" s="15"/>
      <c r="C1218" s="12">
        <v>42346</v>
      </c>
      <c r="D1218" s="14">
        <v>393</v>
      </c>
      <c r="E1218" s="21">
        <v>423</v>
      </c>
      <c r="F1218" s="14">
        <v>344</v>
      </c>
      <c r="G1218" s="15">
        <f t="shared" ref="G1218" si="190">+A1218-A1217</f>
        <v>-2.7599999999999909</v>
      </c>
      <c r="H1218">
        <f t="shared" ref="H1218" si="191">G1216+G1217+G1218</f>
        <v>-4.6800000000000637</v>
      </c>
      <c r="K1218" s="19">
        <f t="shared" si="151"/>
        <v>423</v>
      </c>
      <c r="L1218" s="20">
        <f t="shared" si="152"/>
        <v>-7.6335877862595325E-2</v>
      </c>
    </row>
    <row r="1219" spans="1:12" x14ac:dyDescent="0.2">
      <c r="A1219" s="45">
        <v>1659.36</v>
      </c>
      <c r="B1219" s="15"/>
      <c r="C1219" s="12">
        <v>42347</v>
      </c>
      <c r="D1219" s="14">
        <v>373</v>
      </c>
      <c r="E1219" s="21">
        <v>435</v>
      </c>
      <c r="F1219" s="14">
        <v>324</v>
      </c>
      <c r="G1219" s="15">
        <f t="shared" ref="G1219" si="192">+A1219-A1218</f>
        <v>-9.8800000000001091</v>
      </c>
      <c r="H1219">
        <f t="shared" ref="H1219" si="193">G1217+G1218+G1219</f>
        <v>-8.5099999999999909</v>
      </c>
      <c r="K1219" s="19">
        <f t="shared" si="151"/>
        <v>435</v>
      </c>
      <c r="L1219" s="20">
        <f t="shared" si="152"/>
        <v>-0.16621983914209126</v>
      </c>
    </row>
    <row r="1220" spans="1:12" x14ac:dyDescent="0.2">
      <c r="A1220" s="45">
        <v>1648.65</v>
      </c>
      <c r="B1220" s="15"/>
      <c r="C1220" s="12">
        <v>42348</v>
      </c>
      <c r="D1220" s="14">
        <v>294</v>
      </c>
      <c r="E1220" s="21">
        <v>541</v>
      </c>
      <c r="F1220" s="14">
        <v>322</v>
      </c>
      <c r="G1220" s="15">
        <f t="shared" ref="G1220" si="194">+A1220-A1219</f>
        <v>-10.709999999999809</v>
      </c>
      <c r="H1220">
        <f t="shared" ref="H1220" si="195">G1218+G1219+G1220</f>
        <v>-23.349999999999909</v>
      </c>
      <c r="K1220" s="19">
        <f t="shared" si="151"/>
        <v>541</v>
      </c>
      <c r="L1220" s="20">
        <f t="shared" si="152"/>
        <v>-0.84013605442176864</v>
      </c>
    </row>
    <row r="1221" spans="1:12" x14ac:dyDescent="0.2">
      <c r="A1221" s="45">
        <v>1640.14</v>
      </c>
      <c r="B1221" s="15"/>
      <c r="C1221" s="12">
        <v>42349</v>
      </c>
      <c r="D1221" s="14">
        <v>306</v>
      </c>
      <c r="E1221" s="21">
        <v>477</v>
      </c>
      <c r="F1221" s="14">
        <v>355</v>
      </c>
      <c r="G1221" s="15">
        <f t="shared" ref="G1221" si="196">+A1221-A1220</f>
        <v>-8.5099999999999909</v>
      </c>
      <c r="H1221">
        <f t="shared" ref="H1221" si="197">G1219+G1220+G1221</f>
        <v>-29.099999999999909</v>
      </c>
      <c r="K1221" s="19">
        <f t="shared" si="151"/>
        <v>477</v>
      </c>
      <c r="L1221" s="20">
        <f t="shared" si="152"/>
        <v>-0.55882352941176472</v>
      </c>
    </row>
    <row r="1222" spans="1:12" x14ac:dyDescent="0.2">
      <c r="A1222" s="45">
        <v>1629.96</v>
      </c>
      <c r="B1222" s="15"/>
      <c r="C1222" s="12">
        <v>42352</v>
      </c>
      <c r="D1222" s="14">
        <v>177</v>
      </c>
      <c r="E1222" s="21">
        <v>782</v>
      </c>
      <c r="F1222" s="14">
        <v>249</v>
      </c>
      <c r="G1222" s="15">
        <f t="shared" ref="G1222" si="198">+A1222-A1221</f>
        <v>-10.180000000000064</v>
      </c>
      <c r="H1222">
        <f t="shared" ref="H1222" si="199">G1220+G1221+G1222</f>
        <v>-29.399999999999864</v>
      </c>
      <c r="K1222" s="19">
        <f t="shared" si="151"/>
        <v>782</v>
      </c>
      <c r="L1222" s="20">
        <f t="shared" si="152"/>
        <v>-3.4180790960451981</v>
      </c>
    </row>
    <row r="1223" spans="1:12" x14ac:dyDescent="0.2">
      <c r="A1223" s="45">
        <v>1622.84</v>
      </c>
      <c r="B1223" s="15"/>
      <c r="C1223" s="12">
        <v>42353</v>
      </c>
      <c r="D1223" s="13">
        <v>387</v>
      </c>
      <c r="E1223" s="14">
        <v>386</v>
      </c>
      <c r="F1223" s="14">
        <v>389</v>
      </c>
      <c r="G1223" s="15">
        <f t="shared" ref="G1223" si="200">+A1223-A1222</f>
        <v>-7.1200000000001182</v>
      </c>
      <c r="H1223">
        <f t="shared" ref="H1223" si="201">G1221+G1222+G1223</f>
        <v>-25.810000000000173</v>
      </c>
      <c r="K1223" s="19">
        <f t="shared" si="151"/>
        <v>386</v>
      </c>
      <c r="L1223" s="20">
        <f t="shared" si="152"/>
        <v>2.5906735751295429E-3</v>
      </c>
    </row>
    <row r="1224" spans="1:12" x14ac:dyDescent="0.2">
      <c r="A1224" s="45">
        <v>1634.13</v>
      </c>
      <c r="B1224" s="15"/>
      <c r="C1224" s="12">
        <v>42354</v>
      </c>
      <c r="D1224" s="13">
        <v>525</v>
      </c>
      <c r="E1224" s="14">
        <v>292</v>
      </c>
      <c r="F1224" s="14">
        <v>341</v>
      </c>
      <c r="G1224" s="15">
        <f t="shared" ref="G1224" si="202">+A1224-A1223</f>
        <v>11.290000000000191</v>
      </c>
      <c r="H1224">
        <f t="shared" ref="H1224" si="203">G1222+G1223+G1224</f>
        <v>-6.0099999999999909</v>
      </c>
      <c r="K1224" s="19">
        <f t="shared" si="151"/>
        <v>292</v>
      </c>
      <c r="L1224" s="20">
        <f t="shared" si="152"/>
        <v>0.79794520547945202</v>
      </c>
    </row>
    <row r="1225" spans="1:12" x14ac:dyDescent="0.2">
      <c r="A1225" s="45">
        <v>1656.52</v>
      </c>
      <c r="B1225" s="15"/>
      <c r="C1225" s="12">
        <v>42355</v>
      </c>
      <c r="D1225" s="13">
        <v>594</v>
      </c>
      <c r="E1225" s="14">
        <v>298</v>
      </c>
      <c r="F1225" s="14">
        <v>323</v>
      </c>
      <c r="G1225" s="15">
        <f t="shared" ref="G1225" si="204">+A1225-A1224</f>
        <v>22.389999999999873</v>
      </c>
      <c r="H1225">
        <f t="shared" ref="H1225" si="205">G1223+G1224+G1225</f>
        <v>26.559999999999945</v>
      </c>
      <c r="K1225" s="19">
        <f t="shared" si="151"/>
        <v>298</v>
      </c>
      <c r="L1225" s="20">
        <f t="shared" si="152"/>
        <v>0.99328859060402674</v>
      </c>
    </row>
    <row r="1226" spans="1:12" x14ac:dyDescent="0.2">
      <c r="A1226" s="45">
        <v>1643.9</v>
      </c>
      <c r="B1226" s="15"/>
      <c r="C1226" s="12">
        <v>42356</v>
      </c>
      <c r="D1226" s="14">
        <v>335</v>
      </c>
      <c r="E1226" s="21">
        <v>498</v>
      </c>
      <c r="F1226" s="14">
        <v>342</v>
      </c>
      <c r="G1226" s="15">
        <f t="shared" ref="G1226" si="206">+A1226-A1225</f>
        <v>-12.619999999999891</v>
      </c>
      <c r="H1226">
        <f t="shared" ref="H1226" si="207">G1224+G1225+G1226</f>
        <v>21.060000000000173</v>
      </c>
      <c r="K1226" s="19">
        <f t="shared" si="151"/>
        <v>498</v>
      </c>
      <c r="L1226" s="20">
        <f t="shared" si="152"/>
        <v>-0.48656716417910451</v>
      </c>
    </row>
    <row r="1227" spans="1:12" x14ac:dyDescent="0.2">
      <c r="A1227" s="45">
        <v>1629.09</v>
      </c>
      <c r="B1227" s="15"/>
      <c r="C1227" s="12">
        <v>42359</v>
      </c>
      <c r="D1227" s="14">
        <v>352</v>
      </c>
      <c r="E1227" s="21">
        <v>521</v>
      </c>
      <c r="F1227" s="14">
        <v>313</v>
      </c>
      <c r="G1227" s="15">
        <f t="shared" ref="G1227" si="208">+A1227-A1226</f>
        <v>-14.810000000000173</v>
      </c>
      <c r="H1227">
        <f t="shared" ref="H1227" si="209">G1225+G1226+G1227</f>
        <v>-5.040000000000191</v>
      </c>
      <c r="K1227" s="19">
        <f t="shared" si="151"/>
        <v>521</v>
      </c>
      <c r="L1227" s="20">
        <f t="shared" si="152"/>
        <v>-0.48011363636363646</v>
      </c>
    </row>
    <row r="1228" spans="1:12" x14ac:dyDescent="0.2">
      <c r="A1228" s="45">
        <v>1643.26</v>
      </c>
      <c r="B1228" s="15"/>
      <c r="C1228" s="12">
        <v>42360</v>
      </c>
      <c r="D1228" s="13">
        <v>470</v>
      </c>
      <c r="E1228" s="14">
        <v>353</v>
      </c>
      <c r="F1228" s="14">
        <v>338</v>
      </c>
      <c r="G1228" s="15">
        <f t="shared" ref="G1228" si="210">+A1228-A1227</f>
        <v>14.170000000000073</v>
      </c>
      <c r="H1228">
        <f t="shared" ref="H1228" si="211">G1226+G1227+G1228</f>
        <v>-13.259999999999991</v>
      </c>
      <c r="K1228" s="19">
        <f t="shared" si="151"/>
        <v>353</v>
      </c>
      <c r="L1228" s="20">
        <f t="shared" si="152"/>
        <v>0.33144475920679883</v>
      </c>
    </row>
    <row r="1229" spans="1:12" x14ac:dyDescent="0.2">
      <c r="A1229" s="45">
        <v>1663.51</v>
      </c>
      <c r="B1229" s="15"/>
      <c r="C1229" s="22">
        <v>42361</v>
      </c>
      <c r="D1229" s="30">
        <v>551</v>
      </c>
      <c r="E1229" s="32">
        <v>331</v>
      </c>
      <c r="F1229" s="32">
        <v>330</v>
      </c>
      <c r="G1229" s="25">
        <f t="shared" ref="G1229" si="212">+A1229-A1228</f>
        <v>20.25</v>
      </c>
      <c r="H1229" s="23">
        <f t="shared" ref="H1229" si="213">G1227+G1228+G1229</f>
        <v>19.6099999999999</v>
      </c>
      <c r="I1229" s="44"/>
      <c r="J1229" s="23"/>
      <c r="K1229" s="28">
        <f t="shared" si="151"/>
        <v>331</v>
      </c>
      <c r="L1229" s="29">
        <f t="shared" si="152"/>
        <v>0.66465256797583083</v>
      </c>
    </row>
    <row r="1230" spans="1:12" x14ac:dyDescent="0.2">
      <c r="A1230" s="45">
        <v>1670.73</v>
      </c>
      <c r="B1230" s="15"/>
      <c r="C1230" s="12">
        <v>42366</v>
      </c>
      <c r="D1230" s="13">
        <v>493</v>
      </c>
      <c r="E1230" s="14">
        <v>418</v>
      </c>
      <c r="F1230" s="14">
        <v>320</v>
      </c>
      <c r="G1230" s="15">
        <f t="shared" ref="G1230" si="214">+A1230-A1229</f>
        <v>7.2200000000000273</v>
      </c>
      <c r="H1230">
        <f t="shared" ref="H1230" si="215">G1228+G1229+G1230</f>
        <v>41.6400000000001</v>
      </c>
      <c r="I1230" s="43" t="s">
        <v>5</v>
      </c>
      <c r="K1230" s="19">
        <f t="shared" si="151"/>
        <v>418</v>
      </c>
      <c r="L1230" s="20">
        <f t="shared" si="152"/>
        <v>0.17942583732057416</v>
      </c>
    </row>
    <row r="1231" spans="1:12" x14ac:dyDescent="0.2">
      <c r="A1231" s="45">
        <v>1685.36</v>
      </c>
      <c r="B1231" s="15"/>
      <c r="C1231" s="12">
        <v>42367</v>
      </c>
      <c r="D1231" s="13">
        <v>452</v>
      </c>
      <c r="E1231" s="14">
        <v>397</v>
      </c>
      <c r="F1231" s="14">
        <v>357</v>
      </c>
      <c r="G1231" s="15">
        <f t="shared" ref="G1231:G1232" si="216">+A1231-A1230</f>
        <v>14.629999999999882</v>
      </c>
      <c r="H1231">
        <f t="shared" ref="H1231:H1232" si="217">G1229+G1230+G1231</f>
        <v>42.099999999999909</v>
      </c>
      <c r="K1231" s="19">
        <f t="shared" si="151"/>
        <v>397</v>
      </c>
      <c r="L1231" s="20">
        <f t="shared" si="152"/>
        <v>0.13853904282115859</v>
      </c>
    </row>
    <row r="1232" spans="1:12" x14ac:dyDescent="0.2">
      <c r="A1232" s="45">
        <v>1693.14</v>
      </c>
      <c r="B1232" s="15"/>
      <c r="C1232" s="12">
        <v>42368</v>
      </c>
      <c r="D1232" s="14">
        <v>390</v>
      </c>
      <c r="E1232" s="21">
        <v>532</v>
      </c>
      <c r="F1232" s="14">
        <v>326</v>
      </c>
      <c r="G1232" s="15">
        <f t="shared" si="216"/>
        <v>7.7800000000002001</v>
      </c>
      <c r="H1232">
        <f t="shared" si="217"/>
        <v>29.630000000000109</v>
      </c>
      <c r="K1232" s="19">
        <f t="shared" si="151"/>
        <v>532</v>
      </c>
      <c r="L1232" s="20">
        <f t="shared" si="152"/>
        <v>-0.36410256410256414</v>
      </c>
    </row>
    <row r="1233" spans="1:12" ht="16" thickBot="1" x14ac:dyDescent="0.25">
      <c r="A1233" s="45">
        <v>1692.51</v>
      </c>
      <c r="B1233" s="34"/>
      <c r="C1233" s="12">
        <v>42369</v>
      </c>
      <c r="D1233" s="14">
        <v>409</v>
      </c>
      <c r="E1233" s="21">
        <v>419</v>
      </c>
      <c r="F1233" s="14">
        <v>359</v>
      </c>
      <c r="G1233" s="15">
        <f t="shared" ref="G1233" si="218">+A1233-A1232</f>
        <v>-0.63000000000010914</v>
      </c>
      <c r="H1233">
        <f t="shared" ref="H1233" si="219">G1231+G1232+G1233</f>
        <v>21.779999999999973</v>
      </c>
      <c r="K1233" s="19">
        <f t="shared" si="151"/>
        <v>419</v>
      </c>
      <c r="L1233" s="20">
        <f t="shared" si="152"/>
        <v>-2.4449877750611249E-2</v>
      </c>
    </row>
    <row r="1234" spans="1:12" x14ac:dyDescent="0.2">
      <c r="A1234" s="45">
        <v>1653.37</v>
      </c>
      <c r="B1234" s="11">
        <v>2016</v>
      </c>
      <c r="C1234" s="12">
        <v>42373</v>
      </c>
      <c r="D1234" s="14">
        <v>278</v>
      </c>
      <c r="E1234" s="21">
        <v>708</v>
      </c>
      <c r="F1234" s="14">
        <v>255</v>
      </c>
      <c r="G1234" s="15">
        <f t="shared" ref="G1234" si="220">+A1234-A1233</f>
        <v>-39.1400000000001</v>
      </c>
      <c r="H1234">
        <f t="shared" ref="H1234" si="221">G1232+G1233+G1234</f>
        <v>-31.990000000000009</v>
      </c>
      <c r="K1234" s="19">
        <f t="shared" si="151"/>
        <v>708</v>
      </c>
      <c r="L1234" s="20">
        <f t="shared" si="152"/>
        <v>-1.5467625899280577</v>
      </c>
    </row>
    <row r="1235" spans="1:12" x14ac:dyDescent="0.2">
      <c r="A1235" s="45">
        <v>1665.7</v>
      </c>
      <c r="B1235" s="15"/>
      <c r="C1235" s="12">
        <v>42374</v>
      </c>
      <c r="D1235" s="13">
        <v>541</v>
      </c>
      <c r="E1235" s="14">
        <v>346</v>
      </c>
      <c r="F1235" s="14">
        <v>343</v>
      </c>
      <c r="G1235" s="15">
        <f t="shared" ref="G1235" si="222">+A1235-A1234</f>
        <v>12.330000000000155</v>
      </c>
      <c r="H1235">
        <f t="shared" ref="H1235" si="223">G1233+G1234+G1235</f>
        <v>-27.440000000000055</v>
      </c>
      <c r="K1235" s="19">
        <f t="shared" si="151"/>
        <v>346</v>
      </c>
      <c r="L1235" s="20">
        <f t="shared" si="152"/>
        <v>0.56358381502890165</v>
      </c>
    </row>
    <row r="1236" spans="1:12" x14ac:dyDescent="0.2">
      <c r="A1236" s="45">
        <v>1667.97</v>
      </c>
      <c r="B1236" s="15"/>
      <c r="C1236" s="12">
        <v>42375</v>
      </c>
      <c r="D1236" s="13">
        <v>595</v>
      </c>
      <c r="E1236" s="14">
        <v>321</v>
      </c>
      <c r="F1236" s="14">
        <v>324</v>
      </c>
      <c r="G1236" s="15">
        <f t="shared" ref="G1236" si="224">+A1236-A1235</f>
        <v>2.2699999999999818</v>
      </c>
      <c r="H1236">
        <f t="shared" ref="H1236" si="225">G1234+G1235+G1236</f>
        <v>-24.539999999999964</v>
      </c>
      <c r="K1236" s="19">
        <f t="shared" si="151"/>
        <v>321</v>
      </c>
      <c r="L1236" s="20">
        <f t="shared" si="152"/>
        <v>0.85358255451713405</v>
      </c>
    </row>
    <row r="1237" spans="1:12" x14ac:dyDescent="0.2">
      <c r="A1237" s="45">
        <v>1655.13</v>
      </c>
      <c r="B1237" s="15"/>
      <c r="C1237" s="12">
        <v>42376</v>
      </c>
      <c r="D1237" s="14">
        <v>253</v>
      </c>
      <c r="E1237" s="21">
        <v>721</v>
      </c>
      <c r="F1237" s="14">
        <v>299</v>
      </c>
      <c r="G1237" s="15">
        <f t="shared" ref="G1237" si="226">+A1237-A1236</f>
        <v>-12.839999999999918</v>
      </c>
      <c r="H1237">
        <f t="shared" ref="H1237" si="227">G1235+G1236+G1237</f>
        <v>1.7600000000002183</v>
      </c>
      <c r="K1237" s="19">
        <f t="shared" si="151"/>
        <v>721</v>
      </c>
      <c r="L1237" s="20">
        <f t="shared" si="152"/>
        <v>-1.849802371541502</v>
      </c>
    </row>
    <row r="1238" spans="1:12" x14ac:dyDescent="0.2">
      <c r="A1238" s="45">
        <v>1657.61</v>
      </c>
      <c r="B1238" s="15"/>
      <c r="C1238" s="12">
        <v>42377</v>
      </c>
      <c r="D1238" s="13">
        <v>529</v>
      </c>
      <c r="E1238" s="14">
        <v>375</v>
      </c>
      <c r="F1238" s="14">
        <v>324</v>
      </c>
      <c r="G1238" s="15">
        <f t="shared" ref="G1238" si="228">+A1238-A1237</f>
        <v>2.4799999999997908</v>
      </c>
      <c r="H1238">
        <f t="shared" ref="H1238" si="229">G1236+G1237+G1238</f>
        <v>-8.0900000000001455</v>
      </c>
      <c r="K1238" s="19">
        <f t="shared" si="151"/>
        <v>375</v>
      </c>
      <c r="L1238" s="20">
        <f t="shared" si="152"/>
        <v>0.41066666666666674</v>
      </c>
    </row>
    <row r="1239" spans="1:12" x14ac:dyDescent="0.2">
      <c r="A1239" s="45">
        <v>1637.59</v>
      </c>
      <c r="B1239" s="15"/>
      <c r="C1239" s="22">
        <v>42380</v>
      </c>
      <c r="D1239" s="32">
        <v>300</v>
      </c>
      <c r="E1239" s="24">
        <v>657</v>
      </c>
      <c r="F1239" s="32">
        <v>303</v>
      </c>
      <c r="G1239" s="25">
        <f t="shared" ref="G1239" si="230">+A1239-A1238</f>
        <v>-20.019999999999982</v>
      </c>
      <c r="H1239" s="23">
        <f t="shared" ref="H1239" si="231">G1237+G1238+G1239</f>
        <v>-30.380000000000109</v>
      </c>
      <c r="I1239" s="44"/>
      <c r="J1239" s="23"/>
      <c r="K1239" s="28">
        <f t="shared" si="151"/>
        <v>657</v>
      </c>
      <c r="L1239" s="29">
        <f t="shared" si="152"/>
        <v>-1.19</v>
      </c>
    </row>
    <row r="1240" spans="1:12" x14ac:dyDescent="0.2">
      <c r="A1240" s="45">
        <v>1641.37</v>
      </c>
      <c r="B1240" s="15"/>
      <c r="C1240" s="12">
        <v>42381</v>
      </c>
      <c r="D1240" s="14">
        <v>384</v>
      </c>
      <c r="E1240" s="21">
        <v>470</v>
      </c>
      <c r="F1240" s="14">
        <v>390</v>
      </c>
      <c r="G1240" s="15">
        <f t="shared" ref="G1240" si="232">+A1240-A1239</f>
        <v>3.7799999999999727</v>
      </c>
      <c r="H1240">
        <f t="shared" ref="H1240" si="233">G1238+G1239+G1240</f>
        <v>-13.760000000000218</v>
      </c>
      <c r="I1240" s="43" t="s">
        <v>16</v>
      </c>
      <c r="K1240" s="19">
        <f t="shared" si="151"/>
        <v>470</v>
      </c>
      <c r="L1240" s="20">
        <f t="shared" si="152"/>
        <v>-0.22395833333333326</v>
      </c>
    </row>
    <row r="1241" spans="1:12" x14ac:dyDescent="0.2">
      <c r="A1241" s="45">
        <v>1642.54</v>
      </c>
      <c r="B1241" s="15"/>
      <c r="C1241" s="12">
        <v>42382</v>
      </c>
      <c r="D1241" s="13">
        <v>459</v>
      </c>
      <c r="E1241" s="14">
        <v>371</v>
      </c>
      <c r="F1241" s="14">
        <v>362</v>
      </c>
      <c r="G1241" s="15">
        <f t="shared" ref="G1241" si="234">+A1241-A1240</f>
        <v>1.1700000000000728</v>
      </c>
      <c r="H1241">
        <f t="shared" ref="H1241" si="235">G1239+G1240+G1241</f>
        <v>-15.069999999999936</v>
      </c>
      <c r="K1241" s="19">
        <f t="shared" si="151"/>
        <v>371</v>
      </c>
      <c r="L1241" s="20">
        <f t="shared" si="152"/>
        <v>0.23719676549865221</v>
      </c>
    </row>
    <row r="1242" spans="1:12" x14ac:dyDescent="0.2">
      <c r="A1242" s="45">
        <v>1633.44</v>
      </c>
      <c r="B1242" s="15"/>
      <c r="C1242" s="12">
        <v>42383</v>
      </c>
      <c r="D1242" s="14">
        <v>222</v>
      </c>
      <c r="E1242" s="21">
        <v>681</v>
      </c>
      <c r="F1242" s="14">
        <v>305</v>
      </c>
      <c r="G1242" s="15">
        <f t="shared" ref="G1242" si="236">+A1242-A1241</f>
        <v>-9.0999999999999091</v>
      </c>
      <c r="H1242">
        <f t="shared" ref="H1242" si="237">G1240+G1241+G1242</f>
        <v>-4.1499999999998636</v>
      </c>
      <c r="K1242" s="19">
        <f t="shared" si="151"/>
        <v>681</v>
      </c>
      <c r="L1242" s="20">
        <f t="shared" si="152"/>
        <v>-2.0675675675675675</v>
      </c>
    </row>
    <row r="1243" spans="1:12" x14ac:dyDescent="0.2">
      <c r="A1243" s="45">
        <v>1628.55</v>
      </c>
      <c r="B1243" s="15"/>
      <c r="C1243" s="12">
        <v>42384</v>
      </c>
      <c r="D1243" s="14">
        <v>325</v>
      </c>
      <c r="E1243" s="21">
        <v>580</v>
      </c>
      <c r="F1243" s="14">
        <v>315</v>
      </c>
      <c r="G1243" s="15">
        <f t="shared" ref="G1243" si="238">+A1243-A1242</f>
        <v>-4.8900000000001</v>
      </c>
      <c r="H1243">
        <f t="shared" ref="H1243" si="239">G1241+G1242+G1243</f>
        <v>-12.819999999999936</v>
      </c>
      <c r="K1243" s="19">
        <f t="shared" si="151"/>
        <v>580</v>
      </c>
      <c r="L1243" s="20">
        <f t="shared" si="152"/>
        <v>-0.78461538461538471</v>
      </c>
    </row>
    <row r="1244" spans="1:12" x14ac:dyDescent="0.2">
      <c r="A1244" s="45">
        <v>1622.64</v>
      </c>
      <c r="B1244" s="15"/>
      <c r="C1244" s="12">
        <v>42387</v>
      </c>
      <c r="D1244" s="14">
        <v>190</v>
      </c>
      <c r="E1244" s="21">
        <v>776</v>
      </c>
      <c r="F1244" s="14">
        <v>269</v>
      </c>
      <c r="G1244" s="15">
        <f t="shared" ref="G1244" si="240">+A1244-A1243</f>
        <v>-5.9099999999998545</v>
      </c>
      <c r="H1244">
        <f t="shared" ref="H1244" si="241">G1242+G1243+G1244</f>
        <v>-19.899999999999864</v>
      </c>
      <c r="K1244" s="19">
        <f t="shared" si="151"/>
        <v>776</v>
      </c>
      <c r="L1244" s="20">
        <f t="shared" si="152"/>
        <v>-3.0842105263157897</v>
      </c>
    </row>
    <row r="1245" spans="1:12" x14ac:dyDescent="0.2">
      <c r="A1245" s="45">
        <v>1629.22</v>
      </c>
      <c r="B1245" s="15"/>
      <c r="C1245" s="12">
        <v>42388</v>
      </c>
      <c r="D1245" s="13">
        <v>588</v>
      </c>
      <c r="E1245" s="14">
        <v>301</v>
      </c>
      <c r="F1245" s="14">
        <v>338</v>
      </c>
      <c r="G1245" s="15">
        <f t="shared" ref="G1245" si="242">+A1245-A1244</f>
        <v>6.5799999999999272</v>
      </c>
      <c r="H1245">
        <f t="shared" ref="H1245" si="243">G1243+G1244+G1245</f>
        <v>-4.2200000000000273</v>
      </c>
      <c r="K1245" s="19">
        <f t="shared" si="151"/>
        <v>301</v>
      </c>
      <c r="L1245" s="20">
        <f t="shared" si="152"/>
        <v>0.95348837209302317</v>
      </c>
    </row>
    <row r="1246" spans="1:12" x14ac:dyDescent="0.2">
      <c r="A1246" s="45">
        <v>1618.83</v>
      </c>
      <c r="B1246" s="15"/>
      <c r="C1246" s="12">
        <v>42389</v>
      </c>
      <c r="D1246" s="14">
        <v>168</v>
      </c>
      <c r="E1246" s="21">
        <v>830</v>
      </c>
      <c r="F1246" s="14">
        <v>259</v>
      </c>
      <c r="G1246" s="15">
        <f t="shared" ref="G1246" si="244">+A1246-A1245</f>
        <v>-10.3900000000001</v>
      </c>
      <c r="H1246">
        <f t="shared" ref="H1246" si="245">G1244+G1245+G1246</f>
        <v>-9.7200000000000273</v>
      </c>
      <c r="K1246" s="19">
        <f t="shared" si="151"/>
        <v>830</v>
      </c>
      <c r="L1246" s="20">
        <f t="shared" si="152"/>
        <v>-3.9404761904761907</v>
      </c>
    </row>
    <row r="1247" spans="1:12" x14ac:dyDescent="0.2">
      <c r="A1247" s="45">
        <v>1600.92</v>
      </c>
      <c r="B1247" s="15"/>
      <c r="C1247" s="12">
        <v>42390</v>
      </c>
      <c r="D1247" s="14">
        <v>165</v>
      </c>
      <c r="E1247" s="21">
        <v>846</v>
      </c>
      <c r="F1247" s="14">
        <v>258</v>
      </c>
      <c r="G1247" s="15">
        <f t="shared" ref="G1247" si="246">+A1247-A1246</f>
        <v>-17.909999999999854</v>
      </c>
      <c r="H1247">
        <f t="shared" ref="H1247" si="247">G1245+G1246+G1247</f>
        <v>-21.720000000000027</v>
      </c>
      <c r="K1247" s="19">
        <f t="shared" si="151"/>
        <v>846</v>
      </c>
      <c r="L1247" s="20">
        <f t="shared" si="152"/>
        <v>-4.127272727272727</v>
      </c>
    </row>
    <row r="1248" spans="1:12" x14ac:dyDescent="0.2">
      <c r="A1248" s="45">
        <v>1625.21</v>
      </c>
      <c r="B1248" s="15"/>
      <c r="C1248" s="12">
        <v>42391</v>
      </c>
      <c r="D1248" s="13">
        <v>712</v>
      </c>
      <c r="E1248" s="14">
        <v>217</v>
      </c>
      <c r="F1248" s="14">
        <v>280</v>
      </c>
      <c r="G1248" s="15">
        <f t="shared" ref="G1248" si="248">+A1248-A1247</f>
        <v>24.289999999999964</v>
      </c>
      <c r="H1248">
        <f t="shared" ref="H1248" si="249">G1246+G1247+G1248</f>
        <v>-4.0099999999999909</v>
      </c>
      <c r="K1248" s="19">
        <f t="shared" si="151"/>
        <v>217</v>
      </c>
      <c r="L1248" s="20">
        <f t="shared" si="152"/>
        <v>2.2811059907834101</v>
      </c>
    </row>
    <row r="1249" spans="1:12" x14ac:dyDescent="0.2">
      <c r="A1249" s="45">
        <v>1626.66</v>
      </c>
      <c r="B1249" s="15"/>
      <c r="C1249" s="12">
        <v>42395</v>
      </c>
      <c r="D1249" s="14">
        <v>214</v>
      </c>
      <c r="E1249" s="21">
        <v>719</v>
      </c>
      <c r="F1249" s="14">
        <v>271</v>
      </c>
      <c r="G1249" s="15">
        <f t="shared" ref="G1249" si="250">+A1249-A1248</f>
        <v>1.4500000000000455</v>
      </c>
      <c r="H1249">
        <f t="shared" ref="H1249" si="251">G1247+G1248+G1249</f>
        <v>7.8300000000001546</v>
      </c>
      <c r="K1249" s="19">
        <f t="shared" si="151"/>
        <v>719</v>
      </c>
      <c r="L1249" s="20">
        <f t="shared" si="152"/>
        <v>-2.3598130841121496</v>
      </c>
    </row>
    <row r="1250" spans="1:12" x14ac:dyDescent="0.2">
      <c r="A1250" s="45">
        <v>1631.54</v>
      </c>
      <c r="B1250" s="15"/>
      <c r="C1250" s="12">
        <v>42396</v>
      </c>
      <c r="D1250" s="13">
        <v>463</v>
      </c>
      <c r="E1250" s="14">
        <v>375</v>
      </c>
      <c r="F1250" s="14">
        <v>356</v>
      </c>
      <c r="G1250" s="15">
        <f t="shared" ref="G1250" si="252">+A1250-A1249</f>
        <v>4.8799999999998818</v>
      </c>
      <c r="H1250">
        <f t="shared" ref="H1250" si="253">G1248+G1249+G1250</f>
        <v>30.619999999999891</v>
      </c>
      <c r="K1250" s="19">
        <f t="shared" si="151"/>
        <v>375</v>
      </c>
      <c r="L1250" s="20">
        <f t="shared" si="152"/>
        <v>0.23466666666666658</v>
      </c>
    </row>
    <row r="1251" spans="1:12" x14ac:dyDescent="0.2">
      <c r="A1251" s="45">
        <v>1634.53</v>
      </c>
      <c r="B1251" s="15"/>
      <c r="C1251" s="12">
        <v>42397</v>
      </c>
      <c r="D1251" s="14">
        <v>348</v>
      </c>
      <c r="E1251" s="21">
        <v>522</v>
      </c>
      <c r="F1251" s="14">
        <v>323</v>
      </c>
      <c r="G1251" s="15">
        <f t="shared" ref="G1251" si="254">+A1251-A1250</f>
        <v>2.9900000000000091</v>
      </c>
      <c r="H1251">
        <f t="shared" ref="H1251" si="255">G1249+G1250+G1251</f>
        <v>9.3199999999999363</v>
      </c>
      <c r="K1251" s="19">
        <f t="shared" si="151"/>
        <v>522</v>
      </c>
      <c r="L1251" s="20">
        <f t="shared" si="152"/>
        <v>-0.5</v>
      </c>
    </row>
    <row r="1252" spans="1:12" x14ac:dyDescent="0.2">
      <c r="A1252" s="45">
        <v>1667.8</v>
      </c>
      <c r="B1252" s="15"/>
      <c r="C1252" s="12">
        <v>42398</v>
      </c>
      <c r="D1252" s="13">
        <v>689</v>
      </c>
      <c r="E1252" s="14">
        <v>285</v>
      </c>
      <c r="F1252" s="14">
        <v>260</v>
      </c>
      <c r="G1252" s="15">
        <f>+A1252-A1251</f>
        <v>33.269999999999982</v>
      </c>
      <c r="H1252">
        <f t="shared" ref="H1252" si="256">G1250+G1251+G1252</f>
        <v>41.139999999999873</v>
      </c>
      <c r="K1252" s="19">
        <f t="shared" si="151"/>
        <v>285</v>
      </c>
      <c r="L1252" s="20">
        <f t="shared" si="152"/>
        <v>1.4175438596491228</v>
      </c>
    </row>
    <row r="1253" spans="1:12" x14ac:dyDescent="0.2">
      <c r="A1253" s="45">
        <v>1653.18</v>
      </c>
      <c r="B1253" s="15"/>
      <c r="C1253" s="12">
        <v>42402</v>
      </c>
      <c r="D1253" s="14">
        <v>382</v>
      </c>
      <c r="E1253" s="21">
        <v>463</v>
      </c>
      <c r="F1253" s="14">
        <v>303</v>
      </c>
      <c r="G1253" s="15">
        <f t="shared" ref="G1253" si="257">+A1253-A1252</f>
        <v>-14.619999999999891</v>
      </c>
      <c r="H1253">
        <f t="shared" ref="H1253" si="258">G1251+G1252+G1253</f>
        <v>21.6400000000001</v>
      </c>
      <c r="K1253" s="19">
        <f t="shared" si="151"/>
        <v>463</v>
      </c>
      <c r="L1253" s="20">
        <f t="shared" si="152"/>
        <v>-0.21204188481675401</v>
      </c>
    </row>
    <row r="1254" spans="1:12" x14ac:dyDescent="0.2">
      <c r="A1254" s="45">
        <v>1633.3</v>
      </c>
      <c r="B1254" s="15"/>
      <c r="C1254" s="12">
        <v>42403</v>
      </c>
      <c r="D1254" s="14">
        <v>325</v>
      </c>
      <c r="E1254" s="21">
        <v>480</v>
      </c>
      <c r="F1254" s="14">
        <v>298</v>
      </c>
      <c r="G1254" s="15">
        <f t="shared" ref="G1254" si="259">+A1254-A1253</f>
        <v>-19.880000000000109</v>
      </c>
      <c r="H1254">
        <f t="shared" ref="H1254" si="260">G1252+G1253+G1254</f>
        <v>-1.2300000000000182</v>
      </c>
      <c r="K1254" s="19">
        <f t="shared" si="151"/>
        <v>480</v>
      </c>
      <c r="L1254" s="20">
        <f t="shared" si="152"/>
        <v>-0.47692307692307701</v>
      </c>
    </row>
    <row r="1255" spans="1:12" x14ac:dyDescent="0.2">
      <c r="A1255" s="45">
        <v>1656.77</v>
      </c>
      <c r="B1255" s="15"/>
      <c r="C1255" s="12">
        <v>42404</v>
      </c>
      <c r="D1255" s="13">
        <v>512</v>
      </c>
      <c r="E1255" s="14">
        <v>341</v>
      </c>
      <c r="F1255" s="14">
        <v>309</v>
      </c>
      <c r="G1255" s="15">
        <f t="shared" ref="G1255" si="261">+A1255-A1254</f>
        <v>23.470000000000027</v>
      </c>
      <c r="H1255">
        <f t="shared" ref="H1255" si="262">G1253+G1254+G1255</f>
        <v>-11.029999999999973</v>
      </c>
      <c r="K1255" s="19">
        <f t="shared" si="151"/>
        <v>341</v>
      </c>
      <c r="L1255" s="20">
        <f t="shared" si="152"/>
        <v>0.50146627565982405</v>
      </c>
    </row>
    <row r="1256" spans="1:12" x14ac:dyDescent="0.2">
      <c r="A1256" s="45">
        <v>1662.46</v>
      </c>
      <c r="B1256" s="15"/>
      <c r="C1256" s="12">
        <v>42405</v>
      </c>
      <c r="D1256" s="14">
        <v>388</v>
      </c>
      <c r="E1256" s="21">
        <v>412</v>
      </c>
      <c r="F1256" s="14">
        <v>312</v>
      </c>
      <c r="G1256" s="15">
        <f t="shared" ref="G1256" si="263">+A1256-A1255</f>
        <v>5.6900000000000546</v>
      </c>
      <c r="H1256">
        <f t="shared" ref="H1256" si="264">G1254+G1255+G1256</f>
        <v>9.2799999999999727</v>
      </c>
      <c r="K1256" s="19">
        <f t="shared" si="151"/>
        <v>412</v>
      </c>
      <c r="L1256" s="20">
        <f t="shared" si="152"/>
        <v>-6.1855670103092786E-2</v>
      </c>
    </row>
    <row r="1257" spans="1:12" x14ac:dyDescent="0.2">
      <c r="A1257" s="45">
        <v>1644.41</v>
      </c>
      <c r="B1257" s="15"/>
      <c r="C1257" s="12">
        <v>42410</v>
      </c>
      <c r="D1257" s="14">
        <v>249</v>
      </c>
      <c r="E1257" s="21">
        <v>506</v>
      </c>
      <c r="F1257" s="14">
        <v>220</v>
      </c>
      <c r="G1257" s="15">
        <f t="shared" ref="G1257:G1258" si="265">+A1257-A1256</f>
        <v>-18.049999999999955</v>
      </c>
      <c r="H1257">
        <f t="shared" ref="H1257:H1258" si="266">G1255+G1256+G1257</f>
        <v>11.110000000000127</v>
      </c>
      <c r="K1257" s="19">
        <f t="shared" si="151"/>
        <v>506</v>
      </c>
      <c r="L1257" s="20">
        <f t="shared" si="152"/>
        <v>-1.0321285140562249</v>
      </c>
    </row>
    <row r="1258" spans="1:12" x14ac:dyDescent="0.2">
      <c r="A1258" s="45">
        <v>1643.95</v>
      </c>
      <c r="B1258" s="15"/>
      <c r="C1258" s="12">
        <v>42411</v>
      </c>
      <c r="D1258" s="14">
        <v>272</v>
      </c>
      <c r="E1258" s="21">
        <v>437</v>
      </c>
      <c r="F1258" s="14">
        <v>302</v>
      </c>
      <c r="G1258" s="15">
        <f t="shared" si="265"/>
        <v>-0.46000000000003638</v>
      </c>
      <c r="H1258">
        <f t="shared" si="266"/>
        <v>-12.819999999999936</v>
      </c>
      <c r="K1258" s="19">
        <f t="shared" si="151"/>
        <v>437</v>
      </c>
      <c r="L1258" s="20">
        <f t="shared" si="152"/>
        <v>-0.60661764705882359</v>
      </c>
    </row>
    <row r="1259" spans="1:12" x14ac:dyDescent="0.2">
      <c r="A1259" s="45">
        <v>1643.74</v>
      </c>
      <c r="B1259" s="15"/>
      <c r="C1259" s="12">
        <v>42412</v>
      </c>
      <c r="D1259" s="14">
        <v>271</v>
      </c>
      <c r="E1259" s="21">
        <v>517</v>
      </c>
      <c r="F1259" s="14">
        <v>312</v>
      </c>
      <c r="G1259" s="15">
        <f t="shared" ref="G1259" si="267">+A1259-A1258</f>
        <v>-0.21000000000003638</v>
      </c>
      <c r="H1259">
        <f t="shared" ref="H1259" si="268">G1257+G1258+G1259</f>
        <v>-18.720000000000027</v>
      </c>
      <c r="K1259" s="19">
        <f t="shared" si="151"/>
        <v>517</v>
      </c>
      <c r="L1259" s="20">
        <f t="shared" si="152"/>
        <v>-0.90774907749077482</v>
      </c>
    </row>
    <row r="1260" spans="1:12" x14ac:dyDescent="0.2">
      <c r="A1260" s="45">
        <v>1649.96</v>
      </c>
      <c r="B1260" s="15"/>
      <c r="C1260" s="12">
        <v>42415</v>
      </c>
      <c r="D1260" s="13">
        <v>497</v>
      </c>
      <c r="E1260" s="14">
        <v>297</v>
      </c>
      <c r="F1260" s="14">
        <v>339</v>
      </c>
      <c r="G1260" s="15">
        <f t="shared" ref="G1260" si="269">+A1260-A1259</f>
        <v>6.2200000000000273</v>
      </c>
      <c r="H1260">
        <f t="shared" ref="H1260" si="270">G1258+G1259+G1260</f>
        <v>5.5499999999999545</v>
      </c>
      <c r="K1260" s="19">
        <f t="shared" si="151"/>
        <v>297</v>
      </c>
      <c r="L1260" s="20">
        <f t="shared" si="152"/>
        <v>0.67340067340067344</v>
      </c>
    </row>
    <row r="1261" spans="1:12" x14ac:dyDescent="0.2">
      <c r="A1261" s="45">
        <v>1664.99</v>
      </c>
      <c r="B1261" s="15"/>
      <c r="C1261" s="12">
        <v>42416</v>
      </c>
      <c r="D1261" s="13">
        <v>551</v>
      </c>
      <c r="E1261" s="14">
        <v>303</v>
      </c>
      <c r="F1261" s="14">
        <v>293</v>
      </c>
      <c r="G1261" s="15">
        <f t="shared" ref="G1261" si="271">+A1261-A1260</f>
        <v>15.029999999999973</v>
      </c>
      <c r="H1261">
        <f t="shared" ref="H1261" si="272">G1259+G1260+G1261</f>
        <v>21.039999999999964</v>
      </c>
      <c r="K1261" s="19">
        <f t="shared" si="151"/>
        <v>303</v>
      </c>
      <c r="L1261" s="20">
        <f t="shared" si="152"/>
        <v>0.81848184818481839</v>
      </c>
    </row>
    <row r="1262" spans="1:12" x14ac:dyDescent="0.2">
      <c r="A1262" s="45">
        <v>1664.32</v>
      </c>
      <c r="B1262" s="15"/>
      <c r="C1262" s="12">
        <v>42417</v>
      </c>
      <c r="D1262" s="13">
        <v>440</v>
      </c>
      <c r="E1262" s="14">
        <v>402</v>
      </c>
      <c r="F1262" s="14">
        <v>336</v>
      </c>
      <c r="G1262" s="15">
        <f t="shared" ref="G1262" si="273">+A1262-A1261</f>
        <v>-0.67000000000007276</v>
      </c>
      <c r="H1262">
        <f t="shared" ref="H1262" si="274">G1260+G1261+G1262</f>
        <v>20.579999999999927</v>
      </c>
      <c r="K1262" s="19">
        <f t="shared" si="151"/>
        <v>402</v>
      </c>
      <c r="L1262" s="20">
        <f t="shared" si="152"/>
        <v>9.4527363184079505E-2</v>
      </c>
    </row>
    <row r="1263" spans="1:12" x14ac:dyDescent="0.2">
      <c r="A1263" s="45">
        <v>1680.02</v>
      </c>
      <c r="B1263" s="25"/>
      <c r="C1263" s="22">
        <v>42418</v>
      </c>
      <c r="D1263" s="30">
        <v>545</v>
      </c>
      <c r="E1263" s="32">
        <v>302</v>
      </c>
      <c r="F1263" s="32">
        <v>346</v>
      </c>
      <c r="G1263" s="25">
        <f t="shared" ref="G1263:G1264" si="275">+A1263-A1262</f>
        <v>15.700000000000045</v>
      </c>
      <c r="H1263" s="23">
        <f t="shared" ref="H1263:H1264" si="276">G1261+G1262+G1263</f>
        <v>30.059999999999945</v>
      </c>
      <c r="I1263" s="44"/>
      <c r="J1263" s="23"/>
      <c r="K1263" s="28">
        <f t="shared" si="151"/>
        <v>302</v>
      </c>
      <c r="L1263" s="29">
        <f t="shared" si="152"/>
        <v>0.80463576158940397</v>
      </c>
    </row>
    <row r="1264" spans="1:12" x14ac:dyDescent="0.2">
      <c r="A1264" s="45">
        <v>1674.88</v>
      </c>
      <c r="B1264" s="15"/>
      <c r="C1264" s="12">
        <v>42419</v>
      </c>
      <c r="D1264" s="13">
        <v>426</v>
      </c>
      <c r="E1264" s="14">
        <v>382</v>
      </c>
      <c r="F1264" s="14">
        <v>326</v>
      </c>
      <c r="G1264" s="15">
        <f t="shared" si="275"/>
        <v>-5.1399999999998727</v>
      </c>
      <c r="H1264">
        <f t="shared" si="276"/>
        <v>9.8900000000001</v>
      </c>
      <c r="I1264" s="43" t="s">
        <v>5</v>
      </c>
      <c r="K1264" s="19">
        <f t="shared" si="151"/>
        <v>382</v>
      </c>
      <c r="L1264" s="20">
        <f t="shared" si="152"/>
        <v>0.11518324607329844</v>
      </c>
    </row>
    <row r="1265" spans="1:12" x14ac:dyDescent="0.2">
      <c r="A1265" s="45">
        <v>1674.59</v>
      </c>
      <c r="B1265" s="15"/>
      <c r="C1265" s="12">
        <v>42422</v>
      </c>
      <c r="D1265" s="13">
        <v>468</v>
      </c>
      <c r="E1265" s="14">
        <v>364</v>
      </c>
      <c r="F1265" s="14">
        <v>328</v>
      </c>
      <c r="G1265" s="15">
        <f t="shared" ref="G1265" si="277">+A1265-A1264</f>
        <v>-0.29000000000019099</v>
      </c>
      <c r="H1265">
        <f t="shared" ref="H1265" si="278">G1263+G1264+G1265</f>
        <v>10.269999999999982</v>
      </c>
      <c r="J1265" s="1" t="s">
        <v>17</v>
      </c>
      <c r="K1265" s="19">
        <f t="shared" si="151"/>
        <v>364</v>
      </c>
      <c r="L1265" s="20">
        <f t="shared" si="152"/>
        <v>0.28571428571428581</v>
      </c>
    </row>
    <row r="1266" spans="1:12" x14ac:dyDescent="0.2">
      <c r="A1266" s="45">
        <v>1677.28</v>
      </c>
      <c r="B1266" s="15"/>
      <c r="C1266" s="12">
        <v>42423</v>
      </c>
      <c r="D1266" s="13">
        <v>438</v>
      </c>
      <c r="E1266" s="14">
        <v>417</v>
      </c>
      <c r="F1266" s="14">
        <v>339</v>
      </c>
      <c r="G1266" s="15">
        <f t="shared" ref="G1266" si="279">+A1266-A1265</f>
        <v>2.6900000000000546</v>
      </c>
      <c r="H1266">
        <f t="shared" ref="H1266" si="280">G1264+G1265+G1266</f>
        <v>-2.7400000000000091</v>
      </c>
      <c r="K1266" s="19">
        <f t="shared" si="151"/>
        <v>417</v>
      </c>
      <c r="L1266" s="20">
        <f t="shared" si="152"/>
        <v>5.0359712230215736E-2</v>
      </c>
    </row>
    <row r="1267" spans="1:12" x14ac:dyDescent="0.2">
      <c r="A1267" s="45">
        <v>1664.17</v>
      </c>
      <c r="B1267" s="15"/>
      <c r="C1267" s="12">
        <v>42424</v>
      </c>
      <c r="D1267" s="14">
        <v>119</v>
      </c>
      <c r="E1267" s="21">
        <v>601</v>
      </c>
      <c r="F1267" s="14">
        <v>303</v>
      </c>
      <c r="G1267" s="15">
        <f t="shared" ref="G1267" si="281">+A1267-A1266</f>
        <v>-13.1099999999999</v>
      </c>
      <c r="H1267">
        <f t="shared" ref="H1267" si="282">G1265+G1266+G1267</f>
        <v>-10.710000000000036</v>
      </c>
      <c r="J1267" s="1" t="s">
        <v>18</v>
      </c>
      <c r="K1267" s="19">
        <f t="shared" si="151"/>
        <v>601</v>
      </c>
      <c r="L1267" s="20">
        <f t="shared" si="152"/>
        <v>-4.0504201680672267</v>
      </c>
    </row>
    <row r="1268" spans="1:12" x14ac:dyDescent="0.2">
      <c r="A1268" s="45">
        <v>1658.16</v>
      </c>
      <c r="B1268" s="15"/>
      <c r="C1268" s="12">
        <v>42425</v>
      </c>
      <c r="D1268" s="14">
        <v>271</v>
      </c>
      <c r="E1268" s="21">
        <v>565</v>
      </c>
      <c r="F1268" s="14">
        <v>325</v>
      </c>
      <c r="G1268" s="15">
        <f t="shared" ref="G1268:G1269" si="283">+A1268-A1267</f>
        <v>-6.0099999999999909</v>
      </c>
      <c r="H1268">
        <f t="shared" ref="H1268:H1269" si="284">G1266+G1267+G1268</f>
        <v>-16.429999999999836</v>
      </c>
      <c r="K1268" s="19">
        <f t="shared" si="151"/>
        <v>565</v>
      </c>
      <c r="L1268" s="20">
        <f t="shared" si="152"/>
        <v>-1.084870848708487</v>
      </c>
    </row>
    <row r="1269" spans="1:12" x14ac:dyDescent="0.2">
      <c r="A1269" s="45">
        <v>1663.44</v>
      </c>
      <c r="B1269" s="15"/>
      <c r="C1269" s="12">
        <v>42426</v>
      </c>
      <c r="D1269" s="14">
        <v>335</v>
      </c>
      <c r="E1269" s="21">
        <v>492</v>
      </c>
      <c r="F1269" s="14">
        <v>342</v>
      </c>
      <c r="G1269" s="15">
        <f t="shared" si="283"/>
        <v>5.2799999999999727</v>
      </c>
      <c r="H1269">
        <f t="shared" si="284"/>
        <v>-13.839999999999918</v>
      </c>
      <c r="K1269" s="19">
        <f t="shared" si="151"/>
        <v>492</v>
      </c>
      <c r="L1269" s="20">
        <f t="shared" si="152"/>
        <v>-0.46865671641791051</v>
      </c>
    </row>
    <row r="1270" spans="1:12" x14ac:dyDescent="0.2">
      <c r="A1270" s="45">
        <v>1654.75</v>
      </c>
      <c r="B1270" s="15"/>
      <c r="C1270" s="12">
        <v>42429</v>
      </c>
      <c r="D1270" s="14">
        <v>306</v>
      </c>
      <c r="E1270" s="21">
        <v>599</v>
      </c>
      <c r="F1270" s="14">
        <v>298</v>
      </c>
      <c r="G1270" s="15">
        <f t="shared" ref="G1270" si="285">+A1270-A1269</f>
        <v>-8.6900000000000546</v>
      </c>
      <c r="H1270">
        <f t="shared" ref="H1270" si="286">G1268+G1269+G1270</f>
        <v>-9.4200000000000728</v>
      </c>
      <c r="K1270" s="19">
        <f t="shared" si="151"/>
        <v>599</v>
      </c>
      <c r="L1270" s="20">
        <f t="shared" si="152"/>
        <v>-0.95751633986928097</v>
      </c>
    </row>
    <row r="1271" spans="1:12" x14ac:dyDescent="0.2">
      <c r="A1271" s="45">
        <v>1670.82</v>
      </c>
      <c r="B1271" s="15"/>
      <c r="C1271" s="12">
        <v>42430</v>
      </c>
      <c r="D1271" s="13">
        <v>476</v>
      </c>
      <c r="E1271" s="14">
        <v>405</v>
      </c>
      <c r="F1271" s="14">
        <v>311</v>
      </c>
      <c r="G1271" s="15">
        <f t="shared" ref="G1271" si="287">+A1271-A1270</f>
        <v>16.069999999999936</v>
      </c>
      <c r="H1271">
        <f t="shared" ref="H1271" si="288">G1269+G1270+G1271</f>
        <v>12.659999999999854</v>
      </c>
      <c r="K1271" s="19">
        <f t="shared" si="151"/>
        <v>405</v>
      </c>
      <c r="L1271" s="20">
        <f t="shared" si="152"/>
        <v>0.17530864197530871</v>
      </c>
    </row>
    <row r="1272" spans="1:12" x14ac:dyDescent="0.2">
      <c r="A1272" s="45">
        <v>1691.03</v>
      </c>
      <c r="B1272" s="15"/>
      <c r="C1272" s="12">
        <v>42431</v>
      </c>
      <c r="D1272" s="13">
        <v>478</v>
      </c>
      <c r="E1272" s="14">
        <v>375</v>
      </c>
      <c r="F1272" s="14">
        <v>343</v>
      </c>
      <c r="G1272" s="15">
        <f t="shared" ref="G1272" si="289">+A1272-A1271</f>
        <v>20.210000000000036</v>
      </c>
      <c r="H1272">
        <f t="shared" ref="H1272" si="290">G1270+G1271+G1272</f>
        <v>27.589999999999918</v>
      </c>
      <c r="K1272" s="19">
        <f t="shared" si="151"/>
        <v>375</v>
      </c>
      <c r="L1272" s="20">
        <f t="shared" si="152"/>
        <v>0.27466666666666661</v>
      </c>
    </row>
    <row r="1273" spans="1:12" x14ac:dyDescent="0.2">
      <c r="A1273" s="45">
        <v>1688.2</v>
      </c>
      <c r="B1273" s="15"/>
      <c r="C1273" s="12">
        <v>42432</v>
      </c>
      <c r="D1273" s="14">
        <v>411</v>
      </c>
      <c r="E1273" s="21">
        <v>415</v>
      </c>
      <c r="F1273" s="14">
        <v>345</v>
      </c>
      <c r="G1273" s="15">
        <f t="shared" ref="G1273" si="291">+A1273-A1272</f>
        <v>-2.8299999999999272</v>
      </c>
      <c r="H1273">
        <f t="shared" ref="H1273" si="292">G1271+G1272+G1273</f>
        <v>33.450000000000045</v>
      </c>
      <c r="K1273" s="19">
        <f t="shared" si="151"/>
        <v>415</v>
      </c>
      <c r="L1273" s="20">
        <f t="shared" si="152"/>
        <v>-9.7323600973235891E-3</v>
      </c>
    </row>
    <row r="1274" spans="1:12" x14ac:dyDescent="0.2">
      <c r="A1274" s="45">
        <v>1692.49</v>
      </c>
      <c r="B1274" s="25"/>
      <c r="C1274" s="22">
        <v>42433</v>
      </c>
      <c r="D1274" s="32">
        <v>334</v>
      </c>
      <c r="E1274" s="24">
        <v>463</v>
      </c>
      <c r="F1274" s="32">
        <v>381</v>
      </c>
      <c r="G1274" s="25">
        <f t="shared" ref="G1274" si="293">+A1274-A1273</f>
        <v>4.2899999999999636</v>
      </c>
      <c r="H1274" s="23">
        <f t="shared" ref="H1274" si="294">G1272+G1273+G1274</f>
        <v>21.670000000000073</v>
      </c>
      <c r="I1274" s="44"/>
      <c r="J1274" s="23"/>
      <c r="K1274" s="28">
        <f t="shared" si="151"/>
        <v>463</v>
      </c>
      <c r="L1274" s="29">
        <f t="shared" si="152"/>
        <v>-0.38622754491017974</v>
      </c>
    </row>
    <row r="1275" spans="1:12" x14ac:dyDescent="0.2">
      <c r="A1275" s="45">
        <v>1697.93</v>
      </c>
      <c r="B1275" s="15"/>
      <c r="C1275" s="12">
        <v>42436</v>
      </c>
      <c r="D1275" s="14">
        <v>317</v>
      </c>
      <c r="E1275" s="21">
        <v>594</v>
      </c>
      <c r="F1275" s="14">
        <v>283</v>
      </c>
      <c r="G1275" s="15">
        <f t="shared" ref="G1275" si="295">+A1275-A1274</f>
        <v>5.4400000000000546</v>
      </c>
      <c r="H1275">
        <f t="shared" ref="H1275" si="296">G1273+G1274+G1275</f>
        <v>6.9000000000000909</v>
      </c>
      <c r="I1275" s="43" t="s">
        <v>16</v>
      </c>
      <c r="K1275" s="19">
        <f t="shared" si="151"/>
        <v>594</v>
      </c>
      <c r="L1275" s="20">
        <f t="shared" si="152"/>
        <v>-0.87381703470031535</v>
      </c>
    </row>
    <row r="1276" spans="1:12" x14ac:dyDescent="0.2">
      <c r="A1276" s="45">
        <v>1687.86</v>
      </c>
      <c r="B1276" s="15"/>
      <c r="C1276" s="12">
        <v>42437</v>
      </c>
      <c r="D1276" s="14">
        <v>286</v>
      </c>
      <c r="E1276" s="21">
        <v>568</v>
      </c>
      <c r="F1276" s="14">
        <v>316</v>
      </c>
      <c r="G1276" s="15">
        <f t="shared" ref="G1276" si="297">+A1276-A1275</f>
        <v>-10.070000000000164</v>
      </c>
      <c r="H1276">
        <f t="shared" ref="H1276" si="298">G1274+G1275+G1276</f>
        <v>-0.34000000000014552</v>
      </c>
      <c r="K1276" s="19">
        <f t="shared" si="151"/>
        <v>568</v>
      </c>
      <c r="L1276" s="20">
        <f t="shared" si="152"/>
        <v>-0.98601398601398604</v>
      </c>
    </row>
    <row r="1277" spans="1:12" x14ac:dyDescent="0.2">
      <c r="A1277" s="45">
        <v>1686.35</v>
      </c>
      <c r="B1277" s="15"/>
      <c r="C1277" s="12">
        <v>42438</v>
      </c>
      <c r="D1277" s="13">
        <v>446</v>
      </c>
      <c r="E1277" s="14">
        <v>341</v>
      </c>
      <c r="F1277" s="14">
        <v>348</v>
      </c>
      <c r="G1277" s="15">
        <f t="shared" ref="G1277" si="299">+A1277-A1276</f>
        <v>-1.5099999999999909</v>
      </c>
      <c r="H1277">
        <f t="shared" ref="H1277" si="300">G1275+G1276+G1277</f>
        <v>-6.1400000000001</v>
      </c>
      <c r="K1277" s="19">
        <f t="shared" si="151"/>
        <v>341</v>
      </c>
      <c r="L1277" s="20">
        <f t="shared" si="152"/>
        <v>0.3079178885630498</v>
      </c>
    </row>
    <row r="1278" spans="1:12" x14ac:dyDescent="0.2">
      <c r="A1278" s="45">
        <v>1690.91</v>
      </c>
      <c r="B1278" s="15"/>
      <c r="C1278" s="12">
        <v>42439</v>
      </c>
      <c r="D1278" s="13">
        <v>441</v>
      </c>
      <c r="E1278" s="14">
        <v>355</v>
      </c>
      <c r="F1278" s="14">
        <v>353</v>
      </c>
      <c r="G1278" s="15">
        <f t="shared" ref="G1278" si="301">+A1278-A1277</f>
        <v>4.5600000000001728</v>
      </c>
      <c r="H1278">
        <f t="shared" ref="H1278" si="302">G1276+G1277+G1278</f>
        <v>-7.0199999999999818</v>
      </c>
      <c r="K1278" s="19">
        <f t="shared" si="151"/>
        <v>355</v>
      </c>
      <c r="L1278" s="20">
        <f t="shared" si="152"/>
        <v>0.24225352112676046</v>
      </c>
    </row>
    <row r="1279" spans="1:12" x14ac:dyDescent="0.2">
      <c r="A1279" s="45">
        <v>1696.54</v>
      </c>
      <c r="B1279" s="15"/>
      <c r="C1279" s="12">
        <v>42440</v>
      </c>
      <c r="D1279" s="13">
        <v>406</v>
      </c>
      <c r="E1279" s="14">
        <v>385</v>
      </c>
      <c r="F1279" s="14">
        <v>360</v>
      </c>
      <c r="G1279" s="15">
        <f t="shared" ref="G1279" si="303">+A1279-A1278</f>
        <v>5.6299999999998818</v>
      </c>
      <c r="H1279">
        <f t="shared" ref="H1279" si="304">G1277+G1278+G1279</f>
        <v>8.6800000000000637</v>
      </c>
      <c r="K1279" s="19">
        <f t="shared" si="151"/>
        <v>385</v>
      </c>
      <c r="L1279" s="20">
        <f t="shared" si="152"/>
        <v>5.4545454545454453E-2</v>
      </c>
    </row>
    <row r="1280" spans="1:12" x14ac:dyDescent="0.2">
      <c r="A1280" s="45">
        <v>1700.31</v>
      </c>
      <c r="B1280" s="25"/>
      <c r="C1280" s="22">
        <v>42443</v>
      </c>
      <c r="D1280" s="30">
        <v>419</v>
      </c>
      <c r="E1280" s="32">
        <v>412</v>
      </c>
      <c r="F1280" s="32">
        <v>360</v>
      </c>
      <c r="G1280" s="25">
        <f t="shared" ref="G1280" si="305">+A1280-A1279</f>
        <v>3.7699999999999818</v>
      </c>
      <c r="H1280" s="23">
        <f t="shared" ref="H1280" si="306">G1278+G1279+G1280</f>
        <v>13.960000000000036</v>
      </c>
      <c r="I1280" s="44"/>
      <c r="J1280" s="23"/>
      <c r="K1280" s="28">
        <f t="shared" si="151"/>
        <v>412</v>
      </c>
      <c r="L1280" s="29">
        <f t="shared" si="152"/>
        <v>1.6990291262136026E-2</v>
      </c>
    </row>
    <row r="1281" spans="1:12" x14ac:dyDescent="0.2">
      <c r="A1281" s="45">
        <v>1690.92</v>
      </c>
      <c r="B1281" s="15"/>
      <c r="C1281" s="12">
        <v>42444</v>
      </c>
      <c r="D1281" s="13">
        <v>409</v>
      </c>
      <c r="E1281" s="14">
        <v>381</v>
      </c>
      <c r="F1281" s="14">
        <v>361</v>
      </c>
      <c r="G1281" s="15">
        <f t="shared" ref="G1281" si="307">+A1281-A1280</f>
        <v>-9.3899999999998727</v>
      </c>
      <c r="H1281">
        <f t="shared" ref="H1281" si="308">G1279+G1280+G1281</f>
        <v>9.9999999999909051E-3</v>
      </c>
      <c r="I1281" s="43" t="s">
        <v>5</v>
      </c>
      <c r="K1281" s="19">
        <f t="shared" si="151"/>
        <v>381</v>
      </c>
      <c r="L1281" s="20">
        <f t="shared" si="152"/>
        <v>7.3490813648293907E-2</v>
      </c>
    </row>
    <row r="1282" spans="1:12" x14ac:dyDescent="0.2">
      <c r="A1282" s="45">
        <v>1693.43</v>
      </c>
      <c r="B1282" s="15"/>
      <c r="C1282" s="12">
        <v>42445</v>
      </c>
      <c r="D1282" s="14">
        <v>380</v>
      </c>
      <c r="E1282" s="21">
        <v>403</v>
      </c>
      <c r="F1282" s="14">
        <v>364</v>
      </c>
      <c r="G1282" s="15">
        <f t="shared" ref="G1282" si="309">+A1282-A1281</f>
        <v>2.5099999999999909</v>
      </c>
      <c r="H1282">
        <f t="shared" ref="H1282" si="310">G1280+G1281+G1282</f>
        <v>-3.1099999999999</v>
      </c>
      <c r="J1282" s="1" t="s">
        <v>17</v>
      </c>
      <c r="K1282" s="19">
        <f t="shared" si="151"/>
        <v>403</v>
      </c>
      <c r="L1282" s="20">
        <f t="shared" si="152"/>
        <v>-6.0526315789473761E-2</v>
      </c>
    </row>
    <row r="1283" spans="1:12" x14ac:dyDescent="0.2">
      <c r="A1283" s="45">
        <v>1703.19</v>
      </c>
      <c r="B1283" s="15"/>
      <c r="C1283" s="12">
        <v>42446</v>
      </c>
      <c r="D1283" s="13">
        <v>490</v>
      </c>
      <c r="E1283" s="14">
        <v>341</v>
      </c>
      <c r="F1283" s="14">
        <v>360</v>
      </c>
      <c r="G1283" s="15">
        <f t="shared" ref="G1283" si="311">+A1283-A1282</f>
        <v>9.7599999999999909</v>
      </c>
      <c r="H1283">
        <f t="shared" ref="H1283" si="312">G1281+G1282+G1283</f>
        <v>2.8800000000001091</v>
      </c>
      <c r="K1283" s="19">
        <f t="shared" si="151"/>
        <v>341</v>
      </c>
      <c r="L1283" s="20">
        <f t="shared" si="152"/>
        <v>0.43695014662756604</v>
      </c>
    </row>
    <row r="1284" spans="1:12" x14ac:dyDescent="0.2">
      <c r="A1284" s="45">
        <v>1716.34</v>
      </c>
      <c r="B1284" s="15"/>
      <c r="C1284" s="12">
        <v>42447</v>
      </c>
      <c r="D1284" s="13">
        <v>538</v>
      </c>
      <c r="E1284" s="14">
        <v>349</v>
      </c>
      <c r="F1284" s="14">
        <v>317</v>
      </c>
      <c r="G1284" s="15">
        <f t="shared" ref="G1284" si="313">+A1284-A1283</f>
        <v>13.149999999999864</v>
      </c>
      <c r="H1284">
        <f t="shared" ref="H1284" si="314">G1282+G1283+G1284</f>
        <v>25.419999999999845</v>
      </c>
      <c r="K1284" s="19">
        <f t="shared" si="151"/>
        <v>349</v>
      </c>
      <c r="L1284" s="20">
        <f t="shared" si="152"/>
        <v>0.54154727793696278</v>
      </c>
    </row>
    <row r="1285" spans="1:12" x14ac:dyDescent="0.2">
      <c r="A1285" s="45">
        <v>1718.36</v>
      </c>
      <c r="B1285" s="15"/>
      <c r="C1285" s="12">
        <v>42450</v>
      </c>
      <c r="D1285" s="13">
        <v>442</v>
      </c>
      <c r="E1285" s="14">
        <v>436</v>
      </c>
      <c r="F1285" s="14">
        <v>330</v>
      </c>
      <c r="G1285" s="15">
        <f t="shared" ref="G1285" si="315">+A1285-A1284</f>
        <v>2.0199999999999818</v>
      </c>
      <c r="H1285">
        <f t="shared" ref="H1285" si="316">G1283+G1284+G1285</f>
        <v>24.929999999999836</v>
      </c>
      <c r="K1285" s="19">
        <f t="shared" si="151"/>
        <v>436</v>
      </c>
      <c r="L1285" s="20">
        <f t="shared" si="152"/>
        <v>1.3761467889908285E-2</v>
      </c>
    </row>
    <row r="1286" spans="1:12" x14ac:dyDescent="0.2">
      <c r="A1286" s="45">
        <v>1724.75</v>
      </c>
      <c r="B1286" s="15"/>
      <c r="C1286" s="12">
        <v>42451</v>
      </c>
      <c r="D1286" s="14">
        <v>396</v>
      </c>
      <c r="E1286" s="21">
        <v>473</v>
      </c>
      <c r="F1286" s="14">
        <v>353</v>
      </c>
      <c r="G1286" s="15">
        <f t="shared" ref="G1286" si="317">+A1286-A1285</f>
        <v>6.3900000000001</v>
      </c>
      <c r="H1286">
        <f t="shared" ref="H1286" si="318">G1284+G1285+G1286</f>
        <v>21.559999999999945</v>
      </c>
      <c r="K1286" s="19">
        <f t="shared" si="151"/>
        <v>473</v>
      </c>
      <c r="L1286" s="20">
        <f t="shared" si="152"/>
        <v>-0.19444444444444442</v>
      </c>
    </row>
    <row r="1287" spans="1:12" x14ac:dyDescent="0.2">
      <c r="A1287" s="45">
        <v>1724.55</v>
      </c>
      <c r="B1287" s="15"/>
      <c r="C1287" s="12">
        <v>42452</v>
      </c>
      <c r="D1287" s="14">
        <v>361</v>
      </c>
      <c r="E1287" s="21">
        <v>476</v>
      </c>
      <c r="F1287" s="14">
        <v>359</v>
      </c>
      <c r="G1287" s="15">
        <f t="shared" ref="G1287" si="319">+A1287-A1286</f>
        <v>-0.20000000000004547</v>
      </c>
      <c r="H1287">
        <f t="shared" ref="H1287" si="320">G1285+G1286+G1287</f>
        <v>8.2100000000000364</v>
      </c>
      <c r="K1287" s="19">
        <f t="shared" si="151"/>
        <v>476</v>
      </c>
      <c r="L1287" s="20">
        <f t="shared" si="152"/>
        <v>-0.31855955678670367</v>
      </c>
    </row>
    <row r="1288" spans="1:12" x14ac:dyDescent="0.2">
      <c r="A1288" s="45">
        <v>1715.53</v>
      </c>
      <c r="B1288" s="25"/>
      <c r="C1288" s="22">
        <v>42453</v>
      </c>
      <c r="D1288" s="32">
        <v>318</v>
      </c>
      <c r="E1288" s="24">
        <v>513</v>
      </c>
      <c r="F1288" s="32">
        <v>358</v>
      </c>
      <c r="G1288" s="25">
        <f t="shared" ref="G1288" si="321">+A1288-A1287</f>
        <v>-9.0199999999999818</v>
      </c>
      <c r="H1288" s="23">
        <f t="shared" ref="H1288" si="322">G1286+G1287+G1288</f>
        <v>-2.8299999999999272</v>
      </c>
      <c r="I1288" s="44"/>
      <c r="J1288" s="23"/>
      <c r="K1288" s="28">
        <f t="shared" si="151"/>
        <v>513</v>
      </c>
      <c r="L1288" s="29">
        <f t="shared" si="152"/>
        <v>-0.6132075471698113</v>
      </c>
    </row>
    <row r="1289" spans="1:12" x14ac:dyDescent="0.2">
      <c r="A1289" s="45">
        <v>1703.79</v>
      </c>
      <c r="B1289" s="15"/>
      <c r="C1289" s="12">
        <v>42454</v>
      </c>
      <c r="D1289" s="14">
        <v>295</v>
      </c>
      <c r="E1289" s="21">
        <v>465</v>
      </c>
      <c r="F1289" s="14">
        <v>397</v>
      </c>
      <c r="G1289" s="15">
        <f t="shared" ref="G1289" si="323">+A1289-A1288</f>
        <v>-11.740000000000009</v>
      </c>
      <c r="H1289">
        <f t="shared" ref="H1289" si="324">G1287+G1288+G1289</f>
        <v>-20.960000000000036</v>
      </c>
      <c r="I1289" s="43" t="s">
        <v>16</v>
      </c>
      <c r="K1289" s="19">
        <f t="shared" si="151"/>
        <v>465</v>
      </c>
      <c r="L1289" s="20">
        <f t="shared" si="152"/>
        <v>-0.57627118644067798</v>
      </c>
    </row>
    <row r="1290" spans="1:12" x14ac:dyDescent="0.2">
      <c r="A1290" s="45">
        <v>1702.41</v>
      </c>
      <c r="B1290" s="15"/>
      <c r="C1290" s="12">
        <v>42457</v>
      </c>
      <c r="D1290" s="14">
        <v>321</v>
      </c>
      <c r="E1290" s="21">
        <v>447</v>
      </c>
      <c r="F1290" s="14">
        <v>369</v>
      </c>
      <c r="G1290" s="15">
        <f t="shared" ref="G1290" si="325">+A1290-A1289</f>
        <v>-1.3799999999998818</v>
      </c>
      <c r="H1290">
        <f t="shared" ref="H1290" si="326">G1288+G1289+G1290</f>
        <v>-22.139999999999873</v>
      </c>
      <c r="K1290" s="19">
        <f t="shared" si="151"/>
        <v>447</v>
      </c>
      <c r="L1290" s="20">
        <f t="shared" si="152"/>
        <v>-0.39252336448598135</v>
      </c>
    </row>
    <row r="1291" spans="1:12" x14ac:dyDescent="0.2">
      <c r="A1291" s="45">
        <v>1715.04</v>
      </c>
      <c r="B1291" s="15"/>
      <c r="C1291" s="12">
        <v>42458</v>
      </c>
      <c r="D1291" s="13">
        <v>417</v>
      </c>
      <c r="E1291" s="14">
        <v>376</v>
      </c>
      <c r="F1291" s="14">
        <v>375</v>
      </c>
      <c r="G1291" s="15">
        <f t="shared" ref="G1291:G1292" si="327">+A1291-A1290</f>
        <v>12.629999999999882</v>
      </c>
      <c r="H1291">
        <f t="shared" ref="H1291:H1292" si="328">G1289+G1290+G1291</f>
        <v>-0.49000000000000909</v>
      </c>
      <c r="K1291" s="19">
        <f t="shared" si="151"/>
        <v>376</v>
      </c>
      <c r="L1291" s="20">
        <f t="shared" si="152"/>
        <v>0.10904255319148937</v>
      </c>
    </row>
    <row r="1292" spans="1:12" x14ac:dyDescent="0.2">
      <c r="A1292" s="45">
        <v>1717.82</v>
      </c>
      <c r="B1292" s="15"/>
      <c r="C1292" s="12">
        <v>42459</v>
      </c>
      <c r="D1292" s="13">
        <v>433</v>
      </c>
      <c r="E1292" s="14">
        <v>351</v>
      </c>
      <c r="F1292" s="14">
        <v>398</v>
      </c>
      <c r="G1292" s="15">
        <f t="shared" si="327"/>
        <v>2.7799999999999727</v>
      </c>
      <c r="H1292">
        <f t="shared" si="328"/>
        <v>14.029999999999973</v>
      </c>
      <c r="K1292" s="19">
        <f t="shared" si="151"/>
        <v>351</v>
      </c>
      <c r="L1292" s="20">
        <f t="shared" si="152"/>
        <v>0.23361823361823353</v>
      </c>
    </row>
    <row r="1293" spans="1:12" x14ac:dyDescent="0.2">
      <c r="A1293" s="45">
        <v>1717.58</v>
      </c>
      <c r="B1293" s="15"/>
      <c r="C1293" s="12">
        <v>42460</v>
      </c>
      <c r="D1293" s="14">
        <v>397</v>
      </c>
      <c r="E1293" s="21">
        <v>406</v>
      </c>
      <c r="F1293" s="14">
        <v>387</v>
      </c>
      <c r="G1293" s="15">
        <f t="shared" ref="G1293" si="329">+A1293-A1292</f>
        <v>-0.24000000000000909</v>
      </c>
      <c r="H1293">
        <f t="shared" ref="H1293" si="330">G1291+G1292+G1293</f>
        <v>15.169999999999845</v>
      </c>
      <c r="K1293" s="19">
        <f t="shared" si="151"/>
        <v>406</v>
      </c>
      <c r="L1293" s="20">
        <f t="shared" si="152"/>
        <v>-2.267002518891692E-2</v>
      </c>
    </row>
    <row r="1294" spans="1:12" x14ac:dyDescent="0.2">
      <c r="A1294" s="45">
        <v>1710.55</v>
      </c>
      <c r="B1294" s="15"/>
      <c r="C1294" s="12">
        <v>42461</v>
      </c>
      <c r="D1294" s="14">
        <v>301</v>
      </c>
      <c r="E1294" s="21">
        <v>488</v>
      </c>
      <c r="F1294" s="14">
        <v>390</v>
      </c>
      <c r="G1294" s="15">
        <f t="shared" ref="G1294" si="331">+A1294-A1293</f>
        <v>-7.0299999999999727</v>
      </c>
      <c r="H1294">
        <f t="shared" ref="H1294" si="332">G1292+G1293+G1294</f>
        <v>-4.4900000000000091</v>
      </c>
      <c r="K1294" s="19">
        <f t="shared" si="151"/>
        <v>488</v>
      </c>
      <c r="L1294" s="20">
        <f t="shared" si="152"/>
        <v>-0.62126245847176076</v>
      </c>
    </row>
    <row r="1295" spans="1:12" x14ac:dyDescent="0.2">
      <c r="A1295" s="45">
        <v>1725.24</v>
      </c>
      <c r="B1295" s="15"/>
      <c r="C1295" s="12">
        <v>42464</v>
      </c>
      <c r="D1295" s="13">
        <v>460</v>
      </c>
      <c r="E1295" s="14">
        <v>335</v>
      </c>
      <c r="F1295" s="14">
        <v>373</v>
      </c>
      <c r="G1295" s="15">
        <f t="shared" ref="G1295" si="333">+A1295-A1294</f>
        <v>14.690000000000055</v>
      </c>
      <c r="H1295">
        <f t="shared" ref="H1295" si="334">G1293+G1294+G1295</f>
        <v>7.4200000000000728</v>
      </c>
      <c r="K1295" s="19">
        <f t="shared" si="151"/>
        <v>335</v>
      </c>
      <c r="L1295" s="20">
        <f t="shared" si="152"/>
        <v>0.37313432835820892</v>
      </c>
    </row>
    <row r="1296" spans="1:12" x14ac:dyDescent="0.2">
      <c r="A1296" s="45">
        <v>1718.08</v>
      </c>
      <c r="B1296" s="15"/>
      <c r="C1296" s="12">
        <v>42465</v>
      </c>
      <c r="D1296" s="14">
        <v>364</v>
      </c>
      <c r="E1296" s="21">
        <v>453</v>
      </c>
      <c r="F1296" s="14">
        <v>376</v>
      </c>
      <c r="G1296" s="15">
        <f t="shared" ref="G1296" si="335">+A1296-A1295</f>
        <v>-7.1600000000000819</v>
      </c>
      <c r="H1296">
        <f t="shared" ref="H1296" si="336">G1294+G1295+G1296</f>
        <v>0.5</v>
      </c>
      <c r="K1296" s="19">
        <f t="shared" si="151"/>
        <v>453</v>
      </c>
      <c r="L1296" s="20">
        <f t="shared" si="152"/>
        <v>-0.24450549450549453</v>
      </c>
    </row>
    <row r="1297" spans="1:12" x14ac:dyDescent="0.2">
      <c r="A1297" s="45">
        <v>1717.01</v>
      </c>
      <c r="B1297" s="15"/>
      <c r="C1297" s="12">
        <v>42466</v>
      </c>
      <c r="D1297" s="14">
        <v>359</v>
      </c>
      <c r="E1297" s="21">
        <v>434</v>
      </c>
      <c r="F1297" s="14">
        <v>397</v>
      </c>
      <c r="G1297" s="15">
        <f t="shared" ref="G1297" si="337">+A1297-A1296</f>
        <v>-1.0699999999999363</v>
      </c>
      <c r="H1297">
        <f t="shared" ref="H1297" si="338">G1295+G1296+G1297</f>
        <v>6.4600000000000364</v>
      </c>
      <c r="K1297" s="19">
        <f t="shared" si="151"/>
        <v>434</v>
      </c>
      <c r="L1297" s="20">
        <f t="shared" si="152"/>
        <v>-0.20891364902506959</v>
      </c>
    </row>
    <row r="1298" spans="1:12" x14ac:dyDescent="0.2">
      <c r="A1298" s="45">
        <v>1724.29</v>
      </c>
      <c r="B1298" s="15"/>
      <c r="C1298" s="12">
        <v>42467</v>
      </c>
      <c r="D1298" s="13">
        <v>424</v>
      </c>
      <c r="E1298" s="14">
        <v>380</v>
      </c>
      <c r="F1298" s="14">
        <v>388</v>
      </c>
      <c r="G1298" s="15">
        <f t="shared" ref="G1298" si="339">+A1298-A1297</f>
        <v>7.2799999999999727</v>
      </c>
      <c r="H1298">
        <f t="shared" ref="H1298" si="340">G1296+G1297+G1298</f>
        <v>-0.95000000000004547</v>
      </c>
      <c r="K1298" s="19">
        <f t="shared" si="151"/>
        <v>380</v>
      </c>
      <c r="L1298" s="20">
        <f t="shared" si="152"/>
        <v>0.11578947368421044</v>
      </c>
    </row>
    <row r="1299" spans="1:12" x14ac:dyDescent="0.2">
      <c r="A1299" s="45">
        <v>1718.4</v>
      </c>
      <c r="B1299" s="15"/>
      <c r="C1299" s="12">
        <v>42468</v>
      </c>
      <c r="D1299" s="14">
        <v>365</v>
      </c>
      <c r="E1299" s="21">
        <v>435</v>
      </c>
      <c r="F1299" s="14">
        <v>387</v>
      </c>
      <c r="G1299" s="15">
        <f t="shared" ref="G1299" si="341">+A1299-A1298</f>
        <v>-5.8899999999998727</v>
      </c>
      <c r="H1299">
        <f t="shared" ref="H1299" si="342">G1297+G1298+G1299</f>
        <v>0.32000000000016371</v>
      </c>
      <c r="K1299" s="19">
        <f t="shared" si="151"/>
        <v>435</v>
      </c>
      <c r="L1299" s="20">
        <f t="shared" si="152"/>
        <v>-0.19178082191780832</v>
      </c>
    </row>
    <row r="1300" spans="1:12" x14ac:dyDescent="0.2">
      <c r="A1300" s="45">
        <v>1715.28</v>
      </c>
      <c r="B1300" s="15"/>
      <c r="C1300" s="12">
        <v>42471</v>
      </c>
      <c r="D1300" s="14">
        <v>293</v>
      </c>
      <c r="E1300" s="21">
        <v>482</v>
      </c>
      <c r="F1300" s="14">
        <v>380</v>
      </c>
      <c r="G1300" s="15">
        <f t="shared" ref="G1300" si="343">+A1300-A1299</f>
        <v>-3.1200000000001182</v>
      </c>
      <c r="H1300">
        <f t="shared" ref="H1300" si="344">G1298+G1299+G1300</f>
        <v>-1.7300000000000182</v>
      </c>
      <c r="K1300" s="19">
        <f t="shared" si="151"/>
        <v>482</v>
      </c>
      <c r="L1300" s="20">
        <f t="shared" si="152"/>
        <v>-0.6450511945392492</v>
      </c>
    </row>
    <row r="1301" spans="1:12" x14ac:dyDescent="0.2">
      <c r="A1301" s="45">
        <v>1715</v>
      </c>
      <c r="B1301" s="15"/>
      <c r="C1301" s="12">
        <v>42472</v>
      </c>
      <c r="D1301" s="13">
        <v>390</v>
      </c>
      <c r="E1301" s="14">
        <v>371</v>
      </c>
      <c r="F1301" s="14">
        <v>379</v>
      </c>
      <c r="G1301" s="15">
        <f t="shared" ref="G1301" si="345">+A1301-A1300</f>
        <v>-0.27999999999997272</v>
      </c>
      <c r="H1301">
        <f t="shared" ref="H1301" si="346">G1299+G1300+G1301</f>
        <v>-9.2899999999999636</v>
      </c>
      <c r="K1301" s="19">
        <f t="shared" si="151"/>
        <v>371</v>
      </c>
      <c r="L1301" s="20">
        <f t="shared" si="152"/>
        <v>5.1212938005390729E-2</v>
      </c>
    </row>
    <row r="1302" spans="1:12" x14ac:dyDescent="0.2">
      <c r="A1302" s="45">
        <v>1723.11</v>
      </c>
      <c r="B1302" s="15"/>
      <c r="C1302" s="12">
        <v>42473</v>
      </c>
      <c r="D1302" s="13">
        <v>468</v>
      </c>
      <c r="E1302" s="14">
        <v>390</v>
      </c>
      <c r="F1302" s="14">
        <v>369</v>
      </c>
      <c r="G1302" s="15">
        <f t="shared" ref="G1302" si="347">+A1302-A1301</f>
        <v>8.1099999999999</v>
      </c>
      <c r="H1302">
        <f t="shared" ref="H1302" si="348">G1300+G1301+G1302</f>
        <v>4.709999999999809</v>
      </c>
      <c r="K1302" s="19">
        <f t="shared" si="151"/>
        <v>390</v>
      </c>
      <c r="L1302" s="20">
        <f t="shared" si="152"/>
        <v>0.19999999999999996</v>
      </c>
    </row>
    <row r="1303" spans="1:12" x14ac:dyDescent="0.2">
      <c r="A1303" s="45">
        <v>1723.78</v>
      </c>
      <c r="B1303" s="15"/>
      <c r="C1303" s="12">
        <v>42474</v>
      </c>
      <c r="D1303" s="14">
        <v>364</v>
      </c>
      <c r="E1303" s="21">
        <v>437</v>
      </c>
      <c r="F1303" s="14">
        <v>407</v>
      </c>
      <c r="G1303" s="15">
        <f t="shared" ref="G1303" si="349">+A1303-A1302</f>
        <v>0.67000000000007276</v>
      </c>
      <c r="H1303">
        <f t="shared" ref="H1303" si="350">G1301+G1302+G1303</f>
        <v>8.5</v>
      </c>
      <c r="K1303" s="19">
        <f t="shared" si="151"/>
        <v>437</v>
      </c>
      <c r="L1303" s="20">
        <f t="shared" si="152"/>
        <v>-0.2005494505494505</v>
      </c>
    </row>
    <row r="1304" spans="1:12" x14ac:dyDescent="0.2">
      <c r="A1304" s="45">
        <v>1727.99</v>
      </c>
      <c r="B1304" s="15"/>
      <c r="C1304" s="12">
        <v>42475</v>
      </c>
      <c r="D1304" s="14">
        <v>326</v>
      </c>
      <c r="E1304" s="21">
        <v>422</v>
      </c>
      <c r="F1304" s="14">
        <v>395</v>
      </c>
      <c r="G1304" s="15">
        <f t="shared" ref="G1304" si="351">+A1304-A1303</f>
        <v>4.2100000000000364</v>
      </c>
      <c r="H1304">
        <f t="shared" ref="H1304" si="352">G1302+G1303+G1304</f>
        <v>12.990000000000009</v>
      </c>
      <c r="K1304" s="19">
        <f t="shared" si="151"/>
        <v>422</v>
      </c>
      <c r="L1304" s="20">
        <f t="shared" si="152"/>
        <v>-0.29447852760736204</v>
      </c>
    </row>
    <row r="1305" spans="1:12" x14ac:dyDescent="0.2">
      <c r="A1305" s="45">
        <v>1717.68</v>
      </c>
      <c r="B1305" s="15"/>
      <c r="C1305" s="12">
        <v>42478</v>
      </c>
      <c r="D1305" s="14">
        <v>251</v>
      </c>
      <c r="E1305" s="21">
        <v>558</v>
      </c>
      <c r="F1305" s="14">
        <v>359</v>
      </c>
      <c r="G1305" s="15">
        <f t="shared" ref="G1305" si="353">+A1305-A1304</f>
        <v>-10.309999999999945</v>
      </c>
      <c r="H1305">
        <f t="shared" ref="H1305" si="354">G1303+G1304+G1305</f>
        <v>-5.4299999999998363</v>
      </c>
      <c r="K1305" s="19">
        <f t="shared" si="151"/>
        <v>558</v>
      </c>
      <c r="L1305" s="20">
        <f t="shared" si="152"/>
        <v>-1.2231075697211153</v>
      </c>
    </row>
    <row r="1306" spans="1:12" x14ac:dyDescent="0.2">
      <c r="A1306" s="45">
        <v>1711.15</v>
      </c>
      <c r="B1306" s="15"/>
      <c r="C1306" s="12">
        <v>42479</v>
      </c>
      <c r="D1306" s="14">
        <v>329</v>
      </c>
      <c r="E1306" s="21">
        <v>422</v>
      </c>
      <c r="F1306" s="14">
        <v>408</v>
      </c>
      <c r="G1306" s="15">
        <f t="shared" ref="G1306" si="355">+A1306-A1305</f>
        <v>-6.5299999999999727</v>
      </c>
      <c r="H1306">
        <f t="shared" ref="H1306" si="356">G1304+G1305+G1306</f>
        <v>-12.629999999999882</v>
      </c>
      <c r="K1306" s="19">
        <f t="shared" si="151"/>
        <v>422</v>
      </c>
      <c r="L1306" s="20">
        <f t="shared" si="152"/>
        <v>-0.28267477203647418</v>
      </c>
    </row>
    <row r="1307" spans="1:12" x14ac:dyDescent="0.2">
      <c r="A1307" s="45">
        <v>1708.91</v>
      </c>
      <c r="B1307" s="15"/>
      <c r="C1307" s="12">
        <v>42480</v>
      </c>
      <c r="D1307" s="13">
        <v>413</v>
      </c>
      <c r="E1307" s="14">
        <v>385</v>
      </c>
      <c r="F1307" s="14">
        <v>386</v>
      </c>
      <c r="G1307" s="15">
        <f t="shared" ref="G1307" si="357">+A1307-A1306</f>
        <v>-2.2400000000000091</v>
      </c>
      <c r="H1307">
        <f t="shared" ref="H1307" si="358">G1305+G1306+G1307</f>
        <v>-19.079999999999927</v>
      </c>
      <c r="K1307" s="19">
        <f t="shared" si="151"/>
        <v>385</v>
      </c>
      <c r="L1307" s="20">
        <f t="shared" si="152"/>
        <v>7.2727272727272751E-2</v>
      </c>
    </row>
    <row r="1308" spans="1:12" x14ac:dyDescent="0.2">
      <c r="A1308" s="45">
        <v>1721.47</v>
      </c>
      <c r="B1308" s="15"/>
      <c r="C1308" s="12">
        <v>42481</v>
      </c>
      <c r="D1308" s="13">
        <v>507</v>
      </c>
      <c r="E1308" s="41">
        <v>351</v>
      </c>
      <c r="F1308" s="14">
        <v>364</v>
      </c>
      <c r="G1308" s="15">
        <f t="shared" ref="G1308" si="359">+A1308-A1307</f>
        <v>12.559999999999945</v>
      </c>
      <c r="H1308">
        <f t="shared" ref="H1308" si="360">G1306+G1307+G1308</f>
        <v>3.7899999999999636</v>
      </c>
      <c r="K1308" s="19">
        <f t="shared" si="151"/>
        <v>351</v>
      </c>
      <c r="L1308" s="20">
        <f t="shared" si="152"/>
        <v>0.44444444444444442</v>
      </c>
    </row>
    <row r="1309" spans="1:12" x14ac:dyDescent="0.2">
      <c r="A1309" s="45">
        <v>1717.96</v>
      </c>
      <c r="B1309" s="15"/>
      <c r="C1309" s="12">
        <v>42482</v>
      </c>
      <c r="D1309" s="14">
        <v>378</v>
      </c>
      <c r="E1309" s="21">
        <v>396</v>
      </c>
      <c r="F1309" s="14">
        <v>388</v>
      </c>
      <c r="G1309" s="15">
        <f t="shared" ref="G1309:G1310" si="361">+A1309-A1308</f>
        <v>-3.5099999999999909</v>
      </c>
      <c r="H1309">
        <f t="shared" ref="H1309:H1310" si="362">G1307+G1308+G1309</f>
        <v>6.8099999999999454</v>
      </c>
      <c r="K1309" s="19">
        <f t="shared" si="151"/>
        <v>396</v>
      </c>
      <c r="L1309" s="20">
        <f t="shared" si="152"/>
        <v>-4.7619047619047672E-2</v>
      </c>
    </row>
    <row r="1310" spans="1:12" x14ac:dyDescent="0.2">
      <c r="A1310" s="45">
        <v>1714.51</v>
      </c>
      <c r="B1310" s="15"/>
      <c r="C1310" s="12">
        <v>42485</v>
      </c>
      <c r="D1310" s="14">
        <v>269</v>
      </c>
      <c r="E1310" s="21">
        <v>516</v>
      </c>
      <c r="F1310" s="14">
        <v>369</v>
      </c>
      <c r="G1310" s="15">
        <f t="shared" si="361"/>
        <v>-3.4500000000000455</v>
      </c>
      <c r="H1310">
        <f t="shared" si="362"/>
        <v>5.5999999999999091</v>
      </c>
      <c r="K1310" s="19">
        <f t="shared" si="151"/>
        <v>516</v>
      </c>
      <c r="L1310" s="20">
        <f t="shared" si="152"/>
        <v>-0.91821561338289959</v>
      </c>
    </row>
    <row r="1311" spans="1:12" x14ac:dyDescent="0.2">
      <c r="A1311" s="45">
        <v>1692.5</v>
      </c>
      <c r="B1311" s="15"/>
      <c r="C1311" s="12">
        <v>42486</v>
      </c>
      <c r="D1311" s="14">
        <v>164</v>
      </c>
      <c r="E1311" s="21">
        <v>779</v>
      </c>
      <c r="F1311" s="14">
        <v>286</v>
      </c>
      <c r="G1311" s="15">
        <f t="shared" ref="G1311" si="363">+A1311-A1310</f>
        <v>-22.009999999999991</v>
      </c>
      <c r="H1311">
        <f t="shared" ref="H1311" si="364">G1309+G1310+G1311</f>
        <v>-28.970000000000027</v>
      </c>
      <c r="K1311" s="19">
        <f t="shared" si="151"/>
        <v>779</v>
      </c>
      <c r="L1311" s="20">
        <f t="shared" si="152"/>
        <v>-3.75</v>
      </c>
    </row>
    <row r="1312" spans="1:12" x14ac:dyDescent="0.2">
      <c r="A1312" s="45">
        <v>1692.34</v>
      </c>
      <c r="B1312" s="15"/>
      <c r="C1312" s="12">
        <v>42487</v>
      </c>
      <c r="D1312" s="13">
        <v>407</v>
      </c>
      <c r="E1312" s="14">
        <v>379</v>
      </c>
      <c r="F1312" s="14">
        <v>367</v>
      </c>
      <c r="G1312" s="15">
        <f t="shared" ref="G1312" si="365">+A1312-A1311</f>
        <v>-0.16000000000008185</v>
      </c>
      <c r="H1312">
        <f t="shared" ref="H1312" si="366">G1310+G1311+G1312</f>
        <v>-25.620000000000118</v>
      </c>
      <c r="K1312" s="19">
        <f t="shared" si="151"/>
        <v>379</v>
      </c>
      <c r="L1312" s="20">
        <f t="shared" si="152"/>
        <v>7.3878627968337662E-2</v>
      </c>
    </row>
    <row r="1313" spans="1:12" x14ac:dyDescent="0.2">
      <c r="A1313" s="45">
        <v>1674.76</v>
      </c>
      <c r="B1313" s="15"/>
      <c r="C1313" s="12">
        <v>42488</v>
      </c>
      <c r="D1313" s="14">
        <v>274</v>
      </c>
      <c r="E1313" s="21">
        <v>570</v>
      </c>
      <c r="F1313" s="14">
        <v>332</v>
      </c>
      <c r="G1313" s="15">
        <f t="shared" ref="G1313" si="367">+A1313-A1312</f>
        <v>-17.579999999999927</v>
      </c>
      <c r="H1313">
        <f t="shared" ref="H1313" si="368">G1311+G1312+G1313</f>
        <v>-39.75</v>
      </c>
      <c r="K1313" s="19">
        <f t="shared" si="151"/>
        <v>570</v>
      </c>
      <c r="L1313" s="20">
        <f t="shared" si="152"/>
        <v>-1.0802919708029197</v>
      </c>
    </row>
    <row r="1314" spans="1:12" x14ac:dyDescent="0.2">
      <c r="A1314" s="45">
        <v>1672.72</v>
      </c>
      <c r="B1314" s="15"/>
      <c r="C1314" s="12">
        <v>42489</v>
      </c>
      <c r="D1314" s="14">
        <v>347</v>
      </c>
      <c r="E1314" s="21">
        <v>438</v>
      </c>
      <c r="F1314" s="14">
        <v>359</v>
      </c>
      <c r="G1314" s="15">
        <f t="shared" ref="G1314" si="369">+A1314-A1313</f>
        <v>-2.0399999999999636</v>
      </c>
      <c r="H1314">
        <f t="shared" ref="H1314" si="370">G1312+G1313+G1314</f>
        <v>-19.779999999999973</v>
      </c>
      <c r="K1314" s="19">
        <f t="shared" si="151"/>
        <v>438</v>
      </c>
      <c r="L1314" s="20">
        <f t="shared" si="152"/>
        <v>-0.26224783861671463</v>
      </c>
    </row>
    <row r="1315" spans="1:12" x14ac:dyDescent="0.2">
      <c r="A1315" s="45">
        <v>1651.44</v>
      </c>
      <c r="B1315" s="15"/>
      <c r="C1315" s="12">
        <v>42493</v>
      </c>
      <c r="D1315" s="14">
        <v>221</v>
      </c>
      <c r="E1315" s="21">
        <v>624</v>
      </c>
      <c r="F1315" s="14">
        <v>324</v>
      </c>
      <c r="G1315" s="15">
        <f t="shared" ref="G1315" si="371">+A1315-A1314</f>
        <v>-21.279999999999973</v>
      </c>
      <c r="H1315">
        <f t="shared" ref="H1315" si="372">G1313+G1314+G1315</f>
        <v>-40.899999999999864</v>
      </c>
      <c r="K1315" s="19">
        <f t="shared" si="151"/>
        <v>624</v>
      </c>
      <c r="L1315" s="20">
        <f t="shared" si="152"/>
        <v>-1.8235294117647061</v>
      </c>
    </row>
    <row r="1316" spans="1:12" x14ac:dyDescent="0.2">
      <c r="A1316" s="45">
        <v>1657.58</v>
      </c>
      <c r="B1316" s="15"/>
      <c r="C1316" s="12">
        <v>42494</v>
      </c>
      <c r="D1316" s="13">
        <v>483</v>
      </c>
      <c r="E1316" s="14">
        <v>342</v>
      </c>
      <c r="F1316" s="14">
        <v>356</v>
      </c>
      <c r="G1316" s="15">
        <f t="shared" ref="G1316" si="373">+A1316-A1315</f>
        <v>6.1399999999998727</v>
      </c>
      <c r="H1316">
        <f t="shared" ref="H1316" si="374">G1314+G1315+G1316</f>
        <v>-17.180000000000064</v>
      </c>
      <c r="K1316" s="19">
        <f t="shared" si="151"/>
        <v>342</v>
      </c>
      <c r="L1316" s="20">
        <f t="shared" si="152"/>
        <v>0.41228070175438591</v>
      </c>
    </row>
    <row r="1317" spans="1:12" x14ac:dyDescent="0.2">
      <c r="A1317" s="45">
        <v>1645.09</v>
      </c>
      <c r="B1317" s="15"/>
      <c r="C1317" s="12">
        <v>42495</v>
      </c>
      <c r="D1317" s="14">
        <v>332</v>
      </c>
      <c r="E1317" s="21">
        <v>415</v>
      </c>
      <c r="F1317" s="14">
        <v>382</v>
      </c>
      <c r="G1317" s="15">
        <f t="shared" ref="G1317" si="375">+A1317-A1316</f>
        <v>-12.490000000000009</v>
      </c>
      <c r="H1317">
        <f t="shared" ref="H1317" si="376">G1315+G1316+G1317</f>
        <v>-27.630000000000109</v>
      </c>
      <c r="K1317" s="19">
        <f t="shared" si="151"/>
        <v>415</v>
      </c>
      <c r="L1317" s="20">
        <f t="shared" si="152"/>
        <v>-0.25</v>
      </c>
    </row>
    <row r="1318" spans="1:12" x14ac:dyDescent="0.2">
      <c r="A1318" s="45">
        <v>1649.36</v>
      </c>
      <c r="B1318" s="15"/>
      <c r="C1318" s="12">
        <v>42496</v>
      </c>
      <c r="D1318" s="13">
        <v>426</v>
      </c>
      <c r="E1318" s="14">
        <v>346</v>
      </c>
      <c r="F1318" s="14">
        <v>367</v>
      </c>
      <c r="G1318" s="15">
        <f t="shared" ref="G1318" si="377">+A1318-A1317</f>
        <v>4.2699999999999818</v>
      </c>
      <c r="H1318">
        <f t="shared" ref="H1318" si="378">G1316+G1317+G1318</f>
        <v>-2.0800000000001546</v>
      </c>
      <c r="K1318" s="19">
        <f t="shared" si="151"/>
        <v>346</v>
      </c>
      <c r="L1318" s="20">
        <f t="shared" si="152"/>
        <v>0.23121387283237005</v>
      </c>
    </row>
    <row r="1319" spans="1:12" x14ac:dyDescent="0.2">
      <c r="A1319" s="45">
        <v>1632.19</v>
      </c>
      <c r="B1319" s="15"/>
      <c r="C1319" s="12">
        <v>42499</v>
      </c>
      <c r="D1319" s="14">
        <v>336</v>
      </c>
      <c r="E1319" s="21">
        <v>484</v>
      </c>
      <c r="F1319" s="14">
        <v>341</v>
      </c>
      <c r="G1319" s="15">
        <f t="shared" ref="G1319" si="379">+A1319-A1318</f>
        <v>-17.169999999999845</v>
      </c>
      <c r="H1319">
        <f t="shared" ref="H1319" si="380">G1317+G1318+G1319</f>
        <v>-25.389999999999873</v>
      </c>
      <c r="K1319" s="19">
        <f t="shared" si="151"/>
        <v>484</v>
      </c>
      <c r="L1319" s="20">
        <f t="shared" si="152"/>
        <v>-0.44047619047619047</v>
      </c>
    </row>
    <row r="1320" spans="1:12" x14ac:dyDescent="0.2">
      <c r="A1320" s="45">
        <v>1635.84</v>
      </c>
      <c r="B1320" s="25"/>
      <c r="C1320" s="22">
        <v>42500</v>
      </c>
      <c r="D1320" s="30">
        <v>417</v>
      </c>
      <c r="E1320" s="32">
        <v>362</v>
      </c>
      <c r="F1320" s="32">
        <v>375</v>
      </c>
      <c r="G1320" s="25">
        <f t="shared" ref="G1320" si="381">+A1320-A1319</f>
        <v>3.6499999999998636</v>
      </c>
      <c r="H1320" s="23">
        <f t="shared" ref="H1320" si="382">G1318+G1319+G1320</f>
        <v>-9.25</v>
      </c>
      <c r="I1320" s="44"/>
      <c r="J1320" s="23"/>
      <c r="K1320" s="28">
        <f t="shared" si="151"/>
        <v>362</v>
      </c>
      <c r="L1320" s="29">
        <f t="shared" si="152"/>
        <v>0.15193370165745845</v>
      </c>
    </row>
    <row r="1321" spans="1:12" x14ac:dyDescent="0.2">
      <c r="A1321" s="45">
        <v>1644.58</v>
      </c>
      <c r="B1321" s="15"/>
      <c r="C1321" s="12">
        <v>42501</v>
      </c>
      <c r="D1321" s="13">
        <v>467</v>
      </c>
      <c r="E1321" s="14">
        <v>359</v>
      </c>
      <c r="F1321" s="14">
        <v>358</v>
      </c>
      <c r="G1321" s="15">
        <f t="shared" ref="G1321" si="383">+A1321-A1320</f>
        <v>8.7400000000000091</v>
      </c>
      <c r="H1321">
        <f t="shared" ref="H1321" si="384">G1319+G1320+G1321</f>
        <v>-4.7799999999999727</v>
      </c>
      <c r="I1321" s="43" t="s">
        <v>5</v>
      </c>
      <c r="K1321" s="19">
        <f t="shared" si="151"/>
        <v>359</v>
      </c>
      <c r="L1321" s="20">
        <f t="shared" si="152"/>
        <v>0.30083565459610018</v>
      </c>
    </row>
    <row r="1322" spans="1:12" x14ac:dyDescent="0.2">
      <c r="A1322" s="45">
        <v>1648.98</v>
      </c>
      <c r="B1322" s="15"/>
      <c r="C1322" s="12">
        <v>42502</v>
      </c>
      <c r="D1322" s="13">
        <v>449</v>
      </c>
      <c r="E1322" s="14">
        <v>395</v>
      </c>
      <c r="F1322" s="14">
        <v>345</v>
      </c>
      <c r="G1322" s="15">
        <f t="shared" ref="G1322" si="385">+A1322-A1321</f>
        <v>4.4000000000000909</v>
      </c>
      <c r="H1322">
        <f t="shared" ref="H1322" si="386">G1320+G1321+G1322</f>
        <v>16.789999999999964</v>
      </c>
      <c r="K1322" s="19">
        <f t="shared" si="151"/>
        <v>395</v>
      </c>
      <c r="L1322" s="20">
        <f t="shared" si="152"/>
        <v>0.13670886075949373</v>
      </c>
    </row>
    <row r="1323" spans="1:12" x14ac:dyDescent="0.2">
      <c r="A1323" s="45">
        <v>1628.26</v>
      </c>
      <c r="B1323" s="15"/>
      <c r="C1323" s="12">
        <v>42503</v>
      </c>
      <c r="D1323" s="14">
        <v>272</v>
      </c>
      <c r="E1323" s="21">
        <v>607</v>
      </c>
      <c r="F1323" s="14">
        <v>339</v>
      </c>
      <c r="G1323" s="15">
        <f t="shared" ref="G1323" si="387">+A1323-A1322</f>
        <v>-20.720000000000027</v>
      </c>
      <c r="H1323">
        <f t="shared" ref="H1323" si="388">G1321+G1322+G1323</f>
        <v>-7.5799999999999272</v>
      </c>
      <c r="K1323" s="19">
        <f t="shared" si="151"/>
        <v>607</v>
      </c>
      <c r="L1323" s="20">
        <f t="shared" si="152"/>
        <v>-1.2316176470588234</v>
      </c>
    </row>
    <row r="1324" spans="1:12" x14ac:dyDescent="0.2">
      <c r="A1324" s="45">
        <v>1621.21</v>
      </c>
      <c r="B1324" s="15"/>
      <c r="C1324" s="12">
        <v>42506</v>
      </c>
      <c r="D1324" s="14">
        <v>250</v>
      </c>
      <c r="E1324" s="21">
        <v>539</v>
      </c>
      <c r="F1324" s="14">
        <v>337</v>
      </c>
      <c r="G1324" s="15">
        <f t="shared" ref="G1324:G1325" si="389">+A1324-A1323</f>
        <v>-7.0499999999999545</v>
      </c>
      <c r="H1324">
        <f t="shared" ref="H1324:H1325" si="390">G1322+G1323+G1324</f>
        <v>-23.369999999999891</v>
      </c>
      <c r="K1324" s="19">
        <f t="shared" si="151"/>
        <v>539</v>
      </c>
      <c r="L1324" s="20">
        <f t="shared" si="152"/>
        <v>-1.1560000000000001</v>
      </c>
    </row>
    <row r="1325" spans="1:12" x14ac:dyDescent="0.2">
      <c r="A1325" s="45">
        <v>1633.39</v>
      </c>
      <c r="B1325" s="15"/>
      <c r="C1325" s="12">
        <v>42507</v>
      </c>
      <c r="D1325" s="13">
        <v>479</v>
      </c>
      <c r="E1325" s="14">
        <v>341</v>
      </c>
      <c r="F1325" s="14">
        <v>335</v>
      </c>
      <c r="G1325" s="15">
        <f t="shared" si="389"/>
        <v>12.180000000000064</v>
      </c>
      <c r="H1325">
        <f t="shared" si="390"/>
        <v>-15.589999999999918</v>
      </c>
      <c r="K1325" s="19">
        <f t="shared" ref="K1325:K1326" si="391">E1325</f>
        <v>341</v>
      </c>
      <c r="L1325" s="20">
        <f t="shared" ref="L1325:L1326" si="392">IF(D1325&lt;E1325, -(E1325/D1325)+1, D1325/E1325-1)</f>
        <v>0.40469208211143703</v>
      </c>
    </row>
    <row r="1326" spans="1:12" x14ac:dyDescent="0.2">
      <c r="A1326" s="45">
        <v>1635.72</v>
      </c>
      <c r="B1326" s="25"/>
      <c r="C1326" s="22">
        <v>42508</v>
      </c>
      <c r="D1326" s="32">
        <v>302</v>
      </c>
      <c r="E1326" s="24">
        <v>518</v>
      </c>
      <c r="F1326" s="32">
        <v>380</v>
      </c>
      <c r="G1326" s="25">
        <f t="shared" ref="G1326" si="393">+A1326-A1325</f>
        <v>2.3299999999999272</v>
      </c>
      <c r="H1326" s="23">
        <f t="shared" ref="H1326" si="394">G1324+G1325+G1326</f>
        <v>7.4600000000000364</v>
      </c>
      <c r="I1326" s="44"/>
      <c r="J1326" s="23"/>
      <c r="K1326" s="28">
        <f t="shared" si="391"/>
        <v>518</v>
      </c>
      <c r="L1326" s="29">
        <f t="shared" si="392"/>
        <v>-0.7152317880794703</v>
      </c>
    </row>
    <row r="1327" spans="1:12" x14ac:dyDescent="0.2">
      <c r="A1327" s="45">
        <v>1633.76</v>
      </c>
      <c r="B1327" s="15"/>
      <c r="C1327" s="12">
        <v>42509</v>
      </c>
      <c r="D1327" s="14">
        <v>355</v>
      </c>
      <c r="E1327" s="21">
        <v>415</v>
      </c>
      <c r="F1327" s="14">
        <v>377</v>
      </c>
      <c r="G1327" s="15">
        <f t="shared" ref="G1327" si="395">+A1327-A1326</f>
        <v>-1.9600000000000364</v>
      </c>
      <c r="H1327">
        <f t="shared" ref="H1327" si="396">G1325+G1326+G1327</f>
        <v>12.549999999999955</v>
      </c>
      <c r="I1327" s="43" t="s">
        <v>16</v>
      </c>
      <c r="K1327" s="19">
        <f t="shared" ref="K1327:K1431" si="397">E1327</f>
        <v>415</v>
      </c>
      <c r="L1327" s="20">
        <f t="shared" ref="L1327:L1431" si="398">IF(D1327&lt;E1327, -(E1327/D1327)+1, D1327/E1327-1)</f>
        <v>-0.16901408450704225</v>
      </c>
    </row>
    <row r="1328" spans="1:12" x14ac:dyDescent="0.2">
      <c r="A1328" s="45">
        <v>1628.79</v>
      </c>
      <c r="B1328" s="15"/>
      <c r="C1328" s="12">
        <v>42510</v>
      </c>
      <c r="D1328" s="14">
        <v>365</v>
      </c>
      <c r="E1328" s="21">
        <v>408</v>
      </c>
      <c r="F1328" s="14">
        <v>399</v>
      </c>
      <c r="G1328" s="15">
        <f t="shared" ref="G1328" si="399">+A1328-A1327</f>
        <v>-4.9700000000000273</v>
      </c>
      <c r="H1328">
        <f t="shared" ref="H1328" si="400">G1326+G1327+G1328</f>
        <v>-4.6000000000001364</v>
      </c>
      <c r="K1328" s="19">
        <f t="shared" si="397"/>
        <v>408</v>
      </c>
      <c r="L1328" s="20">
        <f t="shared" si="398"/>
        <v>-0.11780821917808226</v>
      </c>
    </row>
    <row r="1329" spans="1:12" x14ac:dyDescent="0.2">
      <c r="A1329" s="45">
        <v>1634.89</v>
      </c>
      <c r="B1329" s="15"/>
      <c r="C1329" s="12">
        <v>42513</v>
      </c>
      <c r="D1329" s="14">
        <v>337</v>
      </c>
      <c r="E1329" s="21">
        <v>451</v>
      </c>
      <c r="F1329" s="14">
        <v>378</v>
      </c>
      <c r="G1329" s="15">
        <f t="shared" ref="G1329" si="401">+A1329-A1328</f>
        <v>6.1000000000001364</v>
      </c>
      <c r="H1329">
        <f t="shared" ref="H1329" si="402">G1327+G1328+G1329</f>
        <v>-0.82999999999992724</v>
      </c>
      <c r="K1329" s="19">
        <f t="shared" si="397"/>
        <v>451</v>
      </c>
      <c r="L1329" s="20">
        <f t="shared" si="398"/>
        <v>-0.33827893175074175</v>
      </c>
    </row>
    <row r="1330" spans="1:12" x14ac:dyDescent="0.2">
      <c r="A1330" s="45">
        <v>1625.84</v>
      </c>
      <c r="B1330" s="15"/>
      <c r="C1330" s="12">
        <v>42514</v>
      </c>
      <c r="D1330" s="14">
        <v>327</v>
      </c>
      <c r="E1330" s="21">
        <v>456</v>
      </c>
      <c r="F1330" s="14">
        <v>381</v>
      </c>
      <c r="G1330" s="15">
        <f t="shared" ref="G1330" si="403">+A1330-A1329</f>
        <v>-9.0500000000001819</v>
      </c>
      <c r="H1330">
        <f t="shared" ref="H1330" si="404">G1328+G1329+G1330</f>
        <v>-7.9200000000000728</v>
      </c>
      <c r="K1330" s="19">
        <f t="shared" si="397"/>
        <v>456</v>
      </c>
      <c r="L1330" s="20">
        <f t="shared" si="398"/>
        <v>-0.39449541284403677</v>
      </c>
    </row>
    <row r="1331" spans="1:12" x14ac:dyDescent="0.2">
      <c r="A1331" s="45">
        <v>1630.96</v>
      </c>
      <c r="B1331" s="15"/>
      <c r="C1331" s="12">
        <v>42515</v>
      </c>
      <c r="D1331" s="14">
        <v>302</v>
      </c>
      <c r="E1331" s="21">
        <v>510</v>
      </c>
      <c r="F1331" s="14">
        <v>360</v>
      </c>
      <c r="G1331" s="15">
        <f t="shared" ref="G1331" si="405">+A1331-A1330</f>
        <v>5.1200000000001182</v>
      </c>
      <c r="H1331">
        <f t="shared" ref="H1331" si="406">G1329+G1330+G1331</f>
        <v>2.1700000000000728</v>
      </c>
      <c r="K1331" s="19">
        <f t="shared" si="397"/>
        <v>510</v>
      </c>
      <c r="L1331" s="20">
        <f t="shared" si="398"/>
        <v>-0.6887417218543046</v>
      </c>
    </row>
    <row r="1332" spans="1:12" x14ac:dyDescent="0.2">
      <c r="A1332" s="45">
        <v>1631.09</v>
      </c>
      <c r="B1332" s="15"/>
      <c r="C1332" s="12">
        <v>42516</v>
      </c>
      <c r="D1332" s="14">
        <v>315</v>
      </c>
      <c r="E1332" s="21">
        <v>475</v>
      </c>
      <c r="F1332" s="14">
        <v>369</v>
      </c>
      <c r="G1332" s="15">
        <f t="shared" ref="G1332" si="407">+A1332-A1331</f>
        <v>0.12999999999988177</v>
      </c>
      <c r="H1332">
        <f t="shared" ref="H1332" si="408">G1330+G1331+G1332</f>
        <v>-3.8000000000001819</v>
      </c>
      <c r="K1332" s="19">
        <f t="shared" si="397"/>
        <v>475</v>
      </c>
      <c r="L1332" s="20">
        <f t="shared" si="398"/>
        <v>-0.50793650793650791</v>
      </c>
    </row>
    <row r="1333" spans="1:12" x14ac:dyDescent="0.2">
      <c r="A1333" s="45">
        <v>1637.19</v>
      </c>
      <c r="B1333" s="15"/>
      <c r="C1333" s="12">
        <v>42517</v>
      </c>
      <c r="D1333" s="13">
        <v>403</v>
      </c>
      <c r="E1333" s="14">
        <v>390</v>
      </c>
      <c r="F1333" s="14">
        <v>354</v>
      </c>
      <c r="G1333" s="15">
        <f t="shared" ref="G1333" si="409">+A1333-A1332</f>
        <v>6.1000000000001364</v>
      </c>
      <c r="H1333">
        <f t="shared" ref="H1333" si="410">G1331+G1332+G1333</f>
        <v>11.350000000000136</v>
      </c>
      <c r="K1333" s="19">
        <f t="shared" si="397"/>
        <v>390</v>
      </c>
      <c r="L1333" s="20">
        <f t="shared" si="398"/>
        <v>3.3333333333333437E-2</v>
      </c>
    </row>
    <row r="1334" spans="1:12" x14ac:dyDescent="0.2">
      <c r="A1334" s="45">
        <v>1629.87</v>
      </c>
      <c r="B1334" s="15"/>
      <c r="C1334" s="12">
        <v>42520</v>
      </c>
      <c r="D1334" s="14">
        <v>300</v>
      </c>
      <c r="E1334" s="21">
        <v>546</v>
      </c>
      <c r="F1334" s="14">
        <v>313</v>
      </c>
      <c r="G1334" s="15">
        <f t="shared" ref="G1334" si="411">+A1334-A1333</f>
        <v>-7.3200000000001637</v>
      </c>
      <c r="H1334">
        <f t="shared" ref="H1334" si="412">G1332+G1333+G1334</f>
        <v>-1.0900000000001455</v>
      </c>
      <c r="K1334" s="19">
        <f t="shared" si="397"/>
        <v>546</v>
      </c>
      <c r="L1334" s="20">
        <f t="shared" si="398"/>
        <v>-0.82000000000000006</v>
      </c>
    </row>
    <row r="1335" spans="1:12" x14ac:dyDescent="0.2">
      <c r="A1335" s="45">
        <v>1626</v>
      </c>
      <c r="B1335" s="15"/>
      <c r="C1335" s="12">
        <v>42521</v>
      </c>
      <c r="D1335" s="14">
        <v>356</v>
      </c>
      <c r="E1335" s="21">
        <v>434</v>
      </c>
      <c r="F1335" s="14">
        <v>352</v>
      </c>
      <c r="G1335" s="15">
        <f t="shared" ref="G1335" si="413">+A1335-A1334</f>
        <v>-3.8699999999998909</v>
      </c>
      <c r="H1335">
        <f t="shared" ref="H1335" si="414">G1333+G1334+G1335</f>
        <v>-5.0899999999999181</v>
      </c>
      <c r="K1335" s="19">
        <f t="shared" si="397"/>
        <v>434</v>
      </c>
      <c r="L1335" s="20">
        <f t="shared" si="398"/>
        <v>-0.2191011235955056</v>
      </c>
    </row>
    <row r="1336" spans="1:12" x14ac:dyDescent="0.2">
      <c r="A1336" s="45">
        <v>1626.5</v>
      </c>
      <c r="B1336" s="15"/>
      <c r="C1336" s="12">
        <v>42522</v>
      </c>
      <c r="D1336" s="14">
        <v>323</v>
      </c>
      <c r="E1336" s="21">
        <v>455</v>
      </c>
      <c r="F1336" s="14">
        <v>351</v>
      </c>
      <c r="G1336" s="15">
        <f t="shared" ref="G1336" si="415">+A1336-A1335</f>
        <v>0.5</v>
      </c>
      <c r="H1336">
        <f t="shared" ref="H1336" si="416">G1334+G1335+G1336</f>
        <v>-10.690000000000055</v>
      </c>
      <c r="K1336" s="19">
        <f t="shared" si="397"/>
        <v>455</v>
      </c>
      <c r="L1336" s="20">
        <f t="shared" si="398"/>
        <v>-0.40866873065015485</v>
      </c>
    </row>
    <row r="1337" spans="1:12" x14ac:dyDescent="0.2">
      <c r="A1337" s="45">
        <v>1630.53</v>
      </c>
      <c r="B1337" s="15"/>
      <c r="C1337" s="12">
        <v>42523</v>
      </c>
      <c r="D1337" s="13">
        <v>468</v>
      </c>
      <c r="E1337" s="14">
        <v>333</v>
      </c>
      <c r="F1337" s="14">
        <v>336</v>
      </c>
      <c r="G1337" s="15">
        <f>+A1337-A1336</f>
        <v>4.0299999999999727</v>
      </c>
      <c r="H1337">
        <f t="shared" ref="H1337" si="417">G1335+G1336+G1337</f>
        <v>0.66000000000008185</v>
      </c>
      <c r="K1337" s="19">
        <f t="shared" si="397"/>
        <v>333</v>
      </c>
      <c r="L1337" s="20">
        <f t="shared" si="398"/>
        <v>0.40540540540540548</v>
      </c>
    </row>
    <row r="1338" spans="1:12" x14ac:dyDescent="0.2">
      <c r="A1338" s="45">
        <v>1636.46</v>
      </c>
      <c r="B1338" s="15"/>
      <c r="C1338" s="12">
        <v>42524</v>
      </c>
      <c r="D1338" s="13">
        <v>402</v>
      </c>
      <c r="E1338" s="14">
        <v>342</v>
      </c>
      <c r="F1338" s="14">
        <v>366</v>
      </c>
      <c r="G1338" s="15">
        <f t="shared" ref="G1338" si="418">+A1338-A1337</f>
        <v>5.9300000000000637</v>
      </c>
      <c r="H1338">
        <f t="shared" ref="H1338" si="419">G1336+G1337+G1338</f>
        <v>10.460000000000036</v>
      </c>
      <c r="K1338" s="19">
        <f t="shared" si="397"/>
        <v>342</v>
      </c>
      <c r="L1338" s="20">
        <f t="shared" si="398"/>
        <v>0.17543859649122817</v>
      </c>
    </row>
    <row r="1339" spans="1:12" x14ac:dyDescent="0.2">
      <c r="A1339" s="45">
        <v>1648.99</v>
      </c>
      <c r="B1339" s="15"/>
      <c r="C1339" s="12">
        <v>42527</v>
      </c>
      <c r="D1339" s="14">
        <v>345</v>
      </c>
      <c r="E1339" s="21">
        <v>432</v>
      </c>
      <c r="F1339" s="14">
        <v>331</v>
      </c>
      <c r="G1339" s="15">
        <f t="shared" ref="G1339" si="420">+A1339-A1338</f>
        <v>12.529999999999973</v>
      </c>
      <c r="H1339">
        <f t="shared" ref="H1339" si="421">G1337+G1338+G1339</f>
        <v>22.490000000000009</v>
      </c>
      <c r="K1339" s="19">
        <f t="shared" si="397"/>
        <v>432</v>
      </c>
      <c r="L1339" s="20">
        <f t="shared" si="398"/>
        <v>-0.25217391304347836</v>
      </c>
    </row>
    <row r="1340" spans="1:12" x14ac:dyDescent="0.2">
      <c r="A1340" s="45">
        <v>1660.62</v>
      </c>
      <c r="B1340" s="15"/>
      <c r="C1340" s="12">
        <v>42528</v>
      </c>
      <c r="D1340" s="13">
        <v>551</v>
      </c>
      <c r="E1340" s="14">
        <v>262</v>
      </c>
      <c r="F1340" s="14">
        <v>336</v>
      </c>
      <c r="G1340" s="15">
        <f t="shared" ref="G1340" si="422">+A1340-A1339</f>
        <v>11.629999999999882</v>
      </c>
      <c r="H1340">
        <f t="shared" ref="H1340" si="423">G1338+G1339+G1340</f>
        <v>30.089999999999918</v>
      </c>
      <c r="K1340" s="19">
        <f t="shared" si="397"/>
        <v>262</v>
      </c>
      <c r="L1340" s="20">
        <f t="shared" si="398"/>
        <v>1.1030534351145036</v>
      </c>
    </row>
    <row r="1341" spans="1:12" x14ac:dyDescent="0.2">
      <c r="A1341" s="45">
        <v>1657.85</v>
      </c>
      <c r="B1341" s="15"/>
      <c r="C1341" s="12">
        <v>42529</v>
      </c>
      <c r="D1341" s="14">
        <v>355</v>
      </c>
      <c r="E1341" s="21">
        <v>445</v>
      </c>
      <c r="F1341" s="14">
        <v>334</v>
      </c>
      <c r="G1341" s="15">
        <f t="shared" ref="G1341" si="424">+A1341-A1340</f>
        <v>-2.7699999999999818</v>
      </c>
      <c r="H1341">
        <f t="shared" ref="H1341" si="425">G1339+G1340+G1341</f>
        <v>21.389999999999873</v>
      </c>
      <c r="K1341" s="19">
        <f t="shared" si="397"/>
        <v>445</v>
      </c>
      <c r="L1341" s="20">
        <f t="shared" si="398"/>
        <v>-0.25352112676056349</v>
      </c>
    </row>
    <row r="1342" spans="1:12" x14ac:dyDescent="0.2">
      <c r="A1342" s="45">
        <v>1650.51</v>
      </c>
      <c r="B1342" s="15"/>
      <c r="C1342" s="12">
        <v>42530</v>
      </c>
      <c r="D1342" s="14">
        <v>347</v>
      </c>
      <c r="E1342" s="21">
        <v>372</v>
      </c>
      <c r="F1342" s="14">
        <v>395</v>
      </c>
      <c r="G1342" s="15">
        <f t="shared" ref="G1342" si="426">+A1342-A1341</f>
        <v>-7.3399999999999181</v>
      </c>
      <c r="H1342">
        <f t="shared" ref="H1342" si="427">G1340+G1341+G1342</f>
        <v>1.5199999999999818</v>
      </c>
      <c r="K1342" s="19">
        <f t="shared" si="397"/>
        <v>372</v>
      </c>
      <c r="L1342" s="20">
        <f t="shared" si="398"/>
        <v>-7.2046109510086387E-2</v>
      </c>
    </row>
    <row r="1343" spans="1:12" x14ac:dyDescent="0.2">
      <c r="A1343" s="45">
        <v>1641.22</v>
      </c>
      <c r="B1343" s="15"/>
      <c r="C1343" s="12">
        <v>42531</v>
      </c>
      <c r="D1343" s="14">
        <v>300</v>
      </c>
      <c r="E1343" s="21">
        <v>461</v>
      </c>
      <c r="F1343" s="14">
        <v>371</v>
      </c>
      <c r="G1343" s="15">
        <f t="shared" ref="G1343" si="428">+A1343-A1342</f>
        <v>-9.2899999999999636</v>
      </c>
      <c r="H1343">
        <f t="shared" ref="H1343" si="429">G1341+G1342+G1343</f>
        <v>-19.399999999999864</v>
      </c>
      <c r="K1343" s="19">
        <f t="shared" si="397"/>
        <v>461</v>
      </c>
      <c r="L1343" s="20">
        <f t="shared" si="398"/>
        <v>-0.53666666666666663</v>
      </c>
    </row>
    <row r="1344" spans="1:12" x14ac:dyDescent="0.2">
      <c r="A1344" s="45">
        <v>1629.77</v>
      </c>
      <c r="B1344" s="15"/>
      <c r="C1344" s="12">
        <v>42534</v>
      </c>
      <c r="D1344" s="14">
        <v>203</v>
      </c>
      <c r="E1344" s="21">
        <v>643</v>
      </c>
      <c r="F1344" s="14">
        <v>294</v>
      </c>
      <c r="G1344" s="15">
        <f t="shared" ref="G1344" si="430">+A1344-A1343</f>
        <v>-11.450000000000045</v>
      </c>
      <c r="H1344">
        <f t="shared" ref="H1344" si="431">G1342+G1343+G1344</f>
        <v>-28.079999999999927</v>
      </c>
      <c r="K1344" s="19">
        <f t="shared" si="397"/>
        <v>643</v>
      </c>
      <c r="L1344" s="20">
        <f t="shared" si="398"/>
        <v>-2.1674876847290641</v>
      </c>
    </row>
    <row r="1345" spans="1:12" x14ac:dyDescent="0.2">
      <c r="A1345" s="45">
        <v>1626.11</v>
      </c>
      <c r="B1345" s="15"/>
      <c r="C1345" s="12">
        <v>42535</v>
      </c>
      <c r="D1345" s="14">
        <v>278</v>
      </c>
      <c r="E1345" s="21">
        <v>486</v>
      </c>
      <c r="F1345" s="14">
        <v>367</v>
      </c>
      <c r="G1345" s="15">
        <f t="shared" ref="G1345" si="432">+A1345-A1344</f>
        <v>-3.6600000000000819</v>
      </c>
      <c r="H1345">
        <f t="shared" ref="H1345" si="433">G1343+G1344+G1345</f>
        <v>-24.400000000000091</v>
      </c>
      <c r="K1345" s="19">
        <f t="shared" si="397"/>
        <v>486</v>
      </c>
      <c r="L1345" s="20">
        <f t="shared" si="398"/>
        <v>-0.74820143884892087</v>
      </c>
    </row>
    <row r="1346" spans="1:12" x14ac:dyDescent="0.2">
      <c r="A1346" s="45">
        <v>1627.96</v>
      </c>
      <c r="B1346" s="15"/>
      <c r="C1346" s="12">
        <v>42536</v>
      </c>
      <c r="D1346" s="14">
        <v>311</v>
      </c>
      <c r="E1346" s="21">
        <v>409</v>
      </c>
      <c r="F1346" s="14">
        <v>373</v>
      </c>
      <c r="G1346" s="15">
        <f>+A1346-A1345</f>
        <v>1.8500000000001364</v>
      </c>
      <c r="H1346">
        <f t="shared" ref="H1346" si="434">G1344+G1345+G1346</f>
        <v>-13.259999999999991</v>
      </c>
      <c r="K1346" s="19">
        <f t="shared" si="397"/>
        <v>409</v>
      </c>
      <c r="L1346" s="20">
        <f t="shared" si="398"/>
        <v>-0.31511254019292601</v>
      </c>
    </row>
    <row r="1347" spans="1:12" x14ac:dyDescent="0.2">
      <c r="A1347" s="45">
        <v>1614.9</v>
      </c>
      <c r="B1347" s="15"/>
      <c r="C1347" s="12">
        <v>42537</v>
      </c>
      <c r="D1347" s="14">
        <v>195</v>
      </c>
      <c r="E1347" s="21">
        <v>591</v>
      </c>
      <c r="F1347" s="14">
        <v>363</v>
      </c>
      <c r="G1347" s="15">
        <f t="shared" ref="G1347" si="435">+A1347-A1346</f>
        <v>-13.059999999999945</v>
      </c>
      <c r="H1347">
        <f t="shared" ref="H1347" si="436">G1345+G1346+G1347</f>
        <v>-14.869999999999891</v>
      </c>
      <c r="K1347" s="19">
        <f t="shared" si="397"/>
        <v>591</v>
      </c>
      <c r="L1347" s="20">
        <f t="shared" si="398"/>
        <v>-2.0307692307692307</v>
      </c>
    </row>
    <row r="1348" spans="1:12" x14ac:dyDescent="0.2">
      <c r="A1348" s="45">
        <v>1624.18</v>
      </c>
      <c r="B1348" s="15"/>
      <c r="C1348" s="12">
        <v>42538</v>
      </c>
      <c r="D1348" s="13">
        <v>357</v>
      </c>
      <c r="E1348" s="14">
        <v>331</v>
      </c>
      <c r="F1348" s="14">
        <v>388</v>
      </c>
      <c r="G1348" s="15">
        <f t="shared" ref="G1348" si="437">+A1348-A1347</f>
        <v>9.2799999999999727</v>
      </c>
      <c r="H1348">
        <f t="shared" ref="H1348" si="438">G1346+G1347+G1348</f>
        <v>-1.9299999999998363</v>
      </c>
      <c r="K1348" s="19">
        <f t="shared" si="397"/>
        <v>331</v>
      </c>
      <c r="L1348" s="20">
        <f t="shared" si="398"/>
        <v>7.8549848942598199E-2</v>
      </c>
    </row>
    <row r="1349" spans="1:12" x14ac:dyDescent="0.2">
      <c r="A1349" s="45">
        <v>1634.23</v>
      </c>
      <c r="B1349" s="15"/>
      <c r="C1349" s="12">
        <v>42541</v>
      </c>
      <c r="D1349" s="14">
        <v>361</v>
      </c>
      <c r="E1349" s="21">
        <v>370</v>
      </c>
      <c r="F1349" s="14">
        <v>361</v>
      </c>
      <c r="G1349" s="15">
        <f t="shared" ref="G1349:G1350" si="439">+A1349-A1348</f>
        <v>10.049999999999955</v>
      </c>
      <c r="H1349">
        <f t="shared" ref="H1349:H1350" si="440">G1347+G1348+G1349</f>
        <v>6.2699999999999818</v>
      </c>
      <c r="K1349" s="19">
        <f t="shared" si="397"/>
        <v>370</v>
      </c>
      <c r="L1349" s="20">
        <f t="shared" si="398"/>
        <v>-2.4930747922437657E-2</v>
      </c>
    </row>
    <row r="1350" spans="1:12" x14ac:dyDescent="0.2">
      <c r="A1350" s="45">
        <v>1637.69</v>
      </c>
      <c r="B1350" s="15"/>
      <c r="C1350" s="12">
        <v>42542</v>
      </c>
      <c r="D1350" s="13">
        <v>371</v>
      </c>
      <c r="E1350" s="14">
        <v>370</v>
      </c>
      <c r="F1350" s="14">
        <v>375</v>
      </c>
      <c r="G1350" s="15">
        <f t="shared" si="439"/>
        <v>3.4600000000000364</v>
      </c>
      <c r="H1350">
        <f t="shared" si="440"/>
        <v>22.789999999999964</v>
      </c>
      <c r="K1350" s="19">
        <f t="shared" si="397"/>
        <v>370</v>
      </c>
      <c r="L1350" s="20">
        <f t="shared" si="398"/>
        <v>2.7027027027026751E-3</v>
      </c>
    </row>
    <row r="1351" spans="1:12" x14ac:dyDescent="0.2">
      <c r="A1351" s="45">
        <v>1639.98</v>
      </c>
      <c r="B1351" s="15"/>
      <c r="C1351" s="12">
        <v>42544</v>
      </c>
      <c r="D1351" s="14">
        <v>305</v>
      </c>
      <c r="E1351" s="21">
        <v>406</v>
      </c>
      <c r="F1351" s="14">
        <v>383</v>
      </c>
      <c r="G1351" s="15">
        <f t="shared" ref="G1351" si="441">+A1351-A1350</f>
        <v>2.2899999999999636</v>
      </c>
      <c r="H1351">
        <f t="shared" ref="H1351" si="442">G1349+G1350+G1351</f>
        <v>15.799999999999955</v>
      </c>
      <c r="K1351" s="19">
        <f t="shared" si="397"/>
        <v>406</v>
      </c>
      <c r="L1351" s="20">
        <f t="shared" si="398"/>
        <v>-0.33114754098360666</v>
      </c>
    </row>
    <row r="1352" spans="1:12" x14ac:dyDescent="0.2">
      <c r="A1352" s="45">
        <v>1634.05</v>
      </c>
      <c r="B1352" s="15"/>
      <c r="C1352" s="12">
        <v>42545</v>
      </c>
      <c r="D1352" s="14">
        <v>179</v>
      </c>
      <c r="E1352" s="21">
        <v>760</v>
      </c>
      <c r="F1352" s="14">
        <v>277</v>
      </c>
      <c r="G1352" s="15">
        <f t="shared" ref="G1352:G1353" si="443">+A1352-A1351</f>
        <v>-5.9300000000000637</v>
      </c>
      <c r="H1352">
        <f t="shared" ref="H1352:H1353" si="444">G1350+G1351+G1352</f>
        <v>-0.18000000000006366</v>
      </c>
      <c r="K1352" s="19">
        <f t="shared" si="397"/>
        <v>760</v>
      </c>
      <c r="L1352" s="20">
        <f t="shared" si="398"/>
        <v>-3.2458100558659222</v>
      </c>
    </row>
    <row r="1353" spans="1:12" x14ac:dyDescent="0.2">
      <c r="A1353" s="45">
        <v>1629.52</v>
      </c>
      <c r="B1353" s="15"/>
      <c r="C1353" s="12">
        <v>42548</v>
      </c>
      <c r="D1353" s="14">
        <v>295</v>
      </c>
      <c r="E1353" s="21">
        <v>457</v>
      </c>
      <c r="F1353" s="14">
        <v>360</v>
      </c>
      <c r="G1353" s="15">
        <f t="shared" si="443"/>
        <v>-4.5299999999999727</v>
      </c>
      <c r="H1353">
        <f t="shared" si="444"/>
        <v>-8.1700000000000728</v>
      </c>
      <c r="K1353" s="19">
        <f t="shared" si="397"/>
        <v>457</v>
      </c>
      <c r="L1353" s="20">
        <f t="shared" si="398"/>
        <v>-0.54915254237288136</v>
      </c>
    </row>
    <row r="1354" spans="1:12" x14ac:dyDescent="0.2">
      <c r="A1354" s="45">
        <v>1634.04</v>
      </c>
      <c r="B1354" s="15"/>
      <c r="C1354" s="12">
        <v>42549</v>
      </c>
      <c r="D1354" s="13">
        <v>528</v>
      </c>
      <c r="E1354" s="14">
        <v>268</v>
      </c>
      <c r="F1354" s="14">
        <v>323</v>
      </c>
      <c r="G1354" s="15">
        <f t="shared" ref="G1354" si="445">+A1354-A1353</f>
        <v>4.5199999999999818</v>
      </c>
      <c r="H1354">
        <f t="shared" ref="H1354" si="446">G1352+G1353+G1354</f>
        <v>-5.9400000000000546</v>
      </c>
      <c r="K1354" s="19">
        <f t="shared" si="397"/>
        <v>268</v>
      </c>
      <c r="L1354" s="20">
        <f t="shared" si="398"/>
        <v>0.9701492537313432</v>
      </c>
    </row>
    <row r="1355" spans="1:12" x14ac:dyDescent="0.2">
      <c r="A1355" s="45">
        <v>1642.21</v>
      </c>
      <c r="B1355" s="15"/>
      <c r="C1355" s="12">
        <v>42550</v>
      </c>
      <c r="D1355" s="13">
        <v>463</v>
      </c>
      <c r="E1355" s="14">
        <v>302</v>
      </c>
      <c r="F1355" s="14">
        <v>376</v>
      </c>
      <c r="G1355" s="15">
        <f t="shared" ref="G1355" si="447">+A1355-A1354</f>
        <v>8.1700000000000728</v>
      </c>
      <c r="H1355">
        <f t="shared" ref="H1355" si="448">G1353+G1354+G1355</f>
        <v>8.1600000000000819</v>
      </c>
      <c r="K1355" s="19">
        <f t="shared" si="397"/>
        <v>302</v>
      </c>
      <c r="L1355" s="20">
        <f t="shared" si="398"/>
        <v>0.5331125827814569</v>
      </c>
    </row>
    <row r="1356" spans="1:12" x14ac:dyDescent="0.2">
      <c r="A1356" s="45">
        <v>1654.08</v>
      </c>
      <c r="B1356" s="15"/>
      <c r="C1356" s="12">
        <v>42551</v>
      </c>
      <c r="D1356" s="14">
        <v>385</v>
      </c>
      <c r="E1356" s="21">
        <v>387</v>
      </c>
      <c r="F1356" s="14">
        <v>352</v>
      </c>
      <c r="G1356" s="15">
        <f t="shared" ref="G1356" si="449">+A1356-A1355</f>
        <v>11.869999999999891</v>
      </c>
      <c r="H1356">
        <f t="shared" ref="H1356" si="450">G1354+G1355+G1356</f>
        <v>24.559999999999945</v>
      </c>
      <c r="K1356" s="19">
        <f t="shared" si="397"/>
        <v>387</v>
      </c>
      <c r="L1356" s="20">
        <f t="shared" si="398"/>
        <v>-5.1948051948051965E-3</v>
      </c>
    </row>
    <row r="1357" spans="1:12" x14ac:dyDescent="0.2">
      <c r="A1357" s="45">
        <v>1646.22</v>
      </c>
      <c r="B1357" s="15"/>
      <c r="C1357" s="12">
        <v>42552</v>
      </c>
      <c r="D1357" s="14">
        <v>295</v>
      </c>
      <c r="E1357" s="21">
        <v>413</v>
      </c>
      <c r="F1357" s="14">
        <v>332</v>
      </c>
      <c r="G1357" s="15">
        <f t="shared" ref="G1357" si="451">+A1357-A1356</f>
        <v>-7.8599999999999</v>
      </c>
      <c r="H1357">
        <f t="shared" ref="H1357" si="452">G1355+G1356+G1357</f>
        <v>12.180000000000064</v>
      </c>
      <c r="K1357" s="19">
        <f t="shared" si="397"/>
        <v>413</v>
      </c>
      <c r="L1357" s="20">
        <f t="shared" si="398"/>
        <v>-0.39999999999999991</v>
      </c>
    </row>
    <row r="1358" spans="1:12" x14ac:dyDescent="0.2">
      <c r="A1358" s="45">
        <v>1654.84</v>
      </c>
      <c r="B1358" s="15"/>
      <c r="C1358" s="12">
        <v>42555</v>
      </c>
      <c r="D1358" s="14">
        <v>338</v>
      </c>
      <c r="E1358" s="21">
        <v>363</v>
      </c>
      <c r="F1358" s="14">
        <v>335</v>
      </c>
      <c r="G1358" s="15">
        <f>+A1358-A1357</f>
        <v>8.6199999999998909</v>
      </c>
      <c r="H1358">
        <f t="shared" ref="H1358" si="453">G1356+G1357+G1358</f>
        <v>12.629999999999882</v>
      </c>
      <c r="K1358" s="19">
        <f t="shared" si="397"/>
        <v>363</v>
      </c>
      <c r="L1358" s="20">
        <f t="shared" si="398"/>
        <v>-7.3964497041420163E-2</v>
      </c>
    </row>
    <row r="1359" spans="1:12" x14ac:dyDescent="0.2">
      <c r="A1359" s="45">
        <v>1650.71</v>
      </c>
      <c r="B1359" s="15"/>
      <c r="C1359" s="12">
        <v>42556</v>
      </c>
      <c r="D1359" s="14">
        <v>299</v>
      </c>
      <c r="E1359" s="21">
        <v>305</v>
      </c>
      <c r="F1359" s="14">
        <v>319</v>
      </c>
      <c r="G1359" s="15">
        <f t="shared" ref="G1359" si="454">+A1359-A1358</f>
        <v>-4.1299999999998818</v>
      </c>
      <c r="H1359">
        <f t="shared" ref="H1359" si="455">G1357+G1358+G1359</f>
        <v>-3.3699999999998909</v>
      </c>
      <c r="K1359" s="19">
        <f t="shared" si="397"/>
        <v>305</v>
      </c>
      <c r="L1359" s="20">
        <f t="shared" si="398"/>
        <v>-2.006688963210701E-2</v>
      </c>
    </row>
    <row r="1360" spans="1:12" x14ac:dyDescent="0.2">
      <c r="A1360" s="45">
        <v>1644.54</v>
      </c>
      <c r="B1360" s="15"/>
      <c r="C1360" s="12">
        <v>42559</v>
      </c>
      <c r="D1360" s="14">
        <v>305</v>
      </c>
      <c r="E1360" s="21">
        <v>387</v>
      </c>
      <c r="F1360" s="14">
        <v>331</v>
      </c>
      <c r="G1360" s="15">
        <f t="shared" ref="G1360" si="456">+A1360-A1359</f>
        <v>-6.1700000000000728</v>
      </c>
      <c r="H1360">
        <f t="shared" ref="H1360" si="457">G1358+G1359+G1360</f>
        <v>-1.6800000000000637</v>
      </c>
      <c r="K1360" s="19">
        <f t="shared" si="397"/>
        <v>387</v>
      </c>
      <c r="L1360" s="20">
        <f t="shared" si="398"/>
        <v>-0.26885245901639343</v>
      </c>
    </row>
    <row r="1361" spans="1:12" x14ac:dyDescent="0.2">
      <c r="A1361" s="45">
        <v>1653.87</v>
      </c>
      <c r="B1361" s="15"/>
      <c r="C1361" s="12">
        <v>42562</v>
      </c>
      <c r="D1361" s="13">
        <v>439</v>
      </c>
      <c r="E1361" s="14">
        <v>327</v>
      </c>
      <c r="F1361" s="14">
        <v>359</v>
      </c>
      <c r="G1361" s="15">
        <f t="shared" ref="G1361" si="458">+A1361-A1360</f>
        <v>9.3299999999999272</v>
      </c>
      <c r="H1361">
        <f t="shared" ref="H1361" si="459">G1359+G1360+G1361</f>
        <v>-0.97000000000002728</v>
      </c>
      <c r="K1361" s="19">
        <f t="shared" si="397"/>
        <v>327</v>
      </c>
      <c r="L1361" s="20">
        <f t="shared" si="398"/>
        <v>0.34250764525993893</v>
      </c>
    </row>
    <row r="1362" spans="1:12" x14ac:dyDescent="0.2">
      <c r="A1362" s="45">
        <v>1653.97</v>
      </c>
      <c r="B1362" s="15"/>
      <c r="C1362" s="12">
        <v>42563</v>
      </c>
      <c r="D1362" s="13">
        <v>374</v>
      </c>
      <c r="E1362" s="14">
        <v>369</v>
      </c>
      <c r="F1362" s="14">
        <v>388</v>
      </c>
      <c r="G1362" s="15">
        <f t="shared" ref="G1362" si="460">+A1362-A1361</f>
        <v>0.10000000000013642</v>
      </c>
      <c r="H1362">
        <f t="shared" ref="H1362" si="461">G1360+G1361+G1362</f>
        <v>3.2599999999999909</v>
      </c>
      <c r="K1362" s="19">
        <f t="shared" si="397"/>
        <v>369</v>
      </c>
      <c r="L1362" s="20">
        <f t="shared" si="398"/>
        <v>1.3550135501354976E-2</v>
      </c>
    </row>
    <row r="1363" spans="1:12" x14ac:dyDescent="0.2">
      <c r="A1363" s="45">
        <v>1660.39</v>
      </c>
      <c r="B1363" s="15"/>
      <c r="C1363" s="12">
        <v>42564</v>
      </c>
      <c r="D1363" s="13">
        <v>523</v>
      </c>
      <c r="E1363" s="14">
        <v>280</v>
      </c>
      <c r="F1363" s="14">
        <v>340</v>
      </c>
      <c r="G1363" s="15">
        <f t="shared" ref="G1363" si="462">+A1363-A1362</f>
        <v>6.4200000000000728</v>
      </c>
      <c r="H1363">
        <f t="shared" ref="H1363" si="463">G1361+G1362+G1363</f>
        <v>15.850000000000136</v>
      </c>
      <c r="K1363" s="19">
        <f t="shared" si="397"/>
        <v>280</v>
      </c>
      <c r="L1363" s="20">
        <f t="shared" si="398"/>
        <v>0.86785714285714288</v>
      </c>
    </row>
    <row r="1364" spans="1:12" x14ac:dyDescent="0.2">
      <c r="A1364" s="45">
        <v>1654.78</v>
      </c>
      <c r="B1364" s="15"/>
      <c r="C1364" s="12">
        <v>42565</v>
      </c>
      <c r="D1364" s="14">
        <v>382</v>
      </c>
      <c r="E1364" s="21">
        <v>383</v>
      </c>
      <c r="F1364" s="14">
        <v>370</v>
      </c>
      <c r="G1364" s="15">
        <f t="shared" ref="G1364" si="464">+A1364-A1363</f>
        <v>-5.6100000000001273</v>
      </c>
      <c r="H1364">
        <f t="shared" ref="H1364" si="465">G1362+G1363+G1364</f>
        <v>0.91000000000008185</v>
      </c>
      <c r="K1364" s="19">
        <f t="shared" si="397"/>
        <v>383</v>
      </c>
      <c r="L1364" s="20">
        <f t="shared" si="398"/>
        <v>-2.6178010471205049E-3</v>
      </c>
    </row>
    <row r="1365" spans="1:12" x14ac:dyDescent="0.2">
      <c r="A1365" s="45">
        <v>1668.4</v>
      </c>
      <c r="B1365" s="25"/>
      <c r="C1365" s="22">
        <v>42566</v>
      </c>
      <c r="D1365" s="30">
        <v>476</v>
      </c>
      <c r="E1365" s="32">
        <v>310</v>
      </c>
      <c r="F1365" s="32">
        <v>364</v>
      </c>
      <c r="G1365" s="25">
        <f t="shared" ref="G1365" si="466">+A1365-A1364</f>
        <v>13.620000000000118</v>
      </c>
      <c r="H1365" s="23">
        <f t="shared" ref="H1365" si="467">G1363+G1364+G1365</f>
        <v>14.430000000000064</v>
      </c>
      <c r="I1365" s="44"/>
      <c r="J1365" s="23"/>
      <c r="K1365" s="28">
        <f t="shared" si="397"/>
        <v>310</v>
      </c>
      <c r="L1365" s="29">
        <f t="shared" si="398"/>
        <v>0.53548387096774186</v>
      </c>
    </row>
    <row r="1366" spans="1:12" x14ac:dyDescent="0.2">
      <c r="A1366" s="45">
        <v>1670.84</v>
      </c>
      <c r="B1366" s="15"/>
      <c r="C1366" s="12">
        <v>42569</v>
      </c>
      <c r="D1366" s="13">
        <v>401</v>
      </c>
      <c r="E1366" s="14">
        <v>392</v>
      </c>
      <c r="F1366" s="14">
        <v>353</v>
      </c>
      <c r="G1366" s="15">
        <f t="shared" ref="G1366" si="468">+A1366-A1365</f>
        <v>2.4399999999998272</v>
      </c>
      <c r="H1366">
        <f t="shared" ref="H1366" si="469">G1364+G1365+G1366</f>
        <v>10.449999999999818</v>
      </c>
      <c r="I1366" s="43" t="s">
        <v>5</v>
      </c>
      <c r="K1366" s="19">
        <f t="shared" si="397"/>
        <v>392</v>
      </c>
      <c r="L1366" s="20">
        <f t="shared" si="398"/>
        <v>2.2959183673469497E-2</v>
      </c>
    </row>
    <row r="1367" spans="1:12" x14ac:dyDescent="0.2">
      <c r="A1367" s="45">
        <v>1670.55</v>
      </c>
      <c r="B1367" s="15"/>
      <c r="C1367" s="12">
        <v>42570</v>
      </c>
      <c r="D1367" s="13">
        <v>424</v>
      </c>
      <c r="E1367" s="14">
        <v>376</v>
      </c>
      <c r="F1367" s="14">
        <v>369</v>
      </c>
      <c r="G1367" s="15">
        <f t="shared" ref="G1367" si="470">+A1367-A1366</f>
        <v>-0.28999999999996362</v>
      </c>
      <c r="H1367">
        <f t="shared" ref="H1367" si="471">G1365+G1366+G1367</f>
        <v>15.769999999999982</v>
      </c>
      <c r="K1367" s="19">
        <f t="shared" si="397"/>
        <v>376</v>
      </c>
      <c r="L1367" s="20">
        <f t="shared" si="398"/>
        <v>0.12765957446808507</v>
      </c>
    </row>
    <row r="1368" spans="1:12" x14ac:dyDescent="0.2">
      <c r="A1368" s="45">
        <v>1669.61</v>
      </c>
      <c r="B1368" s="15"/>
      <c r="C1368" s="12">
        <v>42571</v>
      </c>
      <c r="D1368" s="13">
        <v>435</v>
      </c>
      <c r="E1368" s="14">
        <v>366</v>
      </c>
      <c r="F1368" s="14">
        <v>370</v>
      </c>
      <c r="G1368" s="15">
        <f t="shared" ref="G1368" si="472">+A1368-A1367</f>
        <v>-0.94000000000005457</v>
      </c>
      <c r="H1368">
        <f t="shared" ref="H1368" si="473">G1366+G1367+G1368</f>
        <v>1.209999999999809</v>
      </c>
      <c r="K1368" s="19">
        <f t="shared" si="397"/>
        <v>366</v>
      </c>
      <c r="L1368" s="20">
        <f t="shared" si="398"/>
        <v>0.18852459016393452</v>
      </c>
    </row>
    <row r="1369" spans="1:12" x14ac:dyDescent="0.2">
      <c r="A1369" s="45">
        <v>1657.54</v>
      </c>
      <c r="B1369" s="15"/>
      <c r="C1369" s="12">
        <v>42572</v>
      </c>
      <c r="D1369" s="14">
        <v>202</v>
      </c>
      <c r="E1369" s="21">
        <v>649</v>
      </c>
      <c r="F1369" s="14">
        <v>301</v>
      </c>
      <c r="G1369" s="15">
        <f t="shared" ref="G1369" si="474">+A1369-A1368</f>
        <v>-12.069999999999936</v>
      </c>
      <c r="H1369">
        <f t="shared" ref="H1369" si="475">G1367+G1368+G1369</f>
        <v>-13.299999999999955</v>
      </c>
      <c r="K1369" s="19">
        <f t="shared" si="397"/>
        <v>649</v>
      </c>
      <c r="L1369" s="20">
        <f t="shared" si="398"/>
        <v>-2.2128712871287131</v>
      </c>
    </row>
    <row r="1370" spans="1:12" x14ac:dyDescent="0.2">
      <c r="A1370" s="45">
        <v>1657.42</v>
      </c>
      <c r="B1370" s="15"/>
      <c r="C1370" s="12">
        <v>42573</v>
      </c>
      <c r="D1370" s="13">
        <v>397</v>
      </c>
      <c r="E1370" s="14">
        <v>340</v>
      </c>
      <c r="F1370" s="14">
        <v>350</v>
      </c>
      <c r="G1370" s="15">
        <f t="shared" ref="G1370" si="476">+A1370-A1369</f>
        <v>-0.11999999999989086</v>
      </c>
      <c r="H1370">
        <f t="shared" ref="H1370" si="477">G1368+G1369+G1370</f>
        <v>-13.129999999999882</v>
      </c>
      <c r="K1370" s="19">
        <f t="shared" si="397"/>
        <v>340</v>
      </c>
      <c r="L1370" s="20">
        <f t="shared" si="398"/>
        <v>0.16764705882352948</v>
      </c>
    </row>
    <row r="1371" spans="1:12" x14ac:dyDescent="0.2">
      <c r="A1371" s="45">
        <v>1668.26</v>
      </c>
      <c r="B1371" s="15"/>
      <c r="C1371" s="12">
        <v>42576</v>
      </c>
      <c r="D1371" s="13">
        <v>415</v>
      </c>
      <c r="E1371" s="14">
        <v>364</v>
      </c>
      <c r="F1371" s="14">
        <v>362</v>
      </c>
      <c r="G1371" s="15">
        <f t="shared" ref="G1371" si="478">+A1371-A1370</f>
        <v>10.839999999999918</v>
      </c>
      <c r="H1371">
        <f t="shared" ref="H1371" si="479">G1369+G1370+G1371</f>
        <v>-1.3499999999999091</v>
      </c>
      <c r="K1371" s="19">
        <f t="shared" si="397"/>
        <v>364</v>
      </c>
      <c r="L1371" s="20">
        <f t="shared" si="398"/>
        <v>0.14010989010989006</v>
      </c>
    </row>
    <row r="1372" spans="1:12" x14ac:dyDescent="0.2">
      <c r="A1372" s="45">
        <v>1661.42</v>
      </c>
      <c r="B1372" s="15"/>
      <c r="C1372" s="12">
        <v>42577</v>
      </c>
      <c r="D1372" s="14">
        <v>294</v>
      </c>
      <c r="E1372" s="21">
        <v>448</v>
      </c>
      <c r="F1372" s="14">
        <v>377</v>
      </c>
      <c r="G1372" s="15">
        <f t="shared" ref="G1372" si="480">+A1372-A1371</f>
        <v>-6.8399999999999181</v>
      </c>
      <c r="H1372">
        <f t="shared" ref="H1372:H1376" si="481">G1370+G1371+G1372</f>
        <v>3.8800000000001091</v>
      </c>
      <c r="K1372" s="19">
        <f t="shared" si="397"/>
        <v>448</v>
      </c>
      <c r="L1372" s="20">
        <f t="shared" si="398"/>
        <v>-0.52380952380952372</v>
      </c>
    </row>
    <row r="1373" spans="1:12" x14ac:dyDescent="0.2">
      <c r="A1373" s="45">
        <v>1663.56</v>
      </c>
      <c r="B1373" s="15"/>
      <c r="C1373" s="12">
        <v>42578</v>
      </c>
      <c r="D1373" s="13">
        <v>430</v>
      </c>
      <c r="E1373" s="14">
        <v>343</v>
      </c>
      <c r="F1373" s="14">
        <v>372</v>
      </c>
      <c r="G1373" s="15">
        <f t="shared" ref="G1373:G1376" si="482">+A1373-A1372</f>
        <v>2.1399999999998727</v>
      </c>
      <c r="H1373">
        <f t="shared" si="481"/>
        <v>6.1399999999998727</v>
      </c>
      <c r="K1373" s="19">
        <f t="shared" si="397"/>
        <v>343</v>
      </c>
      <c r="L1373" s="20">
        <f t="shared" si="398"/>
        <v>0.25364431486880457</v>
      </c>
    </row>
    <row r="1374" spans="1:12" x14ac:dyDescent="0.2">
      <c r="A1374" s="45">
        <v>1658.5</v>
      </c>
      <c r="B1374" s="25"/>
      <c r="C1374" s="22">
        <v>42579</v>
      </c>
      <c r="D1374" s="32">
        <v>300</v>
      </c>
      <c r="E1374" s="24">
        <v>467</v>
      </c>
      <c r="F1374" s="32">
        <v>350</v>
      </c>
      <c r="G1374" s="25">
        <f t="shared" si="482"/>
        <v>-5.0599999999999454</v>
      </c>
      <c r="H1374" s="23">
        <f t="shared" si="481"/>
        <v>-9.7599999999999909</v>
      </c>
      <c r="I1374" s="44"/>
      <c r="J1374" s="23"/>
      <c r="K1374" s="28">
        <f t="shared" si="397"/>
        <v>467</v>
      </c>
      <c r="L1374" s="29">
        <f t="shared" si="398"/>
        <v>-0.55666666666666664</v>
      </c>
    </row>
    <row r="1375" spans="1:12" x14ac:dyDescent="0.2">
      <c r="A1375" s="45">
        <v>1653.26</v>
      </c>
      <c r="B1375" s="15"/>
      <c r="C1375" s="12">
        <v>42580</v>
      </c>
      <c r="D1375" s="14">
        <v>324</v>
      </c>
      <c r="E1375" s="21">
        <v>445</v>
      </c>
      <c r="F1375" s="14">
        <v>362</v>
      </c>
      <c r="G1375" s="15">
        <f t="shared" si="482"/>
        <v>-5.2400000000000091</v>
      </c>
      <c r="H1375">
        <f t="shared" si="481"/>
        <v>-8.1600000000000819</v>
      </c>
      <c r="I1375" s="43" t="s">
        <v>16</v>
      </c>
      <c r="K1375" s="19">
        <f t="shared" si="397"/>
        <v>445</v>
      </c>
      <c r="L1375" s="20">
        <f t="shared" si="398"/>
        <v>-0.37345679012345689</v>
      </c>
    </row>
    <row r="1376" spans="1:12" x14ac:dyDescent="0.2">
      <c r="A1376" s="45">
        <v>1665.23</v>
      </c>
      <c r="B1376" s="15"/>
      <c r="C1376" s="12">
        <v>42583</v>
      </c>
      <c r="D1376" s="13">
        <v>426</v>
      </c>
      <c r="E1376" s="14">
        <v>333</v>
      </c>
      <c r="F1376" s="14">
        <v>366</v>
      </c>
      <c r="G1376" s="15">
        <f t="shared" si="482"/>
        <v>11.970000000000027</v>
      </c>
      <c r="H1376">
        <f t="shared" si="481"/>
        <v>1.6700000000000728</v>
      </c>
      <c r="K1376" s="19">
        <f t="shared" si="397"/>
        <v>333</v>
      </c>
      <c r="L1376" s="20">
        <f t="shared" si="398"/>
        <v>0.27927927927927931</v>
      </c>
    </row>
    <row r="1377" spans="1:12" x14ac:dyDescent="0.2">
      <c r="A1377" s="45">
        <v>1660.23</v>
      </c>
      <c r="B1377" s="15"/>
      <c r="C1377" s="12">
        <v>42584</v>
      </c>
      <c r="D1377" s="14">
        <v>277</v>
      </c>
      <c r="E1377" s="21">
        <v>491</v>
      </c>
      <c r="F1377" s="14">
        <v>362</v>
      </c>
      <c r="G1377" s="15">
        <f t="shared" ref="G1377" si="483">+A1377-A1376</f>
        <v>-5</v>
      </c>
      <c r="H1377">
        <f t="shared" ref="H1377" si="484">G1375+G1376+G1377</f>
        <v>1.7300000000000182</v>
      </c>
      <c r="K1377" s="19">
        <f t="shared" si="397"/>
        <v>491</v>
      </c>
      <c r="L1377" s="20">
        <f t="shared" si="398"/>
        <v>-0.77256317689530696</v>
      </c>
    </row>
    <row r="1378" spans="1:12" x14ac:dyDescent="0.2">
      <c r="A1378" s="45">
        <v>1648.5</v>
      </c>
      <c r="B1378" s="15"/>
      <c r="C1378" s="12">
        <v>42585</v>
      </c>
      <c r="D1378" s="14">
        <v>398</v>
      </c>
      <c r="E1378" s="21">
        <v>416</v>
      </c>
      <c r="F1378" s="14">
        <v>332</v>
      </c>
      <c r="G1378" s="15">
        <f t="shared" ref="G1378" si="485">+A1378-A1377</f>
        <v>-11.730000000000018</v>
      </c>
      <c r="H1378">
        <f t="shared" ref="H1378" si="486">G1376+G1377+G1378</f>
        <v>-4.7599999999999909</v>
      </c>
      <c r="K1378" s="19">
        <f t="shared" si="397"/>
        <v>416</v>
      </c>
      <c r="L1378" s="20">
        <f t="shared" si="398"/>
        <v>-4.5226130653266416E-2</v>
      </c>
    </row>
    <row r="1379" spans="1:12" x14ac:dyDescent="0.2">
      <c r="A1379" s="45">
        <v>1655.29</v>
      </c>
      <c r="B1379" s="15"/>
      <c r="C1379" s="12">
        <v>42586</v>
      </c>
      <c r="D1379" s="13">
        <v>460</v>
      </c>
      <c r="E1379" s="14">
        <v>326</v>
      </c>
      <c r="F1379" s="14">
        <v>358</v>
      </c>
      <c r="G1379" s="15">
        <f t="shared" ref="G1379" si="487">+A1379-A1378</f>
        <v>6.7899999999999636</v>
      </c>
      <c r="H1379">
        <f t="shared" ref="H1379" si="488">G1377+G1378+G1379</f>
        <v>-9.9400000000000546</v>
      </c>
      <c r="K1379" s="19">
        <f t="shared" si="397"/>
        <v>326</v>
      </c>
      <c r="L1379" s="20">
        <f t="shared" si="398"/>
        <v>0.41104294478527614</v>
      </c>
    </row>
    <row r="1380" spans="1:12" x14ac:dyDescent="0.2">
      <c r="A1380" s="45">
        <v>1664.04</v>
      </c>
      <c r="B1380" s="25"/>
      <c r="C1380" s="22">
        <v>42587</v>
      </c>
      <c r="D1380" s="30">
        <v>444</v>
      </c>
      <c r="E1380" s="32">
        <v>332</v>
      </c>
      <c r="F1380" s="32">
        <v>367</v>
      </c>
      <c r="G1380" s="25">
        <f t="shared" ref="G1380" si="489">+A1380-A1379</f>
        <v>8.75</v>
      </c>
      <c r="H1380" s="23">
        <f t="shared" ref="H1380" si="490">G1378+G1379+G1380</f>
        <v>3.8099999999999454</v>
      </c>
      <c r="I1380" s="44"/>
      <c r="J1380" s="23"/>
      <c r="K1380" s="28">
        <f t="shared" si="397"/>
        <v>332</v>
      </c>
      <c r="L1380" s="29">
        <f t="shared" si="398"/>
        <v>0.33734939759036142</v>
      </c>
    </row>
    <row r="1381" spans="1:12" x14ac:dyDescent="0.2">
      <c r="A1381" s="45">
        <v>1672.68</v>
      </c>
      <c r="B1381" s="15"/>
      <c r="C1381" s="12">
        <v>42590</v>
      </c>
      <c r="D1381" s="13">
        <v>455</v>
      </c>
      <c r="E1381" s="14">
        <v>370</v>
      </c>
      <c r="F1381" s="14">
        <v>349</v>
      </c>
      <c r="G1381" s="15">
        <f t="shared" ref="G1381" si="491">+A1381-A1380</f>
        <v>8.6400000000001</v>
      </c>
      <c r="H1381">
        <f t="shared" ref="H1381" si="492">G1379+G1380+G1381</f>
        <v>24.180000000000064</v>
      </c>
      <c r="I1381" s="43" t="s">
        <v>5</v>
      </c>
      <c r="K1381" s="19">
        <f t="shared" si="397"/>
        <v>370</v>
      </c>
      <c r="L1381" s="20">
        <f t="shared" si="398"/>
        <v>0.22972972972972983</v>
      </c>
    </row>
    <row r="1382" spans="1:12" x14ac:dyDescent="0.2">
      <c r="A1382" s="45">
        <v>1671.71</v>
      </c>
      <c r="B1382" s="15"/>
      <c r="C1382" s="12">
        <v>42591</v>
      </c>
      <c r="D1382" s="13">
        <v>405</v>
      </c>
      <c r="E1382" s="14">
        <v>360</v>
      </c>
      <c r="F1382" s="14">
        <v>381</v>
      </c>
      <c r="G1382" s="15">
        <f t="shared" ref="G1382" si="493">+A1382-A1381</f>
        <v>-0.97000000000002728</v>
      </c>
      <c r="H1382">
        <f t="shared" ref="H1382" si="494">G1380+G1381+G1382</f>
        <v>16.420000000000073</v>
      </c>
      <c r="K1382" s="19">
        <f t="shared" si="397"/>
        <v>360</v>
      </c>
      <c r="L1382" s="20">
        <f t="shared" si="398"/>
        <v>0.125</v>
      </c>
    </row>
    <row r="1383" spans="1:12" x14ac:dyDescent="0.2">
      <c r="A1383" s="45">
        <v>1673.03</v>
      </c>
      <c r="B1383" s="15"/>
      <c r="C1383" s="12">
        <v>42592</v>
      </c>
      <c r="D1383" s="13">
        <v>436</v>
      </c>
      <c r="E1383" s="14">
        <v>358</v>
      </c>
      <c r="F1383" s="14">
        <v>403</v>
      </c>
      <c r="G1383" s="15">
        <f t="shared" ref="G1383" si="495">+A1383-A1382</f>
        <v>1.3199999999999363</v>
      </c>
      <c r="H1383">
        <f t="shared" ref="H1383" si="496">G1381+G1382+G1383</f>
        <v>8.9900000000000091</v>
      </c>
      <c r="K1383" s="19">
        <f t="shared" si="397"/>
        <v>358</v>
      </c>
      <c r="L1383" s="20">
        <f t="shared" si="398"/>
        <v>0.21787709497206698</v>
      </c>
    </row>
    <row r="1384" spans="1:12" x14ac:dyDescent="0.2">
      <c r="A1384" s="45">
        <v>1678.8</v>
      </c>
      <c r="B1384" s="15"/>
      <c r="C1384" s="12">
        <v>42593</v>
      </c>
      <c r="D1384" s="13">
        <v>416</v>
      </c>
      <c r="E1384" s="14">
        <v>381</v>
      </c>
      <c r="F1384" s="14">
        <v>411</v>
      </c>
      <c r="G1384" s="15">
        <f t="shared" ref="G1384:G1389" si="497">+A1384-A1383</f>
        <v>5.7699999999999818</v>
      </c>
      <c r="H1384">
        <f t="shared" ref="H1384:H1389" si="498">G1382+G1383+G1384</f>
        <v>6.1199999999998909</v>
      </c>
      <c r="K1384" s="19">
        <f t="shared" si="397"/>
        <v>381</v>
      </c>
      <c r="L1384" s="20">
        <f t="shared" si="398"/>
        <v>9.1863517060367439E-2</v>
      </c>
    </row>
    <row r="1385" spans="1:12" x14ac:dyDescent="0.2">
      <c r="A1385" s="45">
        <v>1684.15</v>
      </c>
      <c r="B1385" s="15"/>
      <c r="C1385" s="12">
        <v>42594</v>
      </c>
      <c r="D1385" s="13">
        <v>487</v>
      </c>
      <c r="E1385" s="14">
        <v>314</v>
      </c>
      <c r="F1385" s="14">
        <v>397</v>
      </c>
      <c r="G1385" s="15">
        <f t="shared" si="497"/>
        <v>5.3500000000001364</v>
      </c>
      <c r="H1385">
        <f t="shared" si="498"/>
        <v>12.440000000000055</v>
      </c>
      <c r="K1385" s="19">
        <f t="shared" si="397"/>
        <v>314</v>
      </c>
      <c r="L1385" s="20">
        <f t="shared" si="398"/>
        <v>0.55095541401273884</v>
      </c>
    </row>
    <row r="1386" spans="1:12" x14ac:dyDescent="0.2">
      <c r="A1386" s="45">
        <v>1690.33</v>
      </c>
      <c r="B1386" s="15"/>
      <c r="C1386" s="12">
        <v>42597</v>
      </c>
      <c r="D1386" s="13">
        <v>449</v>
      </c>
      <c r="E1386" s="14">
        <v>412</v>
      </c>
      <c r="F1386" s="14">
        <v>352</v>
      </c>
      <c r="G1386" s="15">
        <f t="shared" si="497"/>
        <v>6.1799999999998363</v>
      </c>
      <c r="H1386">
        <f t="shared" si="498"/>
        <v>17.299999999999955</v>
      </c>
      <c r="K1386" s="19">
        <f t="shared" si="397"/>
        <v>412</v>
      </c>
      <c r="L1386" s="20">
        <f t="shared" si="398"/>
        <v>8.9805825242718518E-2</v>
      </c>
    </row>
    <row r="1387" spans="1:12" x14ac:dyDescent="0.2">
      <c r="A1387" s="45">
        <v>1699.89</v>
      </c>
      <c r="B1387" s="15"/>
      <c r="C1387" s="12">
        <v>42598</v>
      </c>
      <c r="D1387" s="13">
        <v>512</v>
      </c>
      <c r="E1387" s="14">
        <v>382</v>
      </c>
      <c r="F1387" s="14">
        <v>360</v>
      </c>
      <c r="G1387" s="15">
        <f t="shared" si="497"/>
        <v>9.5600000000001728</v>
      </c>
      <c r="H1387">
        <f t="shared" si="498"/>
        <v>21.090000000000146</v>
      </c>
      <c r="K1387" s="19">
        <f t="shared" si="397"/>
        <v>382</v>
      </c>
      <c r="L1387" s="20">
        <f t="shared" si="398"/>
        <v>0.34031413612565453</v>
      </c>
    </row>
    <row r="1388" spans="1:12" x14ac:dyDescent="0.2">
      <c r="A1388" s="45">
        <v>1694.32</v>
      </c>
      <c r="B1388" s="15"/>
      <c r="C1388" s="12">
        <v>42599</v>
      </c>
      <c r="D1388" s="14">
        <v>323</v>
      </c>
      <c r="E1388" s="21">
        <v>517</v>
      </c>
      <c r="F1388" s="14">
        <v>372</v>
      </c>
      <c r="G1388" s="15">
        <f t="shared" si="497"/>
        <v>-5.5700000000001637</v>
      </c>
      <c r="H1388">
        <f t="shared" si="498"/>
        <v>10.169999999999845</v>
      </c>
      <c r="K1388" s="19">
        <f t="shared" si="397"/>
        <v>517</v>
      </c>
      <c r="L1388" s="20">
        <f t="shared" si="398"/>
        <v>-0.60061919504643968</v>
      </c>
    </row>
    <row r="1389" spans="1:12" x14ac:dyDescent="0.2">
      <c r="A1389" s="45">
        <v>1694.87</v>
      </c>
      <c r="B1389" s="15"/>
      <c r="C1389" s="12">
        <v>42600</v>
      </c>
      <c r="D1389" s="14">
        <v>384</v>
      </c>
      <c r="E1389" s="21">
        <v>439</v>
      </c>
      <c r="F1389" s="14">
        <v>393</v>
      </c>
      <c r="G1389" s="15">
        <f t="shared" si="497"/>
        <v>0.54999999999995453</v>
      </c>
      <c r="H1389">
        <f t="shared" si="498"/>
        <v>4.5399999999999636</v>
      </c>
      <c r="K1389" s="19">
        <f t="shared" si="397"/>
        <v>439</v>
      </c>
      <c r="L1389" s="20">
        <f t="shared" si="398"/>
        <v>-0.14322916666666674</v>
      </c>
    </row>
    <row r="1390" spans="1:12" x14ac:dyDescent="0.2">
      <c r="A1390" s="45">
        <v>1687.68</v>
      </c>
      <c r="B1390" s="15"/>
      <c r="C1390" s="12">
        <v>42601</v>
      </c>
      <c r="D1390" s="14">
        <v>319</v>
      </c>
      <c r="E1390" s="21">
        <v>523</v>
      </c>
      <c r="F1390" s="14">
        <v>383</v>
      </c>
      <c r="G1390" s="15">
        <f t="shared" ref="G1390" si="499">+A1390-A1389</f>
        <v>-7.1899999999998272</v>
      </c>
      <c r="H1390">
        <f t="shared" ref="H1390" si="500">G1388+G1389+G1390</f>
        <v>-12.210000000000036</v>
      </c>
      <c r="K1390" s="19">
        <f t="shared" si="397"/>
        <v>523</v>
      </c>
      <c r="L1390" s="20">
        <f t="shared" si="398"/>
        <v>-0.63949843260188088</v>
      </c>
    </row>
    <row r="1391" spans="1:12" x14ac:dyDescent="0.2">
      <c r="A1391" s="45">
        <v>1691.07</v>
      </c>
      <c r="B1391" s="15"/>
      <c r="C1391" s="12">
        <v>42604</v>
      </c>
      <c r="D1391" s="14">
        <v>303</v>
      </c>
      <c r="E1391" s="21">
        <v>533</v>
      </c>
      <c r="F1391" s="14">
        <v>359</v>
      </c>
      <c r="G1391" s="15">
        <f t="shared" ref="G1391" si="501">+A1391-A1390</f>
        <v>3.3899999999998727</v>
      </c>
      <c r="H1391">
        <f t="shared" ref="H1391" si="502">G1389+G1390+G1391</f>
        <v>-3.25</v>
      </c>
      <c r="K1391" s="19">
        <f t="shared" si="397"/>
        <v>533</v>
      </c>
      <c r="L1391" s="20">
        <f t="shared" si="398"/>
        <v>-0.75907590759075916</v>
      </c>
    </row>
    <row r="1392" spans="1:12" x14ac:dyDescent="0.2">
      <c r="A1392" s="45">
        <v>1683.07</v>
      </c>
      <c r="B1392" s="15"/>
      <c r="C1392" s="12">
        <v>42605</v>
      </c>
      <c r="D1392" s="14">
        <v>263</v>
      </c>
      <c r="E1392" s="21">
        <v>579</v>
      </c>
      <c r="F1392" s="14">
        <v>388</v>
      </c>
      <c r="G1392" s="15">
        <f t="shared" ref="G1392" si="503">+A1392-A1391</f>
        <v>-8</v>
      </c>
      <c r="H1392">
        <f t="shared" ref="H1392" si="504">G1390+G1391+G1392</f>
        <v>-11.799999999999955</v>
      </c>
      <c r="K1392" s="19">
        <f t="shared" si="397"/>
        <v>579</v>
      </c>
      <c r="L1392" s="20">
        <f t="shared" si="398"/>
        <v>-1.2015209125475286</v>
      </c>
    </row>
    <row r="1393" spans="1:12" x14ac:dyDescent="0.2">
      <c r="A1393" s="45">
        <v>1682.06</v>
      </c>
      <c r="B1393" s="15"/>
      <c r="C1393" s="12">
        <v>42606</v>
      </c>
      <c r="D1393" s="14">
        <v>253</v>
      </c>
      <c r="E1393" s="21">
        <v>519</v>
      </c>
      <c r="F1393" s="14">
        <v>428</v>
      </c>
      <c r="G1393" s="15">
        <f t="shared" ref="G1393" si="505">+A1393-A1392</f>
        <v>-1.0099999999999909</v>
      </c>
      <c r="H1393">
        <f t="shared" ref="H1393" si="506">G1391+G1392+G1393</f>
        <v>-5.6200000000001182</v>
      </c>
      <c r="K1393" s="19">
        <f t="shared" si="397"/>
        <v>519</v>
      </c>
      <c r="L1393" s="20">
        <f t="shared" si="398"/>
        <v>-1.0513833992094863</v>
      </c>
    </row>
    <row r="1394" spans="1:12" x14ac:dyDescent="0.2">
      <c r="A1394" s="45">
        <v>1680.3</v>
      </c>
      <c r="B1394" s="15"/>
      <c r="C1394" s="12">
        <v>42607</v>
      </c>
      <c r="D1394" s="14">
        <v>297</v>
      </c>
      <c r="E1394" s="21">
        <v>523</v>
      </c>
      <c r="F1394" s="14">
        <v>379</v>
      </c>
      <c r="G1394" s="15">
        <f t="shared" ref="G1394" si="507">+A1394-A1393</f>
        <v>-1.7599999999999909</v>
      </c>
      <c r="H1394">
        <f t="shared" ref="H1394" si="508">G1392+G1393+G1394</f>
        <v>-10.769999999999982</v>
      </c>
      <c r="K1394" s="19">
        <f t="shared" si="397"/>
        <v>523</v>
      </c>
      <c r="L1394" s="20">
        <f t="shared" si="398"/>
        <v>-0.76094276094276103</v>
      </c>
    </row>
    <row r="1395" spans="1:12" x14ac:dyDescent="0.2">
      <c r="A1395" s="45">
        <v>1683.09</v>
      </c>
      <c r="B1395" s="15"/>
      <c r="C1395" s="12">
        <v>42608</v>
      </c>
      <c r="D1395" s="13">
        <v>441</v>
      </c>
      <c r="E1395" s="14">
        <v>360</v>
      </c>
      <c r="F1395" s="14">
        <v>378</v>
      </c>
      <c r="G1395" s="15">
        <f t="shared" ref="G1395" si="509">+A1395-A1394</f>
        <v>2.7899999999999636</v>
      </c>
      <c r="H1395">
        <f t="shared" ref="H1395" si="510">G1393+G1394+G1395</f>
        <v>1.999999999998181E-2</v>
      </c>
      <c r="K1395" s="19">
        <f t="shared" si="397"/>
        <v>360</v>
      </c>
      <c r="L1395" s="20">
        <f t="shared" si="398"/>
        <v>0.22500000000000009</v>
      </c>
    </row>
    <row r="1396" spans="1:12" x14ac:dyDescent="0.2">
      <c r="A1396" s="45">
        <v>1681.6</v>
      </c>
      <c r="B1396" s="25"/>
      <c r="C1396" s="22">
        <v>42611</v>
      </c>
      <c r="D1396" s="32">
        <v>314</v>
      </c>
      <c r="E1396" s="24">
        <v>513</v>
      </c>
      <c r="F1396" s="32">
        <v>359</v>
      </c>
      <c r="G1396" s="25">
        <f t="shared" ref="G1396" si="511">+A1396-A1395</f>
        <v>-1.4900000000000091</v>
      </c>
      <c r="H1396" s="23">
        <f t="shared" ref="H1396" si="512">G1394+G1395+G1396</f>
        <v>-0.46000000000003638</v>
      </c>
      <c r="I1396" s="44"/>
      <c r="J1396" s="23"/>
      <c r="K1396" s="28">
        <f t="shared" si="397"/>
        <v>513</v>
      </c>
      <c r="L1396" s="29">
        <f t="shared" si="398"/>
        <v>-0.63375796178343946</v>
      </c>
    </row>
    <row r="1397" spans="1:12" x14ac:dyDescent="0.2">
      <c r="A1397" s="45">
        <v>1678.06</v>
      </c>
      <c r="B1397" s="15"/>
      <c r="C1397" s="12">
        <v>42612</v>
      </c>
      <c r="D1397" s="14">
        <v>409</v>
      </c>
      <c r="E1397" s="21">
        <v>419</v>
      </c>
      <c r="F1397" s="14">
        <v>371</v>
      </c>
      <c r="G1397" s="15">
        <f t="shared" ref="G1397" si="513">+A1397-A1396</f>
        <v>-3.5399999999999636</v>
      </c>
      <c r="H1397">
        <f t="shared" ref="H1397" si="514">G1395+G1396+G1397</f>
        <v>-2.2400000000000091</v>
      </c>
      <c r="I1397" s="43" t="s">
        <v>16</v>
      </c>
      <c r="K1397" s="19">
        <f t="shared" si="397"/>
        <v>419</v>
      </c>
      <c r="L1397" s="20">
        <f t="shared" si="398"/>
        <v>-2.4449877750611249E-2</v>
      </c>
    </row>
    <row r="1398" spans="1:12" x14ac:dyDescent="0.2">
      <c r="A1398" s="45">
        <v>1670.55</v>
      </c>
      <c r="B1398" s="15"/>
      <c r="C1398" s="12">
        <v>42614</v>
      </c>
      <c r="D1398" s="14">
        <v>279</v>
      </c>
      <c r="E1398" s="21">
        <v>564</v>
      </c>
      <c r="F1398" s="14">
        <v>359</v>
      </c>
      <c r="G1398" s="15">
        <f t="shared" ref="G1398" si="515">+A1398-A1397</f>
        <v>-7.5099999999999909</v>
      </c>
      <c r="H1398">
        <f t="shared" ref="H1398" si="516">G1396+G1397+G1398</f>
        <v>-12.539999999999964</v>
      </c>
      <c r="K1398" s="19">
        <f t="shared" si="397"/>
        <v>564</v>
      </c>
      <c r="L1398" s="20">
        <f t="shared" si="398"/>
        <v>-1.021505376344086</v>
      </c>
    </row>
    <row r="1399" spans="1:12" x14ac:dyDescent="0.2">
      <c r="A1399" s="45">
        <v>1671.79</v>
      </c>
      <c r="B1399" s="15"/>
      <c r="C1399" s="12">
        <v>42615</v>
      </c>
      <c r="D1399" s="13">
        <v>469</v>
      </c>
      <c r="E1399" s="14">
        <v>327</v>
      </c>
      <c r="F1399" s="14">
        <v>383</v>
      </c>
      <c r="G1399" s="15">
        <f t="shared" ref="G1399" si="517">+A1399-A1398</f>
        <v>1.2400000000000091</v>
      </c>
      <c r="H1399">
        <f t="shared" ref="H1399" si="518">G1397+G1398+G1399</f>
        <v>-9.8099999999999454</v>
      </c>
      <c r="K1399" s="19">
        <f t="shared" si="397"/>
        <v>327</v>
      </c>
      <c r="L1399" s="20">
        <f t="shared" si="398"/>
        <v>0.43425076452599387</v>
      </c>
    </row>
    <row r="1400" spans="1:12" x14ac:dyDescent="0.2">
      <c r="A1400" s="45">
        <v>1678.08</v>
      </c>
      <c r="B1400" s="15"/>
      <c r="C1400" s="12">
        <v>42618</v>
      </c>
      <c r="D1400" s="13">
        <v>423</v>
      </c>
      <c r="E1400" s="14">
        <v>379</v>
      </c>
      <c r="F1400" s="14">
        <v>380</v>
      </c>
      <c r="G1400" s="15">
        <f t="shared" ref="G1400" si="519">+A1400-A1399</f>
        <v>6.2899999999999636</v>
      </c>
      <c r="H1400">
        <f t="shared" ref="H1400" si="520">G1398+G1399+G1400</f>
        <v>1.999999999998181E-2</v>
      </c>
      <c r="K1400" s="19">
        <f t="shared" si="397"/>
        <v>379</v>
      </c>
      <c r="L1400" s="20">
        <f t="shared" si="398"/>
        <v>0.11609498680738795</v>
      </c>
    </row>
    <row r="1401" spans="1:12" x14ac:dyDescent="0.2">
      <c r="A1401" s="45">
        <v>1689.92</v>
      </c>
      <c r="B1401" s="25"/>
      <c r="C1401" s="22">
        <v>42619</v>
      </c>
      <c r="D1401" s="30">
        <v>412</v>
      </c>
      <c r="E1401" s="32">
        <v>341</v>
      </c>
      <c r="F1401" s="32">
        <v>419</v>
      </c>
      <c r="G1401" s="25">
        <f t="shared" ref="G1401" si="521">+A1401-A1400</f>
        <v>11.840000000000146</v>
      </c>
      <c r="H1401" s="23">
        <f t="shared" ref="H1401" si="522">G1399+G1400+G1401</f>
        <v>19.370000000000118</v>
      </c>
      <c r="I1401" s="44"/>
      <c r="J1401" s="23"/>
      <c r="K1401" s="28">
        <f t="shared" si="397"/>
        <v>341</v>
      </c>
      <c r="L1401" s="29">
        <f t="shared" si="398"/>
        <v>0.2082111436950147</v>
      </c>
    </row>
    <row r="1402" spans="1:12" x14ac:dyDescent="0.2">
      <c r="A1402" s="45">
        <v>1689.57</v>
      </c>
      <c r="B1402" s="15"/>
      <c r="C1402" s="12">
        <v>42620</v>
      </c>
      <c r="D1402" s="13">
        <v>411</v>
      </c>
      <c r="E1402" s="14">
        <v>354</v>
      </c>
      <c r="F1402" s="14">
        <v>407</v>
      </c>
      <c r="G1402" s="15">
        <f t="shared" ref="G1402" si="523">+A1402-A1401</f>
        <v>-0.35000000000013642</v>
      </c>
      <c r="H1402">
        <f t="shared" ref="H1402" si="524">G1400+G1401+G1402</f>
        <v>17.779999999999973</v>
      </c>
      <c r="I1402" s="43" t="s">
        <v>5</v>
      </c>
      <c r="K1402" s="19">
        <f t="shared" si="397"/>
        <v>354</v>
      </c>
      <c r="L1402" s="20">
        <f t="shared" si="398"/>
        <v>0.16101694915254239</v>
      </c>
    </row>
    <row r="1403" spans="1:12" x14ac:dyDescent="0.2">
      <c r="A1403" s="45">
        <v>1691.38</v>
      </c>
      <c r="B1403" s="15"/>
      <c r="C1403" s="12">
        <v>42621</v>
      </c>
      <c r="D1403" s="13">
        <v>402</v>
      </c>
      <c r="E1403" s="14">
        <v>374</v>
      </c>
      <c r="F1403" s="14">
        <v>403</v>
      </c>
      <c r="G1403" s="15">
        <f t="shared" ref="G1403" si="525">+A1403-A1402</f>
        <v>1.8100000000001728</v>
      </c>
      <c r="H1403">
        <f t="shared" ref="H1403" si="526">G1401+G1402+G1403</f>
        <v>13.300000000000182</v>
      </c>
      <c r="K1403" s="19">
        <f t="shared" si="397"/>
        <v>374</v>
      </c>
      <c r="L1403" s="20">
        <f t="shared" si="398"/>
        <v>7.4866310160427885E-2</v>
      </c>
    </row>
    <row r="1404" spans="1:12" x14ac:dyDescent="0.2">
      <c r="A1404" s="45">
        <v>1686.44</v>
      </c>
      <c r="B1404" s="15"/>
      <c r="C1404" s="12">
        <v>42622</v>
      </c>
      <c r="D1404" s="14">
        <v>324</v>
      </c>
      <c r="E1404" s="21">
        <v>401</v>
      </c>
      <c r="F1404" s="14">
        <v>429</v>
      </c>
      <c r="G1404" s="15">
        <f t="shared" ref="G1404" si="527">+A1404-A1403</f>
        <v>-4.9400000000000546</v>
      </c>
      <c r="H1404">
        <f t="shared" ref="H1404" si="528">G1402+G1403+G1404</f>
        <v>-3.4800000000000182</v>
      </c>
      <c r="K1404" s="19">
        <f t="shared" si="397"/>
        <v>401</v>
      </c>
      <c r="L1404" s="20">
        <f t="shared" si="398"/>
        <v>-0.23765432098765427</v>
      </c>
    </row>
    <row r="1405" spans="1:12" x14ac:dyDescent="0.2">
      <c r="A1405" s="45">
        <v>1677.18</v>
      </c>
      <c r="B1405" s="15"/>
      <c r="C1405" s="12">
        <v>42626</v>
      </c>
      <c r="D1405" s="14">
        <v>206</v>
      </c>
      <c r="E1405" s="21">
        <v>637</v>
      </c>
      <c r="F1405" s="14">
        <v>316</v>
      </c>
      <c r="G1405" s="15">
        <f t="shared" ref="G1405:G1407" si="529">+A1405-A1404</f>
        <v>-9.2599999999999909</v>
      </c>
      <c r="H1405">
        <f t="shared" ref="H1405:H1407" si="530">G1403+G1404+G1405</f>
        <v>-12.389999999999873</v>
      </c>
      <c r="K1405" s="19">
        <f t="shared" si="397"/>
        <v>637</v>
      </c>
      <c r="L1405" s="20">
        <f t="shared" si="398"/>
        <v>-2.092233009708738</v>
      </c>
    </row>
    <row r="1406" spans="1:12" x14ac:dyDescent="0.2">
      <c r="A1406" s="45">
        <v>1661.39</v>
      </c>
      <c r="B1406" s="15"/>
      <c r="C1406" s="12">
        <v>42627</v>
      </c>
      <c r="D1406" s="14">
        <v>265</v>
      </c>
      <c r="E1406" s="21">
        <v>533</v>
      </c>
      <c r="F1406" s="14">
        <v>351</v>
      </c>
      <c r="G1406" s="15">
        <f t="shared" si="529"/>
        <v>-15.789999999999964</v>
      </c>
      <c r="H1406">
        <f t="shared" si="530"/>
        <v>-29.990000000000009</v>
      </c>
      <c r="K1406" s="19">
        <f t="shared" si="397"/>
        <v>533</v>
      </c>
      <c r="L1406" s="20">
        <f t="shared" si="398"/>
        <v>-1.0113207547169814</v>
      </c>
    </row>
    <row r="1407" spans="1:12" x14ac:dyDescent="0.2">
      <c r="A1407" s="45">
        <v>1652.99</v>
      </c>
      <c r="B1407" s="15"/>
      <c r="C1407" s="12">
        <v>42628</v>
      </c>
      <c r="D1407" s="13">
        <v>397</v>
      </c>
      <c r="E1407" s="14">
        <v>369</v>
      </c>
      <c r="F1407" s="14">
        <v>385</v>
      </c>
      <c r="G1407" s="15">
        <f t="shared" si="529"/>
        <v>-8.4000000000000909</v>
      </c>
      <c r="H1407">
        <f t="shared" si="530"/>
        <v>-33.450000000000045</v>
      </c>
      <c r="K1407" s="19">
        <f t="shared" si="397"/>
        <v>369</v>
      </c>
      <c r="L1407" s="20">
        <f t="shared" si="398"/>
        <v>7.5880758807588045E-2</v>
      </c>
    </row>
    <row r="1408" spans="1:12" x14ac:dyDescent="0.2">
      <c r="A1408" s="45">
        <v>1651.71</v>
      </c>
      <c r="B1408" s="25"/>
      <c r="C1408" s="22">
        <v>42632</v>
      </c>
      <c r="D1408" s="32">
        <v>333</v>
      </c>
      <c r="E1408" s="24">
        <v>444</v>
      </c>
      <c r="F1408" s="32">
        <v>395</v>
      </c>
      <c r="G1408" s="25">
        <f t="shared" ref="G1408" si="531">+A1408-A1407</f>
        <v>-1.2799999999999727</v>
      </c>
      <c r="H1408" s="23">
        <f t="shared" ref="H1408" si="532">G1406+G1407+G1408</f>
        <v>-25.470000000000027</v>
      </c>
      <c r="I1408" s="44"/>
      <c r="J1408" s="23"/>
      <c r="K1408" s="28">
        <f t="shared" si="397"/>
        <v>444</v>
      </c>
      <c r="L1408" s="29">
        <f t="shared" si="398"/>
        <v>-0.33333333333333326</v>
      </c>
    </row>
    <row r="1409" spans="1:12" x14ac:dyDescent="0.2">
      <c r="A1409" s="45">
        <v>1655.78</v>
      </c>
      <c r="B1409" s="15"/>
      <c r="C1409" s="12">
        <v>42633</v>
      </c>
      <c r="D1409" s="14">
        <v>344</v>
      </c>
      <c r="E1409" s="21">
        <v>418</v>
      </c>
      <c r="F1409" s="14">
        <v>403</v>
      </c>
      <c r="G1409" s="15">
        <f t="shared" ref="G1409" si="533">+A1409-A1408</f>
        <v>4.0699999999999363</v>
      </c>
      <c r="H1409">
        <f t="shared" ref="H1409" si="534">G1407+G1408+G1409</f>
        <v>-5.6100000000001273</v>
      </c>
      <c r="I1409" s="43" t="s">
        <v>16</v>
      </c>
      <c r="K1409" s="19">
        <f t="shared" si="397"/>
        <v>418</v>
      </c>
      <c r="L1409" s="20">
        <f t="shared" si="398"/>
        <v>-0.21511627906976738</v>
      </c>
    </row>
    <row r="1410" spans="1:12" x14ac:dyDescent="0.2">
      <c r="A1410" s="45">
        <v>1658.73</v>
      </c>
      <c r="B1410" s="15"/>
      <c r="C1410" s="12">
        <v>42634</v>
      </c>
      <c r="D1410" s="13">
        <v>460</v>
      </c>
      <c r="E1410" s="14">
        <v>329</v>
      </c>
      <c r="F1410" s="14">
        <v>382</v>
      </c>
      <c r="G1410" s="15">
        <f t="shared" ref="G1410" si="535">+A1410-A1409</f>
        <v>2.9500000000000455</v>
      </c>
      <c r="H1410">
        <f t="shared" ref="H1410" si="536">G1408+G1409+G1410</f>
        <v>5.7400000000000091</v>
      </c>
      <c r="K1410" s="19">
        <f t="shared" si="397"/>
        <v>329</v>
      </c>
      <c r="L1410" s="20">
        <f t="shared" si="398"/>
        <v>0.39817629179331315</v>
      </c>
    </row>
    <row r="1411" spans="1:12" x14ac:dyDescent="0.2">
      <c r="A1411" s="45">
        <v>1669.66</v>
      </c>
      <c r="B1411" s="25"/>
      <c r="C1411" s="22">
        <v>42635</v>
      </c>
      <c r="D1411" s="30">
        <v>529</v>
      </c>
      <c r="E1411" s="32">
        <v>313</v>
      </c>
      <c r="F1411" s="32">
        <v>361</v>
      </c>
      <c r="G1411" s="25">
        <f t="shared" ref="G1411" si="537">+A1411-A1410</f>
        <v>10.930000000000064</v>
      </c>
      <c r="H1411" s="23">
        <f t="shared" ref="H1411" si="538">G1409+G1410+G1411</f>
        <v>17.950000000000045</v>
      </c>
      <c r="I1411" s="44"/>
      <c r="J1411" s="23"/>
      <c r="K1411" s="28">
        <f t="shared" si="397"/>
        <v>313</v>
      </c>
      <c r="L1411" s="29">
        <f t="shared" si="398"/>
        <v>0.69009584664536749</v>
      </c>
    </row>
    <row r="1412" spans="1:12" x14ac:dyDescent="0.2">
      <c r="A1412" s="45">
        <v>1670.99</v>
      </c>
      <c r="B1412" s="15"/>
      <c r="C1412" s="12">
        <v>42636</v>
      </c>
      <c r="D1412" s="13">
        <v>415</v>
      </c>
      <c r="E1412" s="14">
        <v>364</v>
      </c>
      <c r="F1412" s="14">
        <v>413</v>
      </c>
      <c r="G1412" s="15">
        <f t="shared" ref="G1412" si="539">+A1412-A1411</f>
        <v>1.3299999999999272</v>
      </c>
      <c r="H1412">
        <f t="shared" ref="H1412" si="540">G1410+G1411+G1412</f>
        <v>15.210000000000036</v>
      </c>
      <c r="I1412" s="43" t="s">
        <v>5</v>
      </c>
      <c r="K1412" s="19">
        <f t="shared" si="397"/>
        <v>364</v>
      </c>
      <c r="L1412" s="20">
        <f t="shared" si="398"/>
        <v>0.14010989010989006</v>
      </c>
    </row>
    <row r="1413" spans="1:12" x14ac:dyDescent="0.2">
      <c r="A1413" s="45">
        <v>1669.5</v>
      </c>
      <c r="B1413" s="15"/>
      <c r="C1413" s="12">
        <v>42639</v>
      </c>
      <c r="D1413" s="14">
        <v>324</v>
      </c>
      <c r="E1413" s="21">
        <v>484</v>
      </c>
      <c r="F1413" s="14">
        <v>372</v>
      </c>
      <c r="G1413" s="15">
        <f t="shared" ref="G1413" si="541">+A1413-A1412</f>
        <v>-1.4900000000000091</v>
      </c>
      <c r="H1413">
        <f t="shared" ref="H1413" si="542">G1411+G1412+G1413</f>
        <v>10.769999999999982</v>
      </c>
      <c r="J1413" s="1" t="s">
        <v>17</v>
      </c>
      <c r="K1413" s="19">
        <f t="shared" si="397"/>
        <v>484</v>
      </c>
      <c r="L1413" s="20">
        <f t="shared" si="398"/>
        <v>-0.49382716049382713</v>
      </c>
    </row>
    <row r="1414" spans="1:12" x14ac:dyDescent="0.2">
      <c r="A1414" s="45">
        <v>1664.72</v>
      </c>
      <c r="B1414" s="15"/>
      <c r="C1414" s="12">
        <v>42640</v>
      </c>
      <c r="D1414" s="14">
        <v>338</v>
      </c>
      <c r="E1414" s="21">
        <v>426</v>
      </c>
      <c r="F1414" s="14">
        <v>395</v>
      </c>
      <c r="G1414" s="15">
        <f t="shared" ref="G1414" si="543">+A1414-A1413</f>
        <v>-4.7799999999999727</v>
      </c>
      <c r="H1414">
        <f t="shared" ref="H1414" si="544">G1412+G1413+G1414</f>
        <v>-4.9400000000000546</v>
      </c>
      <c r="J1414" s="1" t="s">
        <v>18</v>
      </c>
      <c r="K1414" s="19">
        <f t="shared" si="397"/>
        <v>426</v>
      </c>
      <c r="L1414" s="20">
        <f t="shared" si="398"/>
        <v>-0.26035502958579881</v>
      </c>
    </row>
    <row r="1415" spans="1:12" x14ac:dyDescent="0.2">
      <c r="A1415" s="45">
        <v>1664.96</v>
      </c>
      <c r="B1415" s="15"/>
      <c r="C1415" s="12">
        <v>42641</v>
      </c>
      <c r="D1415" s="14">
        <v>370</v>
      </c>
      <c r="E1415" s="21">
        <v>397</v>
      </c>
      <c r="F1415" s="14">
        <v>425</v>
      </c>
      <c r="G1415" s="15">
        <f t="shared" ref="G1415" si="545">+A1415-A1414</f>
        <v>0.24000000000000909</v>
      </c>
      <c r="H1415">
        <f t="shared" ref="H1415" si="546">G1413+G1414+G1415</f>
        <v>-6.0299999999999727</v>
      </c>
      <c r="J1415" s="1" t="s">
        <v>19</v>
      </c>
      <c r="K1415" s="19">
        <f t="shared" si="397"/>
        <v>397</v>
      </c>
      <c r="L1415" s="20">
        <f t="shared" si="398"/>
        <v>-7.2972972972972894E-2</v>
      </c>
    </row>
    <row r="1416" spans="1:12" x14ac:dyDescent="0.2">
      <c r="A1416" s="45">
        <v>1669.64</v>
      </c>
      <c r="B1416" s="15"/>
      <c r="C1416" s="12">
        <v>42642</v>
      </c>
      <c r="D1416" s="13">
        <v>448</v>
      </c>
      <c r="E1416" s="14">
        <v>342</v>
      </c>
      <c r="F1416" s="14">
        <v>410</v>
      </c>
      <c r="G1416" s="15">
        <f t="shared" ref="G1416" si="547">+A1416-A1415</f>
        <v>4.6800000000000637</v>
      </c>
      <c r="H1416">
        <f t="shared" ref="H1416" si="548">G1414+G1415+G1416</f>
        <v>0.14000000000010004</v>
      </c>
      <c r="K1416" s="19">
        <f t="shared" si="397"/>
        <v>342</v>
      </c>
      <c r="L1416" s="20">
        <f t="shared" si="398"/>
        <v>0.30994152046783618</v>
      </c>
    </row>
    <row r="1417" spans="1:12" x14ac:dyDescent="0.2">
      <c r="A1417" s="45">
        <v>1652.55</v>
      </c>
      <c r="B1417" s="15"/>
      <c r="C1417" s="12">
        <v>42643</v>
      </c>
      <c r="D1417" s="14">
        <v>230</v>
      </c>
      <c r="E1417" s="21">
        <v>586</v>
      </c>
      <c r="F1417" s="14">
        <v>375</v>
      </c>
      <c r="G1417" s="15">
        <f t="shared" ref="G1417" si="549">+A1417-A1416</f>
        <v>-17.090000000000146</v>
      </c>
      <c r="H1417">
        <f t="shared" ref="H1417" si="550">G1415+G1416+G1417</f>
        <v>-12.170000000000073</v>
      </c>
      <c r="K1417" s="19">
        <f t="shared" si="397"/>
        <v>586</v>
      </c>
      <c r="L1417" s="20">
        <f t="shared" si="398"/>
        <v>-1.5478260869565217</v>
      </c>
    </row>
    <row r="1418" spans="1:12" x14ac:dyDescent="0.2">
      <c r="A1418" s="45">
        <v>1661.25</v>
      </c>
      <c r="B1418" s="15"/>
      <c r="C1418" s="12">
        <v>42647</v>
      </c>
      <c r="D1418" s="13">
        <v>408</v>
      </c>
      <c r="E1418" s="14">
        <v>398</v>
      </c>
      <c r="F1418" s="14">
        <v>364</v>
      </c>
      <c r="G1418" s="15">
        <f t="shared" ref="G1418:G1419" si="551">+A1418-A1417</f>
        <v>8.7000000000000455</v>
      </c>
      <c r="H1418">
        <f t="shared" ref="H1418:H1419" si="552">G1416+G1417+G1418</f>
        <v>-3.7100000000000364</v>
      </c>
      <c r="K1418" s="19">
        <f t="shared" si="397"/>
        <v>398</v>
      </c>
      <c r="L1418" s="20">
        <f t="shared" si="398"/>
        <v>2.5125628140703515E-2</v>
      </c>
    </row>
    <row r="1419" spans="1:12" x14ac:dyDescent="0.2">
      <c r="A1419" s="45">
        <v>1662.92</v>
      </c>
      <c r="B1419" s="25"/>
      <c r="C1419" s="22">
        <v>42648</v>
      </c>
      <c r="D1419" s="32">
        <v>288</v>
      </c>
      <c r="E1419" s="24">
        <v>477</v>
      </c>
      <c r="F1419" s="32">
        <v>405</v>
      </c>
      <c r="G1419" s="25">
        <f t="shared" si="551"/>
        <v>1.6700000000000728</v>
      </c>
      <c r="H1419" s="23">
        <f t="shared" si="552"/>
        <v>-6.7200000000000273</v>
      </c>
      <c r="I1419" s="44"/>
      <c r="J1419" s="23"/>
      <c r="K1419" s="28">
        <f t="shared" si="397"/>
        <v>477</v>
      </c>
      <c r="L1419" s="29">
        <f t="shared" si="398"/>
        <v>-0.65625</v>
      </c>
    </row>
    <row r="1420" spans="1:12" x14ac:dyDescent="0.2">
      <c r="A1420" s="45">
        <v>1666.73</v>
      </c>
      <c r="B1420" s="15"/>
      <c r="C1420" s="12">
        <v>42649</v>
      </c>
      <c r="D1420" s="14">
        <v>355</v>
      </c>
      <c r="E1420" s="21">
        <v>402</v>
      </c>
      <c r="F1420" s="14">
        <v>424</v>
      </c>
      <c r="G1420" s="15">
        <f t="shared" ref="G1420" si="553">+A1420-A1419</f>
        <v>3.8099999999999454</v>
      </c>
      <c r="H1420">
        <f t="shared" ref="H1420" si="554">G1418+G1419+G1420</f>
        <v>14.180000000000064</v>
      </c>
      <c r="I1420" s="43" t="s">
        <v>16</v>
      </c>
      <c r="K1420" s="19">
        <f t="shared" si="397"/>
        <v>402</v>
      </c>
      <c r="L1420" s="20">
        <f t="shared" si="398"/>
        <v>-0.13239436619718314</v>
      </c>
    </row>
    <row r="1421" spans="1:12" x14ac:dyDescent="0.2">
      <c r="A1421" s="45">
        <v>1665.38</v>
      </c>
      <c r="B1421" s="15"/>
      <c r="C1421" s="12">
        <v>42650</v>
      </c>
      <c r="D1421" s="14">
        <v>324</v>
      </c>
      <c r="E1421" s="21">
        <v>405</v>
      </c>
      <c r="F1421" s="14">
        <v>424</v>
      </c>
      <c r="G1421" s="15">
        <f t="shared" ref="G1421" si="555">+A1421-A1420</f>
        <v>-1.3499999999999091</v>
      </c>
      <c r="H1421">
        <f t="shared" ref="H1421" si="556">G1419+G1420+G1421</f>
        <v>4.1300000000001091</v>
      </c>
      <c r="K1421" s="19">
        <f t="shared" si="397"/>
        <v>405</v>
      </c>
      <c r="L1421" s="20">
        <f t="shared" si="398"/>
        <v>-0.25</v>
      </c>
    </row>
    <row r="1422" spans="1:12" x14ac:dyDescent="0.2">
      <c r="A1422" s="45">
        <v>1665.32</v>
      </c>
      <c r="B1422" s="15"/>
      <c r="C1422" s="12">
        <v>42653</v>
      </c>
      <c r="D1422" s="14">
        <v>324</v>
      </c>
      <c r="E1422" s="21">
        <v>460</v>
      </c>
      <c r="F1422" s="14">
        <v>365</v>
      </c>
      <c r="G1422" s="15">
        <f t="shared" ref="G1422" si="557">+A1422-A1421</f>
        <v>-6.0000000000172804E-2</v>
      </c>
      <c r="H1422">
        <f t="shared" ref="H1422" si="558">G1420+G1421+G1422</f>
        <v>2.3999999999998636</v>
      </c>
      <c r="K1422" s="19">
        <f t="shared" si="397"/>
        <v>460</v>
      </c>
      <c r="L1422" s="20">
        <f t="shared" si="398"/>
        <v>-0.41975308641975317</v>
      </c>
    </row>
    <row r="1423" spans="1:12" x14ac:dyDescent="0.2">
      <c r="A1423" s="45">
        <v>1668.72</v>
      </c>
      <c r="B1423" s="15"/>
      <c r="C1423" s="12">
        <v>42654</v>
      </c>
      <c r="D1423" s="13">
        <v>440</v>
      </c>
      <c r="E1423" s="14">
        <v>324</v>
      </c>
      <c r="F1423" s="14">
        <v>417</v>
      </c>
      <c r="G1423" s="15">
        <f t="shared" ref="G1423" si="559">+A1423-A1422</f>
        <v>3.4000000000000909</v>
      </c>
      <c r="H1423">
        <f t="shared" ref="H1423" si="560">G1421+G1422+G1423</f>
        <v>1.9900000000000091</v>
      </c>
      <c r="K1423" s="19">
        <f t="shared" si="397"/>
        <v>324</v>
      </c>
      <c r="L1423" s="20">
        <f t="shared" si="398"/>
        <v>0.35802469135802473</v>
      </c>
    </row>
    <row r="1424" spans="1:12" x14ac:dyDescent="0.2">
      <c r="A1424" s="45">
        <v>1667.03</v>
      </c>
      <c r="B1424" s="15"/>
      <c r="C1424" s="12">
        <v>42655</v>
      </c>
      <c r="D1424" s="14">
        <v>335</v>
      </c>
      <c r="E1424" s="21">
        <v>398</v>
      </c>
      <c r="F1424" s="14">
        <v>416</v>
      </c>
      <c r="G1424" s="15">
        <f t="shared" ref="G1424" si="561">+A1424-A1423</f>
        <v>-1.6900000000000546</v>
      </c>
      <c r="H1424">
        <f t="shared" ref="H1424" si="562">G1422+G1423+G1424</f>
        <v>1.6499999999998636</v>
      </c>
      <c r="K1424" s="19">
        <f t="shared" si="397"/>
        <v>398</v>
      </c>
      <c r="L1424" s="20">
        <f t="shared" si="398"/>
        <v>-0.18805970149253737</v>
      </c>
    </row>
    <row r="1425" spans="1:12" x14ac:dyDescent="0.2">
      <c r="A1425" s="45">
        <v>1665.02</v>
      </c>
      <c r="B1425" s="15"/>
      <c r="C1425" s="12">
        <v>42656</v>
      </c>
      <c r="D1425" s="14">
        <v>304</v>
      </c>
      <c r="E1425" s="21">
        <v>485</v>
      </c>
      <c r="F1425" s="14">
        <v>411</v>
      </c>
      <c r="G1425" s="15">
        <f t="shared" ref="G1425" si="563">+A1425-A1424</f>
        <v>-2.0099999999999909</v>
      </c>
      <c r="H1425">
        <f t="shared" ref="H1425" si="564">G1423+G1424+G1425</f>
        <v>-0.29999999999995453</v>
      </c>
      <c r="K1425" s="19">
        <f t="shared" si="397"/>
        <v>485</v>
      </c>
      <c r="L1425" s="20">
        <f t="shared" si="398"/>
        <v>-0.59539473684210531</v>
      </c>
    </row>
    <row r="1426" spans="1:12" x14ac:dyDescent="0.2">
      <c r="A1426" s="45">
        <v>1658.97</v>
      </c>
      <c r="B1426" s="15"/>
      <c r="C1426" s="12">
        <v>42657</v>
      </c>
      <c r="D1426" s="13">
        <v>375</v>
      </c>
      <c r="E1426" s="14">
        <v>351</v>
      </c>
      <c r="F1426" s="14">
        <v>442</v>
      </c>
      <c r="G1426" s="15">
        <f t="shared" ref="G1426" si="565">+A1426-A1425</f>
        <v>-6.0499999999999545</v>
      </c>
      <c r="H1426">
        <f t="shared" ref="H1426" si="566">G1424+G1425+G1426</f>
        <v>-9.75</v>
      </c>
      <c r="K1426" s="19">
        <f t="shared" si="397"/>
        <v>351</v>
      </c>
      <c r="L1426" s="20">
        <f t="shared" si="398"/>
        <v>6.8376068376068355E-2</v>
      </c>
    </row>
    <row r="1427" spans="1:12" x14ac:dyDescent="0.2">
      <c r="A1427" s="45">
        <v>1653.71</v>
      </c>
      <c r="B1427" s="15"/>
      <c r="C1427" s="12">
        <v>42660</v>
      </c>
      <c r="D1427" s="14">
        <v>322</v>
      </c>
      <c r="E1427" s="21">
        <v>440</v>
      </c>
      <c r="F1427" s="14">
        <v>408</v>
      </c>
      <c r="G1427" s="15">
        <f t="shared" ref="G1427" si="567">+A1427-A1426</f>
        <v>-5.2599999999999909</v>
      </c>
      <c r="H1427">
        <f t="shared" ref="H1427" si="568">G1425+G1426+G1427</f>
        <v>-13.319999999999936</v>
      </c>
      <c r="K1427" s="19">
        <f t="shared" si="397"/>
        <v>440</v>
      </c>
      <c r="L1427" s="20">
        <f t="shared" si="398"/>
        <v>-0.36645962732919246</v>
      </c>
    </row>
    <row r="1428" spans="1:12" x14ac:dyDescent="0.2">
      <c r="A1428" s="45">
        <v>1667.57</v>
      </c>
      <c r="B1428" s="15"/>
      <c r="C1428" s="12">
        <v>42661</v>
      </c>
      <c r="D1428" s="13">
        <v>467</v>
      </c>
      <c r="E1428" s="14">
        <v>319</v>
      </c>
      <c r="F1428" s="14">
        <v>391</v>
      </c>
      <c r="G1428" s="15">
        <f>+A1428-A1427</f>
        <v>13.8599999999999</v>
      </c>
      <c r="H1428">
        <f t="shared" ref="H1428" si="569">G1426+G1427+G1428</f>
        <v>2.5499999999999545</v>
      </c>
      <c r="K1428" s="19">
        <f t="shared" si="397"/>
        <v>319</v>
      </c>
      <c r="L1428" s="20">
        <f t="shared" si="398"/>
        <v>0.46394984326018807</v>
      </c>
    </row>
    <row r="1429" spans="1:12" x14ac:dyDescent="0.2">
      <c r="A1429" s="45">
        <v>1668.27</v>
      </c>
      <c r="B1429" s="15"/>
      <c r="C1429" s="12">
        <v>42662</v>
      </c>
      <c r="D1429" s="14">
        <v>373</v>
      </c>
      <c r="E1429" s="21">
        <v>403</v>
      </c>
      <c r="F1429" s="14">
        <v>412</v>
      </c>
      <c r="G1429" s="15">
        <f t="shared" ref="G1429" si="570">+A1429-A1428</f>
        <v>0.70000000000004547</v>
      </c>
      <c r="H1429">
        <f t="shared" ref="H1429" si="571">G1427+G1428+G1429</f>
        <v>9.2999999999999545</v>
      </c>
      <c r="K1429" s="19">
        <f t="shared" si="397"/>
        <v>403</v>
      </c>
      <c r="L1429" s="20">
        <f t="shared" si="398"/>
        <v>-8.0428954423592547E-2</v>
      </c>
    </row>
    <row r="1430" spans="1:12" x14ac:dyDescent="0.2">
      <c r="A1430" s="45">
        <v>1667.18</v>
      </c>
      <c r="B1430" s="15"/>
      <c r="C1430" s="12">
        <v>42663</v>
      </c>
      <c r="D1430" s="14">
        <v>342</v>
      </c>
      <c r="E1430" s="21">
        <v>417</v>
      </c>
      <c r="F1430" s="14">
        <v>386</v>
      </c>
      <c r="G1430" s="15">
        <f t="shared" ref="G1430" si="572">+A1430-A1429</f>
        <v>-1.0899999999999181</v>
      </c>
      <c r="H1430">
        <f t="shared" ref="H1430" si="573">G1428+G1429+G1430</f>
        <v>13.470000000000027</v>
      </c>
      <c r="K1430" s="19">
        <f t="shared" si="397"/>
        <v>417</v>
      </c>
      <c r="L1430" s="20">
        <f t="shared" si="398"/>
        <v>-0.2192982456140351</v>
      </c>
    </row>
    <row r="1431" spans="1:12" x14ac:dyDescent="0.2">
      <c r="A1431" s="45">
        <v>1669.98</v>
      </c>
      <c r="B1431" s="15"/>
      <c r="C1431" s="12">
        <v>42664</v>
      </c>
      <c r="D1431" s="14">
        <v>327</v>
      </c>
      <c r="E1431" s="21">
        <v>392</v>
      </c>
      <c r="F1431" s="14">
        <v>409</v>
      </c>
      <c r="G1431" s="15">
        <f t="shared" ref="G1431" si="574">+A1431-A1430</f>
        <v>2.7999999999999545</v>
      </c>
      <c r="H1431">
        <f t="shared" ref="H1431" si="575">G1429+G1430+G1431</f>
        <v>2.4100000000000819</v>
      </c>
      <c r="K1431" s="19">
        <f t="shared" si="397"/>
        <v>392</v>
      </c>
      <c r="L1431" s="20">
        <f t="shared" si="398"/>
        <v>-0.19877675840978593</v>
      </c>
    </row>
    <row r="1432" spans="1:12" x14ac:dyDescent="0.2">
      <c r="A1432" s="45">
        <v>1677.76</v>
      </c>
      <c r="B1432" s="15"/>
      <c r="C1432" s="12">
        <v>42667</v>
      </c>
      <c r="D1432" s="14">
        <v>378</v>
      </c>
      <c r="E1432" s="21">
        <v>407</v>
      </c>
      <c r="F1432" s="14">
        <v>376</v>
      </c>
      <c r="G1432" s="15">
        <f t="shared" ref="G1432" si="576">+A1432-A1431</f>
        <v>7.7799999999999727</v>
      </c>
      <c r="H1432">
        <f t="shared" ref="H1432" si="577">G1430+G1431+G1432</f>
        <v>9.4900000000000091</v>
      </c>
      <c r="K1432" s="19">
        <f t="shared" ref="K1432:K1527" si="578">E1432</f>
        <v>407</v>
      </c>
      <c r="L1432" s="20">
        <f t="shared" ref="L1432:L1527" si="579">IF(D1432&lt;E1432, -(E1432/D1432)+1, D1432/E1432-1)</f>
        <v>-7.6719576719576743E-2</v>
      </c>
    </row>
    <row r="1433" spans="1:12" x14ac:dyDescent="0.2">
      <c r="A1433" s="45">
        <v>1677.43</v>
      </c>
      <c r="B1433" s="15"/>
      <c r="C1433" s="12">
        <v>42668</v>
      </c>
      <c r="D1433" s="14">
        <v>334</v>
      </c>
      <c r="E1433" s="21">
        <v>422</v>
      </c>
      <c r="F1433" s="14">
        <v>408</v>
      </c>
      <c r="G1433" s="15">
        <f t="shared" ref="G1433" si="580">+A1433-A1432</f>
        <v>-0.32999999999992724</v>
      </c>
      <c r="H1433">
        <f t="shared" ref="H1433" si="581">G1431+G1432+G1433</f>
        <v>10.25</v>
      </c>
      <c r="K1433" s="19">
        <f t="shared" si="578"/>
        <v>422</v>
      </c>
      <c r="L1433" s="20">
        <f t="shared" si="579"/>
        <v>-0.26347305389221565</v>
      </c>
    </row>
    <row r="1434" spans="1:12" x14ac:dyDescent="0.2">
      <c r="A1434" s="45">
        <v>1673.92</v>
      </c>
      <c r="B1434" s="15"/>
      <c r="C1434" s="12">
        <v>42669</v>
      </c>
      <c r="D1434" s="14">
        <v>285</v>
      </c>
      <c r="E1434" s="21">
        <v>496</v>
      </c>
      <c r="F1434" s="14">
        <v>387</v>
      </c>
      <c r="G1434" s="15">
        <f t="shared" ref="G1434" si="582">+A1434-A1433</f>
        <v>-3.5099999999999909</v>
      </c>
      <c r="H1434">
        <f t="shared" ref="H1434" si="583">G1432+G1433+G1434</f>
        <v>3.9400000000000546</v>
      </c>
      <c r="K1434" s="19">
        <f t="shared" si="578"/>
        <v>496</v>
      </c>
      <c r="L1434" s="20">
        <f t="shared" si="579"/>
        <v>-0.74035087719298254</v>
      </c>
    </row>
    <row r="1435" spans="1:12" x14ac:dyDescent="0.2">
      <c r="A1435" s="45">
        <v>1669.03</v>
      </c>
      <c r="B1435" s="15"/>
      <c r="C1435" s="12">
        <v>42670</v>
      </c>
      <c r="D1435" s="14">
        <v>339</v>
      </c>
      <c r="E1435" s="21">
        <v>396</v>
      </c>
      <c r="F1435" s="14">
        <v>406</v>
      </c>
      <c r="G1435" s="15">
        <f t="shared" ref="G1435" si="584">+A1435-A1434</f>
        <v>-4.8900000000001</v>
      </c>
      <c r="H1435">
        <f t="shared" ref="H1435" si="585">G1433+G1434+G1435</f>
        <v>-8.7300000000000182</v>
      </c>
      <c r="K1435" s="19">
        <f t="shared" si="578"/>
        <v>396</v>
      </c>
      <c r="L1435" s="20">
        <f t="shared" si="579"/>
        <v>-0.16814159292035402</v>
      </c>
    </row>
    <row r="1436" spans="1:12" x14ac:dyDescent="0.2">
      <c r="A1436" s="45">
        <v>1670.27</v>
      </c>
      <c r="B1436" s="15"/>
      <c r="C1436" s="12">
        <v>42671</v>
      </c>
      <c r="D1436" s="14">
        <v>335</v>
      </c>
      <c r="E1436" s="21">
        <v>428</v>
      </c>
      <c r="F1436" s="14">
        <v>386</v>
      </c>
      <c r="G1436" s="15">
        <f t="shared" ref="G1436:G1437" si="586">+A1436-A1435</f>
        <v>1.2400000000000091</v>
      </c>
      <c r="H1436">
        <f t="shared" ref="H1436:H1437" si="587">G1434+G1435+G1436</f>
        <v>-7.1600000000000819</v>
      </c>
      <c r="K1436" s="19">
        <f t="shared" si="578"/>
        <v>428</v>
      </c>
      <c r="L1436" s="20">
        <f t="shared" si="579"/>
        <v>-0.27761194029850755</v>
      </c>
    </row>
    <row r="1437" spans="1:12" x14ac:dyDescent="0.2">
      <c r="A1437" s="45">
        <v>1672.46</v>
      </c>
      <c r="B1437" s="15"/>
      <c r="C1437" s="12">
        <v>42674</v>
      </c>
      <c r="D1437" s="14">
        <v>290</v>
      </c>
      <c r="E1437" s="21">
        <v>521</v>
      </c>
      <c r="F1437" s="14">
        <v>347</v>
      </c>
      <c r="G1437" s="15">
        <f t="shared" si="586"/>
        <v>2.1900000000000546</v>
      </c>
      <c r="H1437">
        <f t="shared" si="587"/>
        <v>-1.4600000000000364</v>
      </c>
      <c r="K1437" s="19">
        <f t="shared" si="578"/>
        <v>521</v>
      </c>
      <c r="L1437" s="20">
        <f t="shared" si="579"/>
        <v>-0.79655172413793096</v>
      </c>
    </row>
    <row r="1438" spans="1:12" x14ac:dyDescent="0.2">
      <c r="A1438" s="45">
        <v>1670.93</v>
      </c>
      <c r="B1438" s="15"/>
      <c r="C1438" s="12">
        <v>42675</v>
      </c>
      <c r="D1438" s="14">
        <v>332</v>
      </c>
      <c r="E1438" s="21">
        <v>432</v>
      </c>
      <c r="F1438" s="14">
        <v>363</v>
      </c>
      <c r="G1438" s="15">
        <f t="shared" ref="G1438" si="588">+A1438-A1437</f>
        <v>-1.5299999999999727</v>
      </c>
      <c r="H1438">
        <f t="shared" ref="H1438" si="589">G1436+G1437+G1438</f>
        <v>1.9000000000000909</v>
      </c>
      <c r="K1438" s="19">
        <f t="shared" si="578"/>
        <v>432</v>
      </c>
      <c r="L1438" s="20">
        <f t="shared" si="579"/>
        <v>-0.3012048192771084</v>
      </c>
    </row>
    <row r="1439" spans="1:12" x14ac:dyDescent="0.2">
      <c r="A1439" s="45">
        <v>1659.6</v>
      </c>
      <c r="B1439" s="15"/>
      <c r="C1439" s="12">
        <v>42676</v>
      </c>
      <c r="D1439" s="14">
        <v>206</v>
      </c>
      <c r="E1439" s="21">
        <v>658</v>
      </c>
      <c r="F1439" s="14">
        <v>308</v>
      </c>
      <c r="G1439" s="15">
        <f t="shared" ref="G1439" si="590">+A1439-A1438</f>
        <v>-11.330000000000155</v>
      </c>
      <c r="H1439">
        <f t="shared" ref="H1439" si="591">G1437+G1438+G1439</f>
        <v>-10.670000000000073</v>
      </c>
      <c r="K1439" s="19">
        <f t="shared" si="578"/>
        <v>658</v>
      </c>
      <c r="L1439" s="20">
        <f t="shared" si="579"/>
        <v>-2.1941747572815533</v>
      </c>
    </row>
    <row r="1440" spans="1:12" x14ac:dyDescent="0.2">
      <c r="A1440" s="45">
        <v>1648.08</v>
      </c>
      <c r="B1440" s="15"/>
      <c r="C1440" s="12">
        <v>42677</v>
      </c>
      <c r="D1440" s="14">
        <v>277</v>
      </c>
      <c r="E1440" s="21">
        <v>500</v>
      </c>
      <c r="F1440" s="14">
        <v>379</v>
      </c>
      <c r="G1440" s="15">
        <f t="shared" ref="G1440" si="592">+A1440-A1439</f>
        <v>-11.519999999999982</v>
      </c>
      <c r="H1440">
        <f t="shared" ref="H1440" si="593">G1438+G1439+G1440</f>
        <v>-24.380000000000109</v>
      </c>
      <c r="K1440" s="19">
        <f t="shared" si="578"/>
        <v>500</v>
      </c>
      <c r="L1440" s="20">
        <f t="shared" si="579"/>
        <v>-0.80505415162454863</v>
      </c>
    </row>
    <row r="1441" spans="1:12" x14ac:dyDescent="0.2">
      <c r="A1441" s="45">
        <v>1648.24</v>
      </c>
      <c r="B1441" s="15"/>
      <c r="C1441" s="12">
        <v>42678</v>
      </c>
      <c r="D1441" s="14">
        <v>343</v>
      </c>
      <c r="E1441" s="21">
        <v>402</v>
      </c>
      <c r="F1441" s="14">
        <v>364</v>
      </c>
      <c r="G1441" s="15">
        <f t="shared" ref="G1441" si="594">+A1441-A1440</f>
        <v>0.16000000000008185</v>
      </c>
      <c r="H1441">
        <f t="shared" ref="H1441" si="595">G1439+G1440+G1441</f>
        <v>-22.690000000000055</v>
      </c>
      <c r="K1441" s="19">
        <f t="shared" si="578"/>
        <v>402</v>
      </c>
      <c r="L1441" s="20">
        <f t="shared" si="579"/>
        <v>-0.17201166180758021</v>
      </c>
    </row>
    <row r="1442" spans="1:12" x14ac:dyDescent="0.2">
      <c r="A1442" s="45">
        <v>1650.59</v>
      </c>
      <c r="B1442" s="15"/>
      <c r="C1442" s="12">
        <v>42681</v>
      </c>
      <c r="D1442" s="14">
        <v>366</v>
      </c>
      <c r="E1442" s="21">
        <v>388</v>
      </c>
      <c r="F1442" s="14">
        <v>379</v>
      </c>
      <c r="G1442" s="15">
        <f t="shared" ref="G1442" si="596">+A1442-A1441</f>
        <v>2.3499999999999091</v>
      </c>
      <c r="H1442">
        <f t="shared" ref="H1442" si="597">G1440+G1441+G1442</f>
        <v>-9.0099999999999909</v>
      </c>
      <c r="K1442" s="19">
        <f t="shared" si="578"/>
        <v>388</v>
      </c>
      <c r="L1442" s="20">
        <f t="shared" si="579"/>
        <v>-6.0109289617486406E-2</v>
      </c>
    </row>
    <row r="1443" spans="1:12" x14ac:dyDescent="0.2">
      <c r="A1443" s="45">
        <v>1663.82</v>
      </c>
      <c r="B1443" s="15"/>
      <c r="C1443" s="12">
        <v>42682</v>
      </c>
      <c r="D1443" s="13">
        <v>438</v>
      </c>
      <c r="E1443" s="14">
        <v>323</v>
      </c>
      <c r="F1443" s="14">
        <v>348</v>
      </c>
      <c r="G1443" s="15">
        <f t="shared" ref="G1443" si="598">+A1443-A1442</f>
        <v>13.230000000000018</v>
      </c>
      <c r="H1443">
        <f t="shared" ref="H1443" si="599">G1441+G1442+G1443</f>
        <v>15.740000000000009</v>
      </c>
      <c r="K1443" s="19">
        <f t="shared" si="578"/>
        <v>323</v>
      </c>
      <c r="L1443" s="20">
        <f t="shared" si="579"/>
        <v>0.35603715170278627</v>
      </c>
    </row>
    <row r="1444" spans="1:12" x14ac:dyDescent="0.2">
      <c r="A1444" s="45">
        <v>1647.62</v>
      </c>
      <c r="B1444" s="15"/>
      <c r="C1444" s="12">
        <v>42683</v>
      </c>
      <c r="D1444" s="14">
        <v>165</v>
      </c>
      <c r="E1444" s="21">
        <v>807</v>
      </c>
      <c r="F1444" s="14">
        <v>265</v>
      </c>
      <c r="G1444" s="15">
        <f t="shared" ref="G1444" si="600">+A1444-A1443</f>
        <v>-16.200000000000045</v>
      </c>
      <c r="H1444">
        <f t="shared" ref="H1444" si="601">G1442+G1443+G1444</f>
        <v>-0.62000000000011823</v>
      </c>
      <c r="K1444" s="19">
        <f t="shared" si="578"/>
        <v>807</v>
      </c>
      <c r="L1444" s="20">
        <f t="shared" si="579"/>
        <v>-3.8909090909090907</v>
      </c>
    </row>
    <row r="1445" spans="1:12" x14ac:dyDescent="0.2">
      <c r="A1445" s="45">
        <v>1652.74</v>
      </c>
      <c r="B1445" s="15"/>
      <c r="C1445" s="12">
        <v>42684</v>
      </c>
      <c r="D1445" s="13">
        <v>650</v>
      </c>
      <c r="E1445" s="14">
        <v>207</v>
      </c>
      <c r="F1445" s="14">
        <v>308</v>
      </c>
      <c r="G1445" s="15">
        <f t="shared" ref="G1445" si="602">+A1445-A1444</f>
        <v>5.1200000000001182</v>
      </c>
      <c r="H1445">
        <f t="shared" ref="H1445" si="603">G1443+G1444+G1445</f>
        <v>2.1500000000000909</v>
      </c>
      <c r="K1445" s="19">
        <f t="shared" si="578"/>
        <v>207</v>
      </c>
      <c r="L1445" s="20">
        <f t="shared" si="579"/>
        <v>2.1400966183574881</v>
      </c>
    </row>
    <row r="1446" spans="1:12" x14ac:dyDescent="0.2">
      <c r="A1446" s="45">
        <v>1634.19</v>
      </c>
      <c r="B1446" s="15"/>
      <c r="C1446" s="12">
        <v>42685</v>
      </c>
      <c r="D1446" s="14">
        <v>279</v>
      </c>
      <c r="E1446" s="21">
        <v>612</v>
      </c>
      <c r="F1446" s="14">
        <v>274</v>
      </c>
      <c r="G1446" s="15">
        <f t="shared" ref="G1446" si="604">+A1446-A1445</f>
        <v>-18.549999999999955</v>
      </c>
      <c r="H1446">
        <f t="shared" ref="H1446" si="605">G1444+G1445+G1446</f>
        <v>-29.629999999999882</v>
      </c>
      <c r="K1446" s="19">
        <f t="shared" si="578"/>
        <v>612</v>
      </c>
      <c r="L1446" s="20">
        <f t="shared" si="579"/>
        <v>-1.193548387096774</v>
      </c>
    </row>
    <row r="1447" spans="1:12" x14ac:dyDescent="0.2">
      <c r="A1447" s="45">
        <v>1616.64</v>
      </c>
      <c r="B1447" s="15"/>
      <c r="C1447" s="12">
        <v>42688</v>
      </c>
      <c r="D1447" s="14">
        <v>210</v>
      </c>
      <c r="E1447" s="21">
        <v>586</v>
      </c>
      <c r="F1447" s="14">
        <v>346</v>
      </c>
      <c r="G1447" s="15">
        <f t="shared" ref="G1447" si="606">+A1447-A1446</f>
        <v>-17.549999999999955</v>
      </c>
      <c r="H1447">
        <f t="shared" ref="H1447" si="607">G1445+G1446+G1447</f>
        <v>-30.979999999999791</v>
      </c>
      <c r="K1447" s="19">
        <f t="shared" si="578"/>
        <v>586</v>
      </c>
      <c r="L1447" s="20">
        <f t="shared" si="579"/>
        <v>-1.7904761904761903</v>
      </c>
    </row>
    <row r="1448" spans="1:12" x14ac:dyDescent="0.2">
      <c r="A1448" s="45">
        <v>1630.56</v>
      </c>
      <c r="B1448" s="15"/>
      <c r="C1448" s="12">
        <v>42689</v>
      </c>
      <c r="D1448" s="13">
        <v>531</v>
      </c>
      <c r="E1448" s="14">
        <v>258</v>
      </c>
      <c r="F1448" s="14">
        <v>363</v>
      </c>
      <c r="G1448" s="15">
        <f t="shared" ref="G1448" si="608">+A1448-A1447</f>
        <v>13.919999999999845</v>
      </c>
      <c r="H1448">
        <f t="shared" ref="H1448" si="609">G1446+G1447+G1448</f>
        <v>-22.180000000000064</v>
      </c>
      <c r="K1448" s="19">
        <f t="shared" si="578"/>
        <v>258</v>
      </c>
      <c r="L1448" s="20">
        <f t="shared" si="579"/>
        <v>1.058139534883721</v>
      </c>
    </row>
    <row r="1449" spans="1:12" x14ac:dyDescent="0.2">
      <c r="A1449" s="45">
        <v>1627.63</v>
      </c>
      <c r="B1449" s="15"/>
      <c r="C1449" s="12">
        <v>42690</v>
      </c>
      <c r="D1449" s="14">
        <v>349</v>
      </c>
      <c r="E1449" s="21">
        <v>449</v>
      </c>
      <c r="F1449" s="14">
        <v>346</v>
      </c>
      <c r="G1449" s="15">
        <f t="shared" ref="G1449" si="610">+A1449-A1448</f>
        <v>-2.9299999999998363</v>
      </c>
      <c r="H1449">
        <f t="shared" ref="H1449" si="611">G1447+G1448+G1449</f>
        <v>-6.5599999999999454</v>
      </c>
      <c r="K1449" s="19">
        <f t="shared" si="578"/>
        <v>449</v>
      </c>
      <c r="L1449" s="20">
        <f t="shared" si="579"/>
        <v>-0.28653295128939837</v>
      </c>
    </row>
    <row r="1450" spans="1:12" x14ac:dyDescent="0.2">
      <c r="A1450" s="45">
        <v>1626.77</v>
      </c>
      <c r="B1450" s="15"/>
      <c r="C1450" s="12">
        <v>42691</v>
      </c>
      <c r="D1450" s="14">
        <v>332</v>
      </c>
      <c r="E1450" s="21">
        <v>397</v>
      </c>
      <c r="F1450" s="14">
        <v>371</v>
      </c>
      <c r="G1450" s="15">
        <f t="shared" ref="G1450" si="612">+A1450-A1449</f>
        <v>-0.86000000000012733</v>
      </c>
      <c r="H1450">
        <f t="shared" ref="H1450" si="613">G1448+G1449+G1450</f>
        <v>10.129999999999882</v>
      </c>
      <c r="K1450" s="19">
        <f t="shared" si="578"/>
        <v>397</v>
      </c>
      <c r="L1450" s="20">
        <f t="shared" si="579"/>
        <v>-0.19578313253012047</v>
      </c>
    </row>
    <row r="1451" spans="1:12" x14ac:dyDescent="0.2">
      <c r="A1451" s="45">
        <v>1623.8</v>
      </c>
      <c r="B1451" s="15"/>
      <c r="C1451" s="12">
        <v>42692</v>
      </c>
      <c r="D1451" s="14">
        <v>356</v>
      </c>
      <c r="E1451" s="21">
        <v>402</v>
      </c>
      <c r="F1451" s="14">
        <v>353</v>
      </c>
      <c r="G1451" s="15">
        <f t="shared" ref="G1451" si="614">+A1451-A1450</f>
        <v>-2.9700000000000273</v>
      </c>
      <c r="H1451">
        <f t="shared" ref="H1451" si="615">G1449+G1450+G1451</f>
        <v>-6.7599999999999909</v>
      </c>
      <c r="K1451" s="19">
        <f t="shared" si="578"/>
        <v>402</v>
      </c>
      <c r="L1451" s="20">
        <f t="shared" si="579"/>
        <v>-0.1292134831460674</v>
      </c>
    </row>
    <row r="1452" spans="1:12" x14ac:dyDescent="0.2">
      <c r="A1452" s="45">
        <v>1627.28</v>
      </c>
      <c r="B1452" s="15"/>
      <c r="C1452" s="12">
        <v>42695</v>
      </c>
      <c r="D1452" s="14">
        <v>365</v>
      </c>
      <c r="E1452" s="21">
        <v>409</v>
      </c>
      <c r="F1452" s="14">
        <v>343</v>
      </c>
      <c r="G1452" s="15">
        <f t="shared" ref="G1452" si="616">+A1452-A1451</f>
        <v>3.4800000000000182</v>
      </c>
      <c r="H1452">
        <f t="shared" ref="H1452" si="617">G1450+G1451+G1452</f>
        <v>-0.35000000000013642</v>
      </c>
      <c r="K1452" s="19">
        <f t="shared" si="578"/>
        <v>409</v>
      </c>
      <c r="L1452" s="20">
        <f t="shared" si="579"/>
        <v>-0.1205479452054794</v>
      </c>
    </row>
    <row r="1453" spans="1:12" x14ac:dyDescent="0.2">
      <c r="A1453" s="45">
        <v>1629.32</v>
      </c>
      <c r="B1453" s="15"/>
      <c r="C1453" s="12">
        <v>42696</v>
      </c>
      <c r="D1453" s="14">
        <v>344</v>
      </c>
      <c r="E1453" s="21">
        <v>410</v>
      </c>
      <c r="F1453" s="14">
        <v>366</v>
      </c>
      <c r="G1453" s="15">
        <f t="shared" ref="G1453:G1454" si="618">+A1453-A1452</f>
        <v>2.0399999999999636</v>
      </c>
      <c r="H1453">
        <f t="shared" ref="H1453:H1454" si="619">G1451+G1452+G1453</f>
        <v>2.5499999999999545</v>
      </c>
      <c r="K1453" s="19">
        <f t="shared" si="578"/>
        <v>410</v>
      </c>
      <c r="L1453" s="20">
        <f t="shared" si="579"/>
        <v>-0.19186046511627897</v>
      </c>
    </row>
    <row r="1454" spans="1:12" x14ac:dyDescent="0.2">
      <c r="A1454" s="45">
        <v>1630.38</v>
      </c>
      <c r="B1454" s="15"/>
      <c r="C1454" s="12">
        <v>42697</v>
      </c>
      <c r="D1454" s="14">
        <v>238</v>
      </c>
      <c r="E1454" s="21">
        <v>547</v>
      </c>
      <c r="F1454" s="14">
        <v>321</v>
      </c>
      <c r="G1454" s="15">
        <f t="shared" si="618"/>
        <v>1.0600000000001728</v>
      </c>
      <c r="H1454">
        <f t="shared" si="619"/>
        <v>6.5800000000001546</v>
      </c>
      <c r="K1454" s="19">
        <f t="shared" si="578"/>
        <v>547</v>
      </c>
      <c r="L1454" s="20">
        <f t="shared" si="579"/>
        <v>-1.2983193277310923</v>
      </c>
    </row>
    <row r="1455" spans="1:12" x14ac:dyDescent="0.2">
      <c r="A1455" s="45">
        <v>1624.21</v>
      </c>
      <c r="B1455" s="15"/>
      <c r="C1455" s="12">
        <v>42698</v>
      </c>
      <c r="D1455" s="14">
        <v>302</v>
      </c>
      <c r="E1455" s="21">
        <v>452</v>
      </c>
      <c r="F1455" s="14">
        <v>344</v>
      </c>
      <c r="G1455" s="15">
        <f t="shared" ref="G1455" si="620">+A1455-A1454</f>
        <v>-6.1700000000000728</v>
      </c>
      <c r="H1455">
        <f t="shared" ref="H1455" si="621">G1453+G1454+G1455</f>
        <v>-3.0699999999999363</v>
      </c>
      <c r="K1455" s="19">
        <f t="shared" si="578"/>
        <v>452</v>
      </c>
      <c r="L1455" s="20">
        <f t="shared" si="579"/>
        <v>-0.4966887417218544</v>
      </c>
    </row>
    <row r="1456" spans="1:12" x14ac:dyDescent="0.2">
      <c r="A1456" s="45">
        <v>1627.26</v>
      </c>
      <c r="B1456" s="15"/>
      <c r="C1456" s="12">
        <v>42699</v>
      </c>
      <c r="D1456" s="14">
        <v>347</v>
      </c>
      <c r="E1456" s="21">
        <v>402</v>
      </c>
      <c r="F1456" s="14">
        <v>331</v>
      </c>
      <c r="G1456" s="15">
        <f t="shared" ref="G1456" si="622">+A1456-A1455</f>
        <v>3.0499999999999545</v>
      </c>
      <c r="H1456">
        <f t="shared" ref="H1456" si="623">G1454+G1455+G1456</f>
        <v>-2.0599999999999454</v>
      </c>
      <c r="K1456" s="19">
        <f t="shared" si="578"/>
        <v>402</v>
      </c>
      <c r="L1456" s="20">
        <f t="shared" si="579"/>
        <v>-0.1585014409221901</v>
      </c>
    </row>
    <row r="1457" spans="1:12" x14ac:dyDescent="0.2">
      <c r="A1457" s="45">
        <v>1628.66</v>
      </c>
      <c r="B1457" s="15"/>
      <c r="C1457" s="12">
        <v>42702</v>
      </c>
      <c r="D1457" s="14">
        <v>225</v>
      </c>
      <c r="E1457" s="21">
        <v>594</v>
      </c>
      <c r="F1457" s="14">
        <v>318</v>
      </c>
      <c r="G1457" s="15">
        <f t="shared" ref="G1457" si="624">+A1457-A1456</f>
        <v>1.4000000000000909</v>
      </c>
      <c r="H1457">
        <f t="shared" ref="H1457" si="625">G1455+G1456+G1457</f>
        <v>-1.7200000000000273</v>
      </c>
      <c r="K1457" s="19">
        <f t="shared" si="578"/>
        <v>594</v>
      </c>
      <c r="L1457" s="20">
        <f t="shared" si="579"/>
        <v>-1.6400000000000001</v>
      </c>
    </row>
    <row r="1458" spans="1:12" x14ac:dyDescent="0.2">
      <c r="A1458" s="45">
        <v>1626.93</v>
      </c>
      <c r="B1458" s="15"/>
      <c r="C1458" s="12">
        <v>42703</v>
      </c>
      <c r="D1458" s="14">
        <v>214</v>
      </c>
      <c r="E1458" s="21">
        <v>543</v>
      </c>
      <c r="F1458" s="14">
        <v>342</v>
      </c>
      <c r="G1458" s="15">
        <f>+A1458-A1457</f>
        <v>-1.7300000000000182</v>
      </c>
      <c r="H1458">
        <f t="shared" ref="H1458" si="626">G1456+G1457+G1458</f>
        <v>2.7200000000000273</v>
      </c>
      <c r="K1458" s="19">
        <f t="shared" si="578"/>
        <v>543</v>
      </c>
      <c r="L1458" s="20">
        <f t="shared" si="579"/>
        <v>-1.5373831775700935</v>
      </c>
    </row>
    <row r="1459" spans="1:12" x14ac:dyDescent="0.2">
      <c r="A1459" s="45">
        <v>1619.12</v>
      </c>
      <c r="B1459" s="15"/>
      <c r="C1459" s="12">
        <v>42704</v>
      </c>
      <c r="D1459" s="14">
        <v>276</v>
      </c>
      <c r="E1459" s="21">
        <v>526</v>
      </c>
      <c r="F1459" s="14">
        <v>315</v>
      </c>
      <c r="G1459" s="15">
        <f t="shared" ref="G1459" si="627">+A1459-A1458</f>
        <v>-7.8100000000001728</v>
      </c>
      <c r="H1459">
        <f t="shared" ref="H1459" si="628">G1457+G1458+G1459</f>
        <v>-8.1400000000001</v>
      </c>
      <c r="K1459" s="19">
        <f t="shared" si="578"/>
        <v>526</v>
      </c>
      <c r="L1459" s="20">
        <f t="shared" si="579"/>
        <v>-0.90579710144927539</v>
      </c>
    </row>
    <row r="1460" spans="1:12" x14ac:dyDescent="0.2">
      <c r="A1460" s="45">
        <v>1626.44</v>
      </c>
      <c r="B1460" s="15"/>
      <c r="C1460" s="12">
        <v>42705</v>
      </c>
      <c r="D1460" s="13">
        <v>493</v>
      </c>
      <c r="E1460" s="14">
        <v>307</v>
      </c>
      <c r="F1460" s="14">
        <v>296</v>
      </c>
      <c r="G1460" s="15">
        <f t="shared" ref="G1460" si="629">+A1460-A1459</f>
        <v>7.3200000000001637</v>
      </c>
      <c r="H1460">
        <f t="shared" ref="H1460" si="630">G1458+G1459+G1460</f>
        <v>-2.2200000000000273</v>
      </c>
      <c r="K1460" s="19">
        <f t="shared" si="578"/>
        <v>307</v>
      </c>
      <c r="L1460" s="20">
        <f t="shared" si="579"/>
        <v>0.60586319218241047</v>
      </c>
    </row>
    <row r="1461" spans="1:12" x14ac:dyDescent="0.2">
      <c r="A1461" s="45">
        <v>1628.96</v>
      </c>
      <c r="B1461" s="15"/>
      <c r="C1461" s="12">
        <v>42706</v>
      </c>
      <c r="D1461" s="13">
        <v>386</v>
      </c>
      <c r="E1461" s="14">
        <v>331</v>
      </c>
      <c r="F1461" s="14">
        <v>334</v>
      </c>
      <c r="G1461" s="15">
        <f t="shared" ref="G1461" si="631">+A1461-A1460</f>
        <v>2.5199999999999818</v>
      </c>
      <c r="H1461">
        <f t="shared" ref="H1461" si="632">G1459+G1460+G1461</f>
        <v>2.0299999999999727</v>
      </c>
      <c r="K1461" s="19">
        <f t="shared" si="578"/>
        <v>331</v>
      </c>
      <c r="L1461" s="20">
        <f t="shared" si="579"/>
        <v>0.16616314199395776</v>
      </c>
    </row>
    <row r="1462" spans="1:12" x14ac:dyDescent="0.2">
      <c r="A1462" s="45">
        <v>1624.97</v>
      </c>
      <c r="B1462" s="15"/>
      <c r="C1462" s="12">
        <v>42709</v>
      </c>
      <c r="D1462" s="14">
        <v>297</v>
      </c>
      <c r="E1462" s="21">
        <v>440</v>
      </c>
      <c r="F1462" s="14">
        <v>347</v>
      </c>
      <c r="G1462" s="15">
        <f t="shared" ref="G1462" si="633">+A1462-A1461</f>
        <v>-3.9900000000000091</v>
      </c>
      <c r="H1462">
        <f t="shared" ref="H1462" si="634">G1460+G1461+G1462</f>
        <v>5.8500000000001364</v>
      </c>
      <c r="K1462" s="19">
        <f t="shared" si="578"/>
        <v>440</v>
      </c>
      <c r="L1462" s="20">
        <f t="shared" si="579"/>
        <v>-0.4814814814814814</v>
      </c>
    </row>
    <row r="1463" spans="1:12" x14ac:dyDescent="0.2">
      <c r="A1463" s="45">
        <v>1629.73</v>
      </c>
      <c r="B1463" s="15"/>
      <c r="C1463" s="12">
        <v>42710</v>
      </c>
      <c r="D1463" s="14">
        <v>304</v>
      </c>
      <c r="E1463" s="21">
        <v>409</v>
      </c>
      <c r="F1463" s="14">
        <v>368</v>
      </c>
      <c r="G1463" s="15">
        <f t="shared" ref="G1463" si="635">+A1463-A1462</f>
        <v>4.7599999999999909</v>
      </c>
      <c r="H1463">
        <f t="shared" ref="H1463" si="636">G1461+G1462+G1463</f>
        <v>3.2899999999999636</v>
      </c>
      <c r="K1463" s="19">
        <f t="shared" si="578"/>
        <v>409</v>
      </c>
      <c r="L1463" s="20">
        <f t="shared" si="579"/>
        <v>-0.34539473684210531</v>
      </c>
    </row>
    <row r="1464" spans="1:12" x14ac:dyDescent="0.2">
      <c r="A1464" s="45">
        <v>1632.47</v>
      </c>
      <c r="B1464" s="15"/>
      <c r="C1464" s="12">
        <v>42711</v>
      </c>
      <c r="D1464" s="14">
        <v>283</v>
      </c>
      <c r="E1464" s="21">
        <v>414</v>
      </c>
      <c r="F1464" s="14">
        <v>377</v>
      </c>
      <c r="G1464" s="15">
        <f t="shared" ref="G1464" si="637">+A1464-A1463</f>
        <v>2.7400000000000091</v>
      </c>
      <c r="H1464">
        <f t="shared" ref="H1464" si="638">G1462+G1463+G1464</f>
        <v>3.5099999999999909</v>
      </c>
      <c r="K1464" s="19">
        <f t="shared" si="578"/>
        <v>414</v>
      </c>
      <c r="L1464" s="20">
        <f t="shared" si="579"/>
        <v>-0.46289752650176674</v>
      </c>
    </row>
    <row r="1465" spans="1:12" x14ac:dyDescent="0.2">
      <c r="A1465" s="45">
        <v>1643.75</v>
      </c>
      <c r="B1465" s="15"/>
      <c r="C1465" s="12">
        <v>42712</v>
      </c>
      <c r="D1465" s="13">
        <v>390</v>
      </c>
      <c r="E1465" s="14">
        <v>313</v>
      </c>
      <c r="F1465" s="14">
        <v>379</v>
      </c>
      <c r="G1465" s="15">
        <f t="shared" ref="G1465" si="639">+A1465-A1464</f>
        <v>11.279999999999973</v>
      </c>
      <c r="H1465">
        <f t="shared" ref="H1465" si="640">G1463+G1464+G1465</f>
        <v>18.779999999999973</v>
      </c>
      <c r="K1465" s="19">
        <f t="shared" si="578"/>
        <v>313</v>
      </c>
      <c r="L1465" s="20">
        <f t="shared" si="579"/>
        <v>0.2460063897763578</v>
      </c>
    </row>
    <row r="1466" spans="1:12" x14ac:dyDescent="0.2">
      <c r="A1466" s="45">
        <v>1641.42</v>
      </c>
      <c r="B1466" s="15"/>
      <c r="C1466" s="12">
        <v>42713</v>
      </c>
      <c r="D1466" s="13">
        <v>414</v>
      </c>
      <c r="E1466" s="14">
        <v>306</v>
      </c>
      <c r="F1466" s="14">
        <v>366</v>
      </c>
      <c r="G1466" s="15">
        <f t="shared" ref="G1466" si="641">+A1466-A1465</f>
        <v>-2.3299999999999272</v>
      </c>
      <c r="H1466">
        <f t="shared" ref="H1466" si="642">G1464+G1465+G1466</f>
        <v>11.690000000000055</v>
      </c>
      <c r="K1466" s="19">
        <f t="shared" si="578"/>
        <v>306</v>
      </c>
      <c r="L1466" s="20">
        <f t="shared" si="579"/>
        <v>0.35294117647058831</v>
      </c>
    </row>
    <row r="1467" spans="1:12" x14ac:dyDescent="0.2">
      <c r="A1467" s="45">
        <v>1645.28</v>
      </c>
      <c r="B1467" s="15"/>
      <c r="C1467" s="12">
        <v>42717</v>
      </c>
      <c r="D1467" s="13">
        <v>418</v>
      </c>
      <c r="E1467" s="14">
        <v>322</v>
      </c>
      <c r="F1467" s="14">
        <v>341</v>
      </c>
      <c r="G1467" s="15">
        <f t="shared" ref="G1467" si="643">+A1467-A1466</f>
        <v>3.8599999999999</v>
      </c>
      <c r="H1467">
        <f t="shared" ref="H1467" si="644">G1465+G1466+G1467</f>
        <v>12.809999999999945</v>
      </c>
      <c r="K1467" s="19">
        <f t="shared" si="578"/>
        <v>322</v>
      </c>
      <c r="L1467" s="20">
        <f t="shared" si="579"/>
        <v>0.29813664596273282</v>
      </c>
    </row>
    <row r="1468" spans="1:12" x14ac:dyDescent="0.2">
      <c r="A1468" s="45">
        <v>1643.29</v>
      </c>
      <c r="B1468" s="15"/>
      <c r="C1468" s="12">
        <v>42718</v>
      </c>
      <c r="D1468" s="14">
        <v>314</v>
      </c>
      <c r="E1468" s="21">
        <v>362</v>
      </c>
      <c r="F1468" s="14">
        <v>385</v>
      </c>
      <c r="G1468" s="15">
        <f t="shared" ref="G1468" si="645">+A1468-A1467</f>
        <v>-1.9900000000000091</v>
      </c>
      <c r="H1468">
        <f t="shared" ref="H1468" si="646">G1466+G1467+G1468</f>
        <v>-0.46000000000003638</v>
      </c>
      <c r="K1468" s="19">
        <f t="shared" si="578"/>
        <v>362</v>
      </c>
      <c r="L1468" s="20">
        <f t="shared" si="579"/>
        <v>-0.15286624203821653</v>
      </c>
    </row>
    <row r="1469" spans="1:12" x14ac:dyDescent="0.2">
      <c r="A1469" s="45">
        <v>1636.99</v>
      </c>
      <c r="B1469" s="15"/>
      <c r="C1469" s="12">
        <v>42719</v>
      </c>
      <c r="D1469" s="14">
        <v>351</v>
      </c>
      <c r="E1469" s="21">
        <v>376</v>
      </c>
      <c r="F1469" s="14">
        <v>365</v>
      </c>
      <c r="G1469" s="15">
        <f t="shared" ref="G1469" si="647">+A1469-A1468</f>
        <v>-6.2999999999999545</v>
      </c>
      <c r="H1469">
        <f t="shared" ref="H1469" si="648">G1467+G1468+G1469</f>
        <v>-4.4300000000000637</v>
      </c>
      <c r="K1469" s="19">
        <f t="shared" si="578"/>
        <v>376</v>
      </c>
      <c r="L1469" s="20">
        <f t="shared" si="579"/>
        <v>-7.1225071225071268E-2</v>
      </c>
    </row>
    <row r="1470" spans="1:12" x14ac:dyDescent="0.2">
      <c r="A1470" s="45">
        <v>1637.79</v>
      </c>
      <c r="B1470" s="15"/>
      <c r="C1470" s="12">
        <v>42720</v>
      </c>
      <c r="D1470" s="14">
        <v>360</v>
      </c>
      <c r="E1470" s="21">
        <v>392</v>
      </c>
      <c r="F1470" s="14">
        <v>334</v>
      </c>
      <c r="G1470" s="15">
        <f t="shared" ref="G1470" si="649">+A1470-A1469</f>
        <v>0.79999999999995453</v>
      </c>
      <c r="H1470">
        <f t="shared" ref="H1470" si="650">G1468+G1469+G1470</f>
        <v>-7.4900000000000091</v>
      </c>
      <c r="K1470" s="19">
        <f t="shared" si="578"/>
        <v>392</v>
      </c>
      <c r="L1470" s="20">
        <f t="shared" si="579"/>
        <v>-8.8888888888888795E-2</v>
      </c>
    </row>
    <row r="1471" spans="1:12" x14ac:dyDescent="0.2">
      <c r="A1471" s="45">
        <v>1634.3</v>
      </c>
      <c r="B1471" s="15"/>
      <c r="C1471" s="12">
        <v>42723</v>
      </c>
      <c r="D1471" s="14">
        <v>307</v>
      </c>
      <c r="E1471" s="21">
        <v>401</v>
      </c>
      <c r="F1471" s="14">
        <v>354</v>
      </c>
      <c r="G1471" s="15">
        <f t="shared" ref="G1471" si="651">+A1471-A1470</f>
        <v>-3.4900000000000091</v>
      </c>
      <c r="H1471">
        <f t="shared" ref="H1471" si="652">G1469+G1470+G1471</f>
        <v>-8.9900000000000091</v>
      </c>
      <c r="K1471" s="19">
        <f t="shared" si="578"/>
        <v>401</v>
      </c>
      <c r="L1471" s="20">
        <f t="shared" si="579"/>
        <v>-0.30618892508143314</v>
      </c>
    </row>
    <row r="1472" spans="1:12" x14ac:dyDescent="0.2">
      <c r="A1472" s="45">
        <v>1634.52</v>
      </c>
      <c r="B1472" s="15"/>
      <c r="C1472" s="12">
        <v>42724</v>
      </c>
      <c r="D1472" s="14">
        <v>348</v>
      </c>
      <c r="E1472" s="21">
        <v>360</v>
      </c>
      <c r="F1472" s="14">
        <v>381</v>
      </c>
      <c r="G1472" s="15">
        <f t="shared" ref="G1472" si="653">+A1472-A1471</f>
        <v>0.22000000000002728</v>
      </c>
      <c r="H1472">
        <f t="shared" ref="H1472" si="654">G1470+G1471+G1472</f>
        <v>-2.4700000000000273</v>
      </c>
      <c r="K1472" s="19">
        <f t="shared" si="578"/>
        <v>360</v>
      </c>
      <c r="L1472" s="20">
        <f t="shared" si="579"/>
        <v>-3.4482758620689724E-2</v>
      </c>
    </row>
    <row r="1473" spans="1:12" x14ac:dyDescent="0.2">
      <c r="A1473" s="45">
        <v>1629.59</v>
      </c>
      <c r="B1473" s="15"/>
      <c r="C1473" s="12">
        <v>42725</v>
      </c>
      <c r="D1473" s="14">
        <v>353</v>
      </c>
      <c r="E1473" s="21">
        <v>369</v>
      </c>
      <c r="F1473" s="14">
        <v>345</v>
      </c>
      <c r="G1473" s="15">
        <f t="shared" ref="G1473" si="655">+A1473-A1472</f>
        <v>-4.9300000000000637</v>
      </c>
      <c r="H1473">
        <f t="shared" ref="H1473" si="656">G1471+G1472+G1473</f>
        <v>-8.2000000000000455</v>
      </c>
      <c r="K1473" s="19">
        <f t="shared" si="578"/>
        <v>369</v>
      </c>
      <c r="L1473" s="20">
        <f t="shared" si="579"/>
        <v>-4.5325779036827107E-2</v>
      </c>
    </row>
    <row r="1474" spans="1:12" x14ac:dyDescent="0.2">
      <c r="A1474" s="45">
        <v>1623.2</v>
      </c>
      <c r="B1474" s="15"/>
      <c r="C1474" s="12">
        <v>42726</v>
      </c>
      <c r="D1474" s="14">
        <v>215</v>
      </c>
      <c r="E1474" s="21">
        <v>514</v>
      </c>
      <c r="F1474" s="14">
        <v>337</v>
      </c>
      <c r="G1474" s="15">
        <f t="shared" ref="G1474" si="657">+A1474-A1473</f>
        <v>-6.3899999999998727</v>
      </c>
      <c r="H1474">
        <f t="shared" ref="H1474" si="658">G1472+G1473+G1474</f>
        <v>-11.099999999999909</v>
      </c>
      <c r="K1474" s="19">
        <f t="shared" si="578"/>
        <v>514</v>
      </c>
      <c r="L1474" s="20">
        <f t="shared" si="579"/>
        <v>-1.3906976744186048</v>
      </c>
    </row>
    <row r="1475" spans="1:12" x14ac:dyDescent="0.2">
      <c r="A1475" s="45">
        <v>1617.15</v>
      </c>
      <c r="B1475" s="15"/>
      <c r="C1475" s="12">
        <v>42727</v>
      </c>
      <c r="D1475" s="14">
        <v>249</v>
      </c>
      <c r="E1475" s="21">
        <v>443</v>
      </c>
      <c r="F1475" s="14">
        <v>365</v>
      </c>
      <c r="G1475" s="15">
        <f t="shared" ref="G1475:G1476" si="659">+A1475-A1474</f>
        <v>-6.0499999999999545</v>
      </c>
      <c r="H1475">
        <f t="shared" ref="H1475:H1476" si="660">G1473+G1474+G1475</f>
        <v>-17.369999999999891</v>
      </c>
      <c r="K1475" s="19">
        <f t="shared" si="578"/>
        <v>443</v>
      </c>
      <c r="L1475" s="20">
        <f t="shared" si="579"/>
        <v>-0.77911646586345373</v>
      </c>
    </row>
    <row r="1476" spans="1:12" x14ac:dyDescent="0.2">
      <c r="A1476" s="45">
        <v>1619.68</v>
      </c>
      <c r="B1476" s="15"/>
      <c r="C1476" s="12">
        <v>42731</v>
      </c>
      <c r="D1476" s="14">
        <v>333</v>
      </c>
      <c r="E1476" s="21">
        <v>375</v>
      </c>
      <c r="F1476" s="14">
        <v>336</v>
      </c>
      <c r="G1476" s="15">
        <f t="shared" si="659"/>
        <v>2.5299999999999727</v>
      </c>
      <c r="H1476">
        <f t="shared" si="660"/>
        <v>-9.9099999999998545</v>
      </c>
      <c r="K1476" s="19">
        <f t="shared" si="578"/>
        <v>375</v>
      </c>
      <c r="L1476" s="20">
        <f t="shared" si="579"/>
        <v>-0.12612612612612617</v>
      </c>
    </row>
    <row r="1477" spans="1:12" x14ac:dyDescent="0.2">
      <c r="A1477" s="45">
        <v>1630.3</v>
      </c>
      <c r="B1477" s="15"/>
      <c r="C1477" s="12">
        <v>42732</v>
      </c>
      <c r="D1477" s="13">
        <v>416</v>
      </c>
      <c r="E1477" s="14">
        <v>287</v>
      </c>
      <c r="F1477" s="14">
        <v>345</v>
      </c>
      <c r="G1477" s="15">
        <f t="shared" ref="G1477" si="661">+A1477-A1476</f>
        <v>10.619999999999891</v>
      </c>
      <c r="H1477">
        <f t="shared" ref="H1477" si="662">G1475+G1476+G1477</f>
        <v>7.0999999999999091</v>
      </c>
      <c r="K1477" s="19">
        <f t="shared" si="578"/>
        <v>287</v>
      </c>
      <c r="L1477" s="20">
        <f t="shared" si="579"/>
        <v>0.44947735191637639</v>
      </c>
    </row>
    <row r="1478" spans="1:12" x14ac:dyDescent="0.2">
      <c r="A1478" s="45">
        <v>1637.93</v>
      </c>
      <c r="B1478" s="15"/>
      <c r="C1478" s="12">
        <v>42733</v>
      </c>
      <c r="D1478" s="14">
        <v>370</v>
      </c>
      <c r="E1478" s="21">
        <v>371</v>
      </c>
      <c r="F1478" s="14">
        <v>375</v>
      </c>
      <c r="G1478" s="15">
        <f t="shared" ref="G1478" si="663">+A1478-A1477</f>
        <v>7.6300000000001091</v>
      </c>
      <c r="H1478">
        <f t="shared" ref="H1478" si="664">G1476+G1477+G1478</f>
        <v>20.779999999999973</v>
      </c>
      <c r="K1478" s="19">
        <f t="shared" si="578"/>
        <v>371</v>
      </c>
      <c r="L1478" s="20">
        <f t="shared" si="579"/>
        <v>-2.7027027027026751E-3</v>
      </c>
    </row>
    <row r="1479" spans="1:12" x14ac:dyDescent="0.2">
      <c r="A1479" s="45">
        <v>1641.73</v>
      </c>
      <c r="B1479" s="25"/>
      <c r="C1479" s="22">
        <v>42734</v>
      </c>
      <c r="D1479" s="30">
        <v>404</v>
      </c>
      <c r="E1479" s="32">
        <v>362</v>
      </c>
      <c r="F1479" s="32">
        <v>349</v>
      </c>
      <c r="G1479" s="25">
        <f t="shared" ref="G1479" si="665">+A1479-A1478</f>
        <v>3.7999999999999545</v>
      </c>
      <c r="H1479" s="23">
        <f t="shared" ref="H1479" si="666">G1477+G1478+G1479</f>
        <v>22.049999999999955</v>
      </c>
      <c r="I1479" s="44"/>
      <c r="J1479" s="23"/>
      <c r="K1479" s="28">
        <f t="shared" si="578"/>
        <v>362</v>
      </c>
      <c r="L1479" s="29">
        <f t="shared" si="579"/>
        <v>0.11602209944751385</v>
      </c>
    </row>
    <row r="1480" spans="1:12" x14ac:dyDescent="0.2">
      <c r="A1480" s="45">
        <v>1635.53</v>
      </c>
      <c r="B1480" s="15"/>
      <c r="C1480" s="12">
        <v>42372</v>
      </c>
      <c r="D1480" s="13">
        <v>446</v>
      </c>
      <c r="E1480" s="14">
        <v>361</v>
      </c>
      <c r="F1480" s="14">
        <v>311</v>
      </c>
      <c r="G1480" s="15">
        <f t="shared" ref="G1480" si="667">+A1480-A1479</f>
        <v>-6.2000000000000455</v>
      </c>
      <c r="H1480">
        <f t="shared" ref="H1480" si="668">G1478+G1479+G1480</f>
        <v>5.2300000000000182</v>
      </c>
      <c r="I1480" s="43" t="s">
        <v>5</v>
      </c>
      <c r="K1480" s="19">
        <f t="shared" si="578"/>
        <v>361</v>
      </c>
      <c r="L1480" s="20">
        <f t="shared" si="579"/>
        <v>0.23545706371191133</v>
      </c>
    </row>
    <row r="1481" spans="1:12" x14ac:dyDescent="0.2">
      <c r="A1481" s="45">
        <v>1647.47</v>
      </c>
      <c r="B1481" s="15"/>
      <c r="C1481" s="12">
        <v>42373</v>
      </c>
      <c r="D1481" s="13">
        <v>564</v>
      </c>
      <c r="E1481" s="14">
        <v>270</v>
      </c>
      <c r="F1481" s="14">
        <v>315</v>
      </c>
      <c r="G1481" s="15">
        <f t="shared" ref="G1481" si="669">+A1481-A1480</f>
        <v>11.940000000000055</v>
      </c>
      <c r="H1481">
        <f t="shared" ref="H1481" si="670">G1479+G1480+G1481</f>
        <v>9.5399999999999636</v>
      </c>
      <c r="K1481" s="19">
        <f t="shared" si="578"/>
        <v>270</v>
      </c>
      <c r="L1481" s="20">
        <f t="shared" si="579"/>
        <v>1.088888888888889</v>
      </c>
    </row>
    <row r="1482" spans="1:12" x14ac:dyDescent="0.2">
      <c r="A1482" s="45">
        <v>1659.82</v>
      </c>
      <c r="B1482" s="15"/>
      <c r="C1482" s="12">
        <v>42374</v>
      </c>
      <c r="D1482" s="13">
        <v>601</v>
      </c>
      <c r="E1482" s="14">
        <v>291</v>
      </c>
      <c r="F1482" s="14">
        <v>313</v>
      </c>
      <c r="G1482" s="15">
        <f t="shared" ref="G1482" si="671">+A1482-A1481</f>
        <v>12.349999999999909</v>
      </c>
      <c r="H1482">
        <f t="shared" ref="H1482" si="672">G1480+G1481+G1482</f>
        <v>18.089999999999918</v>
      </c>
      <c r="K1482" s="19">
        <f t="shared" si="578"/>
        <v>291</v>
      </c>
      <c r="L1482" s="20">
        <f t="shared" si="579"/>
        <v>1.0652920962199315</v>
      </c>
    </row>
    <row r="1483" spans="1:12" x14ac:dyDescent="0.2">
      <c r="A1483" s="45">
        <v>1675.49</v>
      </c>
      <c r="B1483" s="15"/>
      <c r="C1483" s="12">
        <v>42375</v>
      </c>
      <c r="D1483" s="13">
        <v>442</v>
      </c>
      <c r="E1483" s="14">
        <v>403</v>
      </c>
      <c r="F1483" s="14">
        <v>352</v>
      </c>
      <c r="G1483" s="15">
        <f t="shared" ref="G1483" si="673">+A1483-A1482</f>
        <v>15.670000000000073</v>
      </c>
      <c r="H1483">
        <f t="shared" ref="H1483" si="674">G1481+G1482+G1483</f>
        <v>39.960000000000036</v>
      </c>
      <c r="K1483" s="19">
        <f t="shared" si="578"/>
        <v>403</v>
      </c>
      <c r="L1483" s="20">
        <f t="shared" si="579"/>
        <v>9.6774193548387011E-2</v>
      </c>
    </row>
    <row r="1484" spans="1:12" x14ac:dyDescent="0.2">
      <c r="A1484" s="45">
        <v>1667.9</v>
      </c>
      <c r="B1484" s="15"/>
      <c r="C1484" s="12">
        <v>42744</v>
      </c>
      <c r="D1484" s="14">
        <v>375</v>
      </c>
      <c r="E1484" s="21">
        <v>422</v>
      </c>
      <c r="F1484" s="14">
        <v>362</v>
      </c>
      <c r="G1484" s="15">
        <f t="shared" ref="G1484" si="675">+A1484-A1483</f>
        <v>-7.5899999999999181</v>
      </c>
      <c r="H1484">
        <f t="shared" ref="H1484" si="676">G1482+G1483+G1484</f>
        <v>20.430000000000064</v>
      </c>
      <c r="K1484" s="19">
        <f t="shared" si="578"/>
        <v>422</v>
      </c>
      <c r="L1484" s="20">
        <f t="shared" si="579"/>
        <v>-0.1253333333333333</v>
      </c>
    </row>
    <row r="1485" spans="1:12" x14ac:dyDescent="0.2">
      <c r="A1485" s="45">
        <v>1672.05</v>
      </c>
      <c r="B1485" s="15"/>
      <c r="C1485" s="12">
        <v>42745</v>
      </c>
      <c r="D1485" s="13">
        <v>414</v>
      </c>
      <c r="E1485" s="14">
        <v>368</v>
      </c>
      <c r="F1485" s="14">
        <v>369</v>
      </c>
      <c r="G1485" s="15">
        <f t="shared" ref="G1485" si="677">+A1485-A1484</f>
        <v>4.1499999999998636</v>
      </c>
      <c r="H1485">
        <f t="shared" ref="H1485" si="678">G1483+G1484+G1485</f>
        <v>12.230000000000018</v>
      </c>
      <c r="K1485" s="19">
        <f t="shared" si="578"/>
        <v>368</v>
      </c>
      <c r="L1485" s="20">
        <f t="shared" si="579"/>
        <v>0.125</v>
      </c>
    </row>
    <row r="1486" spans="1:12" x14ac:dyDescent="0.2">
      <c r="A1486" s="45">
        <v>1675.21</v>
      </c>
      <c r="B1486" s="15"/>
      <c r="C1486" s="12">
        <v>42746</v>
      </c>
      <c r="D1486" s="13">
        <v>467</v>
      </c>
      <c r="E1486" s="14">
        <v>324</v>
      </c>
      <c r="F1486" s="14">
        <v>363</v>
      </c>
      <c r="G1486" s="15">
        <f t="shared" ref="G1486" si="679">+A1486-A1485</f>
        <v>3.1600000000000819</v>
      </c>
      <c r="H1486">
        <f t="shared" ref="H1486" si="680">G1484+G1485+G1486</f>
        <v>-0.27999999999997272</v>
      </c>
      <c r="K1486" s="19">
        <f t="shared" si="578"/>
        <v>324</v>
      </c>
      <c r="L1486" s="20">
        <f t="shared" si="579"/>
        <v>0.44135802469135799</v>
      </c>
    </row>
    <row r="1487" spans="1:12" x14ac:dyDescent="0.2">
      <c r="A1487" s="45">
        <v>1677.76</v>
      </c>
      <c r="B1487" s="15"/>
      <c r="C1487" s="12">
        <v>42747</v>
      </c>
      <c r="D1487" s="13">
        <v>539</v>
      </c>
      <c r="E1487" s="14">
        <v>298</v>
      </c>
      <c r="F1487" s="14">
        <v>347</v>
      </c>
      <c r="G1487" s="15">
        <f t="shared" ref="G1487" si="681">+A1487-A1486</f>
        <v>2.5499999999999545</v>
      </c>
      <c r="H1487">
        <f t="shared" ref="H1487" si="682">G1485+G1486+G1487</f>
        <v>9.8599999999999</v>
      </c>
      <c r="K1487" s="19">
        <f t="shared" si="578"/>
        <v>298</v>
      </c>
      <c r="L1487" s="20">
        <f t="shared" si="579"/>
        <v>0.8087248322147651</v>
      </c>
    </row>
    <row r="1488" spans="1:12" x14ac:dyDescent="0.2">
      <c r="A1488" s="45">
        <v>1672.5</v>
      </c>
      <c r="B1488" s="15"/>
      <c r="C1488" s="12">
        <v>42748</v>
      </c>
      <c r="D1488" s="14">
        <v>327</v>
      </c>
      <c r="E1488" s="21">
        <v>464</v>
      </c>
      <c r="F1488" s="14">
        <v>364</v>
      </c>
      <c r="G1488" s="15">
        <f t="shared" ref="G1488" si="683">+A1488-A1487</f>
        <v>-5.2599999999999909</v>
      </c>
      <c r="H1488">
        <f t="shared" ref="H1488" si="684">G1486+G1487+G1488</f>
        <v>0.45000000000004547</v>
      </c>
      <c r="K1488" s="19">
        <f t="shared" si="578"/>
        <v>464</v>
      </c>
      <c r="L1488" s="20">
        <f t="shared" si="579"/>
        <v>-0.41896024464831805</v>
      </c>
    </row>
    <row r="1489" spans="1:12" x14ac:dyDescent="0.2">
      <c r="A1489" s="45">
        <v>1658.84</v>
      </c>
      <c r="B1489" s="15"/>
      <c r="C1489" s="12">
        <v>42751</v>
      </c>
      <c r="D1489" s="14">
        <v>225</v>
      </c>
      <c r="E1489" s="21">
        <v>611</v>
      </c>
      <c r="F1489" s="14">
        <v>303</v>
      </c>
      <c r="G1489" s="15">
        <f t="shared" ref="G1489" si="685">+A1489-A1488</f>
        <v>-13.660000000000082</v>
      </c>
      <c r="H1489">
        <f t="shared" ref="H1489" si="686">G1487+G1488+G1489</f>
        <v>-16.370000000000118</v>
      </c>
      <c r="K1489" s="19">
        <f t="shared" si="578"/>
        <v>611</v>
      </c>
      <c r="L1489" s="20">
        <f t="shared" si="579"/>
        <v>-1.7155555555555555</v>
      </c>
    </row>
    <row r="1490" spans="1:12" x14ac:dyDescent="0.2">
      <c r="A1490" s="45">
        <v>1663.03</v>
      </c>
      <c r="B1490" s="15"/>
      <c r="C1490" s="12">
        <v>42752</v>
      </c>
      <c r="D1490" s="13">
        <v>411</v>
      </c>
      <c r="E1490" s="14">
        <v>366</v>
      </c>
      <c r="F1490" s="14">
        <v>374</v>
      </c>
      <c r="G1490" s="15">
        <f t="shared" ref="G1490" si="687">+A1490-A1489</f>
        <v>4.1900000000000546</v>
      </c>
      <c r="H1490">
        <f t="shared" ref="H1490" si="688">G1488+G1489+G1490</f>
        <v>-14.730000000000018</v>
      </c>
      <c r="K1490" s="19">
        <f t="shared" si="578"/>
        <v>366</v>
      </c>
      <c r="L1490" s="20">
        <f t="shared" si="579"/>
        <v>0.12295081967213117</v>
      </c>
    </row>
    <row r="1491" spans="1:12" x14ac:dyDescent="0.2">
      <c r="A1491" s="45">
        <v>1665.02</v>
      </c>
      <c r="B1491" s="15"/>
      <c r="C1491" s="12">
        <v>42753</v>
      </c>
      <c r="D1491" s="13">
        <v>431</v>
      </c>
      <c r="E1491" s="14">
        <v>366</v>
      </c>
      <c r="F1491" s="14">
        <v>370</v>
      </c>
      <c r="G1491" s="15">
        <f t="shared" ref="G1491" si="689">+A1491-A1490</f>
        <v>1.9900000000000091</v>
      </c>
      <c r="H1491">
        <f t="shared" ref="H1491" si="690">G1489+G1490+G1491</f>
        <v>-7.4800000000000182</v>
      </c>
      <c r="K1491" s="19">
        <f t="shared" si="578"/>
        <v>366</v>
      </c>
      <c r="L1491" s="20">
        <f t="shared" si="579"/>
        <v>0.17759562841530063</v>
      </c>
    </row>
    <row r="1492" spans="1:12" x14ac:dyDescent="0.2">
      <c r="A1492" s="45">
        <v>1666.51</v>
      </c>
      <c r="B1492" s="15"/>
      <c r="C1492" s="12">
        <v>42754</v>
      </c>
      <c r="D1492" s="14">
        <v>331</v>
      </c>
      <c r="E1492" s="21">
        <v>446</v>
      </c>
      <c r="F1492" s="14">
        <v>367</v>
      </c>
      <c r="G1492" s="15">
        <f t="shared" ref="G1492" si="691">+A1492-A1491</f>
        <v>1.4900000000000091</v>
      </c>
      <c r="H1492">
        <f t="shared" ref="H1492" si="692">G1490+G1491+G1492</f>
        <v>7.6700000000000728</v>
      </c>
      <c r="K1492" s="19">
        <f t="shared" si="578"/>
        <v>446</v>
      </c>
      <c r="L1492" s="20">
        <f t="shared" si="579"/>
        <v>-0.34743202416918439</v>
      </c>
    </row>
    <row r="1493" spans="1:12" x14ac:dyDescent="0.2">
      <c r="A1493" s="45">
        <v>1664.89</v>
      </c>
      <c r="B1493" s="25"/>
      <c r="C1493" s="22">
        <v>42755</v>
      </c>
      <c r="D1493" s="32">
        <v>300</v>
      </c>
      <c r="E1493" s="24">
        <v>428</v>
      </c>
      <c r="F1493" s="32">
        <v>404</v>
      </c>
      <c r="G1493" s="25">
        <f t="shared" ref="G1493" si="693">+A1493-A1492</f>
        <v>-1.6199999999998909</v>
      </c>
      <c r="H1493" s="23">
        <f t="shared" ref="H1493" si="694">G1491+G1492+G1493</f>
        <v>1.8600000000001273</v>
      </c>
      <c r="I1493" s="44"/>
      <c r="J1493" s="23"/>
      <c r="K1493" s="28">
        <f t="shared" si="578"/>
        <v>428</v>
      </c>
      <c r="L1493" s="29">
        <f t="shared" si="579"/>
        <v>-0.42666666666666675</v>
      </c>
    </row>
    <row r="1494" spans="1:12" x14ac:dyDescent="0.2">
      <c r="A1494" s="45">
        <v>1671.31</v>
      </c>
      <c r="B1494" s="15"/>
      <c r="C1494" s="12">
        <v>42758</v>
      </c>
      <c r="D1494" s="14">
        <v>322</v>
      </c>
      <c r="E1494" s="21">
        <v>467</v>
      </c>
      <c r="F1494" s="14">
        <v>358</v>
      </c>
      <c r="G1494" s="15">
        <f t="shared" ref="G1494" si="695">+A1494-A1493</f>
        <v>6.4199999999998454</v>
      </c>
      <c r="H1494">
        <f t="shared" ref="H1494" si="696">G1492+G1493+G1494</f>
        <v>6.2899999999999636</v>
      </c>
      <c r="I1494" s="43" t="s">
        <v>16</v>
      </c>
      <c r="K1494" s="19">
        <f t="shared" si="578"/>
        <v>467</v>
      </c>
      <c r="L1494" s="20">
        <f t="shared" si="579"/>
        <v>-0.45031055900621109</v>
      </c>
    </row>
    <row r="1495" spans="1:12" x14ac:dyDescent="0.2">
      <c r="A1495" s="45">
        <v>1680.69</v>
      </c>
      <c r="B1495" s="15"/>
      <c r="C1495" s="12">
        <v>42759</v>
      </c>
      <c r="D1495" s="13">
        <v>416</v>
      </c>
      <c r="E1495" s="14">
        <v>353</v>
      </c>
      <c r="F1495" s="14">
        <v>364</v>
      </c>
      <c r="G1495" s="15">
        <f t="shared" ref="G1495" si="697">+A1495-A1494</f>
        <v>9.3800000000001091</v>
      </c>
      <c r="H1495">
        <f t="shared" ref="H1495" si="698">G1493+G1494+G1495</f>
        <v>14.180000000000064</v>
      </c>
      <c r="K1495" s="19">
        <f t="shared" si="578"/>
        <v>353</v>
      </c>
      <c r="L1495" s="20">
        <f t="shared" si="579"/>
        <v>0.17847025495750701</v>
      </c>
    </row>
    <row r="1496" spans="1:12" x14ac:dyDescent="0.2">
      <c r="A1496" s="45">
        <v>1683.93</v>
      </c>
      <c r="B1496" s="15"/>
      <c r="C1496" s="12">
        <v>42760</v>
      </c>
      <c r="D1496" s="13">
        <v>409</v>
      </c>
      <c r="E1496" s="14">
        <v>327</v>
      </c>
      <c r="F1496" s="14">
        <v>375</v>
      </c>
      <c r="G1496" s="15">
        <f t="shared" ref="G1496" si="699">+A1496-A1495</f>
        <v>3.2400000000000091</v>
      </c>
      <c r="H1496">
        <f t="shared" ref="H1496" si="700">G1494+G1495+G1496</f>
        <v>19.039999999999964</v>
      </c>
      <c r="K1496" s="19">
        <f t="shared" si="578"/>
        <v>327</v>
      </c>
      <c r="L1496" s="20">
        <f t="shared" si="579"/>
        <v>0.25076452599388377</v>
      </c>
    </row>
    <row r="1497" spans="1:12" x14ac:dyDescent="0.2">
      <c r="A1497" s="45">
        <v>1692.22</v>
      </c>
      <c r="B1497" s="25"/>
      <c r="C1497" s="22">
        <v>42761</v>
      </c>
      <c r="D1497" s="30">
        <v>432</v>
      </c>
      <c r="E1497" s="32">
        <v>308</v>
      </c>
      <c r="F1497" s="32">
        <v>373</v>
      </c>
      <c r="G1497" s="25">
        <f t="shared" ref="G1497" si="701">+A1497-A1496</f>
        <v>8.2899999999999636</v>
      </c>
      <c r="H1497" s="23">
        <f t="shared" ref="H1497" si="702">G1495+G1496+G1497</f>
        <v>20.910000000000082</v>
      </c>
      <c r="I1497" s="44"/>
      <c r="J1497" s="23"/>
      <c r="K1497" s="28">
        <f t="shared" si="578"/>
        <v>308</v>
      </c>
      <c r="L1497" s="29">
        <f t="shared" si="579"/>
        <v>0.40259740259740262</v>
      </c>
    </row>
    <row r="1498" spans="1:12" x14ac:dyDescent="0.2">
      <c r="A1498" s="45">
        <v>1686.36</v>
      </c>
      <c r="B1498" s="15"/>
      <c r="C1498" s="12">
        <v>42762</v>
      </c>
      <c r="D1498" s="13">
        <v>367</v>
      </c>
      <c r="E1498" s="14">
        <v>244</v>
      </c>
      <c r="F1498" s="14">
        <v>340</v>
      </c>
      <c r="G1498" s="15">
        <f t="shared" ref="G1498" si="703">+A1498-A1497</f>
        <v>-5.8600000000001273</v>
      </c>
      <c r="H1498">
        <f t="shared" ref="H1498" si="704">G1496+G1497+G1498</f>
        <v>5.6699999999998454</v>
      </c>
      <c r="I1498" s="43" t="s">
        <v>5</v>
      </c>
      <c r="K1498" s="19">
        <f t="shared" si="578"/>
        <v>244</v>
      </c>
      <c r="L1498" s="20">
        <f t="shared" si="579"/>
        <v>0.50409836065573765</v>
      </c>
    </row>
    <row r="1499" spans="1:12" x14ac:dyDescent="0.2">
      <c r="A1499" s="45">
        <v>1671.54</v>
      </c>
      <c r="B1499" s="12"/>
      <c r="C1499" s="12">
        <v>42766</v>
      </c>
      <c r="D1499" s="14">
        <v>354</v>
      </c>
      <c r="E1499" s="21">
        <v>367</v>
      </c>
      <c r="F1499" s="14">
        <v>327</v>
      </c>
      <c r="G1499" s="15">
        <f t="shared" ref="G1499" si="705">+A1499-A1498</f>
        <v>-14.819999999999936</v>
      </c>
      <c r="H1499">
        <f t="shared" ref="H1499" si="706">G1497+G1498+G1499</f>
        <v>-12.3900000000001</v>
      </c>
      <c r="J1499" s="1" t="s">
        <v>17</v>
      </c>
      <c r="K1499" s="19">
        <f t="shared" si="578"/>
        <v>367</v>
      </c>
      <c r="L1499" s="20">
        <f t="shared" si="579"/>
        <v>-3.672316384180796E-2</v>
      </c>
    </row>
    <row r="1500" spans="1:12" x14ac:dyDescent="0.2">
      <c r="A1500" s="45">
        <v>1673.48</v>
      </c>
      <c r="B1500" s="15"/>
      <c r="C1500" s="12">
        <v>42768</v>
      </c>
      <c r="D1500" s="13">
        <v>537</v>
      </c>
      <c r="E1500" s="14">
        <v>315</v>
      </c>
      <c r="F1500" s="14">
        <v>339</v>
      </c>
      <c r="G1500" s="15">
        <f t="shared" ref="G1500" si="707">+A1500-A1499</f>
        <v>1.9400000000000546</v>
      </c>
      <c r="H1500">
        <f t="shared" ref="H1500" si="708">G1498+G1499+G1500</f>
        <v>-18.740000000000009</v>
      </c>
      <c r="K1500" s="19">
        <f t="shared" si="578"/>
        <v>315</v>
      </c>
      <c r="L1500" s="20">
        <f t="shared" si="579"/>
        <v>0.7047619047619047</v>
      </c>
    </row>
    <row r="1501" spans="1:12" x14ac:dyDescent="0.2">
      <c r="A1501" s="45">
        <v>1685.01</v>
      </c>
      <c r="B1501" s="15"/>
      <c r="C1501" s="12">
        <v>42769</v>
      </c>
      <c r="D1501" s="13">
        <v>519</v>
      </c>
      <c r="E1501" s="14">
        <v>317</v>
      </c>
      <c r="F1501" s="14">
        <v>371</v>
      </c>
      <c r="G1501" s="15">
        <f t="shared" ref="G1501" si="709">+A1501-A1500</f>
        <v>11.529999999999973</v>
      </c>
      <c r="H1501">
        <f t="shared" ref="H1501" si="710">G1499+G1500+G1501</f>
        <v>-1.3499999999999091</v>
      </c>
      <c r="K1501" s="19">
        <f t="shared" si="578"/>
        <v>317</v>
      </c>
      <c r="L1501" s="20">
        <f t="shared" si="579"/>
        <v>0.63722397476340698</v>
      </c>
    </row>
    <row r="1502" spans="1:12" x14ac:dyDescent="0.2">
      <c r="A1502" s="45">
        <v>1691.24</v>
      </c>
      <c r="B1502" s="15"/>
      <c r="C1502" s="12">
        <v>42772</v>
      </c>
      <c r="D1502" s="13">
        <v>622</v>
      </c>
      <c r="E1502" s="14">
        <v>286</v>
      </c>
      <c r="F1502" s="14">
        <v>341</v>
      </c>
      <c r="G1502" s="15">
        <f t="shared" ref="G1502" si="711">+A1502-A1501</f>
        <v>6.2300000000000182</v>
      </c>
      <c r="H1502">
        <f t="shared" ref="H1502" si="712">G1500+G1501+G1502</f>
        <v>19.700000000000045</v>
      </c>
      <c r="K1502" s="19">
        <f t="shared" si="578"/>
        <v>286</v>
      </c>
      <c r="L1502" s="20">
        <f t="shared" si="579"/>
        <v>1.174825174825175</v>
      </c>
    </row>
    <row r="1503" spans="1:12" x14ac:dyDescent="0.2">
      <c r="A1503" s="45">
        <v>1688.84</v>
      </c>
      <c r="B1503" s="15"/>
      <c r="C1503" s="12">
        <v>42773</v>
      </c>
      <c r="D1503" s="13">
        <v>436</v>
      </c>
      <c r="E1503" s="14">
        <v>420</v>
      </c>
      <c r="F1503" s="14">
        <v>350</v>
      </c>
      <c r="G1503" s="15">
        <f t="shared" ref="G1503" si="713">+A1503-A1502</f>
        <v>-2.4000000000000909</v>
      </c>
      <c r="H1503">
        <f t="shared" ref="H1503" si="714">G1501+G1502+G1503</f>
        <v>15.3599999999999</v>
      </c>
      <c r="K1503" s="19">
        <f t="shared" si="578"/>
        <v>420</v>
      </c>
      <c r="L1503" s="20">
        <f t="shared" si="579"/>
        <v>3.8095238095238182E-2</v>
      </c>
    </row>
    <row r="1504" spans="1:12" x14ac:dyDescent="0.2">
      <c r="A1504" s="45">
        <v>1688.5</v>
      </c>
      <c r="B1504" s="15"/>
      <c r="C1504" s="12">
        <v>42774</v>
      </c>
      <c r="D1504" s="13">
        <v>471</v>
      </c>
      <c r="E1504" s="14">
        <v>389</v>
      </c>
      <c r="F1504" s="14">
        <v>369</v>
      </c>
      <c r="G1504" s="15">
        <f t="shared" ref="G1504" si="715">+A1504-A1503</f>
        <v>-0.33999999999991815</v>
      </c>
      <c r="H1504">
        <f t="shared" ref="H1504" si="716">G1502+G1503+G1504</f>
        <v>3.4900000000000091</v>
      </c>
      <c r="K1504" s="19">
        <f t="shared" si="578"/>
        <v>389</v>
      </c>
      <c r="L1504" s="20">
        <f t="shared" si="579"/>
        <v>0.2107969151670952</v>
      </c>
    </row>
    <row r="1505" spans="1:12" x14ac:dyDescent="0.2">
      <c r="A1505" s="45">
        <v>1698.94</v>
      </c>
      <c r="B1505" s="15"/>
      <c r="C1505" s="12">
        <v>42776</v>
      </c>
      <c r="D1505" s="13">
        <v>542</v>
      </c>
      <c r="E1505" s="14">
        <v>338</v>
      </c>
      <c r="F1505" s="14">
        <v>356</v>
      </c>
      <c r="G1505" s="15">
        <f t="shared" ref="G1505" si="717">+A1505-A1504</f>
        <v>10.440000000000055</v>
      </c>
      <c r="H1505">
        <f t="shared" ref="H1505" si="718">G1503+G1504+G1505</f>
        <v>7.7000000000000455</v>
      </c>
      <c r="K1505" s="19">
        <f t="shared" si="578"/>
        <v>338</v>
      </c>
      <c r="L1505" s="20">
        <f t="shared" si="579"/>
        <v>0.60355029585798814</v>
      </c>
    </row>
    <row r="1506" spans="1:12" x14ac:dyDescent="0.2">
      <c r="A1506" s="45">
        <v>1710.24</v>
      </c>
      <c r="B1506" s="15"/>
      <c r="C1506" s="12">
        <v>42779</v>
      </c>
      <c r="D1506" s="13">
        <v>522</v>
      </c>
      <c r="E1506" s="14">
        <v>378</v>
      </c>
      <c r="F1506" s="14">
        <v>350</v>
      </c>
      <c r="G1506" s="15">
        <f t="shared" ref="G1506:G1511" si="719">+A1506-A1505</f>
        <v>11.299999999999955</v>
      </c>
      <c r="H1506">
        <f t="shared" ref="H1506:H1512" si="720">G1504+G1505+G1506</f>
        <v>21.400000000000091</v>
      </c>
      <c r="K1506" s="19">
        <f t="shared" si="578"/>
        <v>378</v>
      </c>
      <c r="L1506" s="20">
        <f t="shared" si="579"/>
        <v>0.38095238095238093</v>
      </c>
    </row>
    <row r="1507" spans="1:12" x14ac:dyDescent="0.2">
      <c r="A1507" s="45">
        <v>1708.9</v>
      </c>
      <c r="B1507" s="15"/>
      <c r="C1507" s="12">
        <v>42780</v>
      </c>
      <c r="D1507" s="14">
        <v>387</v>
      </c>
      <c r="E1507" s="21">
        <v>470</v>
      </c>
      <c r="F1507" s="14">
        <v>387</v>
      </c>
      <c r="G1507" s="15">
        <f t="shared" si="719"/>
        <v>-1.3399999999999181</v>
      </c>
      <c r="H1507">
        <f t="shared" si="720"/>
        <v>20.400000000000091</v>
      </c>
      <c r="K1507" s="19">
        <f t="shared" si="578"/>
        <v>470</v>
      </c>
      <c r="L1507" s="20">
        <f t="shared" si="579"/>
        <v>-0.21447028423772618</v>
      </c>
    </row>
    <row r="1508" spans="1:12" x14ac:dyDescent="0.2">
      <c r="A1508" s="45">
        <v>1709.79</v>
      </c>
      <c r="B1508" s="15"/>
      <c r="C1508" s="12">
        <v>42781</v>
      </c>
      <c r="D1508" s="14">
        <v>418</v>
      </c>
      <c r="E1508" s="21">
        <v>469</v>
      </c>
      <c r="F1508" s="14">
        <v>371</v>
      </c>
      <c r="G1508" s="15">
        <f t="shared" si="719"/>
        <v>0.88999999999987267</v>
      </c>
      <c r="H1508">
        <f t="shared" si="720"/>
        <v>10.849999999999909</v>
      </c>
      <c r="K1508" s="19">
        <f t="shared" si="578"/>
        <v>469</v>
      </c>
      <c r="L1508" s="20">
        <f t="shared" si="579"/>
        <v>-0.12200956937799035</v>
      </c>
    </row>
    <row r="1509" spans="1:12" x14ac:dyDescent="0.2">
      <c r="A1509" s="45">
        <v>1707.59</v>
      </c>
      <c r="B1509" s="15"/>
      <c r="C1509" s="12">
        <v>42782</v>
      </c>
      <c r="D1509" s="14">
        <v>368</v>
      </c>
      <c r="E1509" s="21">
        <v>501</v>
      </c>
      <c r="F1509" s="14">
        <v>379</v>
      </c>
      <c r="G1509" s="15">
        <f t="shared" si="719"/>
        <v>-2.2000000000000455</v>
      </c>
      <c r="H1509">
        <f t="shared" si="720"/>
        <v>-2.6500000000000909</v>
      </c>
      <c r="K1509" s="19">
        <f t="shared" si="578"/>
        <v>501</v>
      </c>
      <c r="L1509" s="20">
        <f t="shared" si="579"/>
        <v>-0.36141304347826098</v>
      </c>
    </row>
    <row r="1510" spans="1:12" x14ac:dyDescent="0.2">
      <c r="A1510" s="45">
        <v>1707.68</v>
      </c>
      <c r="B1510" s="15"/>
      <c r="C1510" s="12">
        <v>42783</v>
      </c>
      <c r="D1510" s="14">
        <v>427</v>
      </c>
      <c r="E1510" s="21">
        <v>431</v>
      </c>
      <c r="F1510" s="14">
        <v>378</v>
      </c>
      <c r="G1510" s="15">
        <f t="shared" si="719"/>
        <v>9.0000000000145519E-2</v>
      </c>
      <c r="H1510">
        <f t="shared" si="720"/>
        <v>-1.2200000000000273</v>
      </c>
      <c r="K1510" s="19">
        <f t="shared" si="578"/>
        <v>431</v>
      </c>
      <c r="L1510" s="20">
        <f t="shared" si="579"/>
        <v>-9.3676814988290502E-3</v>
      </c>
    </row>
    <row r="1511" spans="1:12" x14ac:dyDescent="0.2">
      <c r="A1511" s="45">
        <v>1712.58</v>
      </c>
      <c r="B1511" s="15"/>
      <c r="C1511" s="12">
        <v>42786</v>
      </c>
      <c r="D1511" s="13">
        <v>466</v>
      </c>
      <c r="E1511" s="14">
        <v>452</v>
      </c>
      <c r="F1511" s="14">
        <v>333</v>
      </c>
      <c r="G1511" s="15">
        <f t="shared" si="719"/>
        <v>4.8999999999998636</v>
      </c>
      <c r="H1511">
        <f t="shared" si="720"/>
        <v>2.7899999999999636</v>
      </c>
      <c r="K1511" s="19">
        <f t="shared" si="578"/>
        <v>452</v>
      </c>
      <c r="L1511" s="20">
        <f t="shared" si="579"/>
        <v>3.0973451327433565E-2</v>
      </c>
    </row>
    <row r="1512" spans="1:12" x14ac:dyDescent="0.2">
      <c r="A1512" s="45">
        <v>1706.55</v>
      </c>
      <c r="B1512" s="15"/>
      <c r="C1512" s="12">
        <v>42787</v>
      </c>
      <c r="D1512" s="14">
        <v>364</v>
      </c>
      <c r="E1512" s="21">
        <v>552</v>
      </c>
      <c r="F1512" s="14">
        <v>363</v>
      </c>
      <c r="G1512" s="15">
        <f t="shared" ref="G1512" si="721">+A1512-A1511</f>
        <v>-6.0299999999999727</v>
      </c>
      <c r="H1512">
        <f t="shared" si="720"/>
        <v>-1.0399999999999636</v>
      </c>
      <c r="K1512" s="19">
        <f t="shared" si="578"/>
        <v>552</v>
      </c>
      <c r="L1512" s="20">
        <f t="shared" si="579"/>
        <v>-0.51648351648351642</v>
      </c>
    </row>
    <row r="1513" spans="1:12" x14ac:dyDescent="0.2">
      <c r="A1513" s="45">
        <v>1708.08</v>
      </c>
      <c r="B1513" s="15"/>
      <c r="C1513" s="12">
        <v>42788</v>
      </c>
      <c r="D1513" s="13">
        <v>474</v>
      </c>
      <c r="E1513" s="14">
        <v>389</v>
      </c>
      <c r="F1513" s="14">
        <v>389</v>
      </c>
      <c r="G1513" s="15">
        <f t="shared" ref="G1513" si="722">+A1513-A1512</f>
        <v>1.5299999999999727</v>
      </c>
      <c r="H1513">
        <f t="shared" ref="H1513" si="723">G1511+G1512+G1513</f>
        <v>0.39999999999986358</v>
      </c>
      <c r="K1513" s="19">
        <f t="shared" si="578"/>
        <v>389</v>
      </c>
      <c r="L1513" s="20">
        <f t="shared" si="579"/>
        <v>0.21850899742930596</v>
      </c>
    </row>
    <row r="1514" spans="1:12" x14ac:dyDescent="0.2">
      <c r="A1514" s="45">
        <v>1704.48</v>
      </c>
      <c r="B1514" s="25"/>
      <c r="C1514" s="22">
        <v>42789</v>
      </c>
      <c r="D1514" s="32">
        <v>328</v>
      </c>
      <c r="E1514" s="24">
        <v>555</v>
      </c>
      <c r="F1514" s="32">
        <v>358</v>
      </c>
      <c r="G1514" s="25">
        <f t="shared" ref="G1514" si="724">+A1514-A1513</f>
        <v>-3.5999999999999091</v>
      </c>
      <c r="H1514" s="23">
        <f t="shared" ref="H1514" si="725">G1512+G1513+G1514</f>
        <v>-8.0999999999999091</v>
      </c>
      <c r="I1514" s="44"/>
      <c r="J1514" s="23"/>
      <c r="K1514" s="28">
        <f t="shared" si="578"/>
        <v>555</v>
      </c>
      <c r="L1514" s="29">
        <f t="shared" si="579"/>
        <v>-0.69207317073170738</v>
      </c>
    </row>
    <row r="1515" spans="1:12" x14ac:dyDescent="0.2">
      <c r="A1515" s="45">
        <v>1698.35</v>
      </c>
      <c r="B1515" s="15"/>
      <c r="C1515" s="12">
        <v>42790</v>
      </c>
      <c r="D1515" s="14">
        <v>358</v>
      </c>
      <c r="E1515" s="21">
        <v>530</v>
      </c>
      <c r="F1515" s="14">
        <v>360</v>
      </c>
      <c r="G1515" s="15">
        <f t="shared" ref="G1515" si="726">+A1515-A1514</f>
        <v>-6.1300000000001091</v>
      </c>
      <c r="H1515">
        <f t="shared" ref="H1515" si="727">G1513+G1514+G1515</f>
        <v>-8.2000000000000455</v>
      </c>
      <c r="I1515" s="43" t="s">
        <v>16</v>
      </c>
      <c r="K1515" s="19">
        <f t="shared" si="578"/>
        <v>530</v>
      </c>
      <c r="L1515" s="20">
        <f t="shared" si="579"/>
        <v>-0.48044692737430172</v>
      </c>
    </row>
    <row r="1516" spans="1:12" x14ac:dyDescent="0.2">
      <c r="A1516" s="45">
        <v>1693.84</v>
      </c>
      <c r="B1516" s="15"/>
      <c r="C1516" s="12">
        <v>42793</v>
      </c>
      <c r="D1516" s="14">
        <v>297</v>
      </c>
      <c r="E1516" s="21">
        <v>643</v>
      </c>
      <c r="F1516" s="14">
        <v>300</v>
      </c>
      <c r="G1516" s="15">
        <f t="shared" ref="G1516" si="728">+A1516-A1515</f>
        <v>-4.5099999999999909</v>
      </c>
      <c r="H1516">
        <f t="shared" ref="H1516" si="729">G1514+G1515+G1516</f>
        <v>-14.240000000000009</v>
      </c>
      <c r="K1516" s="19">
        <f t="shared" si="578"/>
        <v>643</v>
      </c>
      <c r="L1516" s="20">
        <f t="shared" si="579"/>
        <v>-1.1649831649831648</v>
      </c>
    </row>
    <row r="1517" spans="1:12" x14ac:dyDescent="0.2">
      <c r="A1517" s="45">
        <v>1693.77</v>
      </c>
      <c r="B1517" s="15"/>
      <c r="C1517" s="12">
        <v>42794</v>
      </c>
      <c r="D1517" s="14">
        <v>317</v>
      </c>
      <c r="E1517" s="21">
        <v>625</v>
      </c>
      <c r="F1517" s="14">
        <v>312</v>
      </c>
      <c r="G1517" s="15">
        <f t="shared" ref="G1517" si="730">+A1517-A1516</f>
        <v>-6.9999999999936335E-2</v>
      </c>
      <c r="H1517">
        <f t="shared" ref="H1517" si="731">G1515+G1516+G1517</f>
        <v>-10.710000000000036</v>
      </c>
      <c r="K1517" s="19">
        <f t="shared" si="578"/>
        <v>625</v>
      </c>
      <c r="L1517" s="20">
        <f t="shared" si="579"/>
        <v>-0.97160883280757093</v>
      </c>
    </row>
    <row r="1518" spans="1:12" x14ac:dyDescent="0.2">
      <c r="A1518" s="45">
        <v>1697.69</v>
      </c>
      <c r="B1518" s="15"/>
      <c r="C1518" s="12">
        <v>42795</v>
      </c>
      <c r="D1518" s="13">
        <v>546</v>
      </c>
      <c r="E1518" s="14">
        <v>360</v>
      </c>
      <c r="F1518" s="14">
        <v>338</v>
      </c>
      <c r="G1518" s="15">
        <f t="shared" ref="G1518" si="732">+A1518-A1517</f>
        <v>3.9200000000000728</v>
      </c>
      <c r="H1518">
        <f t="shared" ref="H1518" si="733">G1516+G1517+G1518</f>
        <v>-0.65999999999985448</v>
      </c>
      <c r="K1518" s="19">
        <f t="shared" si="578"/>
        <v>360</v>
      </c>
      <c r="L1518" s="20">
        <f t="shared" si="579"/>
        <v>0.51666666666666661</v>
      </c>
    </row>
    <row r="1519" spans="1:12" x14ac:dyDescent="0.2">
      <c r="A1519" s="45">
        <v>1715.67</v>
      </c>
      <c r="B1519" s="15"/>
      <c r="C1519" s="12">
        <v>42796</v>
      </c>
      <c r="D1519" s="13">
        <v>595</v>
      </c>
      <c r="E1519" s="14">
        <v>308</v>
      </c>
      <c r="F1519" s="14">
        <v>369</v>
      </c>
      <c r="G1519" s="15">
        <f t="shared" ref="G1519" si="734">+A1519-A1518</f>
        <v>17.980000000000018</v>
      </c>
      <c r="H1519">
        <f t="shared" ref="H1519" si="735">G1517+G1518+G1519</f>
        <v>21.830000000000155</v>
      </c>
      <c r="K1519" s="19">
        <f t="shared" si="578"/>
        <v>308</v>
      </c>
      <c r="L1519" s="20">
        <f t="shared" si="579"/>
        <v>0.93181818181818188</v>
      </c>
    </row>
    <row r="1520" spans="1:12" x14ac:dyDescent="0.2">
      <c r="A1520" s="45">
        <v>1708.38</v>
      </c>
      <c r="B1520" s="15"/>
      <c r="C1520" s="12">
        <v>42797</v>
      </c>
      <c r="D1520" s="14">
        <v>407</v>
      </c>
      <c r="E1520" s="21">
        <v>508</v>
      </c>
      <c r="F1520" s="14">
        <v>349</v>
      </c>
      <c r="G1520" s="15">
        <f t="shared" ref="G1520" si="736">+A1520-A1519</f>
        <v>-7.2899999999999636</v>
      </c>
      <c r="H1520">
        <f t="shared" ref="H1520" si="737">G1518+G1519+G1520</f>
        <v>14.610000000000127</v>
      </c>
      <c r="K1520" s="19">
        <f t="shared" si="578"/>
        <v>508</v>
      </c>
      <c r="L1520" s="20">
        <f t="shared" si="579"/>
        <v>-0.24815724815724827</v>
      </c>
    </row>
    <row r="1521" spans="1:12" x14ac:dyDescent="0.2">
      <c r="A1521" s="45">
        <v>1727.36</v>
      </c>
      <c r="B1521" s="25"/>
      <c r="C1521" s="22">
        <v>42800</v>
      </c>
      <c r="D1521" s="30">
        <v>567</v>
      </c>
      <c r="E1521" s="32">
        <v>358</v>
      </c>
      <c r="F1521" s="32">
        <v>364</v>
      </c>
      <c r="G1521" s="25">
        <f t="shared" ref="G1521" si="738">+A1521-A1520</f>
        <v>18.979999999999791</v>
      </c>
      <c r="H1521" s="23">
        <f t="shared" ref="H1521" si="739">G1519+G1520+G1521</f>
        <v>29.669999999999845</v>
      </c>
      <c r="I1521" s="44"/>
      <c r="J1521" s="23"/>
      <c r="K1521" s="28">
        <f t="shared" si="578"/>
        <v>358</v>
      </c>
      <c r="L1521" s="29">
        <f t="shared" si="579"/>
        <v>0.58379888268156432</v>
      </c>
    </row>
    <row r="1522" spans="1:12" x14ac:dyDescent="0.2">
      <c r="A1522" s="45">
        <v>1728.66</v>
      </c>
      <c r="B1522" s="15"/>
      <c r="C1522" s="12">
        <v>42801</v>
      </c>
      <c r="D1522" s="13">
        <v>586</v>
      </c>
      <c r="E1522" s="14">
        <v>320</v>
      </c>
      <c r="F1522" s="14">
        <v>357</v>
      </c>
      <c r="G1522" s="15">
        <f t="shared" ref="G1522" si="740">+A1522-A1521</f>
        <v>1.3000000000001819</v>
      </c>
      <c r="H1522">
        <f t="shared" ref="H1522" si="741">G1520+G1521+G1522</f>
        <v>12.990000000000009</v>
      </c>
      <c r="I1522" s="43" t="s">
        <v>5</v>
      </c>
      <c r="K1522" s="19">
        <f t="shared" si="578"/>
        <v>320</v>
      </c>
      <c r="L1522" s="20">
        <f t="shared" si="579"/>
        <v>0.83125000000000004</v>
      </c>
    </row>
    <row r="1523" spans="1:12" x14ac:dyDescent="0.2">
      <c r="A1523" s="45">
        <v>1725.54</v>
      </c>
      <c r="B1523" s="15"/>
      <c r="C1523" s="12">
        <v>42802</v>
      </c>
      <c r="D1523" s="13">
        <v>472</v>
      </c>
      <c r="E1523" s="14">
        <v>416</v>
      </c>
      <c r="F1523" s="14">
        <v>370</v>
      </c>
      <c r="G1523" s="15">
        <f t="shared" ref="G1523" si="742">+A1523-A1522</f>
        <v>-3.1200000000001182</v>
      </c>
      <c r="H1523">
        <f t="shared" ref="H1523" si="743">G1521+G1522+G1523</f>
        <v>17.159999999999854</v>
      </c>
      <c r="J1523" s="1" t="s">
        <v>17</v>
      </c>
      <c r="K1523" s="19">
        <f t="shared" si="578"/>
        <v>416</v>
      </c>
      <c r="L1523" s="20">
        <f t="shared" si="579"/>
        <v>0.13461538461538458</v>
      </c>
    </row>
    <row r="1524" spans="1:12" x14ac:dyDescent="0.2">
      <c r="A1524" s="45">
        <v>1717.42</v>
      </c>
      <c r="B1524" s="15"/>
      <c r="C1524" s="12">
        <v>42803</v>
      </c>
      <c r="D1524" s="14">
        <v>345</v>
      </c>
      <c r="E1524" s="21">
        <v>558</v>
      </c>
      <c r="F1524" s="14">
        <v>359</v>
      </c>
      <c r="G1524" s="15">
        <f t="shared" ref="G1524" si="744">+A1524-A1523</f>
        <v>-8.1199999999998909</v>
      </c>
      <c r="H1524">
        <f t="shared" ref="H1524" si="745">G1522+G1523+G1524</f>
        <v>-9.9399999999998272</v>
      </c>
      <c r="J1524" s="1" t="s">
        <v>18</v>
      </c>
      <c r="K1524" s="19">
        <f t="shared" si="578"/>
        <v>558</v>
      </c>
      <c r="L1524" s="20">
        <f t="shared" si="579"/>
        <v>-0.61739130434782608</v>
      </c>
    </row>
    <row r="1525" spans="1:12" x14ac:dyDescent="0.2">
      <c r="A1525" s="45">
        <v>1717.58</v>
      </c>
      <c r="B1525" s="15"/>
      <c r="C1525" s="12">
        <v>42804</v>
      </c>
      <c r="D1525" s="13">
        <v>471</v>
      </c>
      <c r="E1525" s="14">
        <v>435</v>
      </c>
      <c r="F1525" s="14">
        <v>371</v>
      </c>
      <c r="G1525" s="15">
        <f t="shared" ref="G1525" si="746">+A1525-A1524</f>
        <v>0.15999999999985448</v>
      </c>
      <c r="H1525">
        <f t="shared" ref="H1525" si="747">G1523+G1524+G1525</f>
        <v>-11.080000000000155</v>
      </c>
      <c r="K1525" s="19">
        <f t="shared" si="578"/>
        <v>435</v>
      </c>
      <c r="L1525" s="20">
        <f t="shared" si="579"/>
        <v>8.2758620689655116E-2</v>
      </c>
    </row>
    <row r="1526" spans="1:12" x14ac:dyDescent="0.2">
      <c r="A1526" s="45">
        <v>1721.92</v>
      </c>
      <c r="B1526" s="25"/>
      <c r="C1526" s="22">
        <v>42807</v>
      </c>
      <c r="D1526" s="32">
        <v>473</v>
      </c>
      <c r="E1526" s="24">
        <v>497</v>
      </c>
      <c r="F1526" s="32">
        <v>326</v>
      </c>
      <c r="G1526" s="25">
        <f t="shared" ref="G1526" si="748">+A1526-A1525</f>
        <v>4.3400000000001455</v>
      </c>
      <c r="H1526" s="23">
        <f t="shared" ref="H1526" si="749">G1524+G1525+G1526</f>
        <v>-3.6199999999998909</v>
      </c>
      <c r="I1526" s="44"/>
      <c r="J1526" s="23"/>
      <c r="K1526" s="28">
        <f t="shared" si="578"/>
        <v>497</v>
      </c>
      <c r="L1526" s="29">
        <f t="shared" si="579"/>
        <v>-5.0739957716701811E-2</v>
      </c>
    </row>
    <row r="1527" spans="1:12" x14ac:dyDescent="0.2">
      <c r="A1527" s="45">
        <v>1722.47</v>
      </c>
      <c r="B1527" s="15"/>
      <c r="C1527" s="12">
        <v>42808</v>
      </c>
      <c r="D1527" s="14">
        <v>444</v>
      </c>
      <c r="E1527" s="21">
        <v>473</v>
      </c>
      <c r="F1527" s="14">
        <v>363</v>
      </c>
      <c r="G1527" s="15">
        <f t="shared" ref="G1527" si="750">+A1527-A1526</f>
        <v>0.54999999999995453</v>
      </c>
      <c r="H1527">
        <f t="shared" ref="H1527" si="751">G1525+G1526+G1527</f>
        <v>5.0499999999999545</v>
      </c>
      <c r="I1527" s="43" t="s">
        <v>16</v>
      </c>
      <c r="K1527" s="19">
        <f t="shared" si="578"/>
        <v>473</v>
      </c>
      <c r="L1527" s="20">
        <f t="shared" si="579"/>
        <v>-6.5315315315315425E-2</v>
      </c>
    </row>
    <row r="1528" spans="1:12" x14ac:dyDescent="0.2">
      <c r="A1528" s="45">
        <v>1717.36</v>
      </c>
      <c r="B1528" s="15"/>
      <c r="C1528" s="12">
        <v>42809</v>
      </c>
      <c r="D1528" s="14">
        <v>395</v>
      </c>
      <c r="E1528" s="21">
        <v>480</v>
      </c>
      <c r="F1528" s="14">
        <v>386</v>
      </c>
      <c r="G1528" s="15">
        <f t="shared" ref="G1528" si="752">+A1528-A1527</f>
        <v>-5.1100000000001273</v>
      </c>
      <c r="H1528">
        <f t="shared" ref="H1528" si="753">G1526+G1527+G1528</f>
        <v>-0.22000000000002728</v>
      </c>
      <c r="K1528" s="19">
        <f t="shared" ref="K1528:K1586" si="754">E1528</f>
        <v>480</v>
      </c>
      <c r="L1528" s="20">
        <f t="shared" ref="L1528:L1586" si="755">IF(D1528&lt;E1528, -(E1528/D1528)+1, D1528/E1528-1)</f>
        <v>-0.21518987341772156</v>
      </c>
    </row>
    <row r="1529" spans="1:12" x14ac:dyDescent="0.2">
      <c r="A1529" s="45">
        <v>1737.14</v>
      </c>
      <c r="B1529" s="15"/>
      <c r="C1529" s="12">
        <v>42810</v>
      </c>
      <c r="D1529" s="13">
        <v>666</v>
      </c>
      <c r="E1529" s="14">
        <v>286</v>
      </c>
      <c r="F1529" s="14">
        <v>360</v>
      </c>
      <c r="G1529" s="15">
        <f t="shared" ref="G1529" si="756">+A1529-A1528</f>
        <v>19.7800000000002</v>
      </c>
      <c r="H1529">
        <f t="shared" ref="H1529" si="757">G1527+G1528+G1529</f>
        <v>15.220000000000027</v>
      </c>
      <c r="K1529" s="19">
        <f t="shared" si="754"/>
        <v>286</v>
      </c>
      <c r="L1529" s="20">
        <f t="shared" si="755"/>
        <v>1.3286713286713288</v>
      </c>
    </row>
    <row r="1530" spans="1:12" x14ac:dyDescent="0.2">
      <c r="A1530" s="45">
        <v>1745.2</v>
      </c>
      <c r="B1530" s="15"/>
      <c r="C1530" s="12">
        <v>42811</v>
      </c>
      <c r="D1530" s="13">
        <v>591</v>
      </c>
      <c r="E1530" s="14">
        <v>368</v>
      </c>
      <c r="F1530" s="14">
        <v>359</v>
      </c>
      <c r="G1530" s="15">
        <f t="shared" ref="G1530" si="758">+A1530-A1529</f>
        <v>8.0599999999999454</v>
      </c>
      <c r="H1530">
        <f t="shared" ref="H1530" si="759">G1528+G1529+G1530</f>
        <v>22.730000000000018</v>
      </c>
      <c r="K1530" s="19">
        <f t="shared" si="754"/>
        <v>368</v>
      </c>
      <c r="L1530" s="20">
        <f t="shared" si="755"/>
        <v>0.60597826086956519</v>
      </c>
    </row>
    <row r="1531" spans="1:12" x14ac:dyDescent="0.2">
      <c r="A1531" s="45">
        <v>1749.41</v>
      </c>
      <c r="B1531" s="25"/>
      <c r="C1531" s="22">
        <v>42814</v>
      </c>
      <c r="D1531" s="30">
        <v>546</v>
      </c>
      <c r="E1531" s="32">
        <v>421</v>
      </c>
      <c r="F1531" s="32">
        <v>356</v>
      </c>
      <c r="G1531" s="25">
        <f t="shared" ref="G1531:G1532" si="760">+A1531-A1530</f>
        <v>4.2100000000000364</v>
      </c>
      <c r="H1531" s="23">
        <f t="shared" ref="H1531:H1532" si="761">G1529+G1530+G1531</f>
        <v>32.050000000000182</v>
      </c>
      <c r="I1531" s="44"/>
      <c r="J1531" s="23"/>
      <c r="K1531" s="28">
        <f t="shared" si="754"/>
        <v>421</v>
      </c>
      <c r="L1531" s="29">
        <f t="shared" si="755"/>
        <v>0.29691211401425188</v>
      </c>
    </row>
    <row r="1532" spans="1:12" x14ac:dyDescent="0.2">
      <c r="A1532" s="45">
        <v>1754.67</v>
      </c>
      <c r="B1532" s="15"/>
      <c r="C1532" s="12">
        <v>42815</v>
      </c>
      <c r="D1532" s="13">
        <v>496</v>
      </c>
      <c r="E1532" s="14">
        <v>477</v>
      </c>
      <c r="F1532" s="14">
        <v>358</v>
      </c>
      <c r="G1532" s="15">
        <f t="shared" si="760"/>
        <v>5.2599999999999909</v>
      </c>
      <c r="H1532">
        <f t="shared" si="761"/>
        <v>17.529999999999973</v>
      </c>
      <c r="I1532" s="43" t="s">
        <v>5</v>
      </c>
      <c r="K1532" s="19">
        <f t="shared" si="754"/>
        <v>477</v>
      </c>
      <c r="L1532" s="20">
        <f t="shared" si="755"/>
        <v>3.98322851153039E-2</v>
      </c>
    </row>
    <row r="1533" spans="1:12" x14ac:dyDescent="0.2">
      <c r="A1533" s="45">
        <v>1748.3</v>
      </c>
      <c r="B1533" s="15"/>
      <c r="C1533" s="12">
        <v>42816</v>
      </c>
      <c r="D1533" s="14">
        <v>328</v>
      </c>
      <c r="E1533" s="21">
        <v>605</v>
      </c>
      <c r="F1533" s="14">
        <v>344</v>
      </c>
      <c r="G1533" s="15">
        <f t="shared" ref="G1533" si="762">+A1533-A1532</f>
        <v>-6.3700000000001182</v>
      </c>
      <c r="H1533">
        <f t="shared" ref="H1533" si="763">G1531+G1532+G1533</f>
        <v>3.0999999999999091</v>
      </c>
      <c r="J1533" s="1" t="s">
        <v>17</v>
      </c>
      <c r="K1533" s="19">
        <f t="shared" si="754"/>
        <v>605</v>
      </c>
      <c r="L1533" s="20">
        <f t="shared" si="755"/>
        <v>-0.84451219512195119</v>
      </c>
    </row>
    <row r="1534" spans="1:12" x14ac:dyDescent="0.2">
      <c r="A1534" s="45">
        <v>1747</v>
      </c>
      <c r="B1534" s="15"/>
      <c r="C1534" s="12">
        <v>42817</v>
      </c>
      <c r="D1534" s="13">
        <v>596</v>
      </c>
      <c r="E1534" s="14">
        <v>378</v>
      </c>
      <c r="F1534" s="14">
        <v>324</v>
      </c>
      <c r="G1534" s="15">
        <f t="shared" ref="G1534" si="764">+A1534-A1533</f>
        <v>-1.2999999999999545</v>
      </c>
      <c r="H1534">
        <f t="shared" ref="H1534" si="765">G1532+G1533+G1534</f>
        <v>-2.4100000000000819</v>
      </c>
      <c r="J1534" s="1" t="s">
        <v>18</v>
      </c>
      <c r="K1534" s="19">
        <f t="shared" si="754"/>
        <v>378</v>
      </c>
      <c r="L1534" s="20">
        <f t="shared" si="755"/>
        <v>0.57671957671957674</v>
      </c>
    </row>
    <row r="1535" spans="1:12" x14ac:dyDescent="0.2">
      <c r="A1535" s="45">
        <v>1745.75</v>
      </c>
      <c r="B1535" s="25"/>
      <c r="C1535" s="22">
        <v>42818</v>
      </c>
      <c r="D1535" s="32">
        <v>312</v>
      </c>
      <c r="E1535" s="24">
        <v>590</v>
      </c>
      <c r="F1535" s="32">
        <v>355</v>
      </c>
      <c r="G1535" s="25">
        <f t="shared" ref="G1535" si="766">+A1535-A1534</f>
        <v>-1.25</v>
      </c>
      <c r="H1535" s="23">
        <f t="shared" ref="H1535" si="767">G1533+G1534+G1535</f>
        <v>-8.9200000000000728</v>
      </c>
      <c r="I1535" s="44"/>
      <c r="J1535" s="23"/>
      <c r="K1535" s="28">
        <f t="shared" si="754"/>
        <v>590</v>
      </c>
      <c r="L1535" s="29">
        <f t="shared" si="755"/>
        <v>-0.89102564102564097</v>
      </c>
    </row>
    <row r="1536" spans="1:12" x14ac:dyDescent="0.2">
      <c r="A1536" s="45">
        <v>1744.95</v>
      </c>
      <c r="B1536" s="15"/>
      <c r="C1536" s="12">
        <v>42821</v>
      </c>
      <c r="D1536" s="14">
        <v>363</v>
      </c>
      <c r="E1536" s="21">
        <v>586</v>
      </c>
      <c r="F1536" s="14">
        <v>363</v>
      </c>
      <c r="G1536" s="15">
        <f t="shared" ref="G1536" si="768">+A1536-A1535</f>
        <v>-0.79999999999995453</v>
      </c>
      <c r="H1536">
        <f t="shared" ref="H1536" si="769">G1534+G1535+G1536</f>
        <v>-3.3499999999999091</v>
      </c>
      <c r="I1536" s="43" t="s">
        <v>16</v>
      </c>
      <c r="K1536" s="19">
        <f t="shared" si="754"/>
        <v>586</v>
      </c>
      <c r="L1536" s="20">
        <f t="shared" si="755"/>
        <v>-0.61432506887052352</v>
      </c>
    </row>
    <row r="1537" spans="1:12" x14ac:dyDescent="0.2">
      <c r="A1537" s="45">
        <v>1754.42</v>
      </c>
      <c r="B1537" s="15"/>
      <c r="C1537" s="12">
        <v>42822</v>
      </c>
      <c r="D1537" s="13">
        <v>513</v>
      </c>
      <c r="E1537" s="14">
        <v>366</v>
      </c>
      <c r="F1537" s="14">
        <v>389</v>
      </c>
      <c r="G1537" s="15">
        <f t="shared" ref="G1537" si="770">+A1537-A1536</f>
        <v>9.4700000000000273</v>
      </c>
      <c r="H1537">
        <f t="shared" ref="H1537" si="771">G1535+G1536+G1537</f>
        <v>7.4200000000000728</v>
      </c>
      <c r="K1537" s="19">
        <f t="shared" si="754"/>
        <v>366</v>
      </c>
      <c r="L1537" s="20">
        <f t="shared" si="755"/>
        <v>0.40163934426229497</v>
      </c>
    </row>
    <row r="1538" spans="1:12" x14ac:dyDescent="0.2">
      <c r="A1538" s="45">
        <v>1750.41</v>
      </c>
      <c r="B1538" s="25"/>
      <c r="C1538" s="22">
        <v>42823</v>
      </c>
      <c r="D1538" s="30">
        <v>522</v>
      </c>
      <c r="E1538" s="32">
        <v>402</v>
      </c>
      <c r="F1538" s="32">
        <v>352</v>
      </c>
      <c r="G1538" s="25">
        <f t="shared" ref="G1538" si="772">+A1538-A1537</f>
        <v>-4.0099999999999909</v>
      </c>
      <c r="H1538" s="23">
        <f t="shared" ref="H1538" si="773">G1536+G1537+G1538</f>
        <v>4.6600000000000819</v>
      </c>
      <c r="I1538" s="44"/>
      <c r="J1538" s="23"/>
      <c r="K1538" s="28">
        <f t="shared" si="754"/>
        <v>402</v>
      </c>
      <c r="L1538" s="29">
        <f t="shared" si="755"/>
        <v>0.29850746268656714</v>
      </c>
    </row>
    <row r="1539" spans="1:12" x14ac:dyDescent="0.2">
      <c r="A1539" s="45">
        <v>1749.25</v>
      </c>
      <c r="B1539" s="15"/>
      <c r="C1539" s="12">
        <v>42824</v>
      </c>
      <c r="D1539" s="13">
        <v>465</v>
      </c>
      <c r="E1539" s="14">
        <v>420</v>
      </c>
      <c r="F1539" s="14">
        <v>377</v>
      </c>
      <c r="G1539" s="15">
        <f t="shared" ref="G1539" si="774">+A1539-A1538</f>
        <v>-1.1600000000000819</v>
      </c>
      <c r="H1539">
        <f t="shared" ref="H1539" si="775">G1537+G1538+G1539</f>
        <v>4.2999999999999545</v>
      </c>
      <c r="I1539" s="43" t="s">
        <v>5</v>
      </c>
      <c r="K1539" s="19">
        <f t="shared" si="754"/>
        <v>420</v>
      </c>
      <c r="L1539" s="20">
        <f t="shared" si="755"/>
        <v>0.10714285714285721</v>
      </c>
    </row>
    <row r="1540" spans="1:12" x14ac:dyDescent="0.2">
      <c r="A1540" s="45">
        <v>1740.09</v>
      </c>
      <c r="B1540" s="15"/>
      <c r="C1540" s="12">
        <v>42825</v>
      </c>
      <c r="D1540" s="14">
        <v>431</v>
      </c>
      <c r="E1540" s="21">
        <v>466</v>
      </c>
      <c r="F1540" s="14">
        <v>381</v>
      </c>
      <c r="G1540" s="15">
        <f t="shared" ref="G1540" si="776">+A1540-A1539</f>
        <v>-9.1600000000000819</v>
      </c>
      <c r="H1540">
        <f t="shared" ref="H1540" si="777">G1538+G1539+G1540</f>
        <v>-14.330000000000155</v>
      </c>
      <c r="J1540" s="1" t="s">
        <v>17</v>
      </c>
      <c r="K1540" s="19">
        <f t="shared" si="754"/>
        <v>466</v>
      </c>
      <c r="L1540" s="20">
        <f t="shared" si="755"/>
        <v>-8.1206496519721671E-2</v>
      </c>
    </row>
    <row r="1541" spans="1:12" x14ac:dyDescent="0.2">
      <c r="A1541" s="45">
        <v>1745.49</v>
      </c>
      <c r="B1541" s="15"/>
      <c r="C1541" s="12">
        <v>42828</v>
      </c>
      <c r="D1541" s="13">
        <v>499</v>
      </c>
      <c r="E1541" s="14">
        <v>430</v>
      </c>
      <c r="F1541" s="14">
        <v>349</v>
      </c>
      <c r="G1541" s="15">
        <f t="shared" ref="G1541" si="778">+A1541-A1540</f>
        <v>5.4000000000000909</v>
      </c>
      <c r="H1541">
        <f t="shared" ref="H1541" si="779">G1539+G1540+G1541</f>
        <v>-4.9200000000000728</v>
      </c>
      <c r="K1541" s="19">
        <f t="shared" si="754"/>
        <v>430</v>
      </c>
      <c r="L1541" s="20">
        <f t="shared" si="755"/>
        <v>0.16046511627906979</v>
      </c>
    </row>
    <row r="1542" spans="1:12" x14ac:dyDescent="0.2">
      <c r="A1542" s="45">
        <v>1747.19</v>
      </c>
      <c r="B1542" s="15"/>
      <c r="C1542" s="12">
        <v>42829</v>
      </c>
      <c r="D1542" s="13">
        <v>533</v>
      </c>
      <c r="E1542" s="14">
        <v>384</v>
      </c>
      <c r="F1542" s="14">
        <v>379</v>
      </c>
      <c r="G1542" s="15">
        <f t="shared" ref="G1542" si="780">+A1542-A1541</f>
        <v>1.7000000000000455</v>
      </c>
      <c r="H1542">
        <f t="shared" ref="H1542" si="781">G1540+G1541+G1542</f>
        <v>-2.0599999999999454</v>
      </c>
      <c r="K1542" s="19">
        <f t="shared" si="754"/>
        <v>384</v>
      </c>
      <c r="L1542" s="20">
        <f t="shared" si="755"/>
        <v>0.38802083333333326</v>
      </c>
    </row>
    <row r="1543" spans="1:12" x14ac:dyDescent="0.2">
      <c r="A1543" s="45">
        <v>1744.67</v>
      </c>
      <c r="B1543" s="15"/>
      <c r="C1543" s="12">
        <v>42830</v>
      </c>
      <c r="D1543" s="13">
        <v>612</v>
      </c>
      <c r="E1543" s="14">
        <v>353</v>
      </c>
      <c r="F1543" s="14">
        <v>350</v>
      </c>
      <c r="G1543" s="15">
        <f t="shared" ref="G1543" si="782">+A1543-A1542</f>
        <v>-2.5199999999999818</v>
      </c>
      <c r="H1543">
        <f t="shared" ref="H1543" si="783">G1541+G1542+G1543</f>
        <v>4.5800000000001546</v>
      </c>
      <c r="K1543" s="19">
        <f t="shared" si="754"/>
        <v>353</v>
      </c>
      <c r="L1543" s="20">
        <f t="shared" si="755"/>
        <v>0.73371104815864019</v>
      </c>
    </row>
    <row r="1544" spans="1:12" x14ac:dyDescent="0.2">
      <c r="A1544" s="45">
        <v>1739.56</v>
      </c>
      <c r="B1544" s="15"/>
      <c r="C1544" s="12">
        <v>42831</v>
      </c>
      <c r="D1544" s="14">
        <v>452</v>
      </c>
      <c r="E1544" s="21">
        <v>526</v>
      </c>
      <c r="F1544" s="14">
        <v>393</v>
      </c>
      <c r="G1544" s="15">
        <f t="shared" ref="G1544:G1545" si="784">+A1544-A1543</f>
        <v>-5.1100000000001273</v>
      </c>
      <c r="H1544">
        <f t="shared" ref="H1544:H1545" si="785">G1542+G1543+G1544</f>
        <v>-5.9300000000000637</v>
      </c>
      <c r="K1544" s="19">
        <f t="shared" si="754"/>
        <v>526</v>
      </c>
      <c r="L1544" s="20">
        <f t="shared" si="755"/>
        <v>-0.16371681415929196</v>
      </c>
    </row>
    <row r="1545" spans="1:12" x14ac:dyDescent="0.2">
      <c r="A1545" s="45">
        <v>1741.72</v>
      </c>
      <c r="B1545" s="15"/>
      <c r="C1545" s="12">
        <v>42832</v>
      </c>
      <c r="D1545" s="14">
        <v>425</v>
      </c>
      <c r="E1545" s="21">
        <v>535</v>
      </c>
      <c r="F1545" s="14">
        <v>373</v>
      </c>
      <c r="G1545" s="15">
        <f t="shared" si="784"/>
        <v>2.1600000000000819</v>
      </c>
      <c r="H1545">
        <f t="shared" si="785"/>
        <v>-5.4700000000000273</v>
      </c>
      <c r="K1545" s="19">
        <f t="shared" si="754"/>
        <v>535</v>
      </c>
      <c r="L1545" s="20">
        <f t="shared" si="755"/>
        <v>-0.25882352941176467</v>
      </c>
    </row>
    <row r="1546" spans="1:12" x14ac:dyDescent="0.2">
      <c r="A1546" s="45">
        <v>1739.52</v>
      </c>
      <c r="B1546" s="25"/>
      <c r="C1546" s="22">
        <v>42835</v>
      </c>
      <c r="D1546" s="32">
        <v>430</v>
      </c>
      <c r="E1546" s="24">
        <v>468</v>
      </c>
      <c r="F1546" s="32">
        <v>381</v>
      </c>
      <c r="G1546" s="25">
        <f t="shared" ref="G1546" si="786">+A1546-A1545</f>
        <v>-2.2000000000000455</v>
      </c>
      <c r="H1546" s="23">
        <f t="shared" ref="H1546" si="787">G1544+G1545+G1546</f>
        <v>-5.1500000000000909</v>
      </c>
      <c r="I1546" s="44"/>
      <c r="J1546" s="23"/>
      <c r="K1546" s="28">
        <f t="shared" si="754"/>
        <v>468</v>
      </c>
      <c r="L1546" s="29">
        <f t="shared" si="755"/>
        <v>-8.8372093023255882E-2</v>
      </c>
    </row>
    <row r="1547" spans="1:12" x14ac:dyDescent="0.2">
      <c r="A1547" s="45">
        <v>1735.84</v>
      </c>
      <c r="B1547" s="15"/>
      <c r="C1547" s="12">
        <v>42836</v>
      </c>
      <c r="D1547" s="14">
        <v>358</v>
      </c>
      <c r="E1547" s="21">
        <v>569</v>
      </c>
      <c r="F1547" s="14">
        <v>364</v>
      </c>
      <c r="G1547" s="15">
        <f t="shared" ref="G1547" si="788">+A1547-A1546</f>
        <v>-3.6800000000000637</v>
      </c>
      <c r="H1547">
        <f t="shared" ref="H1547" si="789">G1545+G1546+G1547</f>
        <v>-3.7200000000000273</v>
      </c>
      <c r="I1547" s="43" t="s">
        <v>16</v>
      </c>
      <c r="K1547" s="19">
        <f t="shared" si="754"/>
        <v>569</v>
      </c>
      <c r="L1547" s="20">
        <f t="shared" si="755"/>
        <v>-0.5893854748603351</v>
      </c>
    </row>
    <row r="1548" spans="1:12" x14ac:dyDescent="0.2">
      <c r="A1548" s="45">
        <v>1744.08</v>
      </c>
      <c r="B1548" s="15"/>
      <c r="C1548" s="12">
        <v>42837</v>
      </c>
      <c r="D1548" s="14">
        <v>427</v>
      </c>
      <c r="E1548" s="21">
        <v>506</v>
      </c>
      <c r="F1548" s="14">
        <v>349</v>
      </c>
      <c r="G1548" s="15">
        <f t="shared" ref="G1548" si="790">+A1548-A1547</f>
        <v>8.2400000000000091</v>
      </c>
      <c r="H1548">
        <f t="shared" ref="H1548" si="791">G1546+G1547+G1548</f>
        <v>2.3599999999999</v>
      </c>
      <c r="K1548" s="19">
        <f t="shared" si="754"/>
        <v>506</v>
      </c>
      <c r="L1548" s="20">
        <f t="shared" si="755"/>
        <v>-0.18501170960187352</v>
      </c>
    </row>
    <row r="1549" spans="1:12" x14ac:dyDescent="0.2">
      <c r="A1549" s="45">
        <v>1738.18</v>
      </c>
      <c r="B1549" s="15"/>
      <c r="C1549" s="12">
        <v>42838</v>
      </c>
      <c r="D1549" s="14">
        <v>220</v>
      </c>
      <c r="E1549" s="21">
        <v>765</v>
      </c>
      <c r="F1549" s="14">
        <v>305</v>
      </c>
      <c r="G1549" s="15">
        <f t="shared" ref="G1549" si="792">+A1549-A1548</f>
        <v>-5.8999999999998636</v>
      </c>
      <c r="H1549">
        <f t="shared" ref="H1549" si="793">G1547+G1548+G1549</f>
        <v>-1.3399999999999181</v>
      </c>
      <c r="K1549" s="19">
        <f t="shared" si="754"/>
        <v>765</v>
      </c>
      <c r="L1549" s="20">
        <f t="shared" si="755"/>
        <v>-2.4772727272727271</v>
      </c>
    </row>
    <row r="1550" spans="1:12" x14ac:dyDescent="0.2">
      <c r="A1550" s="45">
        <v>1730.99</v>
      </c>
      <c r="B1550" s="15"/>
      <c r="C1550" s="12">
        <v>42839</v>
      </c>
      <c r="D1550" s="14">
        <v>171</v>
      </c>
      <c r="E1550" s="21">
        <v>801</v>
      </c>
      <c r="F1550" s="14">
        <v>289</v>
      </c>
      <c r="G1550" s="15">
        <f t="shared" ref="G1550" si="794">+A1550-A1549</f>
        <v>-7.1900000000000546</v>
      </c>
      <c r="H1550">
        <f t="shared" ref="H1550" si="795">G1548+G1549+G1550</f>
        <v>-4.8499999999999091</v>
      </c>
      <c r="K1550" s="19">
        <f t="shared" si="754"/>
        <v>801</v>
      </c>
      <c r="L1550" s="20">
        <f t="shared" si="755"/>
        <v>-3.6842105263157894</v>
      </c>
    </row>
    <row r="1551" spans="1:12" x14ac:dyDescent="0.2">
      <c r="A1551" s="45">
        <v>1733.93</v>
      </c>
      <c r="B1551" s="15"/>
      <c r="C1551" s="12">
        <v>42842</v>
      </c>
      <c r="D1551" s="13">
        <v>456</v>
      </c>
      <c r="E1551" s="14">
        <v>397</v>
      </c>
      <c r="F1551" s="14">
        <v>381</v>
      </c>
      <c r="G1551" s="15">
        <f t="shared" ref="G1551" si="796">+A1551-A1550</f>
        <v>2.9400000000000546</v>
      </c>
      <c r="H1551">
        <f t="shared" ref="H1551" si="797">G1549+G1550+G1551</f>
        <v>-10.149999999999864</v>
      </c>
      <c r="K1551" s="19">
        <f t="shared" si="754"/>
        <v>397</v>
      </c>
      <c r="L1551" s="20">
        <f t="shared" si="755"/>
        <v>0.1486146095717884</v>
      </c>
    </row>
    <row r="1552" spans="1:12" x14ac:dyDescent="0.2">
      <c r="A1552" s="45">
        <v>1740.6</v>
      </c>
      <c r="B1552" s="15"/>
      <c r="C1552" s="12">
        <v>42843</v>
      </c>
      <c r="D1552" s="13">
        <v>552</v>
      </c>
      <c r="E1552" s="14">
        <v>327</v>
      </c>
      <c r="F1552" s="14">
        <v>397</v>
      </c>
      <c r="G1552" s="15">
        <f t="shared" ref="G1552" si="798">+A1552-A1551</f>
        <v>6.6699999999998454</v>
      </c>
      <c r="H1552">
        <f t="shared" ref="H1552" si="799">G1550+G1551+G1552</f>
        <v>2.4199999999998454</v>
      </c>
      <c r="K1552" s="19">
        <f t="shared" si="754"/>
        <v>327</v>
      </c>
      <c r="L1552" s="20">
        <f t="shared" si="755"/>
        <v>0.68807339449541294</v>
      </c>
    </row>
    <row r="1553" spans="1:12" x14ac:dyDescent="0.2">
      <c r="A1553" s="45">
        <v>1738.95</v>
      </c>
      <c r="B1553" s="15"/>
      <c r="C1553" s="12">
        <v>42844</v>
      </c>
      <c r="D1553" s="14">
        <v>258</v>
      </c>
      <c r="E1553" s="21">
        <v>661</v>
      </c>
      <c r="F1553" s="14">
        <v>347</v>
      </c>
      <c r="G1553" s="15">
        <f t="shared" ref="G1553" si="800">+A1553-A1552</f>
        <v>-1.6499999999998636</v>
      </c>
      <c r="H1553">
        <f t="shared" ref="H1553" si="801">G1551+G1552+G1553</f>
        <v>7.9600000000000364</v>
      </c>
      <c r="K1553" s="19">
        <f t="shared" si="754"/>
        <v>661</v>
      </c>
      <c r="L1553" s="20">
        <f t="shared" si="755"/>
        <v>-1.5620155038759691</v>
      </c>
    </row>
    <row r="1554" spans="1:12" x14ac:dyDescent="0.2">
      <c r="A1554" s="45">
        <v>1741.61</v>
      </c>
      <c r="B1554" s="25"/>
      <c r="C1554" s="22">
        <v>42845</v>
      </c>
      <c r="D1554" s="30">
        <v>498</v>
      </c>
      <c r="E1554" s="32">
        <v>368</v>
      </c>
      <c r="F1554" s="32">
        <v>395</v>
      </c>
      <c r="G1554" s="25">
        <f t="shared" ref="G1554" si="802">+A1554-A1553</f>
        <v>2.6599999999998545</v>
      </c>
      <c r="H1554" s="23">
        <f t="shared" ref="H1554" si="803">G1552+G1553+G1554</f>
        <v>7.6799999999998363</v>
      </c>
      <c r="I1554" s="44"/>
      <c r="J1554" s="23"/>
      <c r="K1554" s="28">
        <f t="shared" si="754"/>
        <v>368</v>
      </c>
      <c r="L1554" s="29">
        <f t="shared" si="755"/>
        <v>0.35326086956521729</v>
      </c>
    </row>
    <row r="1555" spans="1:12" x14ac:dyDescent="0.2">
      <c r="A1555" s="45">
        <v>1756.05</v>
      </c>
      <c r="B1555" s="15"/>
      <c r="C1555" s="12">
        <v>42846</v>
      </c>
      <c r="D1555" s="13">
        <v>588</v>
      </c>
      <c r="E1555" s="14">
        <v>320</v>
      </c>
      <c r="F1555" s="14">
        <v>386</v>
      </c>
      <c r="G1555" s="15">
        <f t="shared" ref="G1555:G1556" si="804">+A1555-A1554</f>
        <v>14.440000000000055</v>
      </c>
      <c r="H1555" s="1">
        <f t="shared" ref="H1555:H1556" si="805">G1553+G1554+G1555</f>
        <v>15.450000000000045</v>
      </c>
      <c r="I1555" s="43" t="s">
        <v>5</v>
      </c>
      <c r="K1555" s="19">
        <f t="shared" si="754"/>
        <v>320</v>
      </c>
      <c r="L1555" s="20">
        <f t="shared" si="755"/>
        <v>0.83749999999999991</v>
      </c>
    </row>
    <row r="1556" spans="1:12" x14ac:dyDescent="0.2">
      <c r="A1556" s="45">
        <v>1765.8</v>
      </c>
      <c r="B1556" s="15"/>
      <c r="C1556" s="12">
        <v>42850</v>
      </c>
      <c r="D1556" s="13">
        <v>559</v>
      </c>
      <c r="E1556" s="14">
        <v>388</v>
      </c>
      <c r="F1556" s="14">
        <v>377</v>
      </c>
      <c r="G1556" s="15">
        <f t="shared" si="804"/>
        <v>9.75</v>
      </c>
      <c r="H1556" s="1">
        <f t="shared" si="805"/>
        <v>26.849999999999909</v>
      </c>
      <c r="K1556" s="19">
        <f t="shared" si="754"/>
        <v>388</v>
      </c>
      <c r="L1556" s="20">
        <f t="shared" si="755"/>
        <v>0.44072164948453607</v>
      </c>
    </row>
    <row r="1557" spans="1:12" x14ac:dyDescent="0.2">
      <c r="A1557" s="45">
        <v>1768.92</v>
      </c>
      <c r="B1557" s="15"/>
      <c r="C1557" s="12">
        <v>42851</v>
      </c>
      <c r="D1557" s="13">
        <v>506</v>
      </c>
      <c r="E1557" s="14">
        <v>410</v>
      </c>
      <c r="F1557" s="14">
        <v>387</v>
      </c>
      <c r="G1557" s="15">
        <f t="shared" ref="G1557" si="806">+A1557-A1556</f>
        <v>3.1200000000001182</v>
      </c>
      <c r="H1557" s="1">
        <f t="shared" ref="H1557" si="807">G1555+G1556+G1557</f>
        <v>27.310000000000173</v>
      </c>
      <c r="K1557" s="19">
        <f t="shared" si="754"/>
        <v>410</v>
      </c>
      <c r="L1557" s="20">
        <f t="shared" si="755"/>
        <v>0.23414634146341462</v>
      </c>
    </row>
    <row r="1558" spans="1:12" x14ac:dyDescent="0.2">
      <c r="A1558" s="45">
        <v>1767.92</v>
      </c>
      <c r="B1558" s="15"/>
      <c r="C1558" s="12">
        <v>42852</v>
      </c>
      <c r="D1558" s="14">
        <v>448</v>
      </c>
      <c r="E1558" s="14">
        <v>448</v>
      </c>
      <c r="F1558" s="14">
        <v>381</v>
      </c>
      <c r="G1558" s="15">
        <f t="shared" ref="G1558" si="808">+A1558-A1557</f>
        <v>-1</v>
      </c>
      <c r="H1558" s="1">
        <f t="shared" ref="H1558" si="809">G1556+G1557+G1558</f>
        <v>11.870000000000118</v>
      </c>
      <c r="K1558" s="19">
        <f t="shared" si="754"/>
        <v>448</v>
      </c>
      <c r="L1558" s="20">
        <f t="shared" si="755"/>
        <v>0</v>
      </c>
    </row>
    <row r="1559" spans="1:12" x14ac:dyDescent="0.2">
      <c r="A1559" s="45">
        <v>1768.06</v>
      </c>
      <c r="B1559" s="15"/>
      <c r="C1559" s="12">
        <v>42853</v>
      </c>
      <c r="D1559" s="13">
        <v>544</v>
      </c>
      <c r="E1559" s="14">
        <v>403</v>
      </c>
      <c r="F1559" s="14">
        <v>358</v>
      </c>
      <c r="G1559" s="15">
        <f t="shared" ref="G1559" si="810">+A1559-A1558</f>
        <v>0.13999999999987267</v>
      </c>
      <c r="H1559" s="1">
        <f t="shared" ref="H1559" si="811">G1557+G1558+G1559</f>
        <v>2.2599999999999909</v>
      </c>
      <c r="K1559" s="19">
        <f t="shared" si="754"/>
        <v>403</v>
      </c>
      <c r="L1559" s="20">
        <f t="shared" si="755"/>
        <v>0.34987593052109189</v>
      </c>
    </row>
    <row r="1560" spans="1:12" x14ac:dyDescent="0.2">
      <c r="A1560" s="45">
        <v>1778.47</v>
      </c>
      <c r="B1560" s="15"/>
      <c r="C1560" s="12">
        <v>42857</v>
      </c>
      <c r="D1560" s="13">
        <v>594</v>
      </c>
      <c r="E1560" s="14">
        <v>411</v>
      </c>
      <c r="F1560" s="14">
        <v>329</v>
      </c>
      <c r="G1560" s="15">
        <f t="shared" ref="G1560" si="812">+A1560-A1559</f>
        <v>10.410000000000082</v>
      </c>
      <c r="H1560" s="1">
        <f t="shared" ref="H1560" si="813">G1558+G1559+G1560</f>
        <v>9.5499999999999545</v>
      </c>
      <c r="K1560" s="19">
        <f t="shared" si="754"/>
        <v>411</v>
      </c>
      <c r="L1560" s="20">
        <f t="shared" si="755"/>
        <v>0.44525547445255476</v>
      </c>
    </row>
    <row r="1561" spans="1:12" x14ac:dyDescent="0.2">
      <c r="A1561" s="45">
        <v>1772.51</v>
      </c>
      <c r="B1561" s="15"/>
      <c r="C1561" s="12">
        <v>42858</v>
      </c>
      <c r="D1561" s="14">
        <v>391</v>
      </c>
      <c r="E1561" s="21">
        <v>535</v>
      </c>
      <c r="F1561" s="14">
        <v>392</v>
      </c>
      <c r="G1561" s="15">
        <f t="shared" ref="G1561" si="814">+A1561-A1560</f>
        <v>-5.9600000000000364</v>
      </c>
      <c r="H1561" s="1">
        <f t="shared" ref="H1561" si="815">G1559+G1560+G1561</f>
        <v>4.5899999999999181</v>
      </c>
      <c r="K1561" s="19">
        <f t="shared" si="754"/>
        <v>535</v>
      </c>
      <c r="L1561" s="20">
        <f t="shared" si="755"/>
        <v>-0.36828644501278762</v>
      </c>
    </row>
    <row r="1562" spans="1:12" x14ac:dyDescent="0.2">
      <c r="A1562" s="45">
        <v>1758.67</v>
      </c>
      <c r="B1562" s="15"/>
      <c r="C1562" s="12">
        <v>42859</v>
      </c>
      <c r="D1562" s="14">
        <v>185</v>
      </c>
      <c r="E1562" s="21">
        <v>824</v>
      </c>
      <c r="F1562" s="14">
        <v>294</v>
      </c>
      <c r="G1562" s="15">
        <f t="shared" ref="G1562" si="816">+A1562-A1561</f>
        <v>-13.839999999999918</v>
      </c>
      <c r="H1562" s="1">
        <f t="shared" ref="H1562" si="817">G1560+G1561+G1562</f>
        <v>-9.3899999999998727</v>
      </c>
      <c r="K1562" s="19">
        <f t="shared" si="754"/>
        <v>824</v>
      </c>
      <c r="L1562" s="20">
        <f t="shared" si="755"/>
        <v>-3.4540540540540539</v>
      </c>
    </row>
    <row r="1563" spans="1:12" x14ac:dyDescent="0.2">
      <c r="A1563" s="45">
        <v>1762.74</v>
      </c>
      <c r="B1563" s="15"/>
      <c r="C1563" s="12">
        <v>42860</v>
      </c>
      <c r="D1563" s="13">
        <v>617</v>
      </c>
      <c r="E1563" s="14">
        <v>327</v>
      </c>
      <c r="F1563" s="14">
        <v>361</v>
      </c>
      <c r="G1563" s="15">
        <f t="shared" ref="G1563" si="818">+A1563-A1562</f>
        <v>4.0699999999999363</v>
      </c>
      <c r="H1563" s="1">
        <f t="shared" ref="H1563" si="819">G1561+G1562+G1563</f>
        <v>-15.730000000000018</v>
      </c>
      <c r="K1563" s="19">
        <f t="shared" si="754"/>
        <v>327</v>
      </c>
      <c r="L1563" s="20">
        <f t="shared" si="755"/>
        <v>0.88685015290519886</v>
      </c>
    </row>
    <row r="1564" spans="1:12" x14ac:dyDescent="0.2">
      <c r="A1564" s="45">
        <v>1768.15</v>
      </c>
      <c r="B1564" s="15"/>
      <c r="C1564" s="12">
        <v>42863</v>
      </c>
      <c r="D1564" s="13">
        <v>546</v>
      </c>
      <c r="E1564" s="14">
        <v>388</v>
      </c>
      <c r="F1564" s="14">
        <v>386</v>
      </c>
      <c r="G1564" s="15">
        <f t="shared" ref="G1564" si="820">+A1564-A1563</f>
        <v>5.4100000000000819</v>
      </c>
      <c r="H1564" s="1">
        <f t="shared" ref="H1564" si="821">G1562+G1563+G1564</f>
        <v>-4.3599999999999</v>
      </c>
      <c r="K1564" s="19">
        <f t="shared" si="754"/>
        <v>388</v>
      </c>
      <c r="L1564" s="20">
        <f t="shared" si="755"/>
        <v>0.40721649484536093</v>
      </c>
    </row>
    <row r="1565" spans="1:12" x14ac:dyDescent="0.2">
      <c r="A1565" s="45">
        <v>1766.56</v>
      </c>
      <c r="B1565" s="15"/>
      <c r="C1565" s="12">
        <v>42864</v>
      </c>
      <c r="D1565" s="14">
        <v>427</v>
      </c>
      <c r="E1565" s="21">
        <v>455</v>
      </c>
      <c r="F1565" s="14">
        <v>414</v>
      </c>
      <c r="G1565" s="15">
        <f t="shared" ref="G1565" si="822">+A1565-A1564</f>
        <v>-1.5900000000001455</v>
      </c>
      <c r="H1565" s="1">
        <f t="shared" ref="H1565" si="823">G1563+G1564+G1565</f>
        <v>7.8899999999998727</v>
      </c>
      <c r="K1565" s="19">
        <f t="shared" si="754"/>
        <v>455</v>
      </c>
      <c r="L1565" s="20">
        <f t="shared" si="755"/>
        <v>-6.5573770491803351E-2</v>
      </c>
    </row>
    <row r="1566" spans="1:12" x14ac:dyDescent="0.2">
      <c r="A1566" s="45">
        <v>1775.39</v>
      </c>
      <c r="B1566" s="15"/>
      <c r="C1566" s="12">
        <v>42866</v>
      </c>
      <c r="D1566" s="13">
        <v>560</v>
      </c>
      <c r="E1566" s="14">
        <v>376</v>
      </c>
      <c r="F1566" s="14">
        <v>404</v>
      </c>
      <c r="G1566" s="15">
        <f t="shared" ref="G1566" si="824">+A1566-A1565</f>
        <v>8.8300000000001546</v>
      </c>
      <c r="H1566" s="1">
        <f t="shared" ref="H1566" si="825">G1564+G1565+G1566</f>
        <v>12.650000000000091</v>
      </c>
      <c r="K1566" s="19">
        <f t="shared" si="754"/>
        <v>376</v>
      </c>
      <c r="L1566" s="20">
        <f t="shared" si="755"/>
        <v>0.4893617021276595</v>
      </c>
    </row>
    <row r="1567" spans="1:12" x14ac:dyDescent="0.2">
      <c r="A1567" s="45">
        <v>1775.87</v>
      </c>
      <c r="B1567" s="25"/>
      <c r="C1567" s="22">
        <v>42867</v>
      </c>
      <c r="D1567" s="32">
        <v>424</v>
      </c>
      <c r="E1567" s="24">
        <v>516</v>
      </c>
      <c r="F1567" s="32">
        <v>369</v>
      </c>
      <c r="G1567" s="25">
        <f t="shared" ref="G1567" si="826">+A1567-A1566</f>
        <v>0.47999999999979082</v>
      </c>
      <c r="H1567" s="23">
        <f t="shared" ref="H1567" si="827">G1565+G1566+G1567</f>
        <v>7.7199999999997999</v>
      </c>
      <c r="I1567" s="44"/>
      <c r="J1567" s="23"/>
      <c r="K1567" s="28">
        <f t="shared" si="754"/>
        <v>516</v>
      </c>
      <c r="L1567" s="29">
        <f t="shared" si="755"/>
        <v>-0.21698113207547176</v>
      </c>
    </row>
    <row r="1568" spans="1:12" x14ac:dyDescent="0.2">
      <c r="A1568" s="45">
        <v>1778.65</v>
      </c>
      <c r="B1568" s="15"/>
      <c r="C1568" s="12">
        <v>42870</v>
      </c>
      <c r="D1568" s="14">
        <v>421</v>
      </c>
      <c r="E1568" s="21">
        <v>508</v>
      </c>
      <c r="F1568" s="14">
        <v>372</v>
      </c>
      <c r="G1568" s="15">
        <f t="shared" ref="G1568" si="828">+A1568-A1567</f>
        <v>2.7800000000002001</v>
      </c>
      <c r="H1568" s="1">
        <f t="shared" ref="H1568" si="829">G1566+G1567+G1568</f>
        <v>12.090000000000146</v>
      </c>
      <c r="I1568" s="43" t="s">
        <v>16</v>
      </c>
      <c r="K1568" s="19">
        <f t="shared" si="754"/>
        <v>508</v>
      </c>
      <c r="L1568" s="20">
        <f t="shared" si="755"/>
        <v>-0.20665083135391926</v>
      </c>
    </row>
    <row r="1569" spans="1:12" x14ac:dyDescent="0.2">
      <c r="A1569" s="45">
        <v>1778.15</v>
      </c>
      <c r="B1569" s="15"/>
      <c r="C1569" s="12">
        <v>42871</v>
      </c>
      <c r="D1569" s="14">
        <v>412</v>
      </c>
      <c r="E1569" s="21">
        <v>497</v>
      </c>
      <c r="F1569" s="14">
        <v>408</v>
      </c>
      <c r="G1569" s="15">
        <f t="shared" ref="G1569" si="830">+A1569-A1568</f>
        <v>-0.5</v>
      </c>
      <c r="H1569" s="1">
        <f t="shared" ref="H1569" si="831">G1567+G1568+G1569</f>
        <v>2.7599999999999909</v>
      </c>
      <c r="K1569" s="19">
        <f t="shared" si="754"/>
        <v>497</v>
      </c>
      <c r="L1569" s="20">
        <f t="shared" si="755"/>
        <v>-0.2063106796116505</v>
      </c>
    </row>
    <row r="1570" spans="1:12" x14ac:dyDescent="0.2">
      <c r="A1570" s="45">
        <v>1775.65</v>
      </c>
      <c r="B1570" s="15"/>
      <c r="C1570" s="12">
        <v>42872</v>
      </c>
      <c r="D1570" s="14">
        <v>417</v>
      </c>
      <c r="E1570" s="21">
        <v>473</v>
      </c>
      <c r="F1570" s="14">
        <v>400</v>
      </c>
      <c r="G1570" s="15">
        <f t="shared" ref="G1570" si="832">+A1570-A1569</f>
        <v>-2.5</v>
      </c>
      <c r="H1570" s="1">
        <f t="shared" ref="H1570" si="833">G1568+G1569+G1570</f>
        <v>-0.21999999999979991</v>
      </c>
      <c r="K1570" s="19">
        <f t="shared" si="754"/>
        <v>473</v>
      </c>
      <c r="L1570" s="20">
        <f t="shared" si="755"/>
        <v>-0.13429256594724226</v>
      </c>
    </row>
    <row r="1571" spans="1:12" x14ac:dyDescent="0.2">
      <c r="A1571" s="45">
        <v>1767.17</v>
      </c>
      <c r="B1571" s="15"/>
      <c r="C1571" s="12">
        <v>42873</v>
      </c>
      <c r="D1571" s="14">
        <v>317</v>
      </c>
      <c r="E1571" s="21">
        <v>625</v>
      </c>
      <c r="F1571" s="14">
        <v>379</v>
      </c>
      <c r="G1571" s="15">
        <f t="shared" ref="G1571" si="834">+A1571-A1570</f>
        <v>-8.4800000000000182</v>
      </c>
      <c r="H1571" s="1">
        <f t="shared" ref="H1571" si="835">G1569+G1570+G1571</f>
        <v>-11.480000000000018</v>
      </c>
      <c r="K1571" s="19">
        <f t="shared" si="754"/>
        <v>625</v>
      </c>
      <c r="L1571" s="20">
        <f t="shared" si="755"/>
        <v>-0.97160883280757093</v>
      </c>
    </row>
    <row r="1572" spans="1:12" x14ac:dyDescent="0.2">
      <c r="A1572" s="45">
        <v>1768.28</v>
      </c>
      <c r="B1572" s="15"/>
      <c r="C1572" s="12">
        <v>42874</v>
      </c>
      <c r="D1572" s="13">
        <v>623</v>
      </c>
      <c r="E1572" s="14">
        <v>302</v>
      </c>
      <c r="F1572" s="14">
        <v>364</v>
      </c>
      <c r="G1572" s="15">
        <f t="shared" ref="G1572" si="836">+A1572-A1571</f>
        <v>1.1099999999999</v>
      </c>
      <c r="H1572" s="1">
        <f t="shared" ref="H1572" si="837">G1570+G1571+G1572</f>
        <v>-9.8700000000001182</v>
      </c>
      <c r="K1572" s="19">
        <f t="shared" si="754"/>
        <v>302</v>
      </c>
      <c r="L1572" s="20">
        <f t="shared" si="755"/>
        <v>1.0629139072847682</v>
      </c>
    </row>
    <row r="1573" spans="1:12" x14ac:dyDescent="0.2">
      <c r="A1573" s="45">
        <v>1774.95</v>
      </c>
      <c r="B1573" s="15"/>
      <c r="C1573" s="12">
        <v>42877</v>
      </c>
      <c r="D1573" s="13">
        <v>542</v>
      </c>
      <c r="E1573" s="14">
        <v>420</v>
      </c>
      <c r="F1573" s="14">
        <v>374</v>
      </c>
      <c r="G1573" s="15">
        <f t="shared" ref="G1573:G1574" si="838">+A1573-A1572</f>
        <v>6.6700000000000728</v>
      </c>
      <c r="H1573" s="1">
        <f t="shared" ref="H1573:H1574" si="839">G1571+G1572+G1573</f>
        <v>-0.70000000000004547</v>
      </c>
      <c r="K1573" s="19">
        <f t="shared" si="754"/>
        <v>420</v>
      </c>
      <c r="L1573" s="20">
        <f t="shared" si="755"/>
        <v>0.29047619047619055</v>
      </c>
    </row>
    <row r="1574" spans="1:12" x14ac:dyDescent="0.2">
      <c r="A1574" s="45">
        <v>1767.17</v>
      </c>
      <c r="B1574" s="15"/>
      <c r="C1574" s="12">
        <v>42878</v>
      </c>
      <c r="D1574" s="14">
        <v>292</v>
      </c>
      <c r="E1574" s="21">
        <v>636</v>
      </c>
      <c r="F1574" s="14">
        <v>367</v>
      </c>
      <c r="G1574" s="15">
        <f t="shared" si="838"/>
        <v>-7.7799999999999727</v>
      </c>
      <c r="H1574" s="1">
        <f t="shared" si="839"/>
        <v>0</v>
      </c>
      <c r="K1574" s="19">
        <f t="shared" si="754"/>
        <v>636</v>
      </c>
      <c r="L1574" s="20">
        <f t="shared" si="755"/>
        <v>-1.1780821917808217</v>
      </c>
    </row>
    <row r="1575" spans="1:12" x14ac:dyDescent="0.2">
      <c r="A1575" s="45">
        <v>1771.01</v>
      </c>
      <c r="B1575" s="15"/>
      <c r="C1575" s="12">
        <v>42879</v>
      </c>
      <c r="D1575" s="14">
        <v>419</v>
      </c>
      <c r="E1575" s="21">
        <v>547</v>
      </c>
      <c r="F1575" s="14">
        <v>355</v>
      </c>
      <c r="G1575" s="15">
        <f t="shared" ref="G1575" si="840">+A1575-A1574</f>
        <v>3.8399999999999181</v>
      </c>
      <c r="H1575" s="1">
        <f t="shared" ref="H1575" si="841">G1573+G1574+G1575</f>
        <v>2.7300000000000182</v>
      </c>
      <c r="K1575" s="19">
        <f t="shared" si="754"/>
        <v>547</v>
      </c>
      <c r="L1575" s="20">
        <f t="shared" si="755"/>
        <v>-0.30548926014319799</v>
      </c>
    </row>
    <row r="1576" spans="1:12" x14ac:dyDescent="0.2">
      <c r="A1576" s="45">
        <v>1773.96</v>
      </c>
      <c r="B1576" s="15"/>
      <c r="C1576" s="12">
        <v>42880</v>
      </c>
      <c r="D1576" s="14">
        <v>377</v>
      </c>
      <c r="E1576" s="21">
        <v>590</v>
      </c>
      <c r="F1576" s="14">
        <v>376</v>
      </c>
      <c r="G1576" s="15">
        <f t="shared" ref="G1576" si="842">+A1576-A1575</f>
        <v>2.9500000000000455</v>
      </c>
      <c r="H1576" s="1">
        <f t="shared" ref="H1576" si="843">G1574+G1575+G1576</f>
        <v>-0.99000000000000909</v>
      </c>
      <c r="K1576" s="19">
        <f t="shared" si="754"/>
        <v>590</v>
      </c>
      <c r="L1576" s="20">
        <f t="shared" si="755"/>
        <v>-0.5649867374005304</v>
      </c>
    </row>
    <row r="1577" spans="1:12" x14ac:dyDescent="0.2">
      <c r="A1577" s="45">
        <v>1772.3</v>
      </c>
      <c r="B1577" s="15"/>
      <c r="C1577" s="12">
        <v>42881</v>
      </c>
      <c r="D1577" s="14">
        <v>208</v>
      </c>
      <c r="E1577" s="21">
        <v>771</v>
      </c>
      <c r="F1577" s="14">
        <v>344</v>
      </c>
      <c r="G1577" s="15">
        <f t="shared" ref="G1577" si="844">+A1577-A1576</f>
        <v>-1.6600000000000819</v>
      </c>
      <c r="H1577" s="1">
        <f t="shared" ref="H1577" si="845">G1575+G1576+G1577</f>
        <v>5.1299999999998818</v>
      </c>
      <c r="K1577" s="19">
        <f t="shared" si="754"/>
        <v>771</v>
      </c>
      <c r="L1577" s="20">
        <f t="shared" si="755"/>
        <v>-2.7067307692307692</v>
      </c>
    </row>
    <row r="1578" spans="1:12" x14ac:dyDescent="0.2">
      <c r="A1578" s="45">
        <v>1764.89</v>
      </c>
      <c r="B1578" s="15"/>
      <c r="C1578" s="12">
        <v>42884</v>
      </c>
      <c r="D1578" s="14">
        <v>224</v>
      </c>
      <c r="E1578" s="21">
        <v>688</v>
      </c>
      <c r="F1578" s="14">
        <v>345</v>
      </c>
      <c r="G1578" s="15">
        <f t="shared" ref="G1578" si="846">+A1578-A1577</f>
        <v>-7.4099999999998545</v>
      </c>
      <c r="H1578" s="1">
        <f t="shared" ref="H1578" si="847">G1576+G1577+G1578</f>
        <v>-6.1199999999998909</v>
      </c>
      <c r="K1578" s="19">
        <f t="shared" si="754"/>
        <v>688</v>
      </c>
      <c r="L1578" s="20">
        <f t="shared" si="755"/>
        <v>-2.0714285714285716</v>
      </c>
    </row>
    <row r="1579" spans="1:12" x14ac:dyDescent="0.2">
      <c r="A1579" s="45">
        <v>1765.34</v>
      </c>
      <c r="B1579" s="15"/>
      <c r="C1579" s="12">
        <v>42885</v>
      </c>
      <c r="D1579" s="14">
        <v>235</v>
      </c>
      <c r="E1579" s="21">
        <v>680</v>
      </c>
      <c r="F1579" s="14">
        <v>348</v>
      </c>
      <c r="G1579" s="15">
        <f t="shared" ref="G1579" si="848">+A1579-A1578</f>
        <v>0.4499999999998181</v>
      </c>
      <c r="H1579" s="1">
        <f t="shared" ref="H1579" si="849">G1577+G1578+G1579</f>
        <v>-8.6200000000001182</v>
      </c>
      <c r="K1579" s="19">
        <f t="shared" si="754"/>
        <v>680</v>
      </c>
      <c r="L1579" s="20">
        <f t="shared" si="755"/>
        <v>-1.8936170212765959</v>
      </c>
    </row>
    <row r="1580" spans="1:12" x14ac:dyDescent="0.2">
      <c r="A1580" s="45">
        <v>1765.87</v>
      </c>
      <c r="B1580" s="15"/>
      <c r="C1580" s="12">
        <v>42886</v>
      </c>
      <c r="D1580" s="14">
        <v>437</v>
      </c>
      <c r="E1580" s="21">
        <v>501</v>
      </c>
      <c r="F1580" s="14">
        <v>331</v>
      </c>
      <c r="G1580" s="15">
        <f t="shared" ref="G1580" si="850">+A1580-A1579</f>
        <v>0.52999999999997272</v>
      </c>
      <c r="H1580" s="1">
        <f t="shared" ref="H1580" si="851">G1578+G1579+G1580</f>
        <v>-6.4300000000000637</v>
      </c>
      <c r="K1580" s="19">
        <f t="shared" si="754"/>
        <v>501</v>
      </c>
      <c r="L1580" s="20">
        <f t="shared" si="755"/>
        <v>-0.14645308924485123</v>
      </c>
    </row>
    <row r="1581" spans="1:12" x14ac:dyDescent="0.2">
      <c r="A1581" s="45">
        <v>1763.11</v>
      </c>
      <c r="B1581" s="15"/>
      <c r="C1581" s="12">
        <v>42887</v>
      </c>
      <c r="D1581" s="14">
        <v>414</v>
      </c>
      <c r="E1581" s="21">
        <v>505</v>
      </c>
      <c r="F1581" s="14">
        <v>336</v>
      </c>
      <c r="G1581" s="15">
        <f t="shared" ref="G1581" si="852">+A1581-A1580</f>
        <v>-2.7599999999999909</v>
      </c>
      <c r="H1581" s="1">
        <f t="shared" ref="H1581" si="853">G1579+G1580+G1581</f>
        <v>-1.7800000000002001</v>
      </c>
      <c r="K1581" s="19">
        <f t="shared" si="754"/>
        <v>505</v>
      </c>
      <c r="L1581" s="20">
        <f t="shared" si="755"/>
        <v>-0.21980676328502424</v>
      </c>
    </row>
    <row r="1582" spans="1:12" x14ac:dyDescent="0.2">
      <c r="A1582" s="45">
        <v>1776.95</v>
      </c>
      <c r="B1582" s="15"/>
      <c r="C1582" s="12">
        <v>42888</v>
      </c>
      <c r="D1582" s="13">
        <v>732</v>
      </c>
      <c r="E1582" s="14">
        <v>247</v>
      </c>
      <c r="F1582" s="14">
        <v>318</v>
      </c>
      <c r="G1582" s="15">
        <f t="shared" ref="G1582" si="854">+A1582-A1581</f>
        <v>13.840000000000146</v>
      </c>
      <c r="H1582" s="1">
        <f t="shared" ref="H1582" si="855">G1580+G1581+G1582</f>
        <v>11.610000000000127</v>
      </c>
      <c r="K1582" s="19">
        <f t="shared" si="754"/>
        <v>247</v>
      </c>
      <c r="L1582" s="20">
        <f t="shared" si="755"/>
        <v>1.9635627530364372</v>
      </c>
    </row>
    <row r="1583" spans="1:12" x14ac:dyDescent="0.2">
      <c r="A1583" s="45">
        <v>1787.95</v>
      </c>
      <c r="B1583" s="15"/>
      <c r="C1583" s="12">
        <v>42891</v>
      </c>
      <c r="D1583" s="13">
        <v>542</v>
      </c>
      <c r="E1583" s="14">
        <v>382</v>
      </c>
      <c r="F1583" s="14">
        <v>353</v>
      </c>
      <c r="G1583" s="15">
        <f t="shared" ref="G1583" si="856">+A1583-A1582</f>
        <v>11</v>
      </c>
      <c r="H1583" s="1">
        <f t="shared" ref="H1583" si="857">G1581+G1582+G1583</f>
        <v>22.080000000000155</v>
      </c>
      <c r="K1583" s="19">
        <f t="shared" si="754"/>
        <v>382</v>
      </c>
      <c r="L1583" s="20">
        <f t="shared" si="755"/>
        <v>0.41884816753926701</v>
      </c>
    </row>
    <row r="1584" spans="1:12" x14ac:dyDescent="0.2">
      <c r="A1584" s="45">
        <v>1791.01</v>
      </c>
      <c r="B1584" s="15"/>
      <c r="C1584" s="12">
        <v>42892</v>
      </c>
      <c r="D1584" s="14">
        <v>342</v>
      </c>
      <c r="E1584" s="21">
        <v>547</v>
      </c>
      <c r="F1584" s="14">
        <v>358</v>
      </c>
      <c r="G1584" s="15">
        <f t="shared" ref="G1584" si="858">+A1584-A1583</f>
        <v>3.0599999999999454</v>
      </c>
      <c r="H1584" s="1">
        <f t="shared" ref="H1584" si="859">G1582+G1583+G1584</f>
        <v>27.900000000000091</v>
      </c>
      <c r="K1584" s="19">
        <f t="shared" si="754"/>
        <v>547</v>
      </c>
      <c r="L1584" s="20">
        <f t="shared" si="755"/>
        <v>-0.59941520467836251</v>
      </c>
    </row>
    <row r="1585" spans="1:12" x14ac:dyDescent="0.2">
      <c r="A1585" s="45">
        <v>1785.92</v>
      </c>
      <c r="B1585" s="15"/>
      <c r="C1585" s="12">
        <v>42893</v>
      </c>
      <c r="D1585" s="14">
        <v>395</v>
      </c>
      <c r="E1585" s="21">
        <v>459</v>
      </c>
      <c r="F1585" s="14">
        <v>390</v>
      </c>
      <c r="G1585" s="15">
        <f t="shared" ref="G1585" si="860">+A1585-A1584</f>
        <v>-5.0899999999999181</v>
      </c>
      <c r="H1585" s="1">
        <f t="shared" ref="H1585" si="861">G1583+G1584+G1585</f>
        <v>8.9700000000000273</v>
      </c>
      <c r="K1585" s="19">
        <f t="shared" si="754"/>
        <v>459</v>
      </c>
      <c r="L1585" s="20">
        <f t="shared" si="755"/>
        <v>-0.16202531645569618</v>
      </c>
    </row>
    <row r="1586" spans="1:12" x14ac:dyDescent="0.2">
      <c r="A1586" s="45">
        <v>1785.57</v>
      </c>
      <c r="B1586" s="15"/>
      <c r="C1586" s="12">
        <v>42894</v>
      </c>
      <c r="D1586" s="14">
        <v>419</v>
      </c>
      <c r="E1586" s="21">
        <v>459</v>
      </c>
      <c r="F1586" s="14">
        <v>389</v>
      </c>
      <c r="G1586" s="15">
        <f t="shared" ref="G1586" si="862">+A1586-A1585</f>
        <v>-0.35000000000013642</v>
      </c>
      <c r="H1586" s="1">
        <f t="shared" ref="H1586" si="863">G1584+G1585+G1586</f>
        <v>-2.3800000000001091</v>
      </c>
      <c r="K1586" s="19">
        <f t="shared" si="754"/>
        <v>459</v>
      </c>
      <c r="L1586" s="20">
        <f t="shared" si="755"/>
        <v>-9.5465393794749387E-2</v>
      </c>
    </row>
    <row r="1587" spans="1:12" x14ac:dyDescent="0.2">
      <c r="A1587" s="45">
        <v>1788.89</v>
      </c>
      <c r="B1587" s="15"/>
      <c r="C1587" s="12">
        <v>42895</v>
      </c>
      <c r="D1587" s="13">
        <v>476</v>
      </c>
      <c r="E1587" s="14">
        <v>396</v>
      </c>
      <c r="F1587" s="14">
        <v>382</v>
      </c>
      <c r="G1587" s="15">
        <f t="shared" ref="G1587" si="864">+A1587-A1586</f>
        <v>3.3200000000001637</v>
      </c>
      <c r="H1587" s="1">
        <f t="shared" ref="H1587" si="865">G1585+G1586+G1587</f>
        <v>-2.1199999999998909</v>
      </c>
      <c r="K1587" s="19">
        <f t="shared" ref="K1587:K1714" si="866">E1587</f>
        <v>396</v>
      </c>
      <c r="L1587" s="20">
        <f t="shared" ref="L1587:L1714" si="867">IF(D1587&lt;E1587, -(E1587/D1587)+1, D1587/E1587-1)</f>
        <v>0.20202020202020199</v>
      </c>
    </row>
    <row r="1588" spans="1:12" x14ac:dyDescent="0.2">
      <c r="A1588" s="45">
        <v>1784.44</v>
      </c>
      <c r="B1588" s="15"/>
      <c r="C1588" s="12">
        <v>42899</v>
      </c>
      <c r="D1588" s="14">
        <v>349</v>
      </c>
      <c r="E1588" s="21">
        <v>557</v>
      </c>
      <c r="F1588" s="14">
        <v>375</v>
      </c>
      <c r="G1588" s="15">
        <f t="shared" ref="G1588" si="868">+A1588-A1587</f>
        <v>-4.4500000000000455</v>
      </c>
      <c r="H1588" s="1">
        <f t="shared" ref="H1588" si="869">G1586+G1587+G1588</f>
        <v>-1.4800000000000182</v>
      </c>
      <c r="K1588" s="19">
        <f t="shared" si="866"/>
        <v>557</v>
      </c>
      <c r="L1588" s="20">
        <f t="shared" si="867"/>
        <v>-0.59598853868194834</v>
      </c>
    </row>
    <row r="1589" spans="1:12" x14ac:dyDescent="0.2">
      <c r="A1589" s="45">
        <v>1792.35</v>
      </c>
      <c r="B1589" s="15"/>
      <c r="C1589" s="12">
        <v>42900</v>
      </c>
      <c r="D1589" s="13">
        <v>483</v>
      </c>
      <c r="E1589" s="14">
        <v>381</v>
      </c>
      <c r="F1589" s="14">
        <v>398</v>
      </c>
      <c r="G1589" s="15">
        <f t="shared" ref="G1589" si="870">+A1589-A1588</f>
        <v>7.9099999999998545</v>
      </c>
      <c r="H1589" s="1">
        <f t="shared" ref="H1589" si="871">G1587+G1588+G1589</f>
        <v>6.7799999999999727</v>
      </c>
      <c r="K1589" s="19">
        <f t="shared" si="866"/>
        <v>381</v>
      </c>
      <c r="L1589" s="20">
        <f t="shared" si="867"/>
        <v>0.26771653543307083</v>
      </c>
    </row>
    <row r="1590" spans="1:12" x14ac:dyDescent="0.2">
      <c r="A1590" s="45">
        <v>1790.01</v>
      </c>
      <c r="B1590" s="15"/>
      <c r="C1590" s="12">
        <v>42901</v>
      </c>
      <c r="D1590" s="14">
        <v>346</v>
      </c>
      <c r="E1590" s="21">
        <v>541</v>
      </c>
      <c r="F1590" s="14">
        <v>388</v>
      </c>
      <c r="G1590" s="15">
        <f t="shared" ref="G1590" si="872">+A1590-A1589</f>
        <v>-2.3399999999999181</v>
      </c>
      <c r="H1590" s="1">
        <f t="shared" ref="H1590" si="873">G1588+G1589+G1590</f>
        <v>1.1199999999998909</v>
      </c>
      <c r="K1590" s="19">
        <f t="shared" si="866"/>
        <v>541</v>
      </c>
      <c r="L1590" s="20">
        <f t="shared" si="867"/>
        <v>-0.56358381502890165</v>
      </c>
    </row>
    <row r="1591" spans="1:12" x14ac:dyDescent="0.2">
      <c r="A1591" s="45">
        <v>1791.31</v>
      </c>
      <c r="B1591" s="15"/>
      <c r="C1591" s="12">
        <v>42902</v>
      </c>
      <c r="D1591" s="14">
        <v>359</v>
      </c>
      <c r="E1591" s="21">
        <v>525</v>
      </c>
      <c r="F1591" s="14">
        <v>386</v>
      </c>
      <c r="G1591" s="15">
        <f t="shared" ref="G1591" si="874">+A1591-A1590</f>
        <v>1.2999999999999545</v>
      </c>
      <c r="H1591" s="1">
        <f t="shared" ref="H1591" si="875">G1589+G1590+G1591</f>
        <v>6.8699999999998909</v>
      </c>
      <c r="K1591" s="19">
        <f t="shared" si="866"/>
        <v>525</v>
      </c>
      <c r="L1591" s="20">
        <f t="shared" si="867"/>
        <v>-0.46239554317548737</v>
      </c>
    </row>
    <row r="1592" spans="1:12" x14ac:dyDescent="0.2">
      <c r="A1592" s="45">
        <v>1788.9</v>
      </c>
      <c r="B1592" s="15"/>
      <c r="C1592" s="12">
        <v>42905</v>
      </c>
      <c r="D1592" s="14">
        <v>231</v>
      </c>
      <c r="E1592" s="21">
        <v>715</v>
      </c>
      <c r="F1592" s="14">
        <v>305</v>
      </c>
      <c r="G1592" s="15">
        <f t="shared" ref="G1592" si="876">+A1592-A1591</f>
        <v>-2.4099999999998545</v>
      </c>
      <c r="H1592" s="1">
        <f t="shared" ref="H1592" si="877">G1590+G1591+G1592</f>
        <v>-3.4499999999998181</v>
      </c>
      <c r="K1592" s="19">
        <f t="shared" si="866"/>
        <v>715</v>
      </c>
      <c r="L1592" s="20">
        <f t="shared" si="867"/>
        <v>-2.0952380952380953</v>
      </c>
    </row>
    <row r="1593" spans="1:12" x14ac:dyDescent="0.2">
      <c r="A1593" s="45">
        <v>1780.71</v>
      </c>
      <c r="B1593" s="15"/>
      <c r="C1593" s="12">
        <v>42906</v>
      </c>
      <c r="D1593" s="14">
        <v>311</v>
      </c>
      <c r="E1593" s="21">
        <v>544</v>
      </c>
      <c r="F1593" s="14">
        <v>390</v>
      </c>
      <c r="G1593" s="15">
        <f t="shared" ref="G1593" si="878">+A1593-A1592</f>
        <v>-8.1900000000000546</v>
      </c>
      <c r="H1593" s="1">
        <f t="shared" ref="H1593" si="879">G1591+G1592+G1593</f>
        <v>-9.2999999999999545</v>
      </c>
      <c r="K1593" s="19">
        <f t="shared" si="866"/>
        <v>544</v>
      </c>
      <c r="L1593" s="20">
        <f t="shared" si="867"/>
        <v>-0.74919614147909974</v>
      </c>
    </row>
    <row r="1594" spans="1:12" x14ac:dyDescent="0.2">
      <c r="A1594" s="45">
        <v>1775.57</v>
      </c>
      <c r="B1594" s="15"/>
      <c r="C1594" s="12">
        <v>42907</v>
      </c>
      <c r="D1594" s="14">
        <v>284</v>
      </c>
      <c r="E1594" s="21">
        <v>631</v>
      </c>
      <c r="F1594" s="14">
        <v>357</v>
      </c>
      <c r="G1594" s="15">
        <f t="shared" ref="G1594" si="880">+A1594-A1593</f>
        <v>-5.1400000000001</v>
      </c>
      <c r="H1594" s="1">
        <f t="shared" ref="H1594" si="881">G1592+G1593+G1594</f>
        <v>-15.740000000000009</v>
      </c>
      <c r="K1594" s="19">
        <f t="shared" si="866"/>
        <v>631</v>
      </c>
      <c r="L1594" s="20">
        <f t="shared" si="867"/>
        <v>-1.221830985915493</v>
      </c>
    </row>
    <row r="1595" spans="1:12" x14ac:dyDescent="0.2">
      <c r="A1595" s="45">
        <v>1777.43</v>
      </c>
      <c r="B1595" s="15"/>
      <c r="C1595" s="12">
        <v>42908</v>
      </c>
      <c r="D1595" s="13">
        <v>459</v>
      </c>
      <c r="E1595" s="14">
        <v>389</v>
      </c>
      <c r="F1595" s="14">
        <v>367</v>
      </c>
      <c r="G1595" s="15">
        <f t="shared" ref="G1595" si="882">+A1595-A1594</f>
        <v>1.8600000000001273</v>
      </c>
      <c r="H1595" s="1">
        <f t="shared" ref="H1595" si="883">G1593+G1594+G1595</f>
        <v>-11.470000000000027</v>
      </c>
      <c r="K1595" s="19">
        <f t="shared" si="866"/>
        <v>389</v>
      </c>
      <c r="L1595" s="20">
        <f t="shared" si="867"/>
        <v>0.17994858611825193</v>
      </c>
    </row>
    <row r="1596" spans="1:12" x14ac:dyDescent="0.2">
      <c r="A1596" s="45">
        <v>1779.45</v>
      </c>
      <c r="B1596" s="15"/>
      <c r="C1596" s="12">
        <v>42909</v>
      </c>
      <c r="D1596" s="13">
        <v>438</v>
      </c>
      <c r="E1596" s="14">
        <v>321</v>
      </c>
      <c r="F1596" s="14">
        <v>419</v>
      </c>
      <c r="G1596" s="15">
        <f t="shared" ref="G1596" si="884">+A1596-A1595</f>
        <v>2.0199999999999818</v>
      </c>
      <c r="H1596" s="1">
        <f t="shared" ref="H1596" si="885">G1594+G1595+G1596</f>
        <v>-1.2599999999999909</v>
      </c>
      <c r="K1596" s="19">
        <f t="shared" si="866"/>
        <v>321</v>
      </c>
      <c r="L1596" s="20">
        <f t="shared" si="867"/>
        <v>0.36448598130841114</v>
      </c>
    </row>
    <row r="1597" spans="1:12" x14ac:dyDescent="0.2">
      <c r="A1597" s="45">
        <v>1771.23</v>
      </c>
      <c r="B1597" s="15"/>
      <c r="C1597" s="12">
        <v>42914</v>
      </c>
      <c r="D1597" s="14">
        <v>374</v>
      </c>
      <c r="E1597" s="21">
        <v>476</v>
      </c>
      <c r="F1597" s="14">
        <v>360</v>
      </c>
      <c r="G1597" s="15">
        <f t="shared" ref="G1597" si="886">+A1597-A1596</f>
        <v>-8.2200000000000273</v>
      </c>
      <c r="H1597" s="1">
        <f t="shared" ref="H1597" si="887">G1595+G1596+G1597</f>
        <v>-4.3399999999999181</v>
      </c>
      <c r="K1597" s="19">
        <f t="shared" si="866"/>
        <v>476</v>
      </c>
      <c r="L1597" s="20">
        <f t="shared" si="867"/>
        <v>-0.27272727272727271</v>
      </c>
    </row>
    <row r="1598" spans="1:12" x14ac:dyDescent="0.2">
      <c r="A1598" s="45">
        <v>1771.36</v>
      </c>
      <c r="B1598" s="15"/>
      <c r="C1598" s="12">
        <v>42915</v>
      </c>
      <c r="D1598" s="13">
        <v>502</v>
      </c>
      <c r="E1598" s="14">
        <v>314</v>
      </c>
      <c r="F1598" s="14">
        <v>386</v>
      </c>
      <c r="G1598" s="15">
        <f t="shared" ref="G1598" si="888">+A1598-A1597</f>
        <v>0.12999999999988177</v>
      </c>
      <c r="H1598" s="1">
        <f t="shared" ref="H1598" si="889">G1596+G1597+G1598</f>
        <v>-6.0700000000001637</v>
      </c>
      <c r="K1598" s="19">
        <f t="shared" si="866"/>
        <v>314</v>
      </c>
      <c r="L1598" s="20">
        <f t="shared" si="867"/>
        <v>0.59872611464968162</v>
      </c>
    </row>
    <row r="1599" spans="1:12" x14ac:dyDescent="0.2">
      <c r="A1599" s="45">
        <v>1763.67</v>
      </c>
      <c r="B1599" s="15"/>
      <c r="C1599" s="12">
        <v>42916</v>
      </c>
      <c r="D1599" s="14">
        <v>336</v>
      </c>
      <c r="E1599" s="21">
        <v>507</v>
      </c>
      <c r="F1599" s="14">
        <v>406</v>
      </c>
      <c r="G1599" s="15">
        <f t="shared" ref="G1599" si="890">+A1599-A1598</f>
        <v>-7.6899999999998272</v>
      </c>
      <c r="H1599" s="1">
        <f t="shared" ref="H1599" si="891">G1597+G1598+G1599</f>
        <v>-15.779999999999973</v>
      </c>
      <c r="K1599" s="19">
        <f t="shared" si="866"/>
        <v>507</v>
      </c>
      <c r="L1599" s="20">
        <f t="shared" si="867"/>
        <v>-0.5089285714285714</v>
      </c>
    </row>
    <row r="1600" spans="1:12" x14ac:dyDescent="0.2">
      <c r="A1600" s="45">
        <v>1768.67</v>
      </c>
      <c r="B1600" s="15"/>
      <c r="C1600" s="12">
        <v>42919</v>
      </c>
      <c r="D1600" s="14">
        <v>419</v>
      </c>
      <c r="E1600" s="21">
        <v>448</v>
      </c>
      <c r="F1600" s="14">
        <v>360</v>
      </c>
      <c r="G1600" s="15">
        <f t="shared" ref="G1600" si="892">+A1600-A1599</f>
        <v>5</v>
      </c>
      <c r="H1600" s="1">
        <f t="shared" ref="H1600" si="893">G1598+G1599+G1600</f>
        <v>-2.5599999999999454</v>
      </c>
      <c r="K1600" s="19">
        <f t="shared" si="866"/>
        <v>448</v>
      </c>
      <c r="L1600" s="20">
        <f t="shared" si="867"/>
        <v>-6.9212410501193311E-2</v>
      </c>
    </row>
    <row r="1601" spans="1:12" x14ac:dyDescent="0.2">
      <c r="A1601" s="45">
        <v>1762.08</v>
      </c>
      <c r="B1601" s="15"/>
      <c r="C1601" s="12">
        <v>42920</v>
      </c>
      <c r="D1601" s="14">
        <v>348</v>
      </c>
      <c r="E1601" s="21">
        <v>488</v>
      </c>
      <c r="F1601" s="14">
        <v>377</v>
      </c>
      <c r="G1601" s="15">
        <f t="shared" ref="G1601" si="894">+A1601-A1600</f>
        <v>-6.5900000000001455</v>
      </c>
      <c r="H1601" s="1">
        <f t="shared" ref="H1601" si="895">G1599+G1600+G1601</f>
        <v>-9.2799999999999727</v>
      </c>
      <c r="K1601" s="19">
        <f t="shared" si="866"/>
        <v>488</v>
      </c>
      <c r="L1601" s="20">
        <f t="shared" si="867"/>
        <v>-0.40229885057471271</v>
      </c>
    </row>
    <row r="1602" spans="1:12" x14ac:dyDescent="0.2">
      <c r="A1602" s="45">
        <v>1768.16</v>
      </c>
      <c r="B1602" s="15"/>
      <c r="C1602" s="12">
        <v>42921</v>
      </c>
      <c r="D1602" s="13">
        <v>424</v>
      </c>
      <c r="E1602" s="14">
        <v>388</v>
      </c>
      <c r="F1602" s="14">
        <v>406</v>
      </c>
      <c r="G1602" s="15">
        <f t="shared" ref="G1602" si="896">+A1602-A1601</f>
        <v>6.0800000000001546</v>
      </c>
      <c r="H1602" s="1">
        <f t="shared" ref="H1602" si="897">G1600+G1601+G1602</f>
        <v>4.4900000000000091</v>
      </c>
      <c r="K1602" s="19">
        <f t="shared" si="866"/>
        <v>388</v>
      </c>
      <c r="L1602" s="20">
        <f t="shared" si="867"/>
        <v>9.2783505154639068E-2</v>
      </c>
    </row>
    <row r="1603" spans="1:12" x14ac:dyDescent="0.2">
      <c r="A1603" s="45">
        <v>1770.53</v>
      </c>
      <c r="B1603" s="15"/>
      <c r="C1603" s="12">
        <v>42922</v>
      </c>
      <c r="D1603" s="14">
        <v>362</v>
      </c>
      <c r="E1603" s="21">
        <v>508</v>
      </c>
      <c r="F1603" s="14">
        <v>373</v>
      </c>
      <c r="G1603" s="15">
        <f t="shared" ref="G1603" si="898">+A1603-A1602</f>
        <v>2.3699999999998909</v>
      </c>
      <c r="H1603" s="1">
        <f t="shared" ref="H1603" si="899">G1601+G1602+G1603</f>
        <v>1.8599999999999</v>
      </c>
      <c r="K1603" s="19">
        <f t="shared" si="866"/>
        <v>508</v>
      </c>
      <c r="L1603" s="20">
        <f t="shared" si="867"/>
        <v>-0.40331491712707179</v>
      </c>
    </row>
    <row r="1604" spans="1:12" x14ac:dyDescent="0.2">
      <c r="A1604" s="45">
        <v>1759.93</v>
      </c>
      <c r="B1604" s="15"/>
      <c r="C1604" s="12">
        <v>42923</v>
      </c>
      <c r="D1604" s="14">
        <v>209</v>
      </c>
      <c r="E1604" s="21">
        <v>644</v>
      </c>
      <c r="F1604" s="14">
        <v>371</v>
      </c>
      <c r="G1604" s="15">
        <f t="shared" ref="G1604" si="900">+A1604-A1603</f>
        <v>-10.599999999999909</v>
      </c>
      <c r="H1604" s="1">
        <f t="shared" ref="H1604" si="901">G1602+G1603+G1604</f>
        <v>-2.1499999999998636</v>
      </c>
      <c r="K1604" s="19">
        <f t="shared" si="866"/>
        <v>644</v>
      </c>
      <c r="L1604" s="20">
        <f t="shared" si="867"/>
        <v>-2.0813397129186604</v>
      </c>
    </row>
    <row r="1605" spans="1:12" x14ac:dyDescent="0.2">
      <c r="A1605" s="45">
        <v>1757.13</v>
      </c>
      <c r="B1605" s="15"/>
      <c r="C1605" s="12">
        <v>42926</v>
      </c>
      <c r="D1605" s="14">
        <v>294</v>
      </c>
      <c r="E1605" s="21">
        <v>556</v>
      </c>
      <c r="F1605" s="14">
        <v>351</v>
      </c>
      <c r="G1605" s="15">
        <f t="shared" ref="G1605" si="902">+A1605-A1604</f>
        <v>-2.7999999999999545</v>
      </c>
      <c r="H1605" s="1">
        <f t="shared" ref="H1605" si="903">G1603+G1604+G1605</f>
        <v>-11.029999999999973</v>
      </c>
      <c r="K1605" s="19">
        <f t="shared" si="866"/>
        <v>556</v>
      </c>
      <c r="L1605" s="20">
        <f t="shared" si="867"/>
        <v>-0.89115646258503411</v>
      </c>
    </row>
    <row r="1606" spans="1:12" x14ac:dyDescent="0.2">
      <c r="A1606" s="45">
        <v>1755.03</v>
      </c>
      <c r="B1606" s="15"/>
      <c r="C1606" s="12">
        <v>42927</v>
      </c>
      <c r="D1606" s="14">
        <v>198</v>
      </c>
      <c r="E1606" s="21">
        <v>715</v>
      </c>
      <c r="F1606" s="14">
        <v>345</v>
      </c>
      <c r="G1606" s="15">
        <f t="shared" ref="G1606" si="904">+A1606-A1605</f>
        <v>-2.1000000000001364</v>
      </c>
      <c r="H1606" s="1">
        <f t="shared" ref="H1606" si="905">G1604+G1605+G1606</f>
        <v>-15.5</v>
      </c>
      <c r="K1606" s="19">
        <f t="shared" si="866"/>
        <v>715</v>
      </c>
      <c r="L1606" s="20">
        <f t="shared" si="867"/>
        <v>-2.6111111111111112</v>
      </c>
    </row>
    <row r="1607" spans="1:12" x14ac:dyDescent="0.2">
      <c r="A1607" s="45">
        <v>1757.24</v>
      </c>
      <c r="B1607" s="15"/>
      <c r="C1607" s="12">
        <v>42928</v>
      </c>
      <c r="D1607" s="13">
        <v>460</v>
      </c>
      <c r="E1607" s="14">
        <v>362</v>
      </c>
      <c r="F1607" s="14">
        <v>376</v>
      </c>
      <c r="G1607" s="15">
        <f t="shared" ref="G1607" si="906">+A1607-A1606</f>
        <v>2.2100000000000364</v>
      </c>
      <c r="H1607" s="1">
        <f t="shared" ref="H1607" si="907">G1605+G1606+G1607</f>
        <v>-2.6900000000000546</v>
      </c>
      <c r="K1607" s="19">
        <f t="shared" si="866"/>
        <v>362</v>
      </c>
      <c r="L1607" s="20">
        <f t="shared" si="867"/>
        <v>0.27071823204419898</v>
      </c>
    </row>
    <row r="1608" spans="1:12" x14ac:dyDescent="0.2">
      <c r="A1608" s="45">
        <v>1753.78</v>
      </c>
      <c r="B1608" s="15"/>
      <c r="C1608" s="12">
        <v>42929</v>
      </c>
      <c r="D1608" s="13">
        <v>441</v>
      </c>
      <c r="E1608" s="14">
        <v>370</v>
      </c>
      <c r="F1608" s="14">
        <v>392</v>
      </c>
      <c r="G1608" s="15">
        <f t="shared" ref="G1608" si="908">+A1608-A1607</f>
        <v>-3.4600000000000364</v>
      </c>
      <c r="H1608" s="1">
        <f t="shared" ref="H1608" si="909">G1606+G1607+G1608</f>
        <v>-3.3500000000001364</v>
      </c>
      <c r="K1608" s="19">
        <f t="shared" si="866"/>
        <v>370</v>
      </c>
      <c r="L1608" s="20">
        <f t="shared" si="867"/>
        <v>0.19189189189189193</v>
      </c>
    </row>
    <row r="1609" spans="1:12" x14ac:dyDescent="0.2">
      <c r="A1609" s="45">
        <v>1755</v>
      </c>
      <c r="B1609" s="15"/>
      <c r="C1609" s="12">
        <v>42930</v>
      </c>
      <c r="D1609" s="14">
        <v>369</v>
      </c>
      <c r="E1609" s="21">
        <v>469</v>
      </c>
      <c r="F1609" s="14">
        <v>374</v>
      </c>
      <c r="G1609" s="15">
        <f t="shared" ref="G1609" si="910">+A1609-A1608</f>
        <v>1.2200000000000273</v>
      </c>
      <c r="H1609" s="1">
        <f t="shared" ref="H1609" si="911">G1607+G1608+G1609</f>
        <v>-2.9999999999972715E-2</v>
      </c>
      <c r="K1609" s="19">
        <f t="shared" si="866"/>
        <v>469</v>
      </c>
      <c r="L1609" s="20">
        <f t="shared" si="867"/>
        <v>-0.27100271002710019</v>
      </c>
    </row>
    <row r="1610" spans="1:12" x14ac:dyDescent="0.2">
      <c r="A1610" s="45">
        <v>1755.19</v>
      </c>
      <c r="B1610" s="15"/>
      <c r="C1610" s="12">
        <v>42933</v>
      </c>
      <c r="D1610" s="14">
        <v>417</v>
      </c>
      <c r="E1610" s="21">
        <v>441</v>
      </c>
      <c r="F1610" s="14">
        <v>371</v>
      </c>
      <c r="G1610" s="15">
        <f t="shared" ref="G1610" si="912">+A1610-A1609</f>
        <v>0.19000000000005457</v>
      </c>
      <c r="H1610" s="1">
        <f t="shared" ref="H1610" si="913">G1608+G1609+G1610</f>
        <v>-2.0499999999999545</v>
      </c>
      <c r="K1610" s="19">
        <f t="shared" si="866"/>
        <v>441</v>
      </c>
      <c r="L1610" s="20">
        <f t="shared" si="867"/>
        <v>-5.755395683453246E-2</v>
      </c>
    </row>
    <row r="1611" spans="1:12" x14ac:dyDescent="0.2">
      <c r="A1611" s="45">
        <v>1754.92</v>
      </c>
      <c r="B1611" s="15"/>
      <c r="C1611" s="12">
        <v>42934</v>
      </c>
      <c r="D1611" s="13">
        <v>457</v>
      </c>
      <c r="E1611" s="14">
        <v>385</v>
      </c>
      <c r="F1611" s="14">
        <v>381</v>
      </c>
      <c r="G1611" s="15">
        <f t="shared" ref="G1611" si="914">+A1611-A1610</f>
        <v>-0.26999999999998181</v>
      </c>
      <c r="H1611" s="1">
        <f t="shared" ref="H1611" si="915">G1609+G1610+G1611</f>
        <v>1.1400000000001</v>
      </c>
      <c r="K1611" s="19">
        <f t="shared" si="866"/>
        <v>385</v>
      </c>
      <c r="L1611" s="20">
        <f t="shared" si="867"/>
        <v>0.18701298701298708</v>
      </c>
    </row>
    <row r="1612" spans="1:12" x14ac:dyDescent="0.2">
      <c r="A1612" s="45">
        <v>1757.27</v>
      </c>
      <c r="B1612" s="15"/>
      <c r="C1612" s="12">
        <v>42935</v>
      </c>
      <c r="D1612" s="13">
        <v>460</v>
      </c>
      <c r="E1612" s="14">
        <v>391</v>
      </c>
      <c r="F1612" s="14">
        <v>387</v>
      </c>
      <c r="G1612" s="15">
        <f t="shared" ref="G1612" si="916">+A1612-A1611</f>
        <v>2.3499999999999091</v>
      </c>
      <c r="H1612" s="1">
        <f t="shared" ref="H1612" si="917">G1610+G1611+G1612</f>
        <v>2.2699999999999818</v>
      </c>
      <c r="K1612" s="19">
        <f t="shared" si="866"/>
        <v>391</v>
      </c>
      <c r="L1612" s="20">
        <f t="shared" si="867"/>
        <v>0.17647058823529416</v>
      </c>
    </row>
    <row r="1613" spans="1:12" x14ac:dyDescent="0.2">
      <c r="A1613" s="45">
        <v>1755.63</v>
      </c>
      <c r="B1613" s="15"/>
      <c r="C1613" s="12">
        <v>42936</v>
      </c>
      <c r="D1613" s="14">
        <v>373</v>
      </c>
      <c r="E1613" s="21">
        <v>465</v>
      </c>
      <c r="F1613" s="14">
        <v>381</v>
      </c>
      <c r="G1613" s="15">
        <f t="shared" ref="G1613" si="918">+A1613-A1612</f>
        <v>-1.6399999999998727</v>
      </c>
      <c r="H1613" s="1">
        <f t="shared" ref="H1613" si="919">G1611+G1612+G1613</f>
        <v>0.44000000000005457</v>
      </c>
      <c r="K1613" s="19">
        <f t="shared" si="866"/>
        <v>465</v>
      </c>
      <c r="L1613" s="20">
        <f t="shared" si="867"/>
        <v>-0.24664879356568359</v>
      </c>
    </row>
    <row r="1614" spans="1:12" x14ac:dyDescent="0.2">
      <c r="A1614" s="45">
        <v>1759.16</v>
      </c>
      <c r="B1614" s="15"/>
      <c r="C1614" s="12">
        <v>42937</v>
      </c>
      <c r="D1614" s="13">
        <v>436</v>
      </c>
      <c r="E1614" s="14">
        <v>384</v>
      </c>
      <c r="F1614" s="14">
        <v>385</v>
      </c>
      <c r="G1614" s="15">
        <f t="shared" ref="G1614" si="920">+A1614-A1613</f>
        <v>3.5299999999999727</v>
      </c>
      <c r="H1614" s="1">
        <f t="shared" ref="H1614" si="921">G1612+G1613+G1614</f>
        <v>4.2400000000000091</v>
      </c>
      <c r="K1614" s="19">
        <f t="shared" si="866"/>
        <v>384</v>
      </c>
      <c r="L1614" s="20">
        <f t="shared" si="867"/>
        <v>0.13541666666666674</v>
      </c>
    </row>
    <row r="1615" spans="1:12" x14ac:dyDescent="0.2">
      <c r="A1615" s="45">
        <v>1761.99</v>
      </c>
      <c r="B1615" s="15"/>
      <c r="C1615" s="12">
        <v>42940</v>
      </c>
      <c r="D1615" s="14">
        <v>314</v>
      </c>
      <c r="E1615" s="21">
        <v>516</v>
      </c>
      <c r="F1615" s="14">
        <v>364</v>
      </c>
      <c r="G1615" s="15">
        <f t="shared" ref="G1615" si="922">+A1615-A1614</f>
        <v>2.8299999999999272</v>
      </c>
      <c r="H1615" s="1">
        <f t="shared" ref="H1615" si="923">G1613+G1614+G1615</f>
        <v>4.7200000000000273</v>
      </c>
      <c r="K1615" s="19">
        <f t="shared" si="866"/>
        <v>516</v>
      </c>
      <c r="L1615" s="20">
        <f t="shared" si="867"/>
        <v>-0.6433121019108281</v>
      </c>
    </row>
    <row r="1616" spans="1:12" x14ac:dyDescent="0.2">
      <c r="A1616" s="45">
        <v>1763.34</v>
      </c>
      <c r="B1616" s="15"/>
      <c r="C1616" s="12">
        <v>42941</v>
      </c>
      <c r="D1616" s="14">
        <v>329</v>
      </c>
      <c r="E1616" s="21">
        <v>510</v>
      </c>
      <c r="F1616" s="14">
        <v>392</v>
      </c>
      <c r="G1616" s="15">
        <f t="shared" ref="G1616" si="924">+A1616-A1615</f>
        <v>1.3499999999999091</v>
      </c>
      <c r="H1616" s="1">
        <f t="shared" ref="H1616" si="925">G1614+G1615+G1616</f>
        <v>7.709999999999809</v>
      </c>
      <c r="K1616" s="19">
        <f t="shared" si="866"/>
        <v>510</v>
      </c>
      <c r="L1616" s="20">
        <f t="shared" si="867"/>
        <v>-0.55015197568389063</v>
      </c>
    </row>
    <row r="1617" spans="1:12" x14ac:dyDescent="0.2">
      <c r="A1617" s="45">
        <v>1766</v>
      </c>
      <c r="B1617" s="15"/>
      <c r="C1617" s="12">
        <v>42942</v>
      </c>
      <c r="D1617" s="14">
        <v>375</v>
      </c>
      <c r="E1617" s="21">
        <v>431</v>
      </c>
      <c r="F1617" s="14">
        <v>395</v>
      </c>
      <c r="G1617" s="15">
        <f t="shared" ref="G1617" si="926">+A1617-A1616</f>
        <v>2.6600000000000819</v>
      </c>
      <c r="H1617" s="1">
        <f t="shared" ref="H1617" si="927">G1615+G1616+G1617</f>
        <v>6.8399999999999181</v>
      </c>
      <c r="K1617" s="19">
        <f t="shared" si="866"/>
        <v>431</v>
      </c>
      <c r="L1617" s="20">
        <f t="shared" si="867"/>
        <v>-0.14933333333333332</v>
      </c>
    </row>
    <row r="1618" spans="1:12" x14ac:dyDescent="0.2">
      <c r="A1618" s="45">
        <v>1770.07</v>
      </c>
      <c r="B1618" s="15"/>
      <c r="C1618" s="12">
        <v>42943</v>
      </c>
      <c r="D1618" s="13">
        <v>425</v>
      </c>
      <c r="E1618" s="14">
        <v>410</v>
      </c>
      <c r="F1618" s="14">
        <v>410</v>
      </c>
      <c r="G1618" s="15">
        <f t="shared" ref="G1618" si="928">+A1618-A1617</f>
        <v>4.0699999999999363</v>
      </c>
      <c r="H1618" s="1">
        <f t="shared" ref="H1618" si="929">G1616+G1617+G1618</f>
        <v>8.0799999999999272</v>
      </c>
      <c r="K1618" s="19">
        <f t="shared" si="866"/>
        <v>410</v>
      </c>
      <c r="L1618" s="20">
        <f t="shared" si="867"/>
        <v>3.6585365853658569E-2</v>
      </c>
    </row>
    <row r="1619" spans="1:12" x14ac:dyDescent="0.2">
      <c r="A1619" s="45">
        <v>1767.08</v>
      </c>
      <c r="B1619" s="15"/>
      <c r="C1619" s="12">
        <v>42944</v>
      </c>
      <c r="D1619" s="14">
        <v>338</v>
      </c>
      <c r="E1619" s="21">
        <v>492</v>
      </c>
      <c r="F1619" s="14">
        <v>363</v>
      </c>
      <c r="G1619" s="15">
        <f t="shared" ref="G1619" si="930">+A1619-A1618</f>
        <v>-2.9900000000000091</v>
      </c>
      <c r="H1619" s="1">
        <f t="shared" ref="H1619" si="931">G1617+G1618+G1619</f>
        <v>3.7400000000000091</v>
      </c>
      <c r="K1619" s="19">
        <f t="shared" si="866"/>
        <v>492</v>
      </c>
      <c r="L1619" s="20">
        <f t="shared" si="867"/>
        <v>-0.45562130177514804</v>
      </c>
    </row>
    <row r="1620" spans="1:12" x14ac:dyDescent="0.2">
      <c r="A1620" s="45">
        <v>1760.03</v>
      </c>
      <c r="B1620" s="15"/>
      <c r="C1620" s="12">
        <v>42947</v>
      </c>
      <c r="D1620" s="14">
        <v>309</v>
      </c>
      <c r="E1620" s="21">
        <v>586</v>
      </c>
      <c r="F1620" s="14">
        <v>348</v>
      </c>
      <c r="G1620" s="15">
        <f t="shared" ref="G1620" si="932">+A1620-A1619</f>
        <v>-7.0499999999999545</v>
      </c>
      <c r="H1620" s="1">
        <f t="shared" ref="H1620" si="933">G1618+G1619+G1620</f>
        <v>-5.9700000000000273</v>
      </c>
      <c r="K1620" s="19">
        <f t="shared" si="866"/>
        <v>586</v>
      </c>
      <c r="L1620" s="20">
        <f t="shared" si="867"/>
        <v>-0.89644012944983809</v>
      </c>
    </row>
    <row r="1621" spans="1:12" x14ac:dyDescent="0.2">
      <c r="A1621" s="45">
        <v>1765.13</v>
      </c>
      <c r="B1621" s="15"/>
      <c r="C1621" s="12">
        <v>42948</v>
      </c>
      <c r="D1621" s="14">
        <v>297</v>
      </c>
      <c r="E1621" s="21">
        <v>542</v>
      </c>
      <c r="F1621" s="14">
        <v>389</v>
      </c>
      <c r="G1621" s="15">
        <f t="shared" ref="G1621" si="934">+A1621-A1620</f>
        <v>5.1000000000001364</v>
      </c>
      <c r="H1621" s="1">
        <f t="shared" ref="H1621" si="935">G1619+G1620+G1621</f>
        <v>-4.9399999999998272</v>
      </c>
      <c r="K1621" s="19">
        <f t="shared" si="866"/>
        <v>542</v>
      </c>
      <c r="L1621" s="20">
        <f t="shared" si="867"/>
        <v>-0.82491582491582482</v>
      </c>
    </row>
    <row r="1622" spans="1:12" x14ac:dyDescent="0.2">
      <c r="A1622" s="45">
        <v>1770.61</v>
      </c>
      <c r="B1622" s="15"/>
      <c r="C1622" s="12">
        <v>42949</v>
      </c>
      <c r="D1622" s="14">
        <v>384</v>
      </c>
      <c r="E1622" s="21">
        <v>446</v>
      </c>
      <c r="F1622" s="14">
        <v>364</v>
      </c>
      <c r="G1622" s="15">
        <f t="shared" ref="G1622" si="936">+A1622-A1621</f>
        <v>5.4799999999997908</v>
      </c>
      <c r="H1622" s="1">
        <f t="shared" ref="H1622" si="937">G1620+G1621+G1622</f>
        <v>3.5299999999999727</v>
      </c>
      <c r="K1622" s="19">
        <f t="shared" si="866"/>
        <v>446</v>
      </c>
      <c r="L1622" s="20">
        <f t="shared" si="867"/>
        <v>-0.16145833333333326</v>
      </c>
    </row>
    <row r="1623" spans="1:12" x14ac:dyDescent="0.2">
      <c r="A1623" s="45">
        <v>1771.9</v>
      </c>
      <c r="B1623" s="15"/>
      <c r="C1623" s="12">
        <v>42950</v>
      </c>
      <c r="D1623" s="14">
        <v>346</v>
      </c>
      <c r="E1623" s="21">
        <v>449</v>
      </c>
      <c r="F1623" s="14">
        <v>416</v>
      </c>
      <c r="G1623" s="15">
        <f t="shared" ref="G1623" si="938">+A1623-A1622</f>
        <v>1.290000000000191</v>
      </c>
      <c r="H1623" s="1">
        <f t="shared" ref="H1623" si="939">G1621+G1622+G1623</f>
        <v>11.870000000000118</v>
      </c>
      <c r="K1623" s="19">
        <f t="shared" si="866"/>
        <v>449</v>
      </c>
      <c r="L1623" s="20">
        <f t="shared" si="867"/>
        <v>-0.29768786127167624</v>
      </c>
    </row>
    <row r="1624" spans="1:12" x14ac:dyDescent="0.2">
      <c r="A1624" s="45">
        <v>1774.53</v>
      </c>
      <c r="B1624" s="15"/>
      <c r="C1624" s="12">
        <v>42951</v>
      </c>
      <c r="D1624" s="14">
        <v>368</v>
      </c>
      <c r="E1624" s="21">
        <v>432</v>
      </c>
      <c r="F1624" s="14">
        <v>425</v>
      </c>
      <c r="G1624" s="15">
        <f t="shared" ref="G1624" si="940">+A1624-A1623</f>
        <v>2.6299999999998818</v>
      </c>
      <c r="H1624" s="1">
        <f t="shared" ref="H1624" si="941">G1622+G1623+G1624</f>
        <v>9.3999999999998636</v>
      </c>
      <c r="K1624" s="19">
        <f t="shared" si="866"/>
        <v>432</v>
      </c>
      <c r="L1624" s="20">
        <f t="shared" si="867"/>
        <v>-0.17391304347826098</v>
      </c>
    </row>
    <row r="1625" spans="1:12" x14ac:dyDescent="0.2">
      <c r="A1625" s="45">
        <v>1777.91</v>
      </c>
      <c r="B1625" s="15"/>
      <c r="C1625" s="12">
        <v>42954</v>
      </c>
      <c r="D1625" s="14">
        <v>363</v>
      </c>
      <c r="E1625" s="21">
        <v>516</v>
      </c>
      <c r="F1625" s="14">
        <v>356</v>
      </c>
      <c r="G1625" s="15">
        <f t="shared" ref="G1625" si="942">+A1625-A1624</f>
        <v>3.3800000000001091</v>
      </c>
      <c r="H1625" s="1">
        <f t="shared" ref="H1625" si="943">G1623+G1624+G1625</f>
        <v>7.3000000000001819</v>
      </c>
      <c r="K1625" s="19">
        <f t="shared" si="866"/>
        <v>516</v>
      </c>
      <c r="L1625" s="20">
        <f t="shared" si="867"/>
        <v>-0.42148760330578505</v>
      </c>
    </row>
    <row r="1626" spans="1:12" x14ac:dyDescent="0.2">
      <c r="A1626" s="45">
        <v>1781.65</v>
      </c>
      <c r="B1626" s="15"/>
      <c r="C1626" s="12">
        <v>42955</v>
      </c>
      <c r="D1626" s="14">
        <v>269</v>
      </c>
      <c r="E1626" s="21">
        <v>602</v>
      </c>
      <c r="F1626" s="14">
        <v>390</v>
      </c>
      <c r="G1626" s="15">
        <f t="shared" ref="G1626" si="944">+A1626-A1625</f>
        <v>3.7400000000000091</v>
      </c>
      <c r="H1626" s="1">
        <f t="shared" ref="H1626" si="945">G1624+G1625+G1626</f>
        <v>9.75</v>
      </c>
      <c r="K1626" s="19">
        <f t="shared" si="866"/>
        <v>602</v>
      </c>
      <c r="L1626" s="20">
        <f t="shared" si="867"/>
        <v>-1.2379182156133828</v>
      </c>
    </row>
    <row r="1627" spans="1:12" x14ac:dyDescent="0.2">
      <c r="A1627" s="45">
        <v>1777.94</v>
      </c>
      <c r="B1627" s="15"/>
      <c r="C1627" s="12">
        <v>42956</v>
      </c>
      <c r="D1627" s="14">
        <v>317</v>
      </c>
      <c r="E1627" s="21">
        <v>452</v>
      </c>
      <c r="F1627" s="14">
        <v>415</v>
      </c>
      <c r="G1627" s="15">
        <f t="shared" ref="G1627" si="946">+A1627-A1626</f>
        <v>-3.7100000000000364</v>
      </c>
      <c r="H1627" s="1">
        <f t="shared" ref="H1627" si="947">G1625+G1626+G1627</f>
        <v>3.4100000000000819</v>
      </c>
      <c r="K1627" s="19">
        <f t="shared" si="866"/>
        <v>452</v>
      </c>
      <c r="L1627" s="20">
        <f t="shared" si="867"/>
        <v>-0.42586750788643535</v>
      </c>
    </row>
    <row r="1628" spans="1:12" x14ac:dyDescent="0.2">
      <c r="A1628" s="45">
        <v>1777.77</v>
      </c>
      <c r="B1628" s="15"/>
      <c r="C1628" s="12">
        <v>42957</v>
      </c>
      <c r="D1628" s="14">
        <v>259</v>
      </c>
      <c r="E1628" s="21">
        <v>624</v>
      </c>
      <c r="F1628" s="14">
        <v>342</v>
      </c>
      <c r="G1628" s="15">
        <f t="shared" ref="G1628" si="948">+A1628-A1627</f>
        <v>-0.17000000000007276</v>
      </c>
      <c r="H1628" s="1">
        <f t="shared" ref="H1628" si="949">G1626+G1627+G1628</f>
        <v>-0.14000000000010004</v>
      </c>
      <c r="K1628" s="19">
        <f t="shared" si="866"/>
        <v>624</v>
      </c>
      <c r="L1628" s="20">
        <f t="shared" si="867"/>
        <v>-1.4092664092664093</v>
      </c>
    </row>
    <row r="1629" spans="1:12" x14ac:dyDescent="0.2">
      <c r="A1629" s="45">
        <v>1766.96</v>
      </c>
      <c r="B1629" s="15"/>
      <c r="C1629" s="12">
        <v>42958</v>
      </c>
      <c r="D1629" s="14">
        <v>148</v>
      </c>
      <c r="E1629" s="21">
        <v>826</v>
      </c>
      <c r="F1629" s="14">
        <v>289</v>
      </c>
      <c r="G1629" s="15">
        <f t="shared" ref="G1629" si="950">+A1629-A1628</f>
        <v>-10.809999999999945</v>
      </c>
      <c r="H1629" s="1">
        <f t="shared" ref="H1629" si="951">G1627+G1628+G1629</f>
        <v>-14.690000000000055</v>
      </c>
      <c r="K1629" s="19">
        <f t="shared" si="866"/>
        <v>826</v>
      </c>
      <c r="L1629" s="20">
        <f t="shared" si="867"/>
        <v>-4.5810810810810807</v>
      </c>
    </row>
    <row r="1630" spans="1:12" x14ac:dyDescent="0.2">
      <c r="A1630" s="45">
        <v>1771.08</v>
      </c>
      <c r="B1630" s="15"/>
      <c r="C1630" s="12">
        <v>42961</v>
      </c>
      <c r="D1630" s="13">
        <v>506</v>
      </c>
      <c r="E1630" s="14">
        <v>316</v>
      </c>
      <c r="F1630" s="14">
        <v>384</v>
      </c>
      <c r="G1630" s="15">
        <f t="shared" ref="G1630" si="952">+A1630-A1629</f>
        <v>4.1199999999998909</v>
      </c>
      <c r="H1630" s="1">
        <f t="shared" ref="H1630" si="953">G1628+G1629+G1630</f>
        <v>-6.8600000000001273</v>
      </c>
      <c r="K1630" s="19">
        <f t="shared" si="866"/>
        <v>316</v>
      </c>
      <c r="L1630" s="20">
        <f t="shared" si="867"/>
        <v>0.60126582278481022</v>
      </c>
    </row>
    <row r="1631" spans="1:12" x14ac:dyDescent="0.2">
      <c r="A1631" s="45">
        <v>1772.39</v>
      </c>
      <c r="B1631" s="15"/>
      <c r="C1631" s="12">
        <v>42962</v>
      </c>
      <c r="D1631" s="13">
        <v>523</v>
      </c>
      <c r="E1631" s="14">
        <v>329</v>
      </c>
      <c r="F1631" s="14">
        <v>366</v>
      </c>
      <c r="G1631" s="15">
        <f t="shared" ref="G1631" si="954">+A1631-A1630</f>
        <v>1.3100000000001728</v>
      </c>
      <c r="H1631" s="1">
        <f t="shared" ref="H1631" si="955">G1629+G1630+G1631</f>
        <v>-5.3799999999998818</v>
      </c>
      <c r="K1631" s="19">
        <f t="shared" si="866"/>
        <v>329</v>
      </c>
      <c r="L1631" s="20">
        <f t="shared" si="867"/>
        <v>0.58966565349544076</v>
      </c>
    </row>
    <row r="1632" spans="1:12" x14ac:dyDescent="0.2">
      <c r="A1632" s="45">
        <v>1773.75</v>
      </c>
      <c r="B1632" s="15"/>
      <c r="C1632" s="12">
        <v>42963</v>
      </c>
      <c r="D1632" s="13">
        <v>529</v>
      </c>
      <c r="E1632" s="14">
        <v>295</v>
      </c>
      <c r="F1632" s="14">
        <v>368</v>
      </c>
      <c r="G1632" s="15">
        <f t="shared" ref="G1632:G1633" si="956">+A1632-A1631</f>
        <v>1.3599999999999</v>
      </c>
      <c r="H1632" s="1">
        <f t="shared" ref="H1632:H1633" si="957">G1630+G1631+G1632</f>
        <v>6.7899999999999636</v>
      </c>
      <c r="K1632" s="19">
        <f t="shared" si="866"/>
        <v>295</v>
      </c>
      <c r="L1632" s="20">
        <f t="shared" si="867"/>
        <v>0.79322033898305078</v>
      </c>
    </row>
    <row r="1633" spans="1:12" x14ac:dyDescent="0.2">
      <c r="A1633" s="45">
        <v>1776.31</v>
      </c>
      <c r="B1633" s="15"/>
      <c r="C1633" s="12">
        <v>42964</v>
      </c>
      <c r="D1633" s="13">
        <v>497</v>
      </c>
      <c r="E1633" s="14">
        <v>332</v>
      </c>
      <c r="F1633" s="14">
        <v>400</v>
      </c>
      <c r="G1633" s="15">
        <f t="shared" si="956"/>
        <v>2.5599999999999454</v>
      </c>
      <c r="H1633" s="1">
        <f t="shared" si="957"/>
        <v>5.2300000000000182</v>
      </c>
      <c r="K1633" s="19">
        <f t="shared" si="866"/>
        <v>332</v>
      </c>
      <c r="L1633" s="20">
        <f t="shared" si="867"/>
        <v>0.49698795180722888</v>
      </c>
    </row>
    <row r="1634" spans="1:12" x14ac:dyDescent="0.2">
      <c r="A1634" s="45">
        <v>1776.22</v>
      </c>
      <c r="B1634" s="15"/>
      <c r="C1634" s="12">
        <v>42965</v>
      </c>
      <c r="D1634" s="14">
        <v>357</v>
      </c>
      <c r="E1634" s="21">
        <v>472</v>
      </c>
      <c r="F1634" s="14">
        <v>374</v>
      </c>
      <c r="G1634" s="15">
        <f t="shared" ref="G1634" si="958">+A1634-A1633</f>
        <v>-8.9999999999918145E-2</v>
      </c>
      <c r="H1634" s="1">
        <f t="shared" ref="H1634" si="959">G1632+G1633+G1634</f>
        <v>3.8299999999999272</v>
      </c>
      <c r="K1634" s="19">
        <f t="shared" si="866"/>
        <v>472</v>
      </c>
      <c r="L1634" s="20">
        <f t="shared" si="867"/>
        <v>-0.32212885154061621</v>
      </c>
    </row>
    <row r="1635" spans="1:12" x14ac:dyDescent="0.2">
      <c r="A1635" s="45">
        <v>1771.62</v>
      </c>
      <c r="B1635" s="15"/>
      <c r="C1635" s="12">
        <v>42968</v>
      </c>
      <c r="D1635" s="14">
        <v>379</v>
      </c>
      <c r="E1635" s="21">
        <v>444</v>
      </c>
      <c r="F1635" s="14">
        <v>378</v>
      </c>
      <c r="G1635" s="15">
        <f t="shared" ref="G1635" si="960">+A1635-A1634</f>
        <v>-4.6000000000001364</v>
      </c>
      <c r="H1635" s="1">
        <f t="shared" ref="H1635" si="961">G1633+G1634+G1635</f>
        <v>-2.1300000000001091</v>
      </c>
      <c r="K1635" s="19">
        <f t="shared" si="866"/>
        <v>444</v>
      </c>
      <c r="L1635" s="20">
        <f t="shared" si="867"/>
        <v>-0.17150395778364125</v>
      </c>
    </row>
    <row r="1636" spans="1:12" x14ac:dyDescent="0.2">
      <c r="A1636" s="45">
        <v>1774.22</v>
      </c>
      <c r="B1636" s="15"/>
      <c r="C1636" s="12">
        <v>42969</v>
      </c>
      <c r="D1636" s="13">
        <v>419</v>
      </c>
      <c r="E1636" s="14">
        <v>385</v>
      </c>
      <c r="F1636" s="14">
        <v>395</v>
      </c>
      <c r="G1636" s="15">
        <f t="shared" ref="G1636" si="962">+A1636-A1635</f>
        <v>2.6000000000001364</v>
      </c>
      <c r="H1636" s="1">
        <f t="shared" ref="H1636" si="963">G1634+G1635+G1636</f>
        <v>-2.0899999999999181</v>
      </c>
      <c r="K1636" s="19">
        <f t="shared" si="866"/>
        <v>385</v>
      </c>
      <c r="L1636" s="20">
        <f t="shared" si="867"/>
        <v>8.8311688311688341E-2</v>
      </c>
    </row>
    <row r="1637" spans="1:12" x14ac:dyDescent="0.2">
      <c r="A1637" s="45">
        <v>1772.94</v>
      </c>
      <c r="B1637" s="15"/>
      <c r="C1637" s="12">
        <v>42970</v>
      </c>
      <c r="D1637" s="14">
        <v>415</v>
      </c>
      <c r="E1637" s="21">
        <v>454</v>
      </c>
      <c r="F1637" s="14">
        <v>365</v>
      </c>
      <c r="G1637" s="15">
        <f t="shared" ref="G1637" si="964">+A1637-A1636</f>
        <v>-1.2799999999999727</v>
      </c>
      <c r="H1637" s="1">
        <f t="shared" ref="H1637" si="965">G1635+G1636+G1637</f>
        <v>-3.2799999999999727</v>
      </c>
      <c r="K1637" s="19">
        <f t="shared" si="866"/>
        <v>454</v>
      </c>
      <c r="L1637" s="20">
        <f t="shared" si="867"/>
        <v>-9.3975903614457845E-2</v>
      </c>
    </row>
    <row r="1638" spans="1:12" x14ac:dyDescent="0.2">
      <c r="A1638" s="45">
        <v>1775.5</v>
      </c>
      <c r="B1638" s="15"/>
      <c r="C1638" s="12">
        <v>42971</v>
      </c>
      <c r="D1638" s="13">
        <v>433</v>
      </c>
      <c r="E1638" s="14">
        <v>414</v>
      </c>
      <c r="F1638" s="14">
        <v>366</v>
      </c>
      <c r="G1638" s="15">
        <f t="shared" ref="G1638" si="966">+A1638-A1637</f>
        <v>2.5599999999999454</v>
      </c>
      <c r="H1638" s="1">
        <f t="shared" ref="H1638" si="967">G1636+G1637+G1638</f>
        <v>3.8800000000001091</v>
      </c>
      <c r="K1638" s="19">
        <f t="shared" si="866"/>
        <v>414</v>
      </c>
      <c r="L1638" s="20">
        <f t="shared" si="867"/>
        <v>4.5893719806763267E-2</v>
      </c>
    </row>
    <row r="1639" spans="1:12" x14ac:dyDescent="0.2">
      <c r="A1639" s="45">
        <v>1769.17</v>
      </c>
      <c r="B1639" s="15"/>
      <c r="C1639" s="12">
        <v>42972</v>
      </c>
      <c r="D1639" s="14">
        <v>323</v>
      </c>
      <c r="E1639" s="21">
        <v>546</v>
      </c>
      <c r="F1639" s="14">
        <v>367</v>
      </c>
      <c r="G1639" s="15">
        <f t="shared" ref="G1639" si="968">+A1639-A1638</f>
        <v>-6.3299999999999272</v>
      </c>
      <c r="H1639" s="1">
        <f t="shared" ref="H1639" si="969">G1637+G1638+G1639</f>
        <v>-5.0499999999999545</v>
      </c>
      <c r="K1639" s="19">
        <f t="shared" si="866"/>
        <v>546</v>
      </c>
      <c r="L1639" s="20">
        <f t="shared" si="867"/>
        <v>-0.69040247678018574</v>
      </c>
    </row>
    <row r="1640" spans="1:12" x14ac:dyDescent="0.2">
      <c r="A1640" s="45">
        <v>1769.49</v>
      </c>
      <c r="B1640" s="15"/>
      <c r="C1640" s="12">
        <v>42975</v>
      </c>
      <c r="D1640" s="14">
        <v>298</v>
      </c>
      <c r="E1640" s="21">
        <v>579</v>
      </c>
      <c r="F1640" s="14">
        <v>327</v>
      </c>
      <c r="G1640" s="15">
        <f t="shared" ref="G1640" si="970">+A1640-A1639</f>
        <v>0.31999999999993634</v>
      </c>
      <c r="H1640" s="1">
        <f t="shared" ref="H1640" si="971">G1638+G1639+G1640</f>
        <v>-3.4500000000000455</v>
      </c>
      <c r="K1640" s="19">
        <f t="shared" si="866"/>
        <v>579</v>
      </c>
      <c r="L1640" s="20">
        <f t="shared" si="867"/>
        <v>-0.94295302013422821</v>
      </c>
    </row>
    <row r="1641" spans="1:12" x14ac:dyDescent="0.2">
      <c r="A1641" s="45">
        <v>1761.14</v>
      </c>
      <c r="B1641" s="15"/>
      <c r="C1641" s="12">
        <v>42976</v>
      </c>
      <c r="D1641" s="14">
        <v>274</v>
      </c>
      <c r="E1641" s="21">
        <v>622</v>
      </c>
      <c r="F1641" s="14">
        <v>337</v>
      </c>
      <c r="G1641" s="15">
        <f t="shared" ref="G1641" si="972">+A1641-A1640</f>
        <v>-8.3499999999999091</v>
      </c>
      <c r="H1641" s="1">
        <f t="shared" ref="H1641" si="973">G1639+G1640+G1641</f>
        <v>-14.3599999999999</v>
      </c>
      <c r="K1641" s="19">
        <f t="shared" si="866"/>
        <v>622</v>
      </c>
      <c r="L1641" s="20">
        <f t="shared" si="867"/>
        <v>-1.2700729927007299</v>
      </c>
    </row>
    <row r="1642" spans="1:12" x14ac:dyDescent="0.2">
      <c r="A1642" s="45">
        <v>1773.16</v>
      </c>
      <c r="B1642" s="15"/>
      <c r="C1642" s="12">
        <v>42977</v>
      </c>
      <c r="D1642" s="13">
        <v>480</v>
      </c>
      <c r="E1642" s="14">
        <v>375</v>
      </c>
      <c r="F1642" s="14">
        <v>351</v>
      </c>
      <c r="G1642" s="15">
        <f t="shared" ref="G1642" si="974">+A1642-A1641</f>
        <v>12.019999999999982</v>
      </c>
      <c r="H1642" s="1">
        <f t="shared" ref="H1642" si="975">G1640+G1641+G1642</f>
        <v>3.9900000000000091</v>
      </c>
      <c r="K1642" s="19">
        <f t="shared" si="866"/>
        <v>375</v>
      </c>
      <c r="L1642" s="20">
        <f t="shared" si="867"/>
        <v>0.28000000000000003</v>
      </c>
    </row>
    <row r="1643" spans="1:12" x14ac:dyDescent="0.2">
      <c r="A1643" s="45">
        <v>1769.63</v>
      </c>
      <c r="B1643" s="15"/>
      <c r="C1643" s="12">
        <v>42983</v>
      </c>
      <c r="D1643" s="14">
        <v>364</v>
      </c>
      <c r="E1643" s="21">
        <v>596</v>
      </c>
      <c r="F1643" s="14">
        <v>288</v>
      </c>
      <c r="G1643" s="15">
        <f t="shared" ref="G1643" si="976">+A1643-A1642</f>
        <v>-3.5299999999999727</v>
      </c>
      <c r="H1643" s="1">
        <f t="shared" ref="H1643" si="977">G1641+G1642+G1643</f>
        <v>0.14000000000010004</v>
      </c>
      <c r="K1643" s="19">
        <f t="shared" si="866"/>
        <v>596</v>
      </c>
      <c r="L1643" s="20">
        <f t="shared" si="867"/>
        <v>-0.63736263736263732</v>
      </c>
    </row>
    <row r="1644" spans="1:12" x14ac:dyDescent="0.2">
      <c r="A1644" s="45">
        <v>1772.48</v>
      </c>
      <c r="B1644" s="15"/>
      <c r="C1644" s="12">
        <v>42984</v>
      </c>
      <c r="D1644" s="14">
        <v>418</v>
      </c>
      <c r="E1644" s="21">
        <v>419</v>
      </c>
      <c r="F1644" s="14">
        <v>372</v>
      </c>
      <c r="G1644" s="15">
        <f t="shared" ref="G1644:G1645" si="978">+A1644-A1643</f>
        <v>2.8499999999999091</v>
      </c>
      <c r="H1644" s="1">
        <f t="shared" ref="H1644:H1645" si="979">G1642+G1643+G1644</f>
        <v>11.339999999999918</v>
      </c>
      <c r="K1644" s="19">
        <f t="shared" si="866"/>
        <v>419</v>
      </c>
      <c r="L1644" s="20">
        <f t="shared" si="867"/>
        <v>-2.3923444976077235E-3</v>
      </c>
    </row>
    <row r="1645" spans="1:12" x14ac:dyDescent="0.2">
      <c r="A1645" s="45">
        <v>1782.98</v>
      </c>
      <c r="B1645" s="15"/>
      <c r="C1645" s="12">
        <v>42985</v>
      </c>
      <c r="D1645" s="13">
        <v>533</v>
      </c>
      <c r="E1645" s="14">
        <v>317</v>
      </c>
      <c r="F1645" s="14">
        <v>387</v>
      </c>
      <c r="G1645" s="15">
        <f t="shared" si="978"/>
        <v>10.5</v>
      </c>
      <c r="H1645" s="1">
        <f t="shared" si="979"/>
        <v>9.8199999999999363</v>
      </c>
      <c r="K1645" s="19">
        <f t="shared" si="866"/>
        <v>317</v>
      </c>
      <c r="L1645" s="20">
        <f t="shared" si="867"/>
        <v>0.68138801261829651</v>
      </c>
    </row>
    <row r="1646" spans="1:12" x14ac:dyDescent="0.2">
      <c r="A1646" s="45">
        <v>1779.9</v>
      </c>
      <c r="B1646" s="25"/>
      <c r="C1646" s="22">
        <v>42986</v>
      </c>
      <c r="D1646" s="30">
        <v>473</v>
      </c>
      <c r="E1646" s="32">
        <v>384</v>
      </c>
      <c r="F1646" s="32">
        <v>404</v>
      </c>
      <c r="G1646" s="25">
        <f t="shared" ref="G1646" si="980">+A1646-A1645</f>
        <v>-3.0799999999999272</v>
      </c>
      <c r="H1646" s="23">
        <f t="shared" ref="H1646" si="981">G1644+G1645+G1646</f>
        <v>10.269999999999982</v>
      </c>
      <c r="I1646" s="44"/>
      <c r="J1646" s="23"/>
      <c r="K1646" s="28">
        <f t="shared" si="866"/>
        <v>384</v>
      </c>
      <c r="L1646" s="29">
        <f t="shared" si="867"/>
        <v>0.23177083333333326</v>
      </c>
    </row>
    <row r="1647" spans="1:12" x14ac:dyDescent="0.2">
      <c r="A1647" s="45">
        <v>1782.74</v>
      </c>
      <c r="B1647" s="15"/>
      <c r="C1647" s="12">
        <v>42989</v>
      </c>
      <c r="D1647" s="13">
        <v>527</v>
      </c>
      <c r="E1647" s="14">
        <v>350</v>
      </c>
      <c r="F1647" s="14">
        <v>372</v>
      </c>
      <c r="G1647" s="15">
        <f t="shared" ref="G1647" si="982">+A1647-A1646</f>
        <v>2.8399999999999181</v>
      </c>
      <c r="H1647" s="1">
        <f t="shared" ref="H1647" si="983">G1645+G1646+G1647</f>
        <v>10.259999999999991</v>
      </c>
      <c r="I1647" s="43" t="s">
        <v>5</v>
      </c>
      <c r="K1647" s="19">
        <f t="shared" si="866"/>
        <v>350</v>
      </c>
      <c r="L1647" s="20">
        <f t="shared" si="867"/>
        <v>0.50571428571428578</v>
      </c>
    </row>
    <row r="1648" spans="1:12" x14ac:dyDescent="0.2">
      <c r="A1648" s="45">
        <v>1789.86</v>
      </c>
      <c r="B1648" s="15"/>
      <c r="C1648" s="12">
        <v>42990</v>
      </c>
      <c r="D1648" s="13">
        <v>489</v>
      </c>
      <c r="E1648" s="14">
        <v>395</v>
      </c>
      <c r="F1648" s="14">
        <v>383</v>
      </c>
      <c r="G1648" s="15">
        <f t="shared" ref="G1648" si="984">+A1648-A1647</f>
        <v>7.1199999999998909</v>
      </c>
      <c r="H1648" s="1">
        <f t="shared" ref="H1648" si="985">G1646+G1647+G1648</f>
        <v>6.8799999999998818</v>
      </c>
      <c r="K1648" s="19">
        <f t="shared" si="866"/>
        <v>395</v>
      </c>
      <c r="L1648" s="20">
        <f t="shared" si="867"/>
        <v>0.23797468354430373</v>
      </c>
    </row>
    <row r="1649" spans="1:12" x14ac:dyDescent="0.2">
      <c r="A1649" s="45">
        <v>1786.07</v>
      </c>
      <c r="B1649" s="15"/>
      <c r="C1649" s="12">
        <v>42991</v>
      </c>
      <c r="D1649" s="14">
        <v>385</v>
      </c>
      <c r="E1649" s="21">
        <v>480</v>
      </c>
      <c r="F1649" s="14">
        <v>387</v>
      </c>
      <c r="G1649" s="15">
        <f t="shared" ref="G1649:G1650" si="986">+A1649-A1648</f>
        <v>-3.7899999999999636</v>
      </c>
      <c r="H1649" s="1">
        <f t="shared" ref="H1649:H1650" si="987">G1647+G1648+G1649</f>
        <v>6.1699999999998454</v>
      </c>
      <c r="K1649" s="19">
        <f t="shared" si="866"/>
        <v>480</v>
      </c>
      <c r="L1649" s="20">
        <f t="shared" si="867"/>
        <v>-0.24675324675324672</v>
      </c>
    </row>
    <row r="1650" spans="1:12" x14ac:dyDescent="0.2">
      <c r="A1650" s="45">
        <v>1781.37</v>
      </c>
      <c r="B1650" s="15"/>
      <c r="C1650" s="12">
        <v>42992</v>
      </c>
      <c r="D1650" s="14">
        <v>397</v>
      </c>
      <c r="E1650" s="21">
        <v>492</v>
      </c>
      <c r="F1650" s="14">
        <v>342</v>
      </c>
      <c r="G1650" s="15">
        <f t="shared" si="986"/>
        <v>-4.7000000000000455</v>
      </c>
      <c r="H1650" s="1">
        <f t="shared" si="987"/>
        <v>-1.3700000000001182</v>
      </c>
      <c r="K1650" s="19">
        <f t="shared" si="866"/>
        <v>492</v>
      </c>
      <c r="L1650" s="20">
        <f t="shared" si="867"/>
        <v>-0.23929471032745586</v>
      </c>
    </row>
    <row r="1651" spans="1:12" x14ac:dyDescent="0.2">
      <c r="A1651" s="45">
        <v>1786.33</v>
      </c>
      <c r="B1651" s="15"/>
      <c r="C1651" s="12">
        <v>42993</v>
      </c>
      <c r="D1651" s="14">
        <v>369</v>
      </c>
      <c r="E1651" s="21">
        <v>509</v>
      </c>
      <c r="F1651" s="14">
        <v>350</v>
      </c>
      <c r="G1651" s="15">
        <f t="shared" ref="G1651" si="988">+A1651-A1650</f>
        <v>4.9600000000000364</v>
      </c>
      <c r="H1651" s="1">
        <f t="shared" ref="H1651" si="989">G1649+G1650+G1651</f>
        <v>-3.5299999999999727</v>
      </c>
      <c r="K1651" s="19">
        <f t="shared" si="866"/>
        <v>509</v>
      </c>
      <c r="L1651" s="20">
        <f t="shared" si="867"/>
        <v>-0.37940379403794044</v>
      </c>
    </row>
    <row r="1652" spans="1:12" x14ac:dyDescent="0.2">
      <c r="A1652" s="45">
        <v>1783.66</v>
      </c>
      <c r="B1652" s="25"/>
      <c r="C1652" s="22">
        <v>42996</v>
      </c>
      <c r="D1652" s="32">
        <v>406</v>
      </c>
      <c r="E1652" s="24">
        <v>457</v>
      </c>
      <c r="F1652" s="32">
        <v>366</v>
      </c>
      <c r="G1652" s="25">
        <f t="shared" ref="G1652" si="990">+A1652-A1651</f>
        <v>-2.6699999999998454</v>
      </c>
      <c r="H1652" s="23">
        <f t="shared" ref="H1652" si="991">G1650+G1651+G1652</f>
        <v>-2.4099999999998545</v>
      </c>
      <c r="I1652" s="44"/>
      <c r="J1652" s="23"/>
      <c r="K1652" s="28">
        <f t="shared" si="866"/>
        <v>457</v>
      </c>
      <c r="L1652" s="29">
        <f t="shared" si="867"/>
        <v>-0.12561576354679804</v>
      </c>
    </row>
    <row r="1653" spans="1:12" x14ac:dyDescent="0.2">
      <c r="A1653" s="45">
        <v>1776.66</v>
      </c>
      <c r="B1653" s="15"/>
      <c r="C1653" s="12">
        <v>42997</v>
      </c>
      <c r="D1653" s="14">
        <v>337</v>
      </c>
      <c r="E1653" s="21">
        <v>517</v>
      </c>
      <c r="F1653" s="14">
        <v>393</v>
      </c>
      <c r="G1653" s="15">
        <f t="shared" ref="G1653" si="992">+A1653-A1652</f>
        <v>-7</v>
      </c>
      <c r="H1653" s="1">
        <f t="shared" ref="H1653" si="993">G1651+G1652+G1653</f>
        <v>-4.709999999999809</v>
      </c>
      <c r="I1653" s="43" t="s">
        <v>16</v>
      </c>
      <c r="K1653" s="19">
        <f t="shared" si="866"/>
        <v>517</v>
      </c>
      <c r="L1653" s="20">
        <f t="shared" si="867"/>
        <v>-0.53412462908011871</v>
      </c>
    </row>
    <row r="1654" spans="1:12" x14ac:dyDescent="0.2">
      <c r="A1654" s="45">
        <v>1773.58</v>
      </c>
      <c r="B1654" s="15"/>
      <c r="C1654" s="12">
        <v>42998</v>
      </c>
      <c r="D1654" s="14">
        <v>377</v>
      </c>
      <c r="E1654" s="21">
        <v>476</v>
      </c>
      <c r="F1654" s="14">
        <v>384</v>
      </c>
      <c r="G1654" s="15">
        <f t="shared" ref="G1654" si="994">+A1654-A1653</f>
        <v>-3.0800000000001546</v>
      </c>
      <c r="H1654" s="1">
        <f t="shared" ref="H1654" si="995">G1652+G1653+G1654</f>
        <v>-12.75</v>
      </c>
      <c r="K1654" s="19">
        <f t="shared" si="866"/>
        <v>476</v>
      </c>
      <c r="L1654" s="20">
        <f t="shared" si="867"/>
        <v>-0.2625994694960212</v>
      </c>
    </row>
    <row r="1655" spans="1:12" x14ac:dyDescent="0.2">
      <c r="A1655" s="45">
        <v>1771.04</v>
      </c>
      <c r="B1655" s="15"/>
      <c r="C1655" s="12">
        <v>42999</v>
      </c>
      <c r="D1655" s="14">
        <v>385</v>
      </c>
      <c r="E1655" s="21">
        <v>473</v>
      </c>
      <c r="F1655" s="14">
        <v>392</v>
      </c>
      <c r="G1655" s="15">
        <f t="shared" ref="G1655" si="996">+A1655-A1654</f>
        <v>-2.5399999999999636</v>
      </c>
      <c r="H1655" s="1">
        <f t="shared" ref="H1655" si="997">G1653+G1654+G1655</f>
        <v>-12.620000000000118</v>
      </c>
      <c r="K1655" s="19">
        <f t="shared" si="866"/>
        <v>473</v>
      </c>
      <c r="L1655" s="20">
        <f t="shared" si="867"/>
        <v>-0.22857142857142865</v>
      </c>
    </row>
    <row r="1656" spans="1:12" x14ac:dyDescent="0.2">
      <c r="A1656" s="45">
        <v>1769.14</v>
      </c>
      <c r="B1656" s="15"/>
      <c r="C1656" s="12">
        <v>43003</v>
      </c>
      <c r="D1656" s="14">
        <v>259</v>
      </c>
      <c r="E1656" s="21">
        <v>626</v>
      </c>
      <c r="F1656" s="14">
        <v>349</v>
      </c>
      <c r="G1656" s="15">
        <f t="shared" ref="G1656" si="998">+A1656-A1655</f>
        <v>-1.8999999999998636</v>
      </c>
      <c r="H1656" s="1">
        <f t="shared" ref="H1656" si="999">G1654+G1655+G1656</f>
        <v>-7.5199999999999818</v>
      </c>
      <c r="K1656" s="19">
        <f t="shared" si="866"/>
        <v>626</v>
      </c>
      <c r="L1656" s="20">
        <f t="shared" si="867"/>
        <v>-1.416988416988417</v>
      </c>
    </row>
    <row r="1657" spans="1:12" x14ac:dyDescent="0.2">
      <c r="A1657" s="45">
        <v>1765.59</v>
      </c>
      <c r="B1657" s="15"/>
      <c r="C1657" s="12">
        <v>43004</v>
      </c>
      <c r="D1657" s="14">
        <v>276</v>
      </c>
      <c r="E1657" s="21">
        <v>603</v>
      </c>
      <c r="F1657" s="14">
        <v>366</v>
      </c>
      <c r="G1657" s="15">
        <f t="shared" ref="G1657" si="1000">+A1657-A1656</f>
        <v>-3.5500000000001819</v>
      </c>
      <c r="H1657" s="1">
        <f t="shared" ref="H1657" si="1001">G1655+G1656+G1657</f>
        <v>-7.9900000000000091</v>
      </c>
      <c r="K1657" s="19">
        <f t="shared" si="866"/>
        <v>603</v>
      </c>
      <c r="L1657" s="20">
        <f t="shared" si="867"/>
        <v>-1.1847826086956523</v>
      </c>
    </row>
    <row r="1658" spans="1:12" x14ac:dyDescent="0.2">
      <c r="A1658" s="45">
        <v>1764.24</v>
      </c>
      <c r="B1658" s="15"/>
      <c r="C1658" s="12">
        <v>43005</v>
      </c>
      <c r="D1658" s="13">
        <v>401</v>
      </c>
      <c r="E1658" s="14">
        <v>376</v>
      </c>
      <c r="F1658" s="14">
        <v>414</v>
      </c>
      <c r="G1658" s="15">
        <f t="shared" ref="G1658" si="1002">+A1658-A1657</f>
        <v>-1.3499999999999091</v>
      </c>
      <c r="H1658" s="1">
        <f t="shared" ref="H1658" si="1003">G1656+G1657+G1658</f>
        <v>-6.7999999999999545</v>
      </c>
      <c r="K1658" s="19">
        <f t="shared" si="866"/>
        <v>376</v>
      </c>
      <c r="L1658" s="20">
        <f t="shared" si="867"/>
        <v>6.6489361702127603E-2</v>
      </c>
    </row>
    <row r="1659" spans="1:12" x14ac:dyDescent="0.2">
      <c r="A1659" s="45">
        <v>1758.06</v>
      </c>
      <c r="B1659" s="15"/>
      <c r="C1659" s="12">
        <v>43006</v>
      </c>
      <c r="D1659" s="14">
        <v>328</v>
      </c>
      <c r="E1659" s="21">
        <v>506</v>
      </c>
      <c r="F1659" s="14">
        <v>368</v>
      </c>
      <c r="G1659" s="15">
        <f t="shared" ref="G1659" si="1004">+A1659-A1658</f>
        <v>-6.1800000000000637</v>
      </c>
      <c r="H1659" s="1">
        <f t="shared" ref="H1659" si="1005">G1657+G1658+G1659</f>
        <v>-11.080000000000155</v>
      </c>
      <c r="K1659" s="19">
        <f t="shared" si="866"/>
        <v>506</v>
      </c>
      <c r="L1659" s="20">
        <f t="shared" si="867"/>
        <v>-0.54268292682926833</v>
      </c>
    </row>
    <row r="1660" spans="1:12" x14ac:dyDescent="0.2">
      <c r="A1660" s="45">
        <v>1755.58</v>
      </c>
      <c r="B1660" s="15"/>
      <c r="C1660" s="12">
        <v>43007</v>
      </c>
      <c r="D1660" s="13">
        <v>419</v>
      </c>
      <c r="E1660" s="14">
        <v>418</v>
      </c>
      <c r="F1660" s="14">
        <v>403</v>
      </c>
      <c r="G1660" s="15">
        <f t="shared" ref="G1660" si="1006">+A1660-A1659</f>
        <v>-2.4800000000000182</v>
      </c>
      <c r="H1660" s="1">
        <f t="shared" ref="H1660" si="1007">G1658+G1659+G1660</f>
        <v>-10.009999999999991</v>
      </c>
      <c r="K1660" s="19">
        <f t="shared" si="866"/>
        <v>418</v>
      </c>
      <c r="L1660" s="20">
        <f t="shared" si="867"/>
        <v>2.3923444976077235E-3</v>
      </c>
    </row>
    <row r="1661" spans="1:12" x14ac:dyDescent="0.2">
      <c r="A1661" s="45">
        <v>1754.78</v>
      </c>
      <c r="B1661" s="15"/>
      <c r="C1661" s="12">
        <v>43010</v>
      </c>
      <c r="D1661" s="14">
        <v>288</v>
      </c>
      <c r="E1661" s="21">
        <v>538</v>
      </c>
      <c r="F1661" s="14">
        <v>372</v>
      </c>
      <c r="G1661" s="15">
        <f t="shared" ref="G1661" si="1008">+A1661-A1660</f>
        <v>-0.79999999999995453</v>
      </c>
      <c r="H1661" s="1">
        <f t="shared" ref="H1661" si="1009">G1659+G1660+G1661</f>
        <v>-9.4600000000000364</v>
      </c>
      <c r="K1661" s="19">
        <f t="shared" si="866"/>
        <v>538</v>
      </c>
      <c r="L1661" s="20">
        <f t="shared" si="867"/>
        <v>-0.86805555555555558</v>
      </c>
    </row>
    <row r="1662" spans="1:12" x14ac:dyDescent="0.2">
      <c r="A1662" s="45">
        <v>1759.67</v>
      </c>
      <c r="B1662" s="15"/>
      <c r="C1662" s="12">
        <v>43011</v>
      </c>
      <c r="D1662" s="14">
        <v>405</v>
      </c>
      <c r="E1662" s="21">
        <v>410</v>
      </c>
      <c r="F1662" s="14">
        <v>384</v>
      </c>
      <c r="G1662" s="15">
        <f t="shared" ref="G1662" si="1010">+A1662-A1661</f>
        <v>4.8900000000001</v>
      </c>
      <c r="H1662" s="1">
        <f t="shared" ref="H1662" si="1011">G1660+G1661+G1662</f>
        <v>1.6100000000001273</v>
      </c>
      <c r="K1662" s="19">
        <f t="shared" si="866"/>
        <v>410</v>
      </c>
      <c r="L1662" s="20">
        <f t="shared" si="867"/>
        <v>-1.2345679012345734E-2</v>
      </c>
    </row>
    <row r="1663" spans="1:12" x14ac:dyDescent="0.2">
      <c r="A1663" s="45">
        <v>1761.84</v>
      </c>
      <c r="B1663" s="15"/>
      <c r="C1663" s="12">
        <v>43012</v>
      </c>
      <c r="D1663" s="13">
        <v>454</v>
      </c>
      <c r="E1663" s="14">
        <v>393</v>
      </c>
      <c r="F1663" s="14">
        <v>401</v>
      </c>
      <c r="G1663" s="15">
        <f t="shared" ref="G1663" si="1012">+A1663-A1662</f>
        <v>2.1699999999998454</v>
      </c>
      <c r="H1663" s="1">
        <f t="shared" ref="H1663" si="1013">G1661+G1662+G1663</f>
        <v>6.2599999999999909</v>
      </c>
      <c r="K1663" s="19">
        <f t="shared" si="866"/>
        <v>393</v>
      </c>
      <c r="L1663" s="20">
        <f t="shared" si="867"/>
        <v>0.15521628498727735</v>
      </c>
    </row>
    <row r="1664" spans="1:12" x14ac:dyDescent="0.2">
      <c r="A1664" s="45">
        <v>1759.09</v>
      </c>
      <c r="B1664" s="25"/>
      <c r="C1664" s="22">
        <v>43013</v>
      </c>
      <c r="D1664" s="30">
        <v>487</v>
      </c>
      <c r="E1664" s="32">
        <v>360</v>
      </c>
      <c r="F1664" s="32">
        <v>374</v>
      </c>
      <c r="G1664" s="25">
        <f t="shared" ref="G1664" si="1014">+A1664-A1663</f>
        <v>-2.75</v>
      </c>
      <c r="H1664" s="23">
        <f t="shared" ref="H1664" si="1015">G1662+G1663+G1664</f>
        <v>4.3099999999999454</v>
      </c>
      <c r="I1664" s="44"/>
      <c r="J1664" s="23"/>
      <c r="K1664" s="28">
        <f t="shared" si="866"/>
        <v>360</v>
      </c>
      <c r="L1664" s="29">
        <f t="shared" si="867"/>
        <v>0.35277777777777786</v>
      </c>
    </row>
    <row r="1665" spans="1:12" x14ac:dyDescent="0.2">
      <c r="A1665" s="45">
        <v>1764</v>
      </c>
      <c r="B1665" s="15"/>
      <c r="C1665" s="12">
        <v>43014</v>
      </c>
      <c r="D1665" s="13">
        <v>488</v>
      </c>
      <c r="E1665" s="14">
        <v>349</v>
      </c>
      <c r="F1665" s="14">
        <v>424</v>
      </c>
      <c r="G1665" s="15">
        <f t="shared" ref="G1665" si="1016">+A1665-A1664</f>
        <v>4.9100000000000819</v>
      </c>
      <c r="H1665" s="1">
        <f t="shared" ref="H1665" si="1017">G1663+G1664+G1665</f>
        <v>4.3299999999999272</v>
      </c>
      <c r="I1665" s="43" t="s">
        <v>5</v>
      </c>
      <c r="K1665" s="19">
        <f t="shared" si="866"/>
        <v>349</v>
      </c>
      <c r="L1665" s="20">
        <f t="shared" si="867"/>
        <v>0.3982808022922637</v>
      </c>
    </row>
    <row r="1666" spans="1:12" x14ac:dyDescent="0.2">
      <c r="A1666" s="45">
        <v>1764.03</v>
      </c>
      <c r="B1666" s="15"/>
      <c r="C1666" s="12">
        <v>43017</v>
      </c>
      <c r="D1666" s="13">
        <v>430</v>
      </c>
      <c r="E1666" s="14">
        <v>401</v>
      </c>
      <c r="F1666" s="14">
        <v>416</v>
      </c>
      <c r="G1666" s="15">
        <f t="shared" ref="G1666" si="1018">+A1666-A1665</f>
        <v>2.9999999999972715E-2</v>
      </c>
      <c r="H1666" s="1">
        <f t="shared" ref="H1666" si="1019">G1664+G1665+G1666</f>
        <v>2.1900000000000546</v>
      </c>
      <c r="K1666" s="19">
        <f t="shared" si="866"/>
        <v>401</v>
      </c>
      <c r="L1666" s="20">
        <f t="shared" si="867"/>
        <v>7.2319201995012516E-2</v>
      </c>
    </row>
    <row r="1667" spans="1:12" x14ac:dyDescent="0.2">
      <c r="A1667" s="45">
        <v>1761.13</v>
      </c>
      <c r="B1667" s="15"/>
      <c r="C1667" s="12">
        <v>43018</v>
      </c>
      <c r="D1667" s="14">
        <v>400</v>
      </c>
      <c r="E1667" s="21">
        <v>418</v>
      </c>
      <c r="F1667" s="14">
        <v>428</v>
      </c>
      <c r="G1667" s="15">
        <f t="shared" ref="G1667" si="1020">+A1667-A1666</f>
        <v>-2.8999999999998636</v>
      </c>
      <c r="H1667" s="1">
        <f t="shared" ref="H1667" si="1021">G1665+G1666+G1667</f>
        <v>2.040000000000191</v>
      </c>
      <c r="K1667" s="19">
        <f t="shared" si="866"/>
        <v>418</v>
      </c>
      <c r="L1667" s="20">
        <f t="shared" si="867"/>
        <v>-4.4999999999999929E-2</v>
      </c>
    </row>
    <row r="1668" spans="1:12" x14ac:dyDescent="0.2">
      <c r="A1668" s="45">
        <v>1757.21</v>
      </c>
      <c r="B1668" s="15"/>
      <c r="C1668" s="12">
        <v>43019</v>
      </c>
      <c r="D1668" s="14">
        <v>419</v>
      </c>
      <c r="E1668" s="21">
        <v>420</v>
      </c>
      <c r="F1668" s="14">
        <v>419</v>
      </c>
      <c r="G1668" s="15">
        <f t="shared" ref="G1668" si="1022">+A1668-A1667</f>
        <v>-3.9200000000000728</v>
      </c>
      <c r="H1668" s="1">
        <f t="shared" ref="H1668" si="1023">G1666+G1667+G1668</f>
        <v>-6.7899999999999636</v>
      </c>
      <c r="K1668" s="19">
        <f t="shared" si="866"/>
        <v>420</v>
      </c>
      <c r="L1668" s="20">
        <f t="shared" si="867"/>
        <v>-2.3866348448686736E-3</v>
      </c>
    </row>
    <row r="1669" spans="1:12" x14ac:dyDescent="0.2">
      <c r="A1669" s="45">
        <v>1754</v>
      </c>
      <c r="B1669" s="15"/>
      <c r="C1669" s="12">
        <v>43020</v>
      </c>
      <c r="D1669" s="13">
        <v>455</v>
      </c>
      <c r="E1669" s="14">
        <v>438</v>
      </c>
      <c r="F1669" s="14">
        <v>382</v>
      </c>
      <c r="G1669" s="15">
        <f t="shared" ref="G1669" si="1024">+A1669-A1668</f>
        <v>-3.2100000000000364</v>
      </c>
      <c r="H1669" s="1">
        <f t="shared" ref="H1669" si="1025">G1667+G1668+G1669</f>
        <v>-10.029999999999973</v>
      </c>
      <c r="K1669" s="19">
        <f t="shared" si="866"/>
        <v>438</v>
      </c>
      <c r="L1669" s="20">
        <f t="shared" si="867"/>
        <v>3.8812785388127935E-2</v>
      </c>
    </row>
    <row r="1670" spans="1:12" x14ac:dyDescent="0.2">
      <c r="A1670" s="45">
        <v>1755.32</v>
      </c>
      <c r="B1670" s="15"/>
      <c r="C1670" s="12">
        <v>43021</v>
      </c>
      <c r="D1670" s="13">
        <v>452</v>
      </c>
      <c r="E1670" s="14">
        <v>396</v>
      </c>
      <c r="F1670" s="14">
        <v>417</v>
      </c>
      <c r="G1670" s="15">
        <f t="shared" ref="G1670" si="1026">+A1670-A1669</f>
        <v>1.3199999999999363</v>
      </c>
      <c r="H1670" s="1">
        <f t="shared" ref="H1670" si="1027">G1668+G1669+G1670</f>
        <v>-5.8100000000001728</v>
      </c>
      <c r="K1670" s="19">
        <f t="shared" si="866"/>
        <v>396</v>
      </c>
      <c r="L1670" s="20">
        <f t="shared" si="867"/>
        <v>0.14141414141414144</v>
      </c>
    </row>
    <row r="1671" spans="1:12" x14ac:dyDescent="0.2">
      <c r="A1671" s="45">
        <v>1754.37</v>
      </c>
      <c r="B1671" s="15"/>
      <c r="C1671" s="12">
        <v>43024</v>
      </c>
      <c r="D1671" s="14">
        <v>404</v>
      </c>
      <c r="E1671" s="21">
        <v>487</v>
      </c>
      <c r="F1671" s="14">
        <v>380</v>
      </c>
      <c r="G1671" s="15">
        <f t="shared" ref="G1671" si="1028">+A1671-A1670</f>
        <v>-0.95000000000004547</v>
      </c>
      <c r="H1671" s="1">
        <f t="shared" ref="H1671" si="1029">G1669+G1670+G1671</f>
        <v>-2.8400000000001455</v>
      </c>
      <c r="K1671" s="19">
        <f t="shared" si="866"/>
        <v>487</v>
      </c>
      <c r="L1671" s="20">
        <f t="shared" si="867"/>
        <v>-0.20544554455445541</v>
      </c>
    </row>
    <row r="1672" spans="1:12" x14ac:dyDescent="0.2">
      <c r="A1672" s="45">
        <v>1748.99</v>
      </c>
      <c r="B1672" s="25"/>
      <c r="C1672" s="22">
        <v>43025</v>
      </c>
      <c r="D1672" s="32">
        <v>395</v>
      </c>
      <c r="E1672" s="24">
        <v>468</v>
      </c>
      <c r="F1672" s="32">
        <v>415</v>
      </c>
      <c r="G1672" s="25">
        <f t="shared" ref="G1672" si="1030">+A1672-A1671</f>
        <v>-5.3799999999998818</v>
      </c>
      <c r="H1672" s="23">
        <f t="shared" ref="H1672" si="1031">G1670+G1671+G1672</f>
        <v>-5.0099999999999909</v>
      </c>
      <c r="I1672" s="44"/>
      <c r="J1672" s="23"/>
      <c r="K1672" s="28">
        <f t="shared" si="866"/>
        <v>468</v>
      </c>
      <c r="L1672" s="29">
        <f t="shared" si="867"/>
        <v>-0.18481012658227858</v>
      </c>
    </row>
    <row r="1673" spans="1:12" x14ac:dyDescent="0.2">
      <c r="A1673" s="45">
        <v>1743.99</v>
      </c>
      <c r="B1673" s="15"/>
      <c r="C1673" s="12">
        <v>43027</v>
      </c>
      <c r="D1673" s="14">
        <v>365</v>
      </c>
      <c r="E1673" s="21">
        <v>544</v>
      </c>
      <c r="F1673" s="14">
        <v>392</v>
      </c>
      <c r="G1673" s="15">
        <f t="shared" ref="G1673" si="1032">+A1673-A1672</f>
        <v>-5</v>
      </c>
      <c r="H1673" s="1">
        <f t="shared" ref="H1673" si="1033">G1671+G1672+G1673</f>
        <v>-11.329999999999927</v>
      </c>
      <c r="I1673" s="43" t="s">
        <v>16</v>
      </c>
      <c r="K1673" s="19">
        <f t="shared" si="866"/>
        <v>544</v>
      </c>
      <c r="L1673" s="20">
        <f t="shared" si="867"/>
        <v>-0.49041095890410968</v>
      </c>
    </row>
    <row r="1674" spans="1:12" x14ac:dyDescent="0.2">
      <c r="A1674" s="45">
        <v>1740.65</v>
      </c>
      <c r="B1674" s="15"/>
      <c r="C1674" s="12">
        <v>43028</v>
      </c>
      <c r="D1674" s="14">
        <v>438</v>
      </c>
      <c r="E1674" s="14">
        <v>438</v>
      </c>
      <c r="F1674" s="14">
        <v>391</v>
      </c>
      <c r="G1674" s="15">
        <f t="shared" ref="G1674" si="1034">+A1674-A1673</f>
        <v>-3.3399999999999181</v>
      </c>
      <c r="H1674" s="1">
        <f t="shared" ref="H1674" si="1035">G1672+G1673+G1674</f>
        <v>-13.7199999999998</v>
      </c>
      <c r="K1674" s="19">
        <f t="shared" si="866"/>
        <v>438</v>
      </c>
      <c r="L1674" s="20">
        <f t="shared" si="867"/>
        <v>0</v>
      </c>
    </row>
    <row r="1675" spans="1:12" x14ac:dyDescent="0.2">
      <c r="A1675" s="45">
        <v>1741.47</v>
      </c>
      <c r="B1675" s="15"/>
      <c r="C1675" s="12">
        <v>43031</v>
      </c>
      <c r="D1675" s="14">
        <v>434</v>
      </c>
      <c r="E1675" s="21">
        <v>453</v>
      </c>
      <c r="F1675" s="14">
        <v>365</v>
      </c>
      <c r="G1675" s="15">
        <f t="shared" ref="G1675" si="1036">+A1675-A1674</f>
        <v>0.81999999999993634</v>
      </c>
      <c r="H1675" s="1">
        <f t="shared" ref="H1675" si="1037">G1673+G1674+G1675</f>
        <v>-7.5199999999999818</v>
      </c>
      <c r="K1675" s="19">
        <f t="shared" si="866"/>
        <v>453</v>
      </c>
      <c r="L1675" s="20">
        <f t="shared" si="867"/>
        <v>-4.377880184331806E-2</v>
      </c>
    </row>
    <row r="1676" spans="1:12" x14ac:dyDescent="0.2">
      <c r="A1676" s="45">
        <v>1736.14</v>
      </c>
      <c r="B1676" s="15"/>
      <c r="C1676" s="12">
        <v>43032</v>
      </c>
      <c r="D1676" s="14">
        <v>276</v>
      </c>
      <c r="E1676" s="21">
        <v>599</v>
      </c>
      <c r="F1676" s="14">
        <v>409</v>
      </c>
      <c r="G1676" s="15">
        <f t="shared" ref="G1676" si="1038">+A1676-A1675</f>
        <v>-5.3299999999999272</v>
      </c>
      <c r="H1676" s="1">
        <f t="shared" ref="H1676" si="1039">G1674+G1675+G1676</f>
        <v>-7.8499999999999091</v>
      </c>
      <c r="K1676" s="19">
        <f t="shared" si="866"/>
        <v>599</v>
      </c>
      <c r="L1676" s="20">
        <f t="shared" si="867"/>
        <v>-1.1702898550724639</v>
      </c>
    </row>
    <row r="1677" spans="1:12" x14ac:dyDescent="0.2">
      <c r="A1677" s="45">
        <v>1739.05</v>
      </c>
      <c r="B1677" s="15"/>
      <c r="C1677" s="12">
        <v>43033</v>
      </c>
      <c r="D1677" s="14">
        <v>362</v>
      </c>
      <c r="E1677" s="21">
        <v>467</v>
      </c>
      <c r="F1677" s="14">
        <v>403</v>
      </c>
      <c r="G1677" s="15">
        <f t="shared" ref="G1677" si="1040">+A1677-A1676</f>
        <v>2.9099999999998545</v>
      </c>
      <c r="H1677" s="1">
        <f t="shared" ref="H1677" si="1041">G1675+G1676+G1677</f>
        <v>-1.6000000000001364</v>
      </c>
      <c r="K1677" s="19">
        <f t="shared" si="866"/>
        <v>467</v>
      </c>
      <c r="L1677" s="20">
        <f t="shared" si="867"/>
        <v>-0.29005524861878462</v>
      </c>
    </row>
    <row r="1678" spans="1:12" x14ac:dyDescent="0.2">
      <c r="A1678" s="45">
        <v>1736.8</v>
      </c>
      <c r="B1678" s="15"/>
      <c r="C1678" s="12">
        <v>43034</v>
      </c>
      <c r="D1678" s="13">
        <v>420</v>
      </c>
      <c r="E1678" s="14">
        <v>383</v>
      </c>
      <c r="F1678" s="14">
        <v>421</v>
      </c>
      <c r="G1678" s="15">
        <f t="shared" ref="G1678" si="1042">+A1678-A1677</f>
        <v>-2.25</v>
      </c>
      <c r="H1678" s="1">
        <f t="shared" ref="H1678" si="1043">G1676+G1677+G1678</f>
        <v>-4.6700000000000728</v>
      </c>
      <c r="K1678" s="19">
        <f t="shared" si="866"/>
        <v>383</v>
      </c>
      <c r="L1678" s="20">
        <f t="shared" si="867"/>
        <v>9.6605744125326298E-2</v>
      </c>
    </row>
    <row r="1679" spans="1:12" x14ac:dyDescent="0.2">
      <c r="A1679" s="45">
        <v>1746.13</v>
      </c>
      <c r="B1679" s="15"/>
      <c r="C1679" s="12">
        <v>43035</v>
      </c>
      <c r="D1679" s="13">
        <v>511</v>
      </c>
      <c r="E1679" s="14">
        <v>344</v>
      </c>
      <c r="F1679" s="14">
        <v>399</v>
      </c>
      <c r="G1679" s="15">
        <f t="shared" ref="G1679" si="1044">+A1679-A1678</f>
        <v>9.3300000000001546</v>
      </c>
      <c r="H1679" s="1">
        <f t="shared" ref="H1679" si="1045">G1677+G1678+G1679</f>
        <v>9.9900000000000091</v>
      </c>
      <c r="K1679" s="19">
        <f t="shared" si="866"/>
        <v>344</v>
      </c>
      <c r="L1679" s="20">
        <f t="shared" si="867"/>
        <v>0.48546511627906974</v>
      </c>
    </row>
    <row r="1680" spans="1:12" x14ac:dyDescent="0.2">
      <c r="A1680" s="45">
        <v>1748.35</v>
      </c>
      <c r="B1680" s="15"/>
      <c r="C1680" s="12">
        <v>43038</v>
      </c>
      <c r="D1680" s="13">
        <v>518</v>
      </c>
      <c r="E1680" s="14">
        <v>402</v>
      </c>
      <c r="F1680" s="14">
        <v>365</v>
      </c>
      <c r="G1680" s="15">
        <f t="shared" ref="G1680" si="1046">+A1680-A1679</f>
        <v>2.2199999999997999</v>
      </c>
      <c r="H1680" s="1">
        <f t="shared" ref="H1680" si="1047">G1678+G1679+G1680</f>
        <v>9.2999999999999545</v>
      </c>
      <c r="K1680" s="19">
        <f t="shared" si="866"/>
        <v>402</v>
      </c>
      <c r="L1680" s="20">
        <f t="shared" si="867"/>
        <v>0.28855721393034828</v>
      </c>
    </row>
    <row r="1681" spans="1:12" x14ac:dyDescent="0.2">
      <c r="A1681" s="45">
        <v>1747.92</v>
      </c>
      <c r="B1681" s="15"/>
      <c r="C1681" s="12">
        <v>43039</v>
      </c>
      <c r="D1681" s="13">
        <v>458</v>
      </c>
      <c r="E1681" s="14">
        <v>449</v>
      </c>
      <c r="F1681" s="14">
        <v>386</v>
      </c>
      <c r="G1681" s="15">
        <f t="shared" ref="G1681" si="1048">+A1681-A1680</f>
        <v>-0.42999999999983629</v>
      </c>
      <c r="H1681" s="1">
        <f t="shared" ref="H1681" si="1049">G1679+G1680+G1681</f>
        <v>11.120000000000118</v>
      </c>
      <c r="K1681" s="19">
        <f t="shared" si="866"/>
        <v>449</v>
      </c>
      <c r="L1681" s="20">
        <f t="shared" si="867"/>
        <v>2.0044543429844186E-2</v>
      </c>
    </row>
    <row r="1682" spans="1:12" x14ac:dyDescent="0.2">
      <c r="A1682" s="45">
        <v>1743.93</v>
      </c>
      <c r="B1682" s="15"/>
      <c r="C1682" s="12">
        <v>43040</v>
      </c>
      <c r="D1682" s="14">
        <v>368</v>
      </c>
      <c r="E1682" s="21">
        <v>504</v>
      </c>
      <c r="F1682" s="14">
        <v>417</v>
      </c>
      <c r="G1682" s="15">
        <f t="shared" ref="G1682" si="1050">+A1682-A1681</f>
        <v>-3.9900000000000091</v>
      </c>
      <c r="H1682" s="1">
        <f t="shared" ref="H1682" si="1051">G1680+G1681+G1682</f>
        <v>-2.2000000000000455</v>
      </c>
      <c r="K1682" s="19">
        <f t="shared" si="866"/>
        <v>504</v>
      </c>
      <c r="L1682" s="20">
        <f t="shared" si="867"/>
        <v>-0.36956521739130443</v>
      </c>
    </row>
    <row r="1683" spans="1:12" x14ac:dyDescent="0.2">
      <c r="A1683" s="45">
        <v>1741.05</v>
      </c>
      <c r="B1683" s="15"/>
      <c r="C1683" s="12">
        <v>43041</v>
      </c>
      <c r="D1683" s="14">
        <v>339</v>
      </c>
      <c r="E1683" s="21">
        <v>518</v>
      </c>
      <c r="F1683" s="14">
        <v>372</v>
      </c>
      <c r="G1683" s="15">
        <f t="shared" ref="G1683" si="1052">+A1683-A1682</f>
        <v>-2.8800000000001091</v>
      </c>
      <c r="H1683" s="1">
        <f t="shared" ref="H1683" si="1053">G1681+G1682+G1683</f>
        <v>-7.2999999999999545</v>
      </c>
      <c r="K1683" s="19">
        <f t="shared" si="866"/>
        <v>518</v>
      </c>
      <c r="L1683" s="20">
        <f t="shared" si="867"/>
        <v>-0.528023598820059</v>
      </c>
    </row>
    <row r="1684" spans="1:12" x14ac:dyDescent="0.2">
      <c r="A1684" s="45">
        <v>1740.93</v>
      </c>
      <c r="B1684" s="15"/>
      <c r="C1684" s="12">
        <v>43042</v>
      </c>
      <c r="D1684" s="14">
        <v>337</v>
      </c>
      <c r="E1684" s="21">
        <v>483</v>
      </c>
      <c r="F1684" s="14">
        <v>435</v>
      </c>
      <c r="G1684" s="15">
        <f t="shared" ref="G1684" si="1054">+A1684-A1683</f>
        <v>-0.11999999999989086</v>
      </c>
      <c r="H1684" s="1">
        <f t="shared" ref="H1684" si="1055">G1682+G1683+G1684</f>
        <v>-6.9900000000000091</v>
      </c>
      <c r="K1684" s="19">
        <f t="shared" si="866"/>
        <v>483</v>
      </c>
      <c r="L1684" s="20">
        <f t="shared" si="867"/>
        <v>-0.43323442136498524</v>
      </c>
    </row>
    <row r="1685" spans="1:12" x14ac:dyDescent="0.2">
      <c r="A1685" s="45">
        <v>1742.29</v>
      </c>
      <c r="B1685" s="15"/>
      <c r="C1685" s="12">
        <v>43045</v>
      </c>
      <c r="D1685" s="14">
        <v>377</v>
      </c>
      <c r="E1685" s="21">
        <v>460</v>
      </c>
      <c r="F1685" s="14">
        <v>370</v>
      </c>
      <c r="G1685" s="15">
        <f t="shared" ref="G1685" si="1056">+A1685-A1684</f>
        <v>1.3599999999999</v>
      </c>
      <c r="H1685" s="1">
        <f t="shared" ref="H1685" si="1057">G1683+G1684+G1685</f>
        <v>-1.6400000000001</v>
      </c>
      <c r="K1685" s="19">
        <f t="shared" si="866"/>
        <v>460</v>
      </c>
      <c r="L1685" s="20">
        <f t="shared" si="867"/>
        <v>-0.22015915119363405</v>
      </c>
    </row>
    <row r="1686" spans="1:12" x14ac:dyDescent="0.2">
      <c r="A1686" s="45">
        <v>1750.94</v>
      </c>
      <c r="B1686" s="15"/>
      <c r="C1686" s="12">
        <v>43046</v>
      </c>
      <c r="D1686" s="14">
        <v>378</v>
      </c>
      <c r="E1686" s="21">
        <v>499</v>
      </c>
      <c r="F1686" s="14">
        <v>412</v>
      </c>
      <c r="G1686" s="15">
        <f t="shared" ref="G1686" si="1058">+A1686-A1685</f>
        <v>8.6500000000000909</v>
      </c>
      <c r="H1686" s="1">
        <f t="shared" ref="H1686" si="1059">G1684+G1685+G1686</f>
        <v>9.8900000000001</v>
      </c>
      <c r="K1686" s="19">
        <f t="shared" si="866"/>
        <v>499</v>
      </c>
      <c r="L1686" s="20">
        <f t="shared" si="867"/>
        <v>-0.32010582010582</v>
      </c>
    </row>
    <row r="1687" spans="1:12" x14ac:dyDescent="0.2">
      <c r="A1687" s="45">
        <v>1744.2</v>
      </c>
      <c r="B1687" s="15"/>
      <c r="C1687" s="12">
        <v>43047</v>
      </c>
      <c r="D1687" s="14">
        <v>367</v>
      </c>
      <c r="E1687" s="21">
        <v>481</v>
      </c>
      <c r="F1687" s="14">
        <v>401</v>
      </c>
      <c r="G1687" s="15">
        <f t="shared" ref="G1687" si="1060">+A1687-A1686</f>
        <v>-6.7400000000000091</v>
      </c>
      <c r="H1687" s="1">
        <f t="shared" ref="H1687" si="1061">G1685+G1686+G1687</f>
        <v>3.2699999999999818</v>
      </c>
      <c r="K1687" s="19">
        <f t="shared" si="866"/>
        <v>481</v>
      </c>
      <c r="L1687" s="20">
        <f t="shared" si="867"/>
        <v>-0.31062670299727513</v>
      </c>
    </row>
    <row r="1688" spans="1:12" x14ac:dyDescent="0.2">
      <c r="A1688" s="45">
        <v>1746.81</v>
      </c>
      <c r="B1688" s="15"/>
      <c r="C1688" s="12">
        <v>43048</v>
      </c>
      <c r="D1688" s="13">
        <v>431</v>
      </c>
      <c r="E1688" s="14">
        <v>428</v>
      </c>
      <c r="F1688" s="14">
        <v>417</v>
      </c>
      <c r="G1688" s="15">
        <f t="shared" ref="G1688" si="1062">+A1688-A1687</f>
        <v>2.6099999999999</v>
      </c>
      <c r="H1688" s="1">
        <f t="shared" ref="H1688" si="1063">G1686+G1687+G1688</f>
        <v>4.5199999999999818</v>
      </c>
      <c r="K1688" s="19">
        <f t="shared" si="866"/>
        <v>428</v>
      </c>
      <c r="L1688" s="20">
        <f t="shared" si="867"/>
        <v>7.0093457943924964E-3</v>
      </c>
    </row>
    <row r="1689" spans="1:12" x14ac:dyDescent="0.2">
      <c r="A1689" s="45">
        <v>1742.28</v>
      </c>
      <c r="B1689" s="15"/>
      <c r="C1689" s="12">
        <v>43049</v>
      </c>
      <c r="D1689" s="14">
        <v>371</v>
      </c>
      <c r="E1689" s="21">
        <v>479</v>
      </c>
      <c r="F1689" s="14">
        <v>400</v>
      </c>
      <c r="G1689" s="15">
        <f t="shared" ref="G1689" si="1064">+A1689-A1688</f>
        <v>-4.5299999999999727</v>
      </c>
      <c r="H1689" s="1">
        <f t="shared" ref="H1689" si="1065">G1687+G1688+G1689</f>
        <v>-8.6600000000000819</v>
      </c>
      <c r="K1689" s="19">
        <f t="shared" si="866"/>
        <v>479</v>
      </c>
      <c r="L1689" s="20">
        <f t="shared" si="867"/>
        <v>-0.29110512129380051</v>
      </c>
    </row>
    <row r="1690" spans="1:12" x14ac:dyDescent="0.2">
      <c r="A1690" s="45">
        <v>1737.49</v>
      </c>
      <c r="B1690" s="15"/>
      <c r="C1690" s="12">
        <v>43052</v>
      </c>
      <c r="D1690" s="14">
        <v>319</v>
      </c>
      <c r="E1690" s="21">
        <v>594</v>
      </c>
      <c r="F1690" s="14">
        <v>379</v>
      </c>
      <c r="G1690" s="15">
        <f t="shared" ref="G1690" si="1066">+A1690-A1689</f>
        <v>-4.7899999999999636</v>
      </c>
      <c r="H1690" s="1">
        <f t="shared" ref="H1690" si="1067">G1688+G1689+G1690</f>
        <v>-6.7100000000000364</v>
      </c>
      <c r="K1690" s="19">
        <f t="shared" si="866"/>
        <v>594</v>
      </c>
      <c r="L1690" s="20">
        <f t="shared" si="867"/>
        <v>-0.86206896551724133</v>
      </c>
    </row>
    <row r="1691" spans="1:12" x14ac:dyDescent="0.2">
      <c r="A1691" s="45">
        <v>1733.61</v>
      </c>
      <c r="B1691" s="15"/>
      <c r="C1691" s="12">
        <v>43053</v>
      </c>
      <c r="D1691" s="14">
        <v>300</v>
      </c>
      <c r="E1691" s="21">
        <v>588</v>
      </c>
      <c r="F1691" s="14">
        <v>407</v>
      </c>
      <c r="G1691" s="15">
        <f t="shared" ref="G1691" si="1068">+A1691-A1690</f>
        <v>-3.8800000000001091</v>
      </c>
      <c r="H1691" s="1">
        <f t="shared" ref="H1691" si="1069">G1689+G1690+G1691</f>
        <v>-13.200000000000045</v>
      </c>
      <c r="K1691" s="19">
        <f t="shared" si="866"/>
        <v>588</v>
      </c>
      <c r="L1691" s="20">
        <f t="shared" si="867"/>
        <v>-0.96</v>
      </c>
    </row>
    <row r="1692" spans="1:12" x14ac:dyDescent="0.2">
      <c r="A1692" s="45">
        <v>1722.99</v>
      </c>
      <c r="B1692" s="15"/>
      <c r="C1692" s="12">
        <v>43054</v>
      </c>
      <c r="D1692" s="14">
        <v>254</v>
      </c>
      <c r="E1692" s="21">
        <v>638</v>
      </c>
      <c r="F1692" s="14">
        <v>379</v>
      </c>
      <c r="G1692" s="15">
        <f t="shared" ref="G1692" si="1070">+A1692-A1691</f>
        <v>-10.619999999999891</v>
      </c>
      <c r="H1692" s="1">
        <f t="shared" ref="H1692" si="1071">G1690+G1691+G1692</f>
        <v>-19.289999999999964</v>
      </c>
      <c r="K1692" s="19">
        <f t="shared" si="866"/>
        <v>638</v>
      </c>
      <c r="L1692" s="20">
        <f t="shared" si="867"/>
        <v>-1.5118110236220472</v>
      </c>
    </row>
    <row r="1693" spans="1:12" x14ac:dyDescent="0.2">
      <c r="A1693" s="45">
        <v>1718.11</v>
      </c>
      <c r="B1693" s="15"/>
      <c r="C1693" s="12">
        <v>43055</v>
      </c>
      <c r="D1693" s="14">
        <v>254</v>
      </c>
      <c r="E1693" s="21">
        <v>693</v>
      </c>
      <c r="F1693" s="14">
        <v>362</v>
      </c>
      <c r="G1693" s="15">
        <f t="shared" ref="G1693" si="1072">+A1693-A1692</f>
        <v>-4.8800000000001091</v>
      </c>
      <c r="H1693" s="1">
        <f t="shared" ref="H1693" si="1073">G1691+G1692+G1693</f>
        <v>-19.380000000000109</v>
      </c>
      <c r="K1693" s="19">
        <f t="shared" si="866"/>
        <v>693</v>
      </c>
      <c r="L1693" s="20">
        <f t="shared" si="867"/>
        <v>-1.7283464566929134</v>
      </c>
    </row>
    <row r="1694" spans="1:12" x14ac:dyDescent="0.2">
      <c r="A1694" s="45">
        <v>1721.66</v>
      </c>
      <c r="B1694" s="15"/>
      <c r="C1694" s="12">
        <v>43056</v>
      </c>
      <c r="D1694" s="13">
        <v>419</v>
      </c>
      <c r="E1694" s="14">
        <v>408</v>
      </c>
      <c r="F1694" s="14">
        <v>419</v>
      </c>
      <c r="G1694" s="15">
        <f t="shared" ref="G1694" si="1074">+A1694-A1693</f>
        <v>3.5500000000001819</v>
      </c>
      <c r="H1694" s="1">
        <f t="shared" ref="H1694" si="1075">G1692+G1693+G1694</f>
        <v>-11.949999999999818</v>
      </c>
      <c r="K1694" s="19">
        <f t="shared" si="866"/>
        <v>408</v>
      </c>
      <c r="L1694" s="20">
        <f t="shared" si="867"/>
        <v>2.6960784313725394E-2</v>
      </c>
    </row>
    <row r="1695" spans="1:12" x14ac:dyDescent="0.2">
      <c r="A1695" s="45">
        <v>1718.36</v>
      </c>
      <c r="B1695" s="15"/>
      <c r="C1695" s="12">
        <v>43059</v>
      </c>
      <c r="D1695" s="14">
        <v>256</v>
      </c>
      <c r="E1695" s="21">
        <v>663</v>
      </c>
      <c r="F1695" s="14">
        <v>390</v>
      </c>
      <c r="G1695" s="15">
        <f t="shared" ref="G1695" si="1076">+A1695-A1694</f>
        <v>-3.3000000000001819</v>
      </c>
      <c r="H1695" s="1">
        <f t="shared" ref="H1695" si="1077">G1693+G1694+G1695</f>
        <v>-4.6300000000001091</v>
      </c>
      <c r="K1695" s="19">
        <f t="shared" si="866"/>
        <v>663</v>
      </c>
      <c r="L1695" s="20">
        <f t="shared" si="867"/>
        <v>-1.58984375</v>
      </c>
    </row>
    <row r="1696" spans="1:12" x14ac:dyDescent="0.2">
      <c r="A1696" s="45">
        <v>1720.68</v>
      </c>
      <c r="B1696" s="15"/>
      <c r="C1696" s="12">
        <v>43060</v>
      </c>
      <c r="D1696" s="14">
        <v>240</v>
      </c>
      <c r="E1696" s="21">
        <v>684</v>
      </c>
      <c r="F1696" s="14">
        <v>371</v>
      </c>
      <c r="G1696" s="15">
        <f t="shared" ref="G1696:G1697" si="1078">+A1696-A1695</f>
        <v>2.3200000000001637</v>
      </c>
      <c r="H1696" s="1">
        <f t="shared" ref="H1696:H1697" si="1079">G1694+G1695+G1696</f>
        <v>2.5700000000001637</v>
      </c>
      <c r="K1696" s="19">
        <f t="shared" si="866"/>
        <v>684</v>
      </c>
      <c r="L1696" s="20">
        <f t="shared" si="867"/>
        <v>-1.85</v>
      </c>
    </row>
    <row r="1697" spans="1:12" x14ac:dyDescent="0.2">
      <c r="A1697" s="45">
        <v>1723.54</v>
      </c>
      <c r="B1697" s="15"/>
      <c r="C1697" s="12">
        <v>43061</v>
      </c>
      <c r="D1697" s="13">
        <v>589</v>
      </c>
      <c r="E1697" s="14">
        <v>318</v>
      </c>
      <c r="F1697" s="14">
        <v>383</v>
      </c>
      <c r="G1697" s="15">
        <f t="shared" si="1078"/>
        <v>2.8599999999999</v>
      </c>
      <c r="H1697" s="1">
        <f t="shared" si="1079"/>
        <v>1.8799999999998818</v>
      </c>
      <c r="K1697" s="19">
        <f t="shared" si="866"/>
        <v>318</v>
      </c>
      <c r="L1697" s="20">
        <f t="shared" si="867"/>
        <v>0.85220125786163514</v>
      </c>
    </row>
    <row r="1698" spans="1:12" x14ac:dyDescent="0.2">
      <c r="A1698" s="45">
        <v>1721.27</v>
      </c>
      <c r="B1698" s="15"/>
      <c r="C1698" s="12">
        <v>43062</v>
      </c>
      <c r="D1698" s="14">
        <v>433</v>
      </c>
      <c r="E1698" s="21">
        <v>445</v>
      </c>
      <c r="F1698" s="14">
        <v>394</v>
      </c>
      <c r="G1698" s="15">
        <f t="shared" ref="G1698" si="1080">+A1698-A1697</f>
        <v>-2.2699999999999818</v>
      </c>
      <c r="H1698" s="1">
        <f t="shared" ref="H1698" si="1081">G1696+G1697+G1698</f>
        <v>2.9100000000000819</v>
      </c>
      <c r="K1698" s="19">
        <f t="shared" si="866"/>
        <v>445</v>
      </c>
      <c r="L1698" s="20">
        <f t="shared" si="867"/>
        <v>-2.7713625866050862E-2</v>
      </c>
    </row>
    <row r="1699" spans="1:12" x14ac:dyDescent="0.2">
      <c r="A1699" s="45">
        <v>1717.23</v>
      </c>
      <c r="B1699" s="15"/>
      <c r="C1699" s="12">
        <v>43063</v>
      </c>
      <c r="D1699" s="14">
        <v>344</v>
      </c>
      <c r="E1699" s="21">
        <v>521</v>
      </c>
      <c r="F1699" s="14">
        <v>395</v>
      </c>
      <c r="G1699" s="15">
        <f t="shared" ref="G1699" si="1082">+A1699-A1698</f>
        <v>-4.0399999999999636</v>
      </c>
      <c r="H1699" s="1">
        <f t="shared" ref="H1699" si="1083">G1697+G1698+G1699</f>
        <v>-3.4500000000000455</v>
      </c>
      <c r="K1699" s="19">
        <f t="shared" si="866"/>
        <v>521</v>
      </c>
      <c r="L1699" s="20">
        <f t="shared" si="867"/>
        <v>-0.51453488372093026</v>
      </c>
    </row>
    <row r="1700" spans="1:12" x14ac:dyDescent="0.2">
      <c r="A1700" s="45">
        <v>1719.86</v>
      </c>
      <c r="B1700" s="15"/>
      <c r="C1700" s="12">
        <v>43066</v>
      </c>
      <c r="D1700" s="14">
        <v>343</v>
      </c>
      <c r="E1700" s="21">
        <v>548</v>
      </c>
      <c r="F1700" s="14">
        <v>377</v>
      </c>
      <c r="G1700" s="15">
        <f t="shared" ref="G1700" si="1084">+A1700-A1699</f>
        <v>2.6299999999998818</v>
      </c>
      <c r="H1700" s="1">
        <f t="shared" ref="H1700" si="1085">G1698+G1699+G1700</f>
        <v>-3.6800000000000637</v>
      </c>
      <c r="K1700" s="19">
        <f t="shared" si="866"/>
        <v>548</v>
      </c>
      <c r="L1700" s="20">
        <f t="shared" si="867"/>
        <v>-0.59766763848396498</v>
      </c>
    </row>
    <row r="1701" spans="1:12" x14ac:dyDescent="0.2">
      <c r="A1701" s="45">
        <v>1714.42</v>
      </c>
      <c r="B1701" s="15"/>
      <c r="C1701" s="12">
        <v>43067</v>
      </c>
      <c r="D1701" s="14">
        <v>286</v>
      </c>
      <c r="E1701" s="21">
        <v>613</v>
      </c>
      <c r="F1701" s="14">
        <v>370</v>
      </c>
      <c r="G1701" s="15">
        <f t="shared" ref="G1701" si="1086">+A1701-A1700</f>
        <v>-5.4399999999998272</v>
      </c>
      <c r="H1701" s="1">
        <f t="shared" ref="H1701" si="1087">G1699+G1700+G1701</f>
        <v>-6.8499999999999091</v>
      </c>
      <c r="K1701" s="19">
        <f t="shared" si="866"/>
        <v>613</v>
      </c>
      <c r="L1701" s="20">
        <f t="shared" si="867"/>
        <v>-1.1433566433566433</v>
      </c>
    </row>
    <row r="1702" spans="1:12" x14ac:dyDescent="0.2">
      <c r="A1702" s="45">
        <v>1720.38</v>
      </c>
      <c r="B1702" s="15"/>
      <c r="C1702" s="12">
        <v>43068</v>
      </c>
      <c r="D1702" s="14">
        <v>400</v>
      </c>
      <c r="E1702" s="21">
        <v>477</v>
      </c>
      <c r="F1702" s="14">
        <v>383</v>
      </c>
      <c r="G1702" s="15">
        <f t="shared" ref="G1702" si="1088">+A1702-A1701</f>
        <v>5.9600000000000364</v>
      </c>
      <c r="H1702" s="1">
        <f t="shared" ref="H1702" si="1089">G1700+G1701+G1702</f>
        <v>3.1500000000000909</v>
      </c>
      <c r="K1702" s="19">
        <f t="shared" si="866"/>
        <v>477</v>
      </c>
      <c r="L1702" s="20">
        <f t="shared" si="867"/>
        <v>-0.19249999999999989</v>
      </c>
    </row>
    <row r="1703" spans="1:12" x14ac:dyDescent="0.2">
      <c r="A1703" s="45">
        <v>1717.86</v>
      </c>
      <c r="B1703" s="15"/>
      <c r="C1703" s="12">
        <v>43069</v>
      </c>
      <c r="D1703" s="14">
        <v>367</v>
      </c>
      <c r="E1703" s="21">
        <v>500</v>
      </c>
      <c r="F1703" s="14">
        <v>403</v>
      </c>
      <c r="G1703" s="15">
        <f t="shared" ref="G1703" si="1090">+A1703-A1702</f>
        <v>-2.5200000000002092</v>
      </c>
      <c r="H1703" s="1">
        <f t="shared" ref="H1703" si="1091">G1701+G1702+G1703</f>
        <v>-2</v>
      </c>
      <c r="K1703" s="19">
        <f t="shared" si="866"/>
        <v>500</v>
      </c>
      <c r="L1703" s="20">
        <f t="shared" si="867"/>
        <v>-0.36239782016348765</v>
      </c>
    </row>
    <row r="1704" spans="1:12" x14ac:dyDescent="0.2">
      <c r="A1704" s="45">
        <v>1713.13</v>
      </c>
      <c r="B1704" s="15"/>
      <c r="C1704" s="12">
        <v>43073</v>
      </c>
      <c r="D1704" s="14">
        <v>286</v>
      </c>
      <c r="E1704" s="21">
        <v>659</v>
      </c>
      <c r="F1704" s="14">
        <v>339</v>
      </c>
      <c r="G1704" s="15">
        <f t="shared" ref="G1704" si="1092">+A1704-A1703</f>
        <v>-4.7299999999997908</v>
      </c>
      <c r="H1704" s="1">
        <f t="shared" ref="H1704" si="1093">G1702+G1703+G1704</f>
        <v>-1.2899999999999636</v>
      </c>
      <c r="K1704" s="19">
        <f t="shared" si="866"/>
        <v>659</v>
      </c>
      <c r="L1704" s="20">
        <f t="shared" si="867"/>
        <v>-1.3041958041958042</v>
      </c>
    </row>
    <row r="1705" spans="1:12" x14ac:dyDescent="0.2">
      <c r="A1705" s="45">
        <v>1724.84</v>
      </c>
      <c r="B1705" s="15"/>
      <c r="C1705" s="12">
        <v>43074</v>
      </c>
      <c r="D1705" s="14">
        <v>298</v>
      </c>
      <c r="E1705" s="21">
        <v>624</v>
      </c>
      <c r="F1705" s="14">
        <v>352</v>
      </c>
      <c r="G1705" s="15">
        <f t="shared" ref="G1705" si="1094">+A1705-A1704</f>
        <v>11.709999999999809</v>
      </c>
      <c r="H1705" s="1">
        <f t="shared" ref="H1705" si="1095">G1703+G1704+G1705</f>
        <v>4.459999999999809</v>
      </c>
      <c r="K1705" s="19">
        <f t="shared" si="866"/>
        <v>624</v>
      </c>
      <c r="L1705" s="20">
        <f t="shared" si="867"/>
        <v>-1.0939597315436242</v>
      </c>
    </row>
    <row r="1706" spans="1:12" x14ac:dyDescent="0.2">
      <c r="A1706" s="45">
        <v>1718.33</v>
      </c>
      <c r="B1706" s="15"/>
      <c r="C1706" s="12">
        <v>43075</v>
      </c>
      <c r="D1706" s="14">
        <v>379</v>
      </c>
      <c r="E1706" s="21">
        <v>454</v>
      </c>
      <c r="F1706" s="14">
        <v>391</v>
      </c>
      <c r="G1706" s="15">
        <f t="shared" ref="G1706" si="1096">+A1706-A1705</f>
        <v>-6.5099999999999909</v>
      </c>
      <c r="H1706" s="1">
        <f t="shared" ref="H1706" si="1097">G1704+G1705+G1706</f>
        <v>0.47000000000002728</v>
      </c>
      <c r="K1706" s="19">
        <f t="shared" si="866"/>
        <v>454</v>
      </c>
      <c r="L1706" s="20">
        <f t="shared" si="867"/>
        <v>-0.19788918205804751</v>
      </c>
    </row>
    <row r="1707" spans="1:12" x14ac:dyDescent="0.2">
      <c r="A1707" s="45">
        <v>1719.05</v>
      </c>
      <c r="B1707" s="15"/>
      <c r="C1707" s="12">
        <v>43076</v>
      </c>
      <c r="D1707" s="14">
        <v>388</v>
      </c>
      <c r="E1707" s="21">
        <v>454</v>
      </c>
      <c r="F1707" s="14">
        <v>405</v>
      </c>
      <c r="G1707" s="15">
        <f t="shared" ref="G1707" si="1098">+A1707-A1706</f>
        <v>0.72000000000002728</v>
      </c>
      <c r="H1707" s="1">
        <f t="shared" ref="H1707" si="1099">G1705+G1706+G1707</f>
        <v>5.9199999999998454</v>
      </c>
      <c r="K1707" s="19">
        <f t="shared" si="866"/>
        <v>454</v>
      </c>
      <c r="L1707" s="20">
        <f t="shared" si="867"/>
        <v>-0.17010309278350522</v>
      </c>
    </row>
    <row r="1708" spans="1:12" x14ac:dyDescent="0.2">
      <c r="A1708" s="45">
        <v>1721.25</v>
      </c>
      <c r="B1708" s="15"/>
      <c r="C1708" s="12">
        <v>43077</v>
      </c>
      <c r="D1708" s="14">
        <v>328</v>
      </c>
      <c r="E1708" s="21">
        <v>490</v>
      </c>
      <c r="F1708" s="14">
        <v>402</v>
      </c>
      <c r="G1708" s="15">
        <f t="shared" ref="G1708" si="1100">+A1708-A1707</f>
        <v>2.2000000000000455</v>
      </c>
      <c r="H1708" s="1">
        <f t="shared" ref="H1708" si="1101">G1706+G1707+G1708</f>
        <v>-3.5899999999999181</v>
      </c>
      <c r="K1708" s="19">
        <f t="shared" si="866"/>
        <v>490</v>
      </c>
      <c r="L1708" s="20">
        <f t="shared" si="867"/>
        <v>-0.49390243902439024</v>
      </c>
    </row>
    <row r="1709" spans="1:12" x14ac:dyDescent="0.2">
      <c r="A1709" s="45">
        <v>1719.47</v>
      </c>
      <c r="B1709" s="15"/>
      <c r="C1709" s="12">
        <v>43080</v>
      </c>
      <c r="D1709" s="13">
        <v>444</v>
      </c>
      <c r="E1709" s="14">
        <v>409</v>
      </c>
      <c r="F1709" s="14">
        <v>372</v>
      </c>
      <c r="G1709" s="15">
        <f t="shared" ref="G1709" si="1102">+A1709-A1708</f>
        <v>-1.7799999999999727</v>
      </c>
      <c r="H1709" s="1">
        <f t="shared" ref="H1709" si="1103">G1707+G1708+G1709</f>
        <v>1.1400000000001</v>
      </c>
      <c r="K1709" s="19">
        <f t="shared" si="866"/>
        <v>409</v>
      </c>
      <c r="L1709" s="20">
        <f t="shared" si="867"/>
        <v>8.5574572127139259E-2</v>
      </c>
    </row>
    <row r="1710" spans="1:12" x14ac:dyDescent="0.2">
      <c r="A1710" s="45">
        <v>1729.57</v>
      </c>
      <c r="B1710" s="15"/>
      <c r="C1710" s="12">
        <v>43081</v>
      </c>
      <c r="D1710" s="13">
        <v>500</v>
      </c>
      <c r="E1710" s="14">
        <v>372</v>
      </c>
      <c r="F1710" s="14">
        <v>364</v>
      </c>
      <c r="G1710" s="15">
        <f t="shared" ref="G1710" si="1104">+A1710-A1709</f>
        <v>10.099999999999909</v>
      </c>
      <c r="H1710" s="1">
        <f t="shared" ref="H1710" si="1105">G1708+G1709+G1710</f>
        <v>10.519999999999982</v>
      </c>
      <c r="K1710" s="19">
        <f t="shared" si="866"/>
        <v>372</v>
      </c>
      <c r="L1710" s="20">
        <f t="shared" si="867"/>
        <v>0.34408602150537626</v>
      </c>
    </row>
    <row r="1711" spans="1:12" x14ac:dyDescent="0.2">
      <c r="A1711" s="45">
        <v>1737.66</v>
      </c>
      <c r="B1711" s="15"/>
      <c r="C1711" s="12">
        <v>43082</v>
      </c>
      <c r="D1711" s="13">
        <v>563</v>
      </c>
      <c r="E1711" s="14">
        <v>353</v>
      </c>
      <c r="F1711" s="14">
        <v>366</v>
      </c>
      <c r="G1711" s="15">
        <f t="shared" ref="G1711" si="1106">+A1711-A1710</f>
        <v>8.0900000000001455</v>
      </c>
      <c r="H1711" s="1">
        <f t="shared" ref="H1711" si="1107">G1709+G1710+G1711</f>
        <v>16.410000000000082</v>
      </c>
      <c r="K1711" s="19">
        <f t="shared" si="866"/>
        <v>353</v>
      </c>
      <c r="L1711" s="20">
        <f t="shared" si="867"/>
        <v>0.59490084985835701</v>
      </c>
    </row>
    <row r="1712" spans="1:12" x14ac:dyDescent="0.2">
      <c r="A1712" s="45">
        <v>1759</v>
      </c>
      <c r="B1712" s="15"/>
      <c r="C1712" s="12">
        <v>43083</v>
      </c>
      <c r="D1712" s="13">
        <v>631</v>
      </c>
      <c r="E1712" s="14">
        <v>328</v>
      </c>
      <c r="F1712" s="14">
        <v>382</v>
      </c>
      <c r="G1712" s="15">
        <f t="shared" ref="G1712" si="1108">+A1712-A1711</f>
        <v>21.339999999999918</v>
      </c>
      <c r="H1712" s="1">
        <f t="shared" ref="H1712" si="1109">G1710+G1711+G1712</f>
        <v>39.529999999999973</v>
      </c>
      <c r="K1712" s="19">
        <f t="shared" si="866"/>
        <v>328</v>
      </c>
      <c r="L1712" s="20">
        <f t="shared" si="867"/>
        <v>0.92378048780487809</v>
      </c>
    </row>
    <row r="1713" spans="1:12" x14ac:dyDescent="0.2">
      <c r="A1713" s="45">
        <v>1753.07</v>
      </c>
      <c r="B1713" s="15"/>
      <c r="C1713" s="12">
        <v>43084</v>
      </c>
      <c r="D1713" s="14">
        <v>414</v>
      </c>
      <c r="E1713" s="21">
        <v>475</v>
      </c>
      <c r="F1713" s="14">
        <v>386</v>
      </c>
      <c r="G1713" s="15">
        <f t="shared" ref="G1713" si="1110">+A1713-A1712</f>
        <v>-5.9300000000000637</v>
      </c>
      <c r="H1713" s="1">
        <f t="shared" ref="H1713" si="1111">G1711+G1712+G1713</f>
        <v>23.5</v>
      </c>
      <c r="K1713" s="19">
        <f t="shared" si="866"/>
        <v>475</v>
      </c>
      <c r="L1713" s="20">
        <f t="shared" si="867"/>
        <v>-0.14734299516908211</v>
      </c>
    </row>
    <row r="1714" spans="1:12" x14ac:dyDescent="0.2">
      <c r="A1714" s="45">
        <v>1751.64</v>
      </c>
      <c r="B1714" s="15"/>
      <c r="C1714" s="12">
        <v>43087</v>
      </c>
      <c r="D1714" s="14">
        <v>400</v>
      </c>
      <c r="E1714" s="21">
        <v>477</v>
      </c>
      <c r="F1714" s="14">
        <v>387</v>
      </c>
      <c r="G1714" s="15">
        <f t="shared" ref="G1714:G1715" si="1112">+A1714-A1713</f>
        <v>-1.4299999999998363</v>
      </c>
      <c r="H1714" s="1">
        <f t="shared" ref="H1714:H1715" si="1113">G1712+G1713+G1714</f>
        <v>13.980000000000018</v>
      </c>
      <c r="K1714" s="19">
        <f t="shared" si="866"/>
        <v>477</v>
      </c>
      <c r="L1714" s="20">
        <f t="shared" si="867"/>
        <v>-0.19249999999999989</v>
      </c>
    </row>
    <row r="1715" spans="1:12" x14ac:dyDescent="0.2">
      <c r="A1715" s="45">
        <v>1736.95</v>
      </c>
      <c r="B1715" s="15"/>
      <c r="C1715" s="12">
        <v>43088</v>
      </c>
      <c r="D1715" s="14">
        <v>319</v>
      </c>
      <c r="E1715" s="21">
        <v>575</v>
      </c>
      <c r="F1715" s="14">
        <v>410</v>
      </c>
      <c r="G1715" s="15">
        <f t="shared" si="1112"/>
        <v>-14.690000000000055</v>
      </c>
      <c r="H1715" s="1">
        <f t="shared" si="1113"/>
        <v>-22.049999999999955</v>
      </c>
      <c r="K1715" s="19">
        <f t="shared" ref="K1715:K1765" si="1114">E1715</f>
        <v>575</v>
      </c>
      <c r="L1715" s="20">
        <f t="shared" ref="L1715:L1765" si="1115">IF(D1715&lt;E1715, -(E1715/D1715)+1, D1715/E1715-1)</f>
        <v>-0.80250783699059558</v>
      </c>
    </row>
    <row r="1716" spans="1:12" x14ac:dyDescent="0.2">
      <c r="A1716" s="45">
        <v>1746.63</v>
      </c>
      <c r="B1716" s="15"/>
      <c r="C1716" s="12">
        <v>43089</v>
      </c>
      <c r="D1716" s="13">
        <v>490</v>
      </c>
      <c r="E1716" s="14">
        <v>396</v>
      </c>
      <c r="F1716" s="14">
        <v>415</v>
      </c>
      <c r="G1716" s="15">
        <f t="shared" ref="G1716" si="1116">+A1716-A1715</f>
        <v>9.6800000000000637</v>
      </c>
      <c r="H1716" s="1">
        <f t="shared" ref="H1716" si="1117">G1714+G1715+G1716</f>
        <v>-6.4399999999998272</v>
      </c>
      <c r="K1716" s="19">
        <f t="shared" si="1114"/>
        <v>396</v>
      </c>
      <c r="L1716" s="20">
        <f t="shared" si="1115"/>
        <v>0.23737373737373746</v>
      </c>
    </row>
    <row r="1717" spans="1:12" x14ac:dyDescent="0.2">
      <c r="A1717" s="45">
        <v>1751.21</v>
      </c>
      <c r="B1717" s="15"/>
      <c r="C1717" s="12">
        <v>43090</v>
      </c>
      <c r="D1717" s="14">
        <v>398</v>
      </c>
      <c r="E1717" s="21">
        <v>481</v>
      </c>
      <c r="F1717" s="14">
        <v>383</v>
      </c>
      <c r="G1717" s="15">
        <f t="shared" ref="G1717" si="1118">+A1717-A1716</f>
        <v>4.5799999999999272</v>
      </c>
      <c r="H1717" s="1">
        <f t="shared" ref="H1717" si="1119">G1715+G1716+G1717</f>
        <v>-0.43000000000006366</v>
      </c>
      <c r="K1717" s="19">
        <f t="shared" si="1114"/>
        <v>481</v>
      </c>
      <c r="L1717" s="20">
        <f t="shared" si="1115"/>
        <v>-0.20854271356783927</v>
      </c>
    </row>
    <row r="1718" spans="1:12" x14ac:dyDescent="0.2">
      <c r="A1718" s="45">
        <v>1760.24</v>
      </c>
      <c r="B1718" s="15"/>
      <c r="C1718" s="12">
        <v>43091</v>
      </c>
      <c r="D1718" s="14">
        <v>400</v>
      </c>
      <c r="E1718" s="21">
        <v>442</v>
      </c>
      <c r="F1718" s="14">
        <v>429</v>
      </c>
      <c r="G1718" s="15">
        <f t="shared" ref="G1718" si="1120">+A1718-A1717</f>
        <v>9.0299999999999727</v>
      </c>
      <c r="H1718" s="1">
        <f t="shared" ref="H1718" si="1121">G1716+G1717+G1718</f>
        <v>23.289999999999964</v>
      </c>
      <c r="K1718" s="19">
        <f t="shared" si="1114"/>
        <v>442</v>
      </c>
      <c r="L1718" s="20">
        <f t="shared" si="1115"/>
        <v>-0.10499999999999998</v>
      </c>
    </row>
    <row r="1719" spans="1:12" x14ac:dyDescent="0.2">
      <c r="A1719" s="45">
        <v>1759.99</v>
      </c>
      <c r="B1719" s="15"/>
      <c r="C1719" s="12">
        <v>43095</v>
      </c>
      <c r="D1719" s="14">
        <v>387</v>
      </c>
      <c r="E1719" s="21">
        <v>489</v>
      </c>
      <c r="F1719" s="14">
        <v>374</v>
      </c>
      <c r="G1719" s="15">
        <f t="shared" ref="G1719" si="1122">+A1719-A1718</f>
        <v>-0.25</v>
      </c>
      <c r="H1719" s="1">
        <f t="shared" ref="H1719" si="1123">G1717+G1718+G1719</f>
        <v>13.3599999999999</v>
      </c>
      <c r="K1719" s="19">
        <f t="shared" si="1114"/>
        <v>489</v>
      </c>
      <c r="L1719" s="20">
        <f t="shared" si="1115"/>
        <v>-0.26356589147286824</v>
      </c>
    </row>
    <row r="1720" spans="1:12" x14ac:dyDescent="0.2">
      <c r="A1720" s="45">
        <v>1771.76</v>
      </c>
      <c r="B1720" s="15"/>
      <c r="C1720" s="12">
        <v>43096</v>
      </c>
      <c r="D1720" s="13">
        <v>578</v>
      </c>
      <c r="E1720" s="14">
        <v>334</v>
      </c>
      <c r="F1720" s="14">
        <v>393</v>
      </c>
      <c r="G1720" s="15">
        <f t="shared" ref="G1720" si="1124">+A1720-A1719</f>
        <v>11.769999999999982</v>
      </c>
      <c r="H1720" s="1">
        <f t="shared" ref="H1720" si="1125">G1718+G1719+G1720</f>
        <v>20.549999999999955</v>
      </c>
      <c r="K1720" s="19">
        <f t="shared" si="1114"/>
        <v>334</v>
      </c>
      <c r="L1720" s="20">
        <f t="shared" si="1115"/>
        <v>0.73053892215568861</v>
      </c>
    </row>
    <row r="1721" spans="1:12" x14ac:dyDescent="0.2">
      <c r="A1721" s="45">
        <v>1779.1</v>
      </c>
      <c r="B1721" s="15"/>
      <c r="C1721" s="12">
        <v>43097</v>
      </c>
      <c r="D1721" s="13">
        <v>467</v>
      </c>
      <c r="E1721" s="14">
        <v>444</v>
      </c>
      <c r="F1721" s="14">
        <v>392</v>
      </c>
      <c r="G1721" s="15">
        <f t="shared" ref="G1721" si="1126">+A1721-A1720</f>
        <v>7.3399999999999181</v>
      </c>
      <c r="H1721" s="1">
        <f t="shared" ref="H1721" si="1127">G1719+G1720+G1721</f>
        <v>18.8599999999999</v>
      </c>
      <c r="K1721" s="19">
        <f t="shared" si="1114"/>
        <v>444</v>
      </c>
      <c r="L1721" s="20">
        <f t="shared" si="1115"/>
        <v>5.1801801801801828E-2</v>
      </c>
    </row>
    <row r="1722" spans="1:12" x14ac:dyDescent="0.2">
      <c r="A1722" s="45">
        <v>1796.81</v>
      </c>
      <c r="B1722" s="25"/>
      <c r="C1722" s="22">
        <v>43098</v>
      </c>
      <c r="D1722" s="30">
        <v>489</v>
      </c>
      <c r="E1722" s="32">
        <v>468</v>
      </c>
      <c r="F1722" s="32">
        <v>389</v>
      </c>
      <c r="G1722" s="25">
        <f t="shared" ref="G1722" si="1128">+A1722-A1721</f>
        <v>17.710000000000036</v>
      </c>
      <c r="H1722" s="23">
        <f t="shared" ref="H1722" si="1129">G1720+G1721+G1722</f>
        <v>36.819999999999936</v>
      </c>
      <c r="I1722" s="44"/>
      <c r="J1722" s="23"/>
      <c r="K1722" s="28">
        <f t="shared" si="1114"/>
        <v>468</v>
      </c>
      <c r="L1722" s="29">
        <f t="shared" si="1115"/>
        <v>4.4871794871794934E-2</v>
      </c>
    </row>
    <row r="1723" spans="1:12" x14ac:dyDescent="0.2">
      <c r="A1723" s="45">
        <v>1782.7</v>
      </c>
      <c r="B1723" s="15">
        <v>2018</v>
      </c>
      <c r="C1723" s="12">
        <v>42737</v>
      </c>
      <c r="D1723" s="13">
        <v>530</v>
      </c>
      <c r="E1723" s="14">
        <v>490</v>
      </c>
      <c r="F1723" s="14">
        <v>327</v>
      </c>
      <c r="G1723" s="15">
        <f t="shared" ref="G1723" si="1130">+A1723-A1722</f>
        <v>-14.1099999999999</v>
      </c>
      <c r="H1723" s="1">
        <f t="shared" ref="H1723" si="1131">G1721+G1722+G1723</f>
        <v>10.940000000000055</v>
      </c>
      <c r="I1723" s="43" t="s">
        <v>5</v>
      </c>
      <c r="K1723" s="19">
        <f t="shared" si="1114"/>
        <v>490</v>
      </c>
      <c r="L1723" s="20">
        <f t="shared" si="1115"/>
        <v>8.163265306122458E-2</v>
      </c>
    </row>
    <row r="1724" spans="1:12" x14ac:dyDescent="0.2">
      <c r="A1724" s="45">
        <v>1792.79</v>
      </c>
      <c r="B1724" s="15"/>
      <c r="C1724" s="12">
        <v>42738</v>
      </c>
      <c r="D1724" s="13">
        <v>771</v>
      </c>
      <c r="E1724" s="14">
        <v>305</v>
      </c>
      <c r="F1724" s="14">
        <v>340</v>
      </c>
      <c r="G1724" s="15">
        <f t="shared" ref="G1724" si="1132">+A1724-A1723</f>
        <v>10.089999999999918</v>
      </c>
      <c r="H1724" s="1">
        <f t="shared" ref="H1724" si="1133">G1722+G1723+G1724</f>
        <v>13.690000000000055</v>
      </c>
      <c r="K1724" s="19">
        <f t="shared" si="1114"/>
        <v>305</v>
      </c>
      <c r="L1724" s="20">
        <f t="shared" si="1115"/>
        <v>1.5278688524590165</v>
      </c>
    </row>
    <row r="1725" spans="1:12" x14ac:dyDescent="0.2">
      <c r="A1725" s="45">
        <v>1803.45</v>
      </c>
      <c r="B1725" s="15"/>
      <c r="C1725" s="12">
        <v>42739</v>
      </c>
      <c r="D1725" s="13">
        <v>716</v>
      </c>
      <c r="E1725" s="14">
        <v>353</v>
      </c>
      <c r="F1725" s="14">
        <v>364</v>
      </c>
      <c r="G1725" s="15">
        <f t="shared" ref="G1725" si="1134">+A1725-A1724</f>
        <v>10.660000000000082</v>
      </c>
      <c r="H1725" s="1">
        <f t="shared" ref="H1725" si="1135">G1723+G1724+G1725</f>
        <v>6.6400000000001</v>
      </c>
      <c r="K1725" s="19">
        <f t="shared" si="1114"/>
        <v>353</v>
      </c>
      <c r="L1725" s="20">
        <f t="shared" si="1115"/>
        <v>1.0283286118980168</v>
      </c>
    </row>
    <row r="1726" spans="1:12" x14ac:dyDescent="0.2">
      <c r="A1726" s="45">
        <v>1817.97</v>
      </c>
      <c r="B1726" s="15"/>
      <c r="C1726" s="12">
        <v>42740</v>
      </c>
      <c r="D1726" s="13">
        <v>696</v>
      </c>
      <c r="E1726" s="14">
        <v>405</v>
      </c>
      <c r="F1726" s="14">
        <v>344</v>
      </c>
      <c r="G1726" s="15">
        <f t="shared" ref="G1726" si="1136">+A1726-A1725</f>
        <v>14.519999999999982</v>
      </c>
      <c r="H1726" s="1">
        <f t="shared" ref="H1726" si="1137">G1724+G1725+G1726</f>
        <v>35.269999999999982</v>
      </c>
      <c r="K1726" s="19">
        <f t="shared" si="1114"/>
        <v>405</v>
      </c>
      <c r="L1726" s="20">
        <f t="shared" si="1115"/>
        <v>0.71851851851851856</v>
      </c>
    </row>
    <row r="1727" spans="1:12" x14ac:dyDescent="0.2">
      <c r="A1727" s="45">
        <v>1832.15</v>
      </c>
      <c r="B1727" s="15"/>
      <c r="C1727" s="12">
        <v>43108</v>
      </c>
      <c r="D1727" s="13">
        <v>853</v>
      </c>
      <c r="E1727" s="14">
        <v>312</v>
      </c>
      <c r="F1727" s="14">
        <v>327</v>
      </c>
      <c r="G1727" s="15">
        <f t="shared" ref="G1727" si="1138">+A1727-A1726</f>
        <v>14.180000000000064</v>
      </c>
      <c r="H1727" s="1">
        <f t="shared" ref="H1727" si="1139">G1725+G1726+G1727</f>
        <v>39.360000000000127</v>
      </c>
      <c r="K1727" s="19">
        <f t="shared" si="1114"/>
        <v>312</v>
      </c>
      <c r="L1727" s="20">
        <f t="shared" si="1115"/>
        <v>1.733974358974359</v>
      </c>
    </row>
    <row r="1728" spans="1:12" x14ac:dyDescent="0.2">
      <c r="A1728" s="45">
        <v>1826.95</v>
      </c>
      <c r="B1728" s="15"/>
      <c r="C1728" s="12">
        <v>43109</v>
      </c>
      <c r="D1728" s="14">
        <v>387</v>
      </c>
      <c r="E1728" s="21">
        <v>716</v>
      </c>
      <c r="F1728" s="14">
        <v>361</v>
      </c>
      <c r="G1728" s="15">
        <f t="shared" ref="G1728" si="1140">+A1728-A1727</f>
        <v>-5.2000000000000455</v>
      </c>
      <c r="H1728" s="1">
        <f t="shared" ref="H1728" si="1141">G1726+G1727+G1728</f>
        <v>23.5</v>
      </c>
      <c r="K1728" s="19">
        <f t="shared" si="1114"/>
        <v>716</v>
      </c>
      <c r="L1728" s="20">
        <f t="shared" si="1115"/>
        <v>-0.85012919896640837</v>
      </c>
    </row>
    <row r="1729" spans="1:12" x14ac:dyDescent="0.2">
      <c r="A1729" s="45">
        <v>1822.92</v>
      </c>
      <c r="B1729" s="15"/>
      <c r="C1729" s="12">
        <v>43110</v>
      </c>
      <c r="D1729" s="14">
        <v>426</v>
      </c>
      <c r="E1729" s="21">
        <v>630</v>
      </c>
      <c r="F1729" s="14">
        <v>386</v>
      </c>
      <c r="G1729" s="15">
        <f t="shared" ref="G1729" si="1142">+A1729-A1728</f>
        <v>-4.0299999999999727</v>
      </c>
      <c r="H1729" s="1">
        <f t="shared" ref="H1729" si="1143">G1727+G1728+G1729</f>
        <v>4.9500000000000455</v>
      </c>
      <c r="K1729" s="19">
        <f t="shared" si="1114"/>
        <v>630</v>
      </c>
      <c r="L1729" s="20">
        <f t="shared" si="1115"/>
        <v>-0.47887323943661975</v>
      </c>
    </row>
    <row r="1730" spans="1:12" x14ac:dyDescent="0.2">
      <c r="A1730" s="45">
        <v>1816.88</v>
      </c>
      <c r="B1730" s="15"/>
      <c r="C1730" s="12">
        <v>43111</v>
      </c>
      <c r="D1730" s="14">
        <v>265</v>
      </c>
      <c r="E1730" s="21">
        <v>781</v>
      </c>
      <c r="F1730" s="14">
        <v>363</v>
      </c>
      <c r="G1730" s="15">
        <f t="shared" ref="G1730" si="1144">+A1730-A1729</f>
        <v>-6.0399999999999636</v>
      </c>
      <c r="H1730" s="1">
        <f t="shared" ref="H1730" si="1145">G1728+G1729+G1730</f>
        <v>-15.269999999999982</v>
      </c>
      <c r="K1730" s="19">
        <f t="shared" si="1114"/>
        <v>781</v>
      </c>
      <c r="L1730" s="20">
        <f t="shared" si="1115"/>
        <v>-1.9471698113207547</v>
      </c>
    </row>
    <row r="1731" spans="1:12" x14ac:dyDescent="0.2">
      <c r="A1731" s="45">
        <v>1822.67</v>
      </c>
      <c r="B1731" s="15"/>
      <c r="C1731" s="12">
        <v>43112</v>
      </c>
      <c r="D1731" s="13">
        <v>643</v>
      </c>
      <c r="E1731" s="14">
        <v>389</v>
      </c>
      <c r="F1731" s="14">
        <v>389</v>
      </c>
      <c r="G1731" s="15">
        <f t="shared" ref="G1731" si="1146">+A1731-A1730</f>
        <v>5.7899999999999636</v>
      </c>
      <c r="H1731" s="1">
        <f t="shared" ref="H1731" si="1147">G1729+G1730+G1731</f>
        <v>-4.2799999999999727</v>
      </c>
      <c r="K1731" s="19">
        <f t="shared" si="1114"/>
        <v>389</v>
      </c>
      <c r="L1731" s="20">
        <f t="shared" si="1115"/>
        <v>0.65295629820051415</v>
      </c>
    </row>
    <row r="1732" spans="1:12" x14ac:dyDescent="0.2">
      <c r="A1732" s="45">
        <v>1825.91</v>
      </c>
      <c r="B1732" s="25"/>
      <c r="C1732" s="22">
        <v>43115</v>
      </c>
      <c r="D1732" s="32">
        <v>378</v>
      </c>
      <c r="E1732" s="24">
        <v>685</v>
      </c>
      <c r="F1732" s="32">
        <v>376</v>
      </c>
      <c r="G1732" s="25">
        <f t="shared" ref="G1732" si="1148">+A1732-A1731</f>
        <v>3.2400000000000091</v>
      </c>
      <c r="H1732" s="23">
        <f t="shared" ref="H1732" si="1149">G1730+G1731+G1732</f>
        <v>2.9900000000000091</v>
      </c>
      <c r="I1732" s="44"/>
      <c r="J1732" s="23"/>
      <c r="K1732" s="28">
        <f t="shared" si="1114"/>
        <v>685</v>
      </c>
      <c r="L1732" s="29">
        <f t="shared" si="1115"/>
        <v>-0.8121693121693121</v>
      </c>
    </row>
    <row r="1733" spans="1:12" x14ac:dyDescent="0.2">
      <c r="A1733" s="45">
        <v>1826.03</v>
      </c>
      <c r="B1733" s="15"/>
      <c r="C1733" s="12">
        <v>43116</v>
      </c>
      <c r="D1733" s="14">
        <v>324</v>
      </c>
      <c r="E1733" s="21">
        <v>765</v>
      </c>
      <c r="F1733" s="14">
        <v>358</v>
      </c>
      <c r="G1733" s="15">
        <f t="shared" ref="G1733" si="1150">+A1733-A1732</f>
        <v>0.11999999999989086</v>
      </c>
      <c r="H1733" s="1">
        <f t="shared" ref="H1733" si="1151">G1731+G1732+G1733</f>
        <v>9.1499999999998636</v>
      </c>
      <c r="I1733" s="43" t="s">
        <v>16</v>
      </c>
      <c r="K1733" s="19">
        <f t="shared" si="1114"/>
        <v>765</v>
      </c>
      <c r="L1733" s="20">
        <f t="shared" si="1115"/>
        <v>-1.3611111111111112</v>
      </c>
    </row>
    <row r="1734" spans="1:12" x14ac:dyDescent="0.2">
      <c r="A1734" s="45">
        <v>1828.63</v>
      </c>
      <c r="B1734" s="15"/>
      <c r="C1734" s="12">
        <v>43117</v>
      </c>
      <c r="D1734" s="14">
        <v>321</v>
      </c>
      <c r="E1734" s="21">
        <v>678</v>
      </c>
      <c r="F1734" s="14">
        <v>390</v>
      </c>
      <c r="G1734" s="15">
        <f t="shared" ref="G1734" si="1152">+A1734-A1733</f>
        <v>2.6000000000001364</v>
      </c>
      <c r="H1734" s="1">
        <f t="shared" ref="H1734" si="1153">G1732+G1733+G1734</f>
        <v>5.9600000000000364</v>
      </c>
      <c r="K1734" s="19">
        <f t="shared" si="1114"/>
        <v>678</v>
      </c>
      <c r="L1734" s="20">
        <f t="shared" si="1115"/>
        <v>-1.1121495327102804</v>
      </c>
    </row>
    <row r="1735" spans="1:12" x14ac:dyDescent="0.2">
      <c r="A1735" s="45">
        <v>1821.6</v>
      </c>
      <c r="B1735" s="15"/>
      <c r="C1735" s="12">
        <v>43118</v>
      </c>
      <c r="D1735" s="14">
        <v>274</v>
      </c>
      <c r="E1735" s="21">
        <v>764</v>
      </c>
      <c r="F1735" s="14">
        <v>372</v>
      </c>
      <c r="G1735" s="15">
        <f t="shared" ref="G1735" si="1154">+A1735-A1734</f>
        <v>-7.0300000000002001</v>
      </c>
      <c r="H1735" s="1">
        <f t="shared" ref="H1735" si="1155">G1733+G1734+G1735</f>
        <v>-4.3100000000001728</v>
      </c>
      <c r="K1735" s="19">
        <f t="shared" si="1114"/>
        <v>764</v>
      </c>
      <c r="L1735" s="20">
        <f t="shared" si="1115"/>
        <v>-1.7883211678832116</v>
      </c>
    </row>
    <row r="1736" spans="1:12" x14ac:dyDescent="0.2">
      <c r="A1736" s="45">
        <v>1828.83</v>
      </c>
      <c r="B1736" s="15"/>
      <c r="C1736" s="12">
        <v>43119</v>
      </c>
      <c r="D1736" s="13">
        <v>518</v>
      </c>
      <c r="E1736" s="14">
        <v>446</v>
      </c>
      <c r="F1736" s="14">
        <v>425</v>
      </c>
      <c r="G1736" s="15">
        <f t="shared" ref="G1736" si="1156">+A1736-A1735</f>
        <v>7.2300000000000182</v>
      </c>
      <c r="H1736" s="1">
        <f t="shared" ref="H1736" si="1157">G1734+G1735+G1736</f>
        <v>2.7999999999999545</v>
      </c>
      <c r="K1736" s="19">
        <f t="shared" si="1114"/>
        <v>446</v>
      </c>
      <c r="L1736" s="20">
        <f t="shared" si="1115"/>
        <v>0.16143497757847536</v>
      </c>
    </row>
    <row r="1737" spans="1:12" x14ac:dyDescent="0.2">
      <c r="A1737" s="45">
        <v>1833.15</v>
      </c>
      <c r="B1737" s="15"/>
      <c r="C1737" s="12">
        <v>43122</v>
      </c>
      <c r="D1737" s="13">
        <v>520</v>
      </c>
      <c r="E1737" s="14">
        <v>502</v>
      </c>
      <c r="F1737" s="14">
        <v>377</v>
      </c>
      <c r="G1737" s="15">
        <f t="shared" ref="G1737" si="1158">+A1737-A1736</f>
        <v>4.3200000000001637</v>
      </c>
      <c r="H1737" s="1">
        <f t="shared" ref="H1737" si="1159">G1735+G1736+G1737</f>
        <v>4.5199999999999818</v>
      </c>
      <c r="K1737" s="19">
        <f t="shared" si="1114"/>
        <v>502</v>
      </c>
      <c r="L1737" s="20">
        <f t="shared" si="1115"/>
        <v>3.5856573705179251E-2</v>
      </c>
    </row>
    <row r="1738" spans="1:12" x14ac:dyDescent="0.2">
      <c r="A1738" s="45">
        <v>1838.04</v>
      </c>
      <c r="B1738" s="15"/>
      <c r="C1738" s="12">
        <v>43123</v>
      </c>
      <c r="D1738" s="13">
        <v>649</v>
      </c>
      <c r="E1738" s="14">
        <v>357</v>
      </c>
      <c r="F1738" s="14">
        <v>402</v>
      </c>
      <c r="G1738" s="15">
        <f t="shared" ref="G1738" si="1160">+A1738-A1737</f>
        <v>4.8899999999998727</v>
      </c>
      <c r="H1738" s="1">
        <f t="shared" ref="H1738" si="1161">G1736+G1737+G1738</f>
        <v>16.440000000000055</v>
      </c>
      <c r="K1738" s="19">
        <f t="shared" si="1114"/>
        <v>357</v>
      </c>
      <c r="L1738" s="20">
        <f t="shared" si="1115"/>
        <v>0.81792717086834732</v>
      </c>
    </row>
    <row r="1739" spans="1:12" x14ac:dyDescent="0.2">
      <c r="A1739" s="45">
        <v>1837.04</v>
      </c>
      <c r="B1739" s="15"/>
      <c r="C1739" s="12">
        <v>43124</v>
      </c>
      <c r="D1739" s="14">
        <v>412</v>
      </c>
      <c r="E1739" s="21">
        <v>609</v>
      </c>
      <c r="F1739" s="14">
        <v>398</v>
      </c>
      <c r="G1739" s="15">
        <f t="shared" ref="G1739" si="1162">+A1739-A1738</f>
        <v>-1</v>
      </c>
      <c r="H1739" s="1">
        <f t="shared" ref="H1739" si="1163">G1737+G1738+G1739</f>
        <v>8.2100000000000364</v>
      </c>
      <c r="K1739" s="19">
        <f t="shared" si="1114"/>
        <v>609</v>
      </c>
      <c r="L1739" s="20">
        <f t="shared" si="1115"/>
        <v>-0.47815533980582514</v>
      </c>
    </row>
    <row r="1740" spans="1:12" x14ac:dyDescent="0.2">
      <c r="A1740" s="45">
        <v>1845.86</v>
      </c>
      <c r="B1740" s="15"/>
      <c r="C1740" s="12">
        <v>43125</v>
      </c>
      <c r="D1740" s="14">
        <v>468</v>
      </c>
      <c r="E1740" s="21">
        <v>515</v>
      </c>
      <c r="F1740" s="14">
        <v>410</v>
      </c>
      <c r="G1740" s="15">
        <f t="shared" ref="G1740" si="1164">+A1740-A1739</f>
        <v>8.8199999999999363</v>
      </c>
      <c r="H1740" s="1">
        <f t="shared" ref="H1740" si="1165">G1738+G1739+G1740</f>
        <v>12.709999999999809</v>
      </c>
      <c r="K1740" s="19">
        <f t="shared" si="1114"/>
        <v>515</v>
      </c>
      <c r="L1740" s="20">
        <f t="shared" si="1115"/>
        <v>-0.10042735042735051</v>
      </c>
    </row>
    <row r="1741" spans="1:12" x14ac:dyDescent="0.2">
      <c r="A1741" s="45">
        <v>1853.92</v>
      </c>
      <c r="B1741" s="15"/>
      <c r="C1741" s="12">
        <v>43126</v>
      </c>
      <c r="D1741" s="14">
        <v>380</v>
      </c>
      <c r="E1741" s="21">
        <v>562</v>
      </c>
      <c r="F1741" s="14">
        <v>446</v>
      </c>
      <c r="G1741" s="15">
        <f t="shared" ref="G1741" si="1166">+A1741-A1740</f>
        <v>8.0600000000001728</v>
      </c>
      <c r="H1741" s="1">
        <f t="shared" ref="H1741" si="1167">G1739+G1740+G1741</f>
        <v>15.880000000000109</v>
      </c>
      <c r="K1741" s="19">
        <f t="shared" si="1114"/>
        <v>562</v>
      </c>
      <c r="L1741" s="20">
        <f t="shared" si="1115"/>
        <v>-0.47894736842105257</v>
      </c>
    </row>
    <row r="1742" spans="1:12" x14ac:dyDescent="0.2">
      <c r="A1742" s="45">
        <v>1870.52</v>
      </c>
      <c r="B1742" s="15"/>
      <c r="C1742" s="12">
        <v>43129</v>
      </c>
      <c r="D1742" s="14">
        <v>370</v>
      </c>
      <c r="E1742" s="21">
        <v>623</v>
      </c>
      <c r="F1742" s="14">
        <v>396</v>
      </c>
      <c r="G1742" s="15">
        <f t="shared" ref="G1742" si="1168">+A1742-A1741</f>
        <v>16.599999999999909</v>
      </c>
      <c r="H1742" s="1">
        <f t="shared" ref="H1742" si="1169">G1740+G1741+G1742</f>
        <v>33.480000000000018</v>
      </c>
      <c r="K1742" s="19">
        <f t="shared" si="1114"/>
        <v>623</v>
      </c>
      <c r="L1742" s="20">
        <f t="shared" si="1115"/>
        <v>-0.68378378378378368</v>
      </c>
    </row>
    <row r="1743" spans="1:12" x14ac:dyDescent="0.2">
      <c r="A1743" s="45">
        <v>1868.58</v>
      </c>
      <c r="B1743" s="15"/>
      <c r="C1743" s="12">
        <v>43130</v>
      </c>
      <c r="D1743" s="14">
        <v>252</v>
      </c>
      <c r="E1743" s="21">
        <v>794</v>
      </c>
      <c r="F1743" s="14">
        <v>388</v>
      </c>
      <c r="G1743" s="15">
        <f t="shared" ref="G1743" si="1170">+A1743-A1742</f>
        <v>-1.9400000000000546</v>
      </c>
      <c r="H1743" s="1">
        <f t="shared" ref="H1743" si="1171">G1741+G1742+G1743</f>
        <v>22.720000000000027</v>
      </c>
      <c r="K1743" s="19">
        <f t="shared" si="1114"/>
        <v>794</v>
      </c>
      <c r="L1743" s="20">
        <f t="shared" si="1115"/>
        <v>-2.1507936507936507</v>
      </c>
    </row>
    <row r="1744" spans="1:12" x14ac:dyDescent="0.2">
      <c r="A1744" s="45">
        <v>1870.48</v>
      </c>
      <c r="B1744" s="15"/>
      <c r="C1744" s="12">
        <v>43133</v>
      </c>
      <c r="D1744" s="14">
        <v>404</v>
      </c>
      <c r="E1744" s="21">
        <v>610</v>
      </c>
      <c r="F1744" s="14">
        <v>404</v>
      </c>
      <c r="G1744" s="15">
        <f t="shared" ref="G1744" si="1172">+A1744-A1743</f>
        <v>1.9000000000000909</v>
      </c>
      <c r="H1744" s="1">
        <f t="shared" ref="H1744" si="1173">G1742+G1743+G1744</f>
        <v>16.559999999999945</v>
      </c>
      <c r="K1744" s="19">
        <f t="shared" si="1114"/>
        <v>610</v>
      </c>
      <c r="L1744" s="20">
        <f t="shared" si="1115"/>
        <v>-0.50990099009900991</v>
      </c>
    </row>
    <row r="1745" spans="1:12" x14ac:dyDescent="0.2">
      <c r="A1745" s="45">
        <v>1853.07</v>
      </c>
      <c r="B1745" s="15"/>
      <c r="C1745" s="12">
        <v>43136</v>
      </c>
      <c r="D1745" s="14">
        <v>167</v>
      </c>
      <c r="E1745" s="21">
        <v>966</v>
      </c>
      <c r="F1745" s="14">
        <v>290</v>
      </c>
      <c r="G1745" s="15">
        <f t="shared" ref="G1745" si="1174">+A1745-A1744</f>
        <v>-17.410000000000082</v>
      </c>
      <c r="H1745" s="1">
        <f t="shared" ref="H1745" si="1175">G1743+G1744+G1745</f>
        <v>-17.450000000000045</v>
      </c>
      <c r="K1745" s="19">
        <f t="shared" si="1114"/>
        <v>966</v>
      </c>
      <c r="L1745" s="20">
        <f t="shared" si="1115"/>
        <v>-4.7844311377245505</v>
      </c>
    </row>
    <row r="1746" spans="1:12" x14ac:dyDescent="0.2">
      <c r="A1746" s="45">
        <v>1812.45</v>
      </c>
      <c r="B1746" s="15"/>
      <c r="C1746" s="12">
        <v>43137</v>
      </c>
      <c r="D1746" s="14">
        <v>121</v>
      </c>
      <c r="E1746" s="21">
        <v>1215</v>
      </c>
      <c r="F1746" s="14">
        <v>198</v>
      </c>
      <c r="G1746" s="15">
        <f t="shared" ref="G1746" si="1176">+A1746-A1745</f>
        <v>-40.619999999999891</v>
      </c>
      <c r="H1746" s="1">
        <f t="shared" ref="H1746" si="1177">G1744+G1745+G1746</f>
        <v>-56.129999999999882</v>
      </c>
      <c r="K1746" s="19">
        <f t="shared" si="1114"/>
        <v>1215</v>
      </c>
      <c r="L1746" s="20">
        <f t="shared" si="1115"/>
        <v>-9.0413223140495873</v>
      </c>
    </row>
    <row r="1747" spans="1:12" x14ac:dyDescent="0.2">
      <c r="A1747" s="45">
        <v>1836.68</v>
      </c>
      <c r="B1747" s="15"/>
      <c r="C1747" s="12">
        <v>43138</v>
      </c>
      <c r="D1747" s="13">
        <v>625</v>
      </c>
      <c r="E1747" s="14">
        <v>460</v>
      </c>
      <c r="F1747" s="14">
        <v>361</v>
      </c>
      <c r="G1747" s="15">
        <f t="shared" ref="G1747" si="1178">+A1747-A1746</f>
        <v>24.230000000000018</v>
      </c>
      <c r="H1747" s="1">
        <f t="shared" ref="H1747" si="1179">G1745+G1746+G1747</f>
        <v>-33.799999999999955</v>
      </c>
      <c r="K1747" s="19">
        <f t="shared" si="1114"/>
        <v>460</v>
      </c>
      <c r="L1747" s="20">
        <f t="shared" si="1115"/>
        <v>0.35869565217391308</v>
      </c>
    </row>
    <row r="1748" spans="1:12" x14ac:dyDescent="0.2">
      <c r="A1748" s="45">
        <v>1839.44</v>
      </c>
      <c r="B1748" s="15"/>
      <c r="C1748" s="12">
        <v>43139</v>
      </c>
      <c r="D1748" s="13">
        <v>577</v>
      </c>
      <c r="E1748" s="14">
        <v>365</v>
      </c>
      <c r="F1748" s="14">
        <v>375</v>
      </c>
      <c r="G1748" s="15">
        <f t="shared" ref="G1748" si="1180">+A1748-A1747</f>
        <v>2.7599999999999909</v>
      </c>
      <c r="H1748" s="1">
        <f t="shared" ref="H1748" si="1181">G1746+G1747+G1748</f>
        <v>-13.629999999999882</v>
      </c>
      <c r="K1748" s="19">
        <f t="shared" si="1114"/>
        <v>365</v>
      </c>
      <c r="L1748" s="20">
        <f t="shared" si="1115"/>
        <v>0.58082191780821923</v>
      </c>
    </row>
    <row r="1749" spans="1:12" x14ac:dyDescent="0.2">
      <c r="A1749" s="45">
        <v>1819.82</v>
      </c>
      <c r="B1749" s="15"/>
      <c r="C1749" s="12">
        <v>43140</v>
      </c>
      <c r="D1749" s="14">
        <v>208</v>
      </c>
      <c r="E1749" s="21">
        <v>900</v>
      </c>
      <c r="F1749" s="14">
        <v>312</v>
      </c>
      <c r="G1749" s="15">
        <f t="shared" ref="G1749" si="1182">+A1749-A1748</f>
        <v>-19.620000000000118</v>
      </c>
      <c r="H1749" s="1">
        <f t="shared" ref="H1749" si="1183">G1747+G1748+G1749</f>
        <v>7.3699999999998909</v>
      </c>
      <c r="K1749" s="19">
        <f t="shared" si="1114"/>
        <v>900</v>
      </c>
      <c r="L1749" s="20">
        <f t="shared" si="1115"/>
        <v>-3.3269230769230766</v>
      </c>
    </row>
    <row r="1750" spans="1:12" x14ac:dyDescent="0.2">
      <c r="A1750" s="45">
        <v>1830.17</v>
      </c>
      <c r="B1750" s="15"/>
      <c r="C1750" s="12">
        <v>43143</v>
      </c>
      <c r="D1750" s="14">
        <v>453</v>
      </c>
      <c r="E1750" s="21">
        <v>484</v>
      </c>
      <c r="F1750" s="14">
        <v>396</v>
      </c>
      <c r="G1750" s="15">
        <f t="shared" ref="G1750:G1751" si="1184">+A1750-A1749</f>
        <v>10.350000000000136</v>
      </c>
      <c r="H1750" s="1">
        <f t="shared" ref="H1750:H1751" si="1185">G1748+G1749+G1750</f>
        <v>-6.5099999999999909</v>
      </c>
      <c r="K1750" s="19">
        <f t="shared" si="1114"/>
        <v>484</v>
      </c>
      <c r="L1750" s="20">
        <f t="shared" si="1115"/>
        <v>-6.843267108167761E-2</v>
      </c>
    </row>
    <row r="1751" spans="1:12" x14ac:dyDescent="0.2">
      <c r="A1751" s="45">
        <v>1833.02</v>
      </c>
      <c r="B1751" s="15"/>
      <c r="C1751" s="12">
        <v>43144</v>
      </c>
      <c r="D1751" s="13">
        <v>495</v>
      </c>
      <c r="E1751" s="14">
        <v>409</v>
      </c>
      <c r="F1751" s="14">
        <v>391</v>
      </c>
      <c r="G1751" s="15">
        <f t="shared" si="1184"/>
        <v>2.8499999999999091</v>
      </c>
      <c r="H1751" s="1">
        <f t="shared" si="1185"/>
        <v>-6.4200000000000728</v>
      </c>
      <c r="K1751" s="19">
        <f t="shared" si="1114"/>
        <v>409</v>
      </c>
      <c r="L1751" s="20">
        <f t="shared" si="1115"/>
        <v>0.21026894865525669</v>
      </c>
    </row>
    <row r="1752" spans="1:12" x14ac:dyDescent="0.2">
      <c r="A1752" s="45">
        <v>1834.93</v>
      </c>
      <c r="B1752" s="25"/>
      <c r="C1752" s="22">
        <v>43145</v>
      </c>
      <c r="D1752" s="30">
        <v>580</v>
      </c>
      <c r="E1752" s="32">
        <v>338</v>
      </c>
      <c r="F1752" s="32">
        <v>376</v>
      </c>
      <c r="G1752" s="25">
        <f t="shared" ref="G1752" si="1186">+A1752-A1751</f>
        <v>1.9100000000000819</v>
      </c>
      <c r="H1752" s="23">
        <f t="shared" ref="H1752" si="1187">G1750+G1751+G1752</f>
        <v>15.110000000000127</v>
      </c>
      <c r="I1752" s="44"/>
      <c r="J1752" s="23"/>
      <c r="K1752" s="28">
        <f t="shared" si="1114"/>
        <v>338</v>
      </c>
      <c r="L1752" s="29">
        <f t="shared" si="1115"/>
        <v>0.71597633136094685</v>
      </c>
    </row>
    <row r="1753" spans="1:12" x14ac:dyDescent="0.2">
      <c r="A1753" s="45">
        <v>1838.28</v>
      </c>
      <c r="B1753" s="15"/>
      <c r="C1753" s="12">
        <v>43146</v>
      </c>
      <c r="D1753" s="13">
        <v>544</v>
      </c>
      <c r="E1753" s="14">
        <v>213</v>
      </c>
      <c r="F1753" s="14">
        <v>354</v>
      </c>
      <c r="G1753" s="15">
        <f t="shared" ref="G1753" si="1188">+A1753-A1752</f>
        <v>3.3499999999999091</v>
      </c>
      <c r="H1753" s="1">
        <f t="shared" ref="H1753" si="1189">G1751+G1752+G1753</f>
        <v>8.1099999999999</v>
      </c>
      <c r="I1753" s="43" t="s">
        <v>5</v>
      </c>
      <c r="K1753" s="19">
        <f t="shared" si="1114"/>
        <v>213</v>
      </c>
      <c r="L1753" s="20">
        <f t="shared" si="1115"/>
        <v>1.5539906103286385</v>
      </c>
    </row>
    <row r="1754" spans="1:12" x14ac:dyDescent="0.2">
      <c r="A1754" s="45">
        <v>1857.32</v>
      </c>
      <c r="B1754" s="15"/>
      <c r="C1754" s="12">
        <v>43150</v>
      </c>
      <c r="D1754" s="13">
        <v>824</v>
      </c>
      <c r="E1754" s="14">
        <v>193</v>
      </c>
      <c r="F1754" s="14">
        <v>288</v>
      </c>
      <c r="G1754" s="15">
        <f t="shared" ref="G1754" si="1190">+A1754-A1753</f>
        <v>19.039999999999964</v>
      </c>
      <c r="H1754" s="1">
        <f t="shared" ref="H1754" si="1191">G1752+G1753+G1754</f>
        <v>24.299999999999955</v>
      </c>
      <c r="K1754" s="19">
        <f t="shared" si="1114"/>
        <v>193</v>
      </c>
      <c r="L1754" s="20">
        <f t="shared" si="1115"/>
        <v>3.2694300518134716</v>
      </c>
    </row>
    <row r="1755" spans="1:12" x14ac:dyDescent="0.2">
      <c r="A1755" s="45">
        <v>1855.99</v>
      </c>
      <c r="B1755" s="15"/>
      <c r="C1755" s="12">
        <v>43151</v>
      </c>
      <c r="D1755" s="14">
        <v>409</v>
      </c>
      <c r="E1755" s="21">
        <v>556</v>
      </c>
      <c r="F1755" s="14">
        <v>346</v>
      </c>
      <c r="G1755" s="15">
        <f t="shared" ref="G1755" si="1192">+A1755-A1754</f>
        <v>-1.3299999999999272</v>
      </c>
      <c r="H1755" s="1">
        <f t="shared" ref="H1755" si="1193">G1753+G1754+G1755</f>
        <v>21.059999999999945</v>
      </c>
      <c r="K1755" s="19">
        <f t="shared" si="1114"/>
        <v>556</v>
      </c>
      <c r="L1755" s="20">
        <f t="shared" si="1115"/>
        <v>-0.35941320293398538</v>
      </c>
    </row>
    <row r="1756" spans="1:12" x14ac:dyDescent="0.2">
      <c r="A1756" s="45">
        <v>1858.17</v>
      </c>
      <c r="B1756" s="15"/>
      <c r="C1756" s="12">
        <v>43152</v>
      </c>
      <c r="D1756" s="13">
        <v>605</v>
      </c>
      <c r="E1756" s="14">
        <v>330</v>
      </c>
      <c r="F1756" s="14">
        <v>391</v>
      </c>
      <c r="G1756" s="15">
        <f t="shared" ref="G1756" si="1194">+A1756-A1755</f>
        <v>2.1800000000000637</v>
      </c>
      <c r="H1756" s="1">
        <f t="shared" ref="H1756" si="1195">G1754+G1755+G1756</f>
        <v>19.8900000000001</v>
      </c>
      <c r="K1756" s="19">
        <f t="shared" si="1114"/>
        <v>330</v>
      </c>
      <c r="L1756" s="20">
        <f t="shared" si="1115"/>
        <v>0.83333333333333326</v>
      </c>
    </row>
    <row r="1757" spans="1:12" x14ac:dyDescent="0.2">
      <c r="A1757" s="45">
        <v>1855.07</v>
      </c>
      <c r="B1757" s="15"/>
      <c r="C1757" s="12">
        <v>43153</v>
      </c>
      <c r="D1757" s="14">
        <v>442</v>
      </c>
      <c r="E1757" s="21">
        <v>453</v>
      </c>
      <c r="F1757" s="14">
        <v>444</v>
      </c>
      <c r="G1757" s="15">
        <f t="shared" ref="G1757" si="1196">+A1757-A1756</f>
        <v>-3.1000000000001364</v>
      </c>
      <c r="H1757" s="1">
        <f t="shared" ref="H1757" si="1197">G1755+G1756+G1757</f>
        <v>-2.25</v>
      </c>
      <c r="K1757" s="19">
        <f t="shared" si="1114"/>
        <v>453</v>
      </c>
      <c r="L1757" s="20">
        <f t="shared" si="1115"/>
        <v>-2.488687782805421E-2</v>
      </c>
    </row>
    <row r="1758" spans="1:12" x14ac:dyDescent="0.2">
      <c r="A1758" s="45">
        <v>1861.5</v>
      </c>
      <c r="B1758" s="15"/>
      <c r="C1758" s="12">
        <v>43154</v>
      </c>
      <c r="D1758" s="13">
        <v>560</v>
      </c>
      <c r="E1758" s="14">
        <v>430</v>
      </c>
      <c r="F1758" s="14">
        <v>432</v>
      </c>
      <c r="G1758" s="15">
        <f t="shared" ref="G1758" si="1198">+A1758-A1757</f>
        <v>6.4300000000000637</v>
      </c>
      <c r="H1758" s="1">
        <f t="shared" ref="H1758" si="1199">G1756+G1757+G1758</f>
        <v>5.5099999999999909</v>
      </c>
      <c r="K1758" s="19">
        <f t="shared" si="1114"/>
        <v>430</v>
      </c>
      <c r="L1758" s="20">
        <f t="shared" si="1115"/>
        <v>0.30232558139534893</v>
      </c>
    </row>
    <row r="1759" spans="1:12" x14ac:dyDescent="0.2">
      <c r="A1759" s="45">
        <v>1860.08</v>
      </c>
      <c r="B1759" s="25"/>
      <c r="C1759" s="22">
        <v>43157</v>
      </c>
      <c r="D1759" s="32">
        <v>479</v>
      </c>
      <c r="E1759" s="24">
        <v>513</v>
      </c>
      <c r="F1759" s="32">
        <v>407</v>
      </c>
      <c r="G1759" s="25">
        <f t="shared" ref="G1759" si="1200">+A1759-A1758</f>
        <v>-1.4200000000000728</v>
      </c>
      <c r="H1759" s="23">
        <f t="shared" ref="H1759" si="1201">G1757+G1758+G1759</f>
        <v>1.9099999999998545</v>
      </c>
      <c r="I1759" s="44"/>
      <c r="J1759" s="23"/>
      <c r="K1759" s="28">
        <f t="shared" si="1114"/>
        <v>513</v>
      </c>
      <c r="L1759" s="29">
        <f t="shared" si="1115"/>
        <v>-7.0981210855949994E-2</v>
      </c>
    </row>
    <row r="1760" spans="1:12" x14ac:dyDescent="0.2">
      <c r="A1760" s="45">
        <v>1871.46</v>
      </c>
      <c r="B1760" s="15"/>
      <c r="C1760" s="12">
        <v>43158</v>
      </c>
      <c r="D1760" s="14">
        <v>443</v>
      </c>
      <c r="E1760" s="21">
        <v>563</v>
      </c>
      <c r="F1760" s="14">
        <v>416</v>
      </c>
      <c r="G1760" s="15">
        <f t="shared" ref="G1760" si="1202">+A1760-A1759</f>
        <v>11.380000000000109</v>
      </c>
      <c r="H1760" s="1">
        <f t="shared" ref="H1760" si="1203">G1758+G1759+G1760</f>
        <v>16.3900000000001</v>
      </c>
      <c r="I1760" s="43" t="s">
        <v>16</v>
      </c>
      <c r="K1760" s="19">
        <f t="shared" si="1114"/>
        <v>563</v>
      </c>
      <c r="L1760" s="20">
        <f t="shared" si="1115"/>
        <v>-0.27088036117381487</v>
      </c>
    </row>
    <row r="1761" spans="1:12" x14ac:dyDescent="0.2">
      <c r="A1761" s="45">
        <v>1856.2</v>
      </c>
      <c r="B1761" s="15"/>
      <c r="C1761" s="12">
        <v>43159</v>
      </c>
      <c r="D1761" s="14">
        <v>265</v>
      </c>
      <c r="E1761" s="21">
        <v>812</v>
      </c>
      <c r="F1761" s="14">
        <v>344</v>
      </c>
      <c r="G1761" s="15">
        <f t="shared" ref="G1761" si="1204">+A1761-A1760</f>
        <v>-15.259999999999991</v>
      </c>
      <c r="H1761" s="1">
        <f t="shared" ref="H1761" si="1205">G1759+G1760+G1761</f>
        <v>-5.2999999999999545</v>
      </c>
      <c r="K1761" s="19">
        <f t="shared" si="1114"/>
        <v>812</v>
      </c>
      <c r="L1761" s="20">
        <f t="shared" si="1115"/>
        <v>-2.0641509433962266</v>
      </c>
    </row>
    <row r="1762" spans="1:12" x14ac:dyDescent="0.2">
      <c r="A1762" s="45">
        <v>1860.86</v>
      </c>
      <c r="B1762" s="15"/>
      <c r="C1762" s="12">
        <v>43160</v>
      </c>
      <c r="D1762" s="14">
        <v>361</v>
      </c>
      <c r="E1762" s="21">
        <v>648</v>
      </c>
      <c r="F1762" s="14">
        <v>390</v>
      </c>
      <c r="G1762" s="15">
        <f t="shared" ref="G1762" si="1206">+A1762-A1761</f>
        <v>4.6599999999998545</v>
      </c>
      <c r="H1762" s="1">
        <f t="shared" ref="H1762" si="1207">G1760+G1761+G1762</f>
        <v>0.77999999999997272</v>
      </c>
      <c r="K1762" s="19">
        <f t="shared" si="1114"/>
        <v>648</v>
      </c>
      <c r="L1762" s="20">
        <f t="shared" si="1115"/>
        <v>-0.79501385041551242</v>
      </c>
    </row>
    <row r="1763" spans="1:12" x14ac:dyDescent="0.2">
      <c r="A1763" s="45">
        <v>1856.07</v>
      </c>
      <c r="B1763" s="15"/>
      <c r="C1763" s="12">
        <v>43161</v>
      </c>
      <c r="D1763" s="14">
        <v>291</v>
      </c>
      <c r="E1763" s="21">
        <v>656</v>
      </c>
      <c r="F1763" s="14">
        <v>411</v>
      </c>
      <c r="G1763" s="15">
        <f t="shared" ref="G1763" si="1208">+A1763-A1762</f>
        <v>-4.7899999999999636</v>
      </c>
      <c r="H1763" s="1">
        <f t="shared" ref="H1763" si="1209">G1761+G1762+G1763</f>
        <v>-15.3900000000001</v>
      </c>
      <c r="K1763" s="19">
        <f t="shared" si="1114"/>
        <v>656</v>
      </c>
      <c r="L1763" s="20">
        <f t="shared" si="1115"/>
        <v>-1.2542955326460481</v>
      </c>
    </row>
    <row r="1764" spans="1:12" x14ac:dyDescent="0.2">
      <c r="A1764" s="45">
        <v>1842.62</v>
      </c>
      <c r="B1764" s="15"/>
      <c r="C1764" s="12">
        <v>43164</v>
      </c>
      <c r="D1764" s="14">
        <v>172</v>
      </c>
      <c r="E1764" s="21">
        <v>963</v>
      </c>
      <c r="F1764" s="14">
        <v>266</v>
      </c>
      <c r="G1764" s="15">
        <f t="shared" ref="G1764" si="1210">+A1764-A1763</f>
        <v>-13.450000000000045</v>
      </c>
      <c r="H1764" s="1">
        <f t="shared" ref="H1764" si="1211">G1762+G1763+G1764</f>
        <v>-13.580000000000155</v>
      </c>
      <c r="K1764" s="19">
        <f t="shared" si="1114"/>
        <v>963</v>
      </c>
      <c r="L1764" s="20">
        <f t="shared" si="1115"/>
        <v>-4.5988372093023253</v>
      </c>
    </row>
    <row r="1765" spans="1:12" x14ac:dyDescent="0.2">
      <c r="A1765" s="45">
        <v>1848.37</v>
      </c>
      <c r="B1765" s="15"/>
      <c r="C1765" s="12">
        <v>43165</v>
      </c>
      <c r="D1765" s="13">
        <v>529</v>
      </c>
      <c r="E1765" s="14">
        <v>438</v>
      </c>
      <c r="F1765" s="14">
        <v>406</v>
      </c>
      <c r="G1765" s="15">
        <f t="shared" ref="G1765:G1766" si="1212">+A1765-A1764</f>
        <v>5.75</v>
      </c>
      <c r="H1765" s="1">
        <f t="shared" ref="H1765:H1766" si="1213">G1763+G1764+G1765</f>
        <v>-12.490000000000009</v>
      </c>
      <c r="K1765" s="19">
        <f t="shared" si="1114"/>
        <v>438</v>
      </c>
      <c r="L1765" s="20">
        <f t="shared" si="1115"/>
        <v>0.20776255707762559</v>
      </c>
    </row>
    <row r="1766" spans="1:12" x14ac:dyDescent="0.2">
      <c r="A1766" s="45">
        <v>1837.9</v>
      </c>
      <c r="B1766" s="15"/>
      <c r="C1766" s="12">
        <v>43166</v>
      </c>
      <c r="D1766" s="14">
        <v>163</v>
      </c>
      <c r="E1766" s="21">
        <v>991</v>
      </c>
      <c r="F1766" s="14">
        <v>297</v>
      </c>
      <c r="G1766" s="15">
        <f t="shared" si="1212"/>
        <v>-10.4699999999998</v>
      </c>
      <c r="H1766" s="1">
        <f t="shared" si="1213"/>
        <v>-18.169999999999845</v>
      </c>
      <c r="K1766" s="19">
        <f t="shared" ref="K1766:K1869" si="1214">E1766</f>
        <v>991</v>
      </c>
      <c r="L1766" s="20">
        <f t="shared" ref="L1766:L1869" si="1215">IF(D1766&lt;E1766, -(E1766/D1766)+1, D1766/E1766-1)</f>
        <v>-5.0797546012269938</v>
      </c>
    </row>
    <row r="1767" spans="1:12" x14ac:dyDescent="0.2">
      <c r="A1767" s="45">
        <v>1839.62</v>
      </c>
      <c r="B1767" s="25"/>
      <c r="C1767" s="22">
        <v>43167</v>
      </c>
      <c r="D1767" s="30">
        <v>475</v>
      </c>
      <c r="E1767" s="32">
        <v>431</v>
      </c>
      <c r="F1767" s="32">
        <v>446</v>
      </c>
      <c r="G1767" s="25">
        <f t="shared" ref="G1767" si="1216">+A1767-A1766</f>
        <v>1.7199999999997999</v>
      </c>
      <c r="H1767" s="23">
        <f t="shared" ref="H1767" si="1217">G1765+G1766+G1767</f>
        <v>-3</v>
      </c>
      <c r="I1767" s="44"/>
      <c r="J1767" s="23"/>
      <c r="K1767" s="28">
        <f t="shared" si="1214"/>
        <v>431</v>
      </c>
      <c r="L1767" s="29">
        <f t="shared" si="1215"/>
        <v>0.10208816705336421</v>
      </c>
    </row>
    <row r="1768" spans="1:12" x14ac:dyDescent="0.2">
      <c r="A1768" s="45">
        <v>1843.92</v>
      </c>
      <c r="B1768" s="15"/>
      <c r="C1768" s="12">
        <v>43168</v>
      </c>
      <c r="D1768" s="13">
        <v>491</v>
      </c>
      <c r="E1768" s="14">
        <v>459</v>
      </c>
      <c r="F1768" s="14">
        <v>391</v>
      </c>
      <c r="G1768" s="15">
        <f t="shared" ref="G1768" si="1218">+A1768-A1767</f>
        <v>4.3000000000001819</v>
      </c>
      <c r="H1768" s="1">
        <f t="shared" ref="H1768" si="1219">G1766+G1767+G1768</f>
        <v>-4.4499999999998181</v>
      </c>
      <c r="I1768" s="43" t="s">
        <v>5</v>
      </c>
      <c r="K1768" s="19">
        <f t="shared" si="1214"/>
        <v>459</v>
      </c>
      <c r="L1768" s="20">
        <f t="shared" si="1215"/>
        <v>6.9716775599128589E-2</v>
      </c>
    </row>
    <row r="1769" spans="1:12" x14ac:dyDescent="0.2">
      <c r="A1769" s="45">
        <v>1861.22</v>
      </c>
      <c r="B1769" s="15"/>
      <c r="C1769" s="12">
        <v>43171</v>
      </c>
      <c r="D1769" s="13">
        <v>558</v>
      </c>
      <c r="E1769" s="14">
        <v>360</v>
      </c>
      <c r="F1769" s="14">
        <v>420</v>
      </c>
      <c r="G1769" s="15">
        <f t="shared" ref="G1769" si="1220">+A1769-A1768</f>
        <v>17.299999999999955</v>
      </c>
      <c r="H1769" s="1">
        <f t="shared" ref="H1769" si="1221">G1767+G1768+G1769</f>
        <v>23.319999999999936</v>
      </c>
      <c r="K1769" s="19">
        <f t="shared" si="1214"/>
        <v>360</v>
      </c>
      <c r="L1769" s="20">
        <f t="shared" si="1215"/>
        <v>0.55000000000000004</v>
      </c>
    </row>
    <row r="1770" spans="1:12" x14ac:dyDescent="0.2">
      <c r="A1770" s="45">
        <v>1864.03</v>
      </c>
      <c r="B1770" s="15"/>
      <c r="C1770" s="12">
        <v>43172</v>
      </c>
      <c r="D1770" s="14">
        <v>402</v>
      </c>
      <c r="E1770" s="21">
        <v>511</v>
      </c>
      <c r="F1770" s="14">
        <v>423</v>
      </c>
      <c r="G1770" s="15">
        <f t="shared" ref="G1770" si="1222">+A1770-A1769</f>
        <v>2.8099999999999454</v>
      </c>
      <c r="H1770" s="1">
        <f t="shared" ref="H1770" si="1223">G1768+G1769+G1770</f>
        <v>24.410000000000082</v>
      </c>
      <c r="K1770" s="19">
        <f t="shared" si="1214"/>
        <v>511</v>
      </c>
      <c r="L1770" s="20">
        <f t="shared" si="1215"/>
        <v>-0.27114427860696511</v>
      </c>
    </row>
    <row r="1771" spans="1:12" x14ac:dyDescent="0.2">
      <c r="A1771" s="45">
        <v>1857.06</v>
      </c>
      <c r="B1771" s="15"/>
      <c r="C1771" s="12">
        <v>43173</v>
      </c>
      <c r="D1771" s="14">
        <v>332</v>
      </c>
      <c r="E1771" s="21">
        <v>635</v>
      </c>
      <c r="F1771" s="14">
        <v>390</v>
      </c>
      <c r="G1771" s="15">
        <f t="shared" ref="G1771" si="1224">+A1771-A1770</f>
        <v>-6.9700000000000273</v>
      </c>
      <c r="H1771" s="1">
        <f t="shared" ref="H1771" si="1225">G1769+G1770+G1771</f>
        <v>13.139999999999873</v>
      </c>
      <c r="K1771" s="19">
        <f t="shared" si="1214"/>
        <v>635</v>
      </c>
      <c r="L1771" s="20">
        <f t="shared" si="1215"/>
        <v>-0.91265060240963858</v>
      </c>
    </row>
    <row r="1772" spans="1:12" x14ac:dyDescent="0.2">
      <c r="A1772" s="45">
        <v>1845.27</v>
      </c>
      <c r="B1772" s="25"/>
      <c r="C1772" s="22">
        <v>43174</v>
      </c>
      <c r="D1772" s="32">
        <v>411</v>
      </c>
      <c r="E1772" s="24">
        <v>514</v>
      </c>
      <c r="F1772" s="32">
        <v>400</v>
      </c>
      <c r="G1772" s="25">
        <f t="shared" ref="G1772" si="1226">+A1772-A1771</f>
        <v>-11.789999999999964</v>
      </c>
      <c r="H1772" s="23">
        <f t="shared" ref="H1772" si="1227">G1770+G1771+G1772</f>
        <v>-15.950000000000045</v>
      </c>
      <c r="I1772" s="44"/>
      <c r="J1772" s="23"/>
      <c r="K1772" s="28">
        <f t="shared" si="1214"/>
        <v>514</v>
      </c>
      <c r="L1772" s="29">
        <f t="shared" si="1215"/>
        <v>-0.25060827250608275</v>
      </c>
    </row>
    <row r="1773" spans="1:12" x14ac:dyDescent="0.2">
      <c r="A1773" s="45">
        <v>1846.39</v>
      </c>
      <c r="B1773" s="15"/>
      <c r="C1773" s="12">
        <v>43175</v>
      </c>
      <c r="D1773" s="14">
        <v>382</v>
      </c>
      <c r="E1773" s="21">
        <v>504</v>
      </c>
      <c r="F1773" s="14">
        <v>441</v>
      </c>
      <c r="G1773" s="15">
        <f t="shared" ref="G1773" si="1228">+A1773-A1772</f>
        <v>1.1200000000001182</v>
      </c>
      <c r="H1773" s="1">
        <f t="shared" ref="H1773" si="1229">G1771+G1772+G1773</f>
        <v>-17.639999999999873</v>
      </c>
      <c r="I1773" s="43" t="s">
        <v>16</v>
      </c>
      <c r="K1773" s="19">
        <f t="shared" si="1214"/>
        <v>504</v>
      </c>
      <c r="L1773" s="20">
        <f t="shared" si="1215"/>
        <v>-0.31937172774869116</v>
      </c>
    </row>
    <row r="1774" spans="1:12" x14ac:dyDescent="0.2">
      <c r="A1774" s="45">
        <v>1847.94</v>
      </c>
      <c r="B1774" s="15"/>
      <c r="C1774" s="12">
        <v>43178</v>
      </c>
      <c r="D1774" s="14">
        <v>332</v>
      </c>
      <c r="E1774" s="21">
        <v>574</v>
      </c>
      <c r="F1774" s="14">
        <v>402</v>
      </c>
      <c r="G1774" s="15">
        <f t="shared" ref="G1774" si="1230">+A1774-A1773</f>
        <v>1.5499999999999545</v>
      </c>
      <c r="H1774" s="1">
        <f t="shared" ref="H1774" si="1231">G1772+G1773+G1774</f>
        <v>-9.1199999999998909</v>
      </c>
      <c r="K1774" s="19">
        <f t="shared" si="1214"/>
        <v>574</v>
      </c>
      <c r="L1774" s="20">
        <f t="shared" si="1215"/>
        <v>-0.72891566265060237</v>
      </c>
    </row>
    <row r="1775" spans="1:12" x14ac:dyDescent="0.2">
      <c r="A1775" s="45">
        <v>1856.39</v>
      </c>
      <c r="B1775" s="15"/>
      <c r="C1775" s="12">
        <v>43179</v>
      </c>
      <c r="D1775" s="14">
        <v>284</v>
      </c>
      <c r="E1775" s="21">
        <v>657</v>
      </c>
      <c r="F1775" s="14">
        <v>373</v>
      </c>
      <c r="G1775" s="15">
        <f t="shared" ref="G1775" si="1232">+A1775-A1774</f>
        <v>8.4500000000000455</v>
      </c>
      <c r="H1775" s="1">
        <f t="shared" ref="H1775" si="1233">G1773+G1774+G1775</f>
        <v>11.120000000000118</v>
      </c>
      <c r="K1775" s="19">
        <f t="shared" si="1214"/>
        <v>657</v>
      </c>
      <c r="L1775" s="20">
        <f t="shared" si="1215"/>
        <v>-1.313380281690141</v>
      </c>
    </row>
    <row r="1776" spans="1:12" x14ac:dyDescent="0.2">
      <c r="A1776" s="45">
        <v>1865.8</v>
      </c>
      <c r="B1776" s="15"/>
      <c r="C1776" s="12">
        <v>43180</v>
      </c>
      <c r="D1776" s="14">
        <v>437</v>
      </c>
      <c r="E1776" s="21">
        <v>443</v>
      </c>
      <c r="F1776" s="14">
        <v>425</v>
      </c>
      <c r="G1776" s="15">
        <f t="shared" ref="G1776" si="1234">+A1776-A1775</f>
        <v>9.4099999999998545</v>
      </c>
      <c r="H1776" s="1">
        <f t="shared" ref="H1776" si="1235">G1774+G1775+G1776</f>
        <v>19.409999999999854</v>
      </c>
      <c r="K1776" s="19">
        <f t="shared" si="1214"/>
        <v>443</v>
      </c>
      <c r="L1776" s="20">
        <f t="shared" si="1215"/>
        <v>-1.3729977116704761E-2</v>
      </c>
    </row>
    <row r="1777" spans="1:12" x14ac:dyDescent="0.2">
      <c r="A1777" s="45">
        <v>1876.87</v>
      </c>
      <c r="B1777" s="15"/>
      <c r="C1777" s="12">
        <v>43181</v>
      </c>
      <c r="D1777" s="14">
        <v>365</v>
      </c>
      <c r="E1777" s="21">
        <v>518</v>
      </c>
      <c r="F1777" s="14">
        <v>405</v>
      </c>
      <c r="G1777" s="15">
        <f t="shared" ref="G1777" si="1236">+A1777-A1776</f>
        <v>11.069999999999936</v>
      </c>
      <c r="H1777" s="1">
        <f t="shared" ref="H1777" si="1237">G1775+G1776+G1777</f>
        <v>28.929999999999836</v>
      </c>
      <c r="K1777" s="19">
        <f t="shared" si="1214"/>
        <v>518</v>
      </c>
      <c r="L1777" s="20">
        <f t="shared" si="1215"/>
        <v>-0.41917808219178077</v>
      </c>
    </row>
    <row r="1778" spans="1:12" x14ac:dyDescent="0.2">
      <c r="A1778" s="45">
        <v>1865.22</v>
      </c>
      <c r="B1778" s="15"/>
      <c r="C1778" s="12">
        <v>43182</v>
      </c>
      <c r="D1778" s="14">
        <v>190</v>
      </c>
      <c r="E1778" s="21">
        <v>827</v>
      </c>
      <c r="F1778" s="14">
        <v>320</v>
      </c>
      <c r="G1778" s="15">
        <f t="shared" ref="G1778" si="1238">+A1778-A1777</f>
        <v>-11.649999999999864</v>
      </c>
      <c r="H1778" s="1">
        <f t="shared" ref="H1778" si="1239">G1776+G1777+G1778</f>
        <v>8.8299999999999272</v>
      </c>
      <c r="K1778" s="19">
        <f t="shared" si="1214"/>
        <v>827</v>
      </c>
      <c r="L1778" s="20">
        <f t="shared" si="1215"/>
        <v>-3.3526315789473689</v>
      </c>
    </row>
    <row r="1779" spans="1:12" x14ac:dyDescent="0.2">
      <c r="A1779" s="45">
        <v>1859.91</v>
      </c>
      <c r="B1779" s="15"/>
      <c r="C1779" s="12">
        <v>43185</v>
      </c>
      <c r="D1779" s="14">
        <v>334</v>
      </c>
      <c r="E1779" s="21">
        <v>589</v>
      </c>
      <c r="F1779" s="14">
        <v>371</v>
      </c>
      <c r="G1779" s="15">
        <f t="shared" ref="G1779" si="1240">+A1779-A1778</f>
        <v>-5.3099999999999454</v>
      </c>
      <c r="H1779" s="1">
        <f t="shared" ref="H1779" si="1241">G1777+G1778+G1779</f>
        <v>-5.8899999999998727</v>
      </c>
      <c r="K1779" s="19">
        <f t="shared" si="1214"/>
        <v>589</v>
      </c>
      <c r="L1779" s="20">
        <f t="shared" si="1215"/>
        <v>-0.76347305389221565</v>
      </c>
    </row>
    <row r="1780" spans="1:12" x14ac:dyDescent="0.2">
      <c r="A1780" s="45">
        <v>1862.45</v>
      </c>
      <c r="B1780" s="15"/>
      <c r="C1780" s="12">
        <v>43186</v>
      </c>
      <c r="D1780" s="13">
        <v>463</v>
      </c>
      <c r="E1780" s="14">
        <v>433</v>
      </c>
      <c r="F1780" s="14">
        <v>395</v>
      </c>
      <c r="G1780" s="15">
        <f t="shared" ref="G1780" si="1242">+A1780-A1779</f>
        <v>2.5399999999999636</v>
      </c>
      <c r="H1780" s="1">
        <f t="shared" ref="H1780" si="1243">G1778+G1779+G1780</f>
        <v>-14.419999999999845</v>
      </c>
      <c r="K1780" s="19">
        <f t="shared" si="1214"/>
        <v>433</v>
      </c>
      <c r="L1780" s="20">
        <f t="shared" si="1215"/>
        <v>6.9284064665126932E-2</v>
      </c>
    </row>
    <row r="1781" spans="1:12" x14ac:dyDescent="0.2">
      <c r="A1781" s="45">
        <v>1857.87</v>
      </c>
      <c r="B1781" s="15"/>
      <c r="C1781" s="12">
        <v>43187</v>
      </c>
      <c r="D1781" s="14">
        <v>251</v>
      </c>
      <c r="E1781" s="21">
        <v>651</v>
      </c>
      <c r="F1781" s="14">
        <v>361</v>
      </c>
      <c r="G1781" s="15">
        <f t="shared" ref="G1781" si="1244">+A1781-A1780</f>
        <v>-4.5800000000001546</v>
      </c>
      <c r="H1781" s="1">
        <f t="shared" ref="H1781" si="1245">G1779+G1780+G1781</f>
        <v>-7.3500000000001364</v>
      </c>
      <c r="K1781" s="19">
        <f t="shared" si="1214"/>
        <v>651</v>
      </c>
      <c r="L1781" s="20">
        <f t="shared" si="1215"/>
        <v>-1.593625498007968</v>
      </c>
    </row>
    <row r="1782" spans="1:12" x14ac:dyDescent="0.2">
      <c r="A1782" s="45">
        <v>1856.35</v>
      </c>
      <c r="B1782" s="15"/>
      <c r="C1782" s="12">
        <v>43188</v>
      </c>
      <c r="D1782" s="14">
        <v>330</v>
      </c>
      <c r="E1782" s="21">
        <v>546</v>
      </c>
      <c r="F1782" s="14">
        <v>384</v>
      </c>
      <c r="G1782" s="15">
        <f t="shared" ref="G1782" si="1246">+A1782-A1781</f>
        <v>-1.5199999999999818</v>
      </c>
      <c r="H1782" s="1">
        <f t="shared" ref="H1782" si="1247">G1780+G1781+G1782</f>
        <v>-3.5600000000001728</v>
      </c>
      <c r="K1782" s="19">
        <f t="shared" si="1214"/>
        <v>546</v>
      </c>
      <c r="L1782" s="20">
        <f t="shared" si="1215"/>
        <v>-0.65454545454545454</v>
      </c>
    </row>
    <row r="1783" spans="1:12" x14ac:dyDescent="0.2">
      <c r="A1783" s="45">
        <v>1863.46</v>
      </c>
      <c r="B1783" s="15"/>
      <c r="C1783" s="12">
        <v>43189</v>
      </c>
      <c r="D1783" s="14">
        <v>476</v>
      </c>
      <c r="E1783" s="21">
        <v>384</v>
      </c>
      <c r="F1783" s="14">
        <v>396</v>
      </c>
      <c r="G1783" s="15">
        <f t="shared" ref="G1783" si="1248">+A1783-A1782</f>
        <v>7.1100000000001273</v>
      </c>
      <c r="H1783" s="1">
        <f t="shared" ref="H1783" si="1249">G1781+G1782+G1783</f>
        <v>1.0099999999999909</v>
      </c>
      <c r="K1783" s="19">
        <f t="shared" si="1214"/>
        <v>384</v>
      </c>
      <c r="L1783" s="20">
        <f t="shared" si="1215"/>
        <v>0.23958333333333326</v>
      </c>
    </row>
    <row r="1784" spans="1:12" x14ac:dyDescent="0.2">
      <c r="A1784" s="45">
        <v>1858.35</v>
      </c>
      <c r="B1784" s="15"/>
      <c r="C1784" s="12">
        <v>43192</v>
      </c>
      <c r="D1784" s="14">
        <v>313</v>
      </c>
      <c r="E1784" s="21">
        <v>553</v>
      </c>
      <c r="F1784" s="14">
        <v>408</v>
      </c>
      <c r="G1784" s="15">
        <f t="shared" ref="G1784" si="1250">+A1784-A1783</f>
        <v>-5.1100000000001273</v>
      </c>
      <c r="H1784" s="1">
        <f t="shared" ref="H1784" si="1251">G1782+G1783+G1784</f>
        <v>0.48000000000001819</v>
      </c>
      <c r="K1784" s="19">
        <f t="shared" si="1214"/>
        <v>553</v>
      </c>
      <c r="L1784" s="20">
        <f t="shared" si="1215"/>
        <v>-0.76677316293929709</v>
      </c>
    </row>
    <row r="1785" spans="1:12" x14ac:dyDescent="0.2">
      <c r="A1785" s="45">
        <v>1850.78</v>
      </c>
      <c r="B1785" s="15"/>
      <c r="C1785" s="12">
        <v>43193</v>
      </c>
      <c r="D1785" s="14">
        <v>236</v>
      </c>
      <c r="E1785" s="21">
        <v>699</v>
      </c>
      <c r="F1785" s="14">
        <v>357</v>
      </c>
      <c r="G1785" s="15">
        <f t="shared" ref="G1785" si="1252">+A1785-A1784</f>
        <v>-7.5699999999999363</v>
      </c>
      <c r="H1785" s="1">
        <f t="shared" ref="H1785" si="1253">G1783+G1784+G1785</f>
        <v>-5.5699999999999363</v>
      </c>
      <c r="K1785" s="19">
        <f t="shared" si="1214"/>
        <v>699</v>
      </c>
      <c r="L1785" s="20">
        <f t="shared" si="1215"/>
        <v>-1.9618644067796609</v>
      </c>
    </row>
    <row r="1786" spans="1:12" x14ac:dyDescent="0.2">
      <c r="A1786" s="45">
        <v>1815.94</v>
      </c>
      <c r="B1786" s="15"/>
      <c r="C1786" s="12">
        <v>43194</v>
      </c>
      <c r="D1786" s="14">
        <v>111</v>
      </c>
      <c r="E1786" s="21">
        <v>1105</v>
      </c>
      <c r="F1786" s="14">
        <v>227</v>
      </c>
      <c r="G1786" s="15">
        <f t="shared" ref="G1786" si="1254">+A1786-A1785</f>
        <v>-34.839999999999918</v>
      </c>
      <c r="H1786" s="1">
        <f t="shared" ref="H1786" si="1255">G1784+G1785+G1786</f>
        <v>-47.519999999999982</v>
      </c>
      <c r="K1786" s="19">
        <f t="shared" si="1214"/>
        <v>1105</v>
      </c>
      <c r="L1786" s="20">
        <f t="shared" si="1215"/>
        <v>-8.954954954954955</v>
      </c>
    </row>
    <row r="1787" spans="1:12" x14ac:dyDescent="0.2">
      <c r="A1787" s="45">
        <v>1836.13</v>
      </c>
      <c r="B1787" s="15"/>
      <c r="C1787" s="12">
        <v>43195</v>
      </c>
      <c r="D1787" s="13">
        <v>660</v>
      </c>
      <c r="E1787" s="14">
        <v>344</v>
      </c>
      <c r="F1787" s="14">
        <v>381</v>
      </c>
      <c r="G1787" s="15">
        <f t="shared" ref="G1787" si="1256">+A1787-A1786</f>
        <v>20.190000000000055</v>
      </c>
      <c r="H1787" s="1">
        <f t="shared" ref="H1787" si="1257">G1785+G1786+G1787</f>
        <v>-22.2199999999998</v>
      </c>
      <c r="K1787" s="19">
        <f t="shared" si="1214"/>
        <v>344</v>
      </c>
      <c r="L1787" s="20">
        <f t="shared" si="1215"/>
        <v>0.91860465116279078</v>
      </c>
    </row>
    <row r="1788" spans="1:12" x14ac:dyDescent="0.2">
      <c r="A1788" s="45">
        <v>1837.01</v>
      </c>
      <c r="B1788" s="15"/>
      <c r="C1788" s="12">
        <v>43196</v>
      </c>
      <c r="D1788" s="14">
        <v>383</v>
      </c>
      <c r="E1788" s="21">
        <v>589</v>
      </c>
      <c r="F1788" s="14">
        <v>364</v>
      </c>
      <c r="G1788" s="15">
        <f t="shared" ref="G1788" si="1258">+A1788-A1787</f>
        <v>0.87999999999988177</v>
      </c>
      <c r="H1788" s="1">
        <f t="shared" ref="H1788" si="1259">G1786+G1787+G1788</f>
        <v>-13.769999999999982</v>
      </c>
      <c r="K1788" s="19">
        <f t="shared" si="1214"/>
        <v>589</v>
      </c>
      <c r="L1788" s="20">
        <f t="shared" si="1215"/>
        <v>-0.53785900783289819</v>
      </c>
    </row>
    <row r="1789" spans="1:12" x14ac:dyDescent="0.2">
      <c r="A1789" s="45">
        <v>1849.71</v>
      </c>
      <c r="B1789" s="25"/>
      <c r="C1789" s="22">
        <v>43199</v>
      </c>
      <c r="D1789" s="30">
        <v>702</v>
      </c>
      <c r="E1789" s="32">
        <v>249</v>
      </c>
      <c r="F1789" s="32">
        <v>355</v>
      </c>
      <c r="G1789" s="25">
        <f t="shared" ref="G1789" si="1260">+A1789-A1788</f>
        <v>12.700000000000045</v>
      </c>
      <c r="H1789" s="23">
        <f t="shared" ref="H1789" si="1261">G1787+G1788+G1789</f>
        <v>33.769999999999982</v>
      </c>
      <c r="I1789" s="44"/>
      <c r="J1789" s="23"/>
      <c r="K1789" s="28">
        <f t="shared" si="1214"/>
        <v>249</v>
      </c>
      <c r="L1789" s="29">
        <f t="shared" si="1215"/>
        <v>1.8192771084337349</v>
      </c>
    </row>
    <row r="1790" spans="1:12" x14ac:dyDescent="0.2">
      <c r="A1790" s="45">
        <v>1860.98</v>
      </c>
      <c r="B1790" s="15"/>
      <c r="C1790" s="12">
        <v>43200</v>
      </c>
      <c r="D1790" s="13">
        <v>955</v>
      </c>
      <c r="E1790" s="14">
        <v>221</v>
      </c>
      <c r="F1790" s="14">
        <v>221</v>
      </c>
      <c r="G1790" s="15">
        <f t="shared" ref="G1790" si="1262">+A1790-A1789</f>
        <v>11.269999999999982</v>
      </c>
      <c r="H1790" s="1">
        <f t="shared" ref="H1790" si="1263">G1788+G1789+G1790</f>
        <v>24.849999999999909</v>
      </c>
      <c r="I1790" s="43" t="s">
        <v>5</v>
      </c>
      <c r="K1790" s="19">
        <f t="shared" si="1214"/>
        <v>221</v>
      </c>
      <c r="L1790" s="20">
        <f t="shared" si="1215"/>
        <v>3.3212669683257916</v>
      </c>
    </row>
    <row r="1791" spans="1:12" x14ac:dyDescent="0.2">
      <c r="A1791" s="45">
        <v>1869.89</v>
      </c>
      <c r="B1791" s="15"/>
      <c r="C1791" s="12">
        <v>43201</v>
      </c>
      <c r="D1791" s="13">
        <v>736</v>
      </c>
      <c r="E1791" s="14">
        <v>322</v>
      </c>
      <c r="F1791" s="14">
        <v>350</v>
      </c>
      <c r="G1791" s="15">
        <f t="shared" ref="G1791" si="1264">+A1791-A1790</f>
        <v>8.9100000000000819</v>
      </c>
      <c r="H1791" s="1">
        <f t="shared" ref="H1791" si="1265">G1789+G1790+G1791</f>
        <v>32.880000000000109</v>
      </c>
      <c r="K1791" s="19">
        <f t="shared" si="1214"/>
        <v>322</v>
      </c>
      <c r="L1791" s="20">
        <f t="shared" si="1215"/>
        <v>1.2857142857142856</v>
      </c>
    </row>
    <row r="1792" spans="1:12" x14ac:dyDescent="0.2">
      <c r="A1792" s="45">
        <v>1873.62</v>
      </c>
      <c r="B1792" s="15"/>
      <c r="C1792" s="12">
        <v>43202</v>
      </c>
      <c r="D1792" s="14">
        <v>343</v>
      </c>
      <c r="E1792" s="21">
        <v>579</v>
      </c>
      <c r="F1792" s="14">
        <v>374</v>
      </c>
      <c r="G1792" s="15">
        <f t="shared" ref="G1792" si="1266">+A1792-A1791</f>
        <v>3.7299999999997908</v>
      </c>
      <c r="H1792" s="1">
        <f t="shared" ref="H1792" si="1267">G1790+G1791+G1792</f>
        <v>23.909999999999854</v>
      </c>
      <c r="K1792" s="19">
        <f t="shared" si="1214"/>
        <v>579</v>
      </c>
      <c r="L1792" s="20">
        <f t="shared" si="1215"/>
        <v>-0.68804664723032061</v>
      </c>
    </row>
    <row r="1793" spans="1:12" x14ac:dyDescent="0.2">
      <c r="A1793" s="45">
        <v>1868.47</v>
      </c>
      <c r="B1793" s="15"/>
      <c r="C1793" s="12">
        <v>43203</v>
      </c>
      <c r="D1793" s="13">
        <v>601</v>
      </c>
      <c r="E1793" s="14">
        <v>325</v>
      </c>
      <c r="F1793" s="14">
        <v>387</v>
      </c>
      <c r="G1793" s="15">
        <f t="shared" ref="G1793" si="1268">+A1793-A1792</f>
        <v>-5.1499999999998636</v>
      </c>
      <c r="H1793" s="1">
        <f t="shared" ref="H1793" si="1269">G1791+G1792+G1793</f>
        <v>7.4900000000000091</v>
      </c>
      <c r="K1793" s="19">
        <f t="shared" si="1214"/>
        <v>325</v>
      </c>
      <c r="L1793" s="20">
        <f t="shared" si="1215"/>
        <v>0.84923076923076923</v>
      </c>
    </row>
    <row r="1794" spans="1:12" x14ac:dyDescent="0.2">
      <c r="A1794" s="45">
        <v>1878.76</v>
      </c>
      <c r="B1794" s="25"/>
      <c r="C1794" s="22">
        <v>43206</v>
      </c>
      <c r="D1794" s="32">
        <v>409</v>
      </c>
      <c r="E1794" s="24">
        <v>518</v>
      </c>
      <c r="F1794" s="32">
        <v>370</v>
      </c>
      <c r="G1794" s="25">
        <f t="shared" ref="G1794" si="1270">+A1794-A1793</f>
        <v>10.289999999999964</v>
      </c>
      <c r="H1794" s="23">
        <f t="shared" ref="H1794" si="1271">G1792+G1793+G1794</f>
        <v>8.8699999999998909</v>
      </c>
      <c r="I1794" s="44"/>
      <c r="J1794" s="23"/>
      <c r="K1794" s="28">
        <f t="shared" si="1214"/>
        <v>518</v>
      </c>
      <c r="L1794" s="29">
        <f t="shared" si="1215"/>
        <v>-0.26650366748166254</v>
      </c>
    </row>
    <row r="1795" spans="1:12" x14ac:dyDescent="0.2">
      <c r="A1795" s="45">
        <v>1880.49</v>
      </c>
      <c r="B1795" s="15"/>
      <c r="C1795" s="12">
        <v>43207</v>
      </c>
      <c r="D1795" s="14">
        <v>424</v>
      </c>
      <c r="E1795" s="21">
        <v>506</v>
      </c>
      <c r="F1795" s="14">
        <v>394</v>
      </c>
      <c r="G1795" s="15">
        <f t="shared" ref="G1795" si="1272">+A1795-A1794</f>
        <v>1.7300000000000182</v>
      </c>
      <c r="H1795" s="1">
        <f t="shared" ref="H1795" si="1273">G1793+G1794+G1795</f>
        <v>6.8700000000001182</v>
      </c>
      <c r="I1795" s="43" t="s">
        <v>16</v>
      </c>
      <c r="K1795" s="19">
        <f t="shared" si="1214"/>
        <v>506</v>
      </c>
      <c r="L1795" s="20">
        <f t="shared" si="1215"/>
        <v>-0.19339622641509435</v>
      </c>
    </row>
    <row r="1796" spans="1:12" x14ac:dyDescent="0.2">
      <c r="A1796" s="45">
        <v>1879.32</v>
      </c>
      <c r="B1796" s="15"/>
      <c r="C1796" s="12">
        <v>43208</v>
      </c>
      <c r="D1796" s="14">
        <v>285</v>
      </c>
      <c r="E1796" s="21">
        <v>617</v>
      </c>
      <c r="F1796" s="14">
        <v>384</v>
      </c>
      <c r="G1796" s="15">
        <f t="shared" ref="G1796" si="1274">+A1796-A1795</f>
        <v>-1.1700000000000728</v>
      </c>
      <c r="H1796" s="1">
        <f t="shared" ref="H1796" si="1275">G1794+G1795+G1796</f>
        <v>10.849999999999909</v>
      </c>
      <c r="K1796" s="19">
        <f t="shared" si="1214"/>
        <v>617</v>
      </c>
      <c r="L1796" s="20">
        <f t="shared" si="1215"/>
        <v>-1.1649122807017545</v>
      </c>
    </row>
    <row r="1797" spans="1:12" x14ac:dyDescent="0.2">
      <c r="A1797" s="45">
        <v>1895.18</v>
      </c>
      <c r="B1797" s="15"/>
      <c r="C1797" s="12">
        <v>43209</v>
      </c>
      <c r="D1797" s="13">
        <v>505</v>
      </c>
      <c r="E1797" s="14">
        <v>374</v>
      </c>
      <c r="F1797" s="14">
        <v>413</v>
      </c>
      <c r="G1797" s="15">
        <f t="shared" ref="G1797" si="1276">+A1797-A1796</f>
        <v>15.860000000000127</v>
      </c>
      <c r="H1797" s="1">
        <f t="shared" ref="H1797" si="1277">G1795+G1796+G1797</f>
        <v>16.420000000000073</v>
      </c>
      <c r="K1797" s="19">
        <f t="shared" si="1214"/>
        <v>374</v>
      </c>
      <c r="L1797" s="20">
        <f t="shared" si="1215"/>
        <v>0.35026737967914445</v>
      </c>
    </row>
    <row r="1798" spans="1:12" x14ac:dyDescent="0.2">
      <c r="A1798" s="45">
        <v>1887.75</v>
      </c>
      <c r="B1798" s="15"/>
      <c r="C1798" s="12">
        <v>43210</v>
      </c>
      <c r="D1798" s="14">
        <v>272</v>
      </c>
      <c r="E1798" s="21">
        <v>668</v>
      </c>
      <c r="F1798" s="14">
        <v>357</v>
      </c>
      <c r="G1798" s="15">
        <f t="shared" ref="G1798" si="1278">+A1798-A1797</f>
        <v>-7.4300000000000637</v>
      </c>
      <c r="H1798" s="1">
        <f t="shared" ref="H1798" si="1279">G1796+G1797+G1798</f>
        <v>7.2599999999999909</v>
      </c>
      <c r="K1798" s="19">
        <f t="shared" si="1214"/>
        <v>668</v>
      </c>
      <c r="L1798" s="20">
        <f t="shared" si="1215"/>
        <v>-1.4558823529411766</v>
      </c>
    </row>
    <row r="1799" spans="1:12" x14ac:dyDescent="0.2">
      <c r="A1799" s="45">
        <v>1880.36</v>
      </c>
      <c r="B1799" s="15"/>
      <c r="C1799" s="12">
        <v>43213</v>
      </c>
      <c r="D1799" s="14">
        <v>216</v>
      </c>
      <c r="E1799" s="21">
        <v>711</v>
      </c>
      <c r="F1799" s="14">
        <v>351</v>
      </c>
      <c r="G1799" s="15">
        <f t="shared" ref="G1799" si="1280">+A1799-A1798</f>
        <v>-7.3900000000001</v>
      </c>
      <c r="H1799" s="1">
        <f t="shared" ref="H1799" si="1281">G1797+G1798+G1799</f>
        <v>1.0399999999999636</v>
      </c>
      <c r="K1799" s="19">
        <f t="shared" si="1214"/>
        <v>711</v>
      </c>
      <c r="L1799" s="20">
        <f t="shared" si="1215"/>
        <v>-2.2916666666666665</v>
      </c>
    </row>
    <row r="1800" spans="1:12" x14ac:dyDescent="0.2">
      <c r="A1800" s="45">
        <v>1865.34</v>
      </c>
      <c r="B1800" s="15"/>
      <c r="C1800" s="12">
        <v>43214</v>
      </c>
      <c r="D1800" s="14">
        <v>291</v>
      </c>
      <c r="E1800" s="21">
        <v>574</v>
      </c>
      <c r="F1800" s="14">
        <v>386</v>
      </c>
      <c r="G1800" s="15">
        <f t="shared" ref="G1800" si="1282">+A1800-A1799</f>
        <v>-15.019999999999982</v>
      </c>
      <c r="H1800" s="1">
        <f t="shared" ref="H1800" si="1283">G1798+G1799+G1800</f>
        <v>-29.840000000000146</v>
      </c>
      <c r="K1800" s="19">
        <f t="shared" si="1214"/>
        <v>574</v>
      </c>
      <c r="L1800" s="20">
        <f t="shared" si="1215"/>
        <v>-0.97250859106529219</v>
      </c>
    </row>
    <row r="1801" spans="1:12" x14ac:dyDescent="0.2">
      <c r="A1801" s="45">
        <v>1851.93</v>
      </c>
      <c r="B1801" s="15"/>
      <c r="C1801" s="12">
        <v>43215</v>
      </c>
      <c r="D1801" s="14">
        <v>219</v>
      </c>
      <c r="E1801" s="21">
        <v>680</v>
      </c>
      <c r="F1801" s="14">
        <v>350</v>
      </c>
      <c r="G1801" s="15">
        <f t="shared" ref="G1801" si="1284">+A1801-A1800</f>
        <v>-13.409999999999854</v>
      </c>
      <c r="H1801" s="1">
        <f t="shared" ref="H1801" si="1285">G1799+G1800+G1801</f>
        <v>-35.819999999999936</v>
      </c>
      <c r="K1801" s="19">
        <f t="shared" si="1214"/>
        <v>680</v>
      </c>
      <c r="L1801" s="20">
        <f t="shared" si="1215"/>
        <v>-2.1050228310502281</v>
      </c>
    </row>
    <row r="1802" spans="1:12" x14ac:dyDescent="0.2">
      <c r="A1802" s="45">
        <v>1852.27</v>
      </c>
      <c r="B1802" s="15"/>
      <c r="C1802" s="12">
        <v>43216</v>
      </c>
      <c r="D1802" s="13">
        <v>442</v>
      </c>
      <c r="E1802" s="14">
        <v>349</v>
      </c>
      <c r="F1802" s="14">
        <v>449</v>
      </c>
      <c r="G1802" s="15">
        <f t="shared" ref="G1802" si="1286">+A1802-A1801</f>
        <v>0.33999999999991815</v>
      </c>
      <c r="H1802" s="1">
        <f t="shared" ref="H1802" si="1287">G1800+G1801+G1802</f>
        <v>-28.089999999999918</v>
      </c>
      <c r="K1802" s="19">
        <f t="shared" si="1214"/>
        <v>349</v>
      </c>
      <c r="L1802" s="20">
        <f t="shared" si="1215"/>
        <v>0.26647564469914031</v>
      </c>
    </row>
    <row r="1803" spans="1:12" x14ac:dyDescent="0.2">
      <c r="A1803" s="45">
        <v>1863.47</v>
      </c>
      <c r="B1803" s="15"/>
      <c r="C1803" s="12">
        <v>43217</v>
      </c>
      <c r="D1803" s="13">
        <v>452</v>
      </c>
      <c r="E1803" s="14">
        <v>338</v>
      </c>
      <c r="F1803" s="14">
        <v>423</v>
      </c>
      <c r="G1803" s="15">
        <f t="shared" ref="G1803" si="1288">+A1803-A1802</f>
        <v>11.200000000000045</v>
      </c>
      <c r="H1803" s="1">
        <f t="shared" ref="H1803" si="1289">G1801+G1802+G1803</f>
        <v>-1.8699999999998909</v>
      </c>
      <c r="K1803" s="19">
        <f t="shared" si="1214"/>
        <v>338</v>
      </c>
      <c r="L1803" s="20">
        <f t="shared" si="1215"/>
        <v>0.33727810650887569</v>
      </c>
    </row>
    <row r="1804" spans="1:12" x14ac:dyDescent="0.2">
      <c r="A1804" s="45">
        <v>1870.37</v>
      </c>
      <c r="B1804" s="15"/>
      <c r="C1804" s="12">
        <v>43220</v>
      </c>
      <c r="D1804" s="14">
        <v>401</v>
      </c>
      <c r="E1804" s="21">
        <v>411</v>
      </c>
      <c r="F1804" s="14">
        <v>4.5999999999999996</v>
      </c>
      <c r="G1804" s="15">
        <f t="shared" ref="G1804" si="1290">+A1804-A1803</f>
        <v>6.8999999999998636</v>
      </c>
      <c r="H1804" s="1">
        <f t="shared" ref="H1804" si="1291">G1802+G1803+G1804</f>
        <v>18.439999999999827</v>
      </c>
      <c r="K1804" s="19">
        <f t="shared" si="1214"/>
        <v>411</v>
      </c>
      <c r="L1804" s="20">
        <f t="shared" si="1215"/>
        <v>-2.4937655860349128E-2</v>
      </c>
    </row>
    <row r="1805" spans="1:12" x14ac:dyDescent="0.2">
      <c r="A1805" s="45">
        <v>1852.03</v>
      </c>
      <c r="B1805" s="15"/>
      <c r="C1805" s="12">
        <v>43222</v>
      </c>
      <c r="D1805" s="14">
        <v>311</v>
      </c>
      <c r="E1805" s="21">
        <v>551</v>
      </c>
      <c r="F1805" s="14">
        <v>381</v>
      </c>
      <c r="G1805" s="15">
        <f t="shared" ref="G1805" si="1292">+A1805-A1804</f>
        <v>-18.339999999999918</v>
      </c>
      <c r="H1805" s="1">
        <f t="shared" ref="H1805" si="1293">G1803+G1804+G1805</f>
        <v>-0.24000000000000909</v>
      </c>
      <c r="K1805" s="19">
        <f t="shared" si="1214"/>
        <v>551</v>
      </c>
      <c r="L1805" s="20">
        <f t="shared" si="1215"/>
        <v>-0.77170418006430874</v>
      </c>
    </row>
    <row r="1806" spans="1:12" x14ac:dyDescent="0.2">
      <c r="A1806" s="45">
        <v>1851.8</v>
      </c>
      <c r="B1806" s="15"/>
      <c r="C1806" s="12">
        <v>43223</v>
      </c>
      <c r="D1806" s="14">
        <v>382</v>
      </c>
      <c r="E1806" s="21">
        <v>407</v>
      </c>
      <c r="F1806" s="14">
        <v>409</v>
      </c>
      <c r="G1806" s="15">
        <f t="shared" ref="G1806" si="1294">+A1806-A1805</f>
        <v>-0.23000000000001819</v>
      </c>
      <c r="H1806" s="1">
        <f t="shared" ref="H1806" si="1295">G1804+G1805+G1806</f>
        <v>-11.670000000000073</v>
      </c>
      <c r="K1806" s="19">
        <f t="shared" si="1214"/>
        <v>407</v>
      </c>
      <c r="L1806" s="20">
        <f t="shared" si="1215"/>
        <v>-6.5445026178010401E-2</v>
      </c>
    </row>
    <row r="1807" spans="1:12" x14ac:dyDescent="0.2">
      <c r="A1807" s="45">
        <v>1841.83</v>
      </c>
      <c r="B1807" s="15"/>
      <c r="C1807" s="12">
        <v>43224</v>
      </c>
      <c r="D1807" s="14">
        <v>325</v>
      </c>
      <c r="E1807" s="21">
        <v>525</v>
      </c>
      <c r="F1807" s="14">
        <v>401</v>
      </c>
      <c r="G1807" s="15">
        <f t="shared" ref="G1807" si="1296">+A1807-A1806</f>
        <v>-9.9700000000000273</v>
      </c>
      <c r="H1807" s="1">
        <f t="shared" ref="H1807" si="1297">G1805+G1806+G1807</f>
        <v>-28.539999999999964</v>
      </c>
      <c r="K1807" s="19">
        <f t="shared" si="1214"/>
        <v>525</v>
      </c>
      <c r="L1807" s="20">
        <f t="shared" si="1215"/>
        <v>-0.61538461538461542</v>
      </c>
    </row>
    <row r="1808" spans="1:12" x14ac:dyDescent="0.2">
      <c r="A1808" s="45">
        <v>1828.2</v>
      </c>
      <c r="B1808" s="15"/>
      <c r="C1808" s="12">
        <v>43227</v>
      </c>
      <c r="D1808" s="14">
        <v>187</v>
      </c>
      <c r="E1808" s="21">
        <v>750</v>
      </c>
      <c r="F1808" s="14">
        <v>362</v>
      </c>
      <c r="G1808" s="15">
        <f t="shared" ref="G1808" si="1298">+A1808-A1807</f>
        <v>-13.629999999999882</v>
      </c>
      <c r="H1808" s="1">
        <f t="shared" ref="H1808" si="1299">G1806+G1807+G1808</f>
        <v>-23.829999999999927</v>
      </c>
      <c r="K1808" s="19">
        <f t="shared" si="1214"/>
        <v>750</v>
      </c>
      <c r="L1808" s="20">
        <f t="shared" si="1215"/>
        <v>-3.0106951871657754</v>
      </c>
    </row>
    <row r="1809" spans="1:12" x14ac:dyDescent="0.2">
      <c r="A1809" s="45">
        <v>1846.51</v>
      </c>
      <c r="B1809" s="15"/>
      <c r="C1809" s="12">
        <v>43228</v>
      </c>
      <c r="D1809" s="13">
        <v>677</v>
      </c>
      <c r="E1809" s="14">
        <v>281</v>
      </c>
      <c r="F1809" s="14">
        <v>405</v>
      </c>
      <c r="G1809" s="15">
        <f t="shared" ref="G1809" si="1300">+A1809-A1808</f>
        <v>18.309999999999945</v>
      </c>
      <c r="H1809" s="1">
        <f t="shared" ref="H1809" si="1301">G1807+G1808+G1809</f>
        <v>-5.2899999999999636</v>
      </c>
      <c r="K1809" s="19">
        <f t="shared" si="1214"/>
        <v>281</v>
      </c>
      <c r="L1809" s="20">
        <f t="shared" si="1215"/>
        <v>1.4092526690391458</v>
      </c>
    </row>
    <row r="1810" spans="1:12" x14ac:dyDescent="0.2">
      <c r="A1810" s="45">
        <v>1850.42</v>
      </c>
      <c r="B1810" s="15"/>
      <c r="C1810" s="12">
        <v>43234</v>
      </c>
      <c r="D1810" s="13">
        <v>930</v>
      </c>
      <c r="E1810" s="14">
        <v>405</v>
      </c>
      <c r="F1810" s="14">
        <v>180</v>
      </c>
      <c r="G1810" s="15">
        <f t="shared" ref="G1810" si="1302">+A1810-A1809</f>
        <v>3.9100000000000819</v>
      </c>
      <c r="H1810" s="1">
        <f t="shared" ref="H1810" si="1303">G1808+G1809+G1810</f>
        <v>8.5900000000001455</v>
      </c>
      <c r="K1810" s="19">
        <f t="shared" si="1214"/>
        <v>405</v>
      </c>
      <c r="L1810" s="20">
        <f t="shared" si="1215"/>
        <v>1.2962962962962963</v>
      </c>
    </row>
    <row r="1811" spans="1:12" x14ac:dyDescent="0.2">
      <c r="A1811" s="45">
        <v>1848.2</v>
      </c>
      <c r="B1811" s="15"/>
      <c r="C1811" s="12">
        <v>43235</v>
      </c>
      <c r="D1811" s="14">
        <v>499</v>
      </c>
      <c r="E1811" s="21">
        <v>561</v>
      </c>
      <c r="F1811" s="14">
        <v>326</v>
      </c>
      <c r="G1811" s="15">
        <f t="shared" ref="G1811" si="1304">+A1811-A1810</f>
        <v>-2.2200000000000273</v>
      </c>
      <c r="H1811" s="1">
        <f t="shared" ref="H1811" si="1305">G1809+G1810+G1811</f>
        <v>20</v>
      </c>
      <c r="K1811" s="19">
        <f t="shared" si="1214"/>
        <v>561</v>
      </c>
      <c r="L1811" s="20">
        <f t="shared" si="1215"/>
        <v>-0.12424849699398788</v>
      </c>
    </row>
    <row r="1812" spans="1:12" x14ac:dyDescent="0.2">
      <c r="A1812" s="45">
        <v>1858.26</v>
      </c>
      <c r="B1812" s="15"/>
      <c r="C1812" s="12">
        <v>43236</v>
      </c>
      <c r="D1812" s="13">
        <v>492</v>
      </c>
      <c r="E1812" s="14">
        <v>486</v>
      </c>
      <c r="F1812" s="14">
        <v>368</v>
      </c>
      <c r="G1812" s="15">
        <f t="shared" ref="G1812" si="1306">+A1812-A1811</f>
        <v>10.059999999999945</v>
      </c>
      <c r="H1812" s="1">
        <f t="shared" ref="H1812" si="1307">G1810+G1811+G1812</f>
        <v>11.75</v>
      </c>
      <c r="K1812" s="19">
        <f t="shared" si="1214"/>
        <v>486</v>
      </c>
      <c r="L1812" s="20">
        <f t="shared" si="1215"/>
        <v>1.2345679012345734E-2</v>
      </c>
    </row>
    <row r="1813" spans="1:12" x14ac:dyDescent="0.2">
      <c r="A1813" s="45">
        <v>1854.44</v>
      </c>
      <c r="B1813" s="15"/>
      <c r="C1813" s="12">
        <v>43237</v>
      </c>
      <c r="D1813" s="14">
        <v>438</v>
      </c>
      <c r="E1813" s="21">
        <v>570</v>
      </c>
      <c r="F1813" s="14">
        <v>333</v>
      </c>
      <c r="G1813" s="15">
        <f t="shared" ref="G1813" si="1308">+A1813-A1812</f>
        <v>-3.8199999999999363</v>
      </c>
      <c r="H1813" s="1">
        <f t="shared" ref="H1813" si="1309">G1811+G1812+G1813</f>
        <v>4.0199999999999818</v>
      </c>
      <c r="K1813" s="19">
        <f t="shared" si="1214"/>
        <v>570</v>
      </c>
      <c r="L1813" s="20">
        <f t="shared" si="1215"/>
        <v>-0.30136986301369872</v>
      </c>
    </row>
    <row r="1814" spans="1:12" x14ac:dyDescent="0.2">
      <c r="A1814" s="45">
        <v>1854.5</v>
      </c>
      <c r="B1814" s="15"/>
      <c r="C1814" s="12">
        <v>43238</v>
      </c>
      <c r="D1814" s="14">
        <v>380</v>
      </c>
      <c r="E1814" s="21">
        <v>607</v>
      </c>
      <c r="F1814" s="14">
        <v>368</v>
      </c>
      <c r="G1814" s="15">
        <f t="shared" ref="G1814" si="1310">+A1814-A1813</f>
        <v>5.999999999994543E-2</v>
      </c>
      <c r="H1814" s="1">
        <f t="shared" ref="H1814" si="1311">G1812+G1813+G1814</f>
        <v>6.2999999999999545</v>
      </c>
      <c r="K1814" s="19">
        <f t="shared" si="1214"/>
        <v>607</v>
      </c>
      <c r="L1814" s="20">
        <f t="shared" si="1215"/>
        <v>-0.59736842105263155</v>
      </c>
    </row>
    <row r="1815" spans="1:12" x14ac:dyDescent="0.2">
      <c r="A1815" s="45">
        <v>1853.58</v>
      </c>
      <c r="B1815" s="15"/>
      <c r="C1815" s="12">
        <v>43241</v>
      </c>
      <c r="D1815" s="13">
        <v>493</v>
      </c>
      <c r="E1815" s="14">
        <v>476</v>
      </c>
      <c r="F1815" s="14">
        <v>355</v>
      </c>
      <c r="G1815" s="15">
        <f t="shared" ref="G1815" si="1312">+A1815-A1814</f>
        <v>-0.92000000000007276</v>
      </c>
      <c r="H1815" s="1">
        <f t="shared" ref="H1815" si="1313">G1813+G1814+G1815</f>
        <v>-4.6800000000000637</v>
      </c>
      <c r="K1815" s="19">
        <f t="shared" si="1214"/>
        <v>476</v>
      </c>
      <c r="L1815" s="20">
        <f t="shared" si="1215"/>
        <v>3.5714285714285809E-2</v>
      </c>
    </row>
    <row r="1816" spans="1:12" x14ac:dyDescent="0.2">
      <c r="A1816" s="45">
        <v>1845.03</v>
      </c>
      <c r="B1816" s="15"/>
      <c r="C1816" s="12">
        <v>43242</v>
      </c>
      <c r="D1816" s="14">
        <v>356</v>
      </c>
      <c r="E1816" s="21">
        <v>624</v>
      </c>
      <c r="F1816" s="14">
        <v>354</v>
      </c>
      <c r="G1816" s="15">
        <f t="shared" ref="G1816" si="1314">+A1816-A1815</f>
        <v>-8.5499999999999545</v>
      </c>
      <c r="H1816" s="1">
        <f t="shared" ref="H1816" si="1315">G1814+G1815+G1816</f>
        <v>-9.4100000000000819</v>
      </c>
      <c r="K1816" s="19">
        <f t="shared" si="1214"/>
        <v>624</v>
      </c>
      <c r="L1816" s="20">
        <f t="shared" si="1215"/>
        <v>-0.75280898876404501</v>
      </c>
    </row>
    <row r="1817" spans="1:12" x14ac:dyDescent="0.2">
      <c r="A1817" s="45">
        <v>1804.25</v>
      </c>
      <c r="B1817" s="15"/>
      <c r="C1817" s="12">
        <v>43243</v>
      </c>
      <c r="D1817" s="14">
        <v>237</v>
      </c>
      <c r="E1817" s="21">
        <v>763</v>
      </c>
      <c r="F1817" s="14">
        <v>365</v>
      </c>
      <c r="G1817" s="15">
        <f t="shared" ref="G1817" si="1316">+A1817-A1816</f>
        <v>-40.779999999999973</v>
      </c>
      <c r="H1817" s="1">
        <f t="shared" ref="H1817" si="1317">G1815+G1816+G1817</f>
        <v>-50.25</v>
      </c>
      <c r="K1817" s="19">
        <f t="shared" si="1214"/>
        <v>763</v>
      </c>
      <c r="L1817" s="20">
        <f t="shared" si="1215"/>
        <v>-2.2194092827004219</v>
      </c>
    </row>
    <row r="1818" spans="1:12" x14ac:dyDescent="0.2">
      <c r="A1818" s="45">
        <v>1775.66</v>
      </c>
      <c r="B1818" s="15"/>
      <c r="C1818" s="12">
        <v>43244</v>
      </c>
      <c r="D1818" s="14">
        <v>235</v>
      </c>
      <c r="E1818" s="21">
        <v>752</v>
      </c>
      <c r="F1818" s="14">
        <v>378</v>
      </c>
      <c r="G1818" s="15">
        <f t="shared" ref="G1818" si="1318">+A1818-A1817</f>
        <v>-28.589999999999918</v>
      </c>
      <c r="H1818" s="1">
        <f t="shared" ref="H1818" si="1319">G1816+G1817+G1818</f>
        <v>-77.919999999999845</v>
      </c>
      <c r="K1818" s="19">
        <f t="shared" si="1214"/>
        <v>752</v>
      </c>
      <c r="L1818" s="20">
        <f t="shared" si="1215"/>
        <v>-2.2000000000000002</v>
      </c>
    </row>
    <row r="1819" spans="1:12" x14ac:dyDescent="0.2">
      <c r="A1819" s="45">
        <v>1797.4</v>
      </c>
      <c r="B1819" s="15"/>
      <c r="C1819" s="12">
        <v>43245</v>
      </c>
      <c r="D1819" s="13">
        <v>506</v>
      </c>
      <c r="E1819" s="14">
        <v>397</v>
      </c>
      <c r="F1819" s="14">
        <v>407</v>
      </c>
      <c r="G1819" s="15">
        <f t="shared" ref="G1819" si="1320">+A1819-A1818</f>
        <v>21.740000000000009</v>
      </c>
      <c r="H1819" s="1">
        <f t="shared" ref="H1819" si="1321">G1817+G1818+G1819</f>
        <v>-47.629999999999882</v>
      </c>
      <c r="K1819" s="19">
        <f t="shared" si="1214"/>
        <v>397</v>
      </c>
      <c r="L1819" s="20">
        <f t="shared" si="1215"/>
        <v>0.27455919395465989</v>
      </c>
    </row>
    <row r="1820" spans="1:12" x14ac:dyDescent="0.2">
      <c r="A1820" s="45">
        <v>1775.84</v>
      </c>
      <c r="B1820" s="15"/>
      <c r="C1820" s="12">
        <v>43248</v>
      </c>
      <c r="D1820" s="14">
        <v>360</v>
      </c>
      <c r="E1820" s="21">
        <v>600</v>
      </c>
      <c r="F1820" s="14">
        <v>355</v>
      </c>
      <c r="G1820" s="15">
        <f t="shared" ref="G1820" si="1322">+A1820-A1819</f>
        <v>-21.560000000000173</v>
      </c>
      <c r="H1820" s="1">
        <f t="shared" ref="H1820" si="1323">G1818+G1819+G1820</f>
        <v>-28.410000000000082</v>
      </c>
      <c r="K1820" s="19">
        <f t="shared" si="1214"/>
        <v>600</v>
      </c>
      <c r="L1820" s="20">
        <f t="shared" si="1215"/>
        <v>-0.66666666666666674</v>
      </c>
    </row>
    <row r="1821" spans="1:12" x14ac:dyDescent="0.2">
      <c r="A1821" s="45">
        <v>1719.28</v>
      </c>
      <c r="B1821" s="15"/>
      <c r="C1821" s="12">
        <v>43250</v>
      </c>
      <c r="D1821" s="14">
        <v>148</v>
      </c>
      <c r="E1821" s="21">
        <v>995</v>
      </c>
      <c r="F1821" s="14">
        <v>293</v>
      </c>
      <c r="G1821" s="15">
        <f t="shared" ref="G1821" si="1324">+A1821-A1820</f>
        <v>-56.559999999999945</v>
      </c>
      <c r="H1821" s="1">
        <f t="shared" ref="H1821" si="1325">G1819+G1820+G1821</f>
        <v>-56.380000000000109</v>
      </c>
      <c r="K1821" s="19">
        <f t="shared" si="1214"/>
        <v>995</v>
      </c>
      <c r="L1821" s="20">
        <f t="shared" si="1215"/>
        <v>-5.7229729729729728</v>
      </c>
    </row>
    <row r="1822" spans="1:12" x14ac:dyDescent="0.2">
      <c r="A1822" s="45">
        <v>1740.62</v>
      </c>
      <c r="B1822" s="15"/>
      <c r="C1822" s="12">
        <v>43251</v>
      </c>
      <c r="D1822" s="13">
        <v>581</v>
      </c>
      <c r="E1822" s="14">
        <v>409</v>
      </c>
      <c r="F1822" s="14">
        <v>373</v>
      </c>
      <c r="G1822" s="15">
        <f t="shared" ref="G1822" si="1326">+A1822-A1821</f>
        <v>21.339999999999918</v>
      </c>
      <c r="H1822" s="1">
        <f t="shared" ref="H1822" si="1327">G1820+G1821+G1822</f>
        <v>-56.7800000000002</v>
      </c>
      <c r="K1822" s="19">
        <f t="shared" si="1214"/>
        <v>409</v>
      </c>
      <c r="L1822" s="20">
        <f t="shared" si="1215"/>
        <v>0.42053789731051339</v>
      </c>
    </row>
    <row r="1823" spans="1:12" x14ac:dyDescent="0.2">
      <c r="A1823" s="45">
        <v>1756.38</v>
      </c>
      <c r="B1823" s="25"/>
      <c r="C1823" s="22">
        <v>43252</v>
      </c>
      <c r="D1823" s="30">
        <v>560</v>
      </c>
      <c r="E1823" s="32">
        <v>377</v>
      </c>
      <c r="F1823" s="32">
        <v>381</v>
      </c>
      <c r="G1823" s="25">
        <f t="shared" ref="G1823" si="1328">+A1823-A1822</f>
        <v>15.760000000000218</v>
      </c>
      <c r="H1823" s="23">
        <f t="shared" ref="H1823" si="1329">G1821+G1822+G1823</f>
        <v>-19.459999999999809</v>
      </c>
      <c r="I1823" s="44"/>
      <c r="J1823" s="23"/>
      <c r="K1823" s="28">
        <f t="shared" si="1214"/>
        <v>377</v>
      </c>
      <c r="L1823" s="29">
        <f t="shared" si="1215"/>
        <v>0.48541114058355439</v>
      </c>
    </row>
    <row r="1824" spans="1:12" x14ac:dyDescent="0.2">
      <c r="A1824" s="45">
        <v>1755.17</v>
      </c>
      <c r="B1824" s="15"/>
      <c r="C1824" s="12">
        <v>43255</v>
      </c>
      <c r="D1824" s="13">
        <v>477</v>
      </c>
      <c r="E1824" s="14">
        <v>444</v>
      </c>
      <c r="F1824" s="14">
        <v>380</v>
      </c>
      <c r="G1824" s="15">
        <f t="shared" ref="G1824" si="1330">+A1824-A1823</f>
        <v>-1.2100000000000364</v>
      </c>
      <c r="H1824" s="1">
        <f t="shared" ref="H1824" si="1331">G1822+G1823+G1824</f>
        <v>35.8900000000001</v>
      </c>
      <c r="I1824" s="43" t="s">
        <v>5</v>
      </c>
      <c r="K1824" s="19">
        <f t="shared" si="1214"/>
        <v>444</v>
      </c>
      <c r="L1824" s="20">
        <f t="shared" si="1215"/>
        <v>7.4324324324324342E-2</v>
      </c>
    </row>
    <row r="1825" spans="1:12" x14ac:dyDescent="0.2">
      <c r="A1825" s="45">
        <v>1755.14</v>
      </c>
      <c r="B1825" s="15"/>
      <c r="C1825" s="12">
        <v>43256</v>
      </c>
      <c r="D1825" s="13">
        <v>534</v>
      </c>
      <c r="E1825" s="14">
        <v>369</v>
      </c>
      <c r="F1825" s="14">
        <v>410</v>
      </c>
      <c r="G1825" s="15">
        <f t="shared" ref="G1825" si="1332">+A1825-A1824</f>
        <v>-2.9999999999972715E-2</v>
      </c>
      <c r="H1825" s="1">
        <f t="shared" ref="H1825" si="1333">G1823+G1824+G1825</f>
        <v>14.520000000000209</v>
      </c>
      <c r="K1825" s="19">
        <f t="shared" si="1214"/>
        <v>369</v>
      </c>
      <c r="L1825" s="20">
        <f t="shared" si="1215"/>
        <v>0.44715447154471555</v>
      </c>
    </row>
    <row r="1826" spans="1:12" x14ac:dyDescent="0.2">
      <c r="A1826" s="45">
        <v>1777.13</v>
      </c>
      <c r="B1826" s="15"/>
      <c r="C1826" s="12">
        <v>43257</v>
      </c>
      <c r="D1826" s="13">
        <v>716</v>
      </c>
      <c r="E1826" s="14">
        <v>267</v>
      </c>
      <c r="F1826" s="14">
        <v>374</v>
      </c>
      <c r="G1826" s="15">
        <f t="shared" ref="G1826" si="1334">+A1826-A1825</f>
        <v>21.990000000000009</v>
      </c>
      <c r="H1826" s="1">
        <f t="shared" ref="H1826" si="1335">G1824+G1825+G1826</f>
        <v>20.75</v>
      </c>
      <c r="K1826" s="19">
        <f t="shared" si="1214"/>
        <v>267</v>
      </c>
      <c r="L1826" s="20">
        <f t="shared" si="1215"/>
        <v>1.6816479400749063</v>
      </c>
    </row>
    <row r="1827" spans="1:12" x14ac:dyDescent="0.2">
      <c r="A1827" s="45">
        <v>1785.81</v>
      </c>
      <c r="B1827" s="15"/>
      <c r="C1827" s="12">
        <v>43258</v>
      </c>
      <c r="D1827" s="13">
        <v>597</v>
      </c>
      <c r="E1827" s="14">
        <v>357</v>
      </c>
      <c r="F1827" s="14">
        <v>435</v>
      </c>
      <c r="G1827" s="15">
        <f t="shared" ref="G1827:G1828" si="1336">+A1827-A1826</f>
        <v>8.6799999999998363</v>
      </c>
      <c r="H1827" s="1">
        <f t="shared" ref="H1827:H1828" si="1337">G1825+G1826+G1827</f>
        <v>30.639999999999873</v>
      </c>
      <c r="K1827" s="19">
        <f t="shared" si="1214"/>
        <v>357</v>
      </c>
      <c r="L1827" s="20">
        <f t="shared" si="1215"/>
        <v>0.67226890756302526</v>
      </c>
    </row>
    <row r="1828" spans="1:12" x14ac:dyDescent="0.2">
      <c r="A1828" s="45">
        <v>1778.32</v>
      </c>
      <c r="B1828" s="15"/>
      <c r="C1828" s="12">
        <v>43259</v>
      </c>
      <c r="D1828" s="14">
        <v>415</v>
      </c>
      <c r="E1828" s="21">
        <v>537</v>
      </c>
      <c r="F1828" s="14">
        <v>371</v>
      </c>
      <c r="G1828" s="15">
        <f t="shared" si="1336"/>
        <v>-7.4900000000000091</v>
      </c>
      <c r="H1828" s="1">
        <f t="shared" si="1337"/>
        <v>23.179999999999836</v>
      </c>
      <c r="K1828" s="19">
        <f t="shared" si="1214"/>
        <v>537</v>
      </c>
      <c r="L1828" s="20">
        <f t="shared" si="1215"/>
        <v>-0.2939759036144578</v>
      </c>
    </row>
    <row r="1829" spans="1:12" x14ac:dyDescent="0.2">
      <c r="A1829" s="45">
        <v>1775.8</v>
      </c>
      <c r="B1829" s="15"/>
      <c r="C1829" s="12">
        <v>43262</v>
      </c>
      <c r="D1829" s="14">
        <v>404</v>
      </c>
      <c r="E1829" s="21">
        <v>488</v>
      </c>
      <c r="F1829" s="14">
        <v>382</v>
      </c>
      <c r="G1829" s="15">
        <f t="shared" ref="G1829" si="1338">+A1829-A1828</f>
        <v>-2.5199999999999818</v>
      </c>
      <c r="H1829" s="1">
        <f t="shared" ref="H1829" si="1339">G1827+G1828+G1829</f>
        <v>-1.3300000000001546</v>
      </c>
      <c r="K1829" s="19">
        <f t="shared" si="1214"/>
        <v>488</v>
      </c>
      <c r="L1829" s="20">
        <f t="shared" si="1215"/>
        <v>-0.20792079207920788</v>
      </c>
    </row>
    <row r="1830" spans="1:12" x14ac:dyDescent="0.2">
      <c r="A1830" s="45">
        <v>1764.16</v>
      </c>
      <c r="B1830" s="15"/>
      <c r="C1830" s="12">
        <v>43263</v>
      </c>
      <c r="D1830" s="14">
        <v>309</v>
      </c>
      <c r="E1830" s="21">
        <v>571</v>
      </c>
      <c r="F1830" s="14">
        <v>382</v>
      </c>
      <c r="G1830" s="15">
        <f t="shared" ref="G1830" si="1340">+A1830-A1829</f>
        <v>-11.639999999999873</v>
      </c>
      <c r="H1830" s="1">
        <f t="shared" ref="H1830" si="1341">G1828+G1829+G1830</f>
        <v>-21.649999999999864</v>
      </c>
      <c r="K1830" s="19">
        <f t="shared" si="1214"/>
        <v>571</v>
      </c>
      <c r="L1830" s="20">
        <f t="shared" si="1215"/>
        <v>-0.84789644012944976</v>
      </c>
    </row>
    <row r="1831" spans="1:12" x14ac:dyDescent="0.2">
      <c r="A1831" s="45">
        <v>1763.57</v>
      </c>
      <c r="B1831" s="15"/>
      <c r="C1831" s="12">
        <v>43264</v>
      </c>
      <c r="D1831" s="14">
        <v>397</v>
      </c>
      <c r="E1831" s="21">
        <v>469</v>
      </c>
      <c r="F1831" s="14">
        <v>396</v>
      </c>
      <c r="G1831" s="15">
        <f t="shared" ref="G1831" si="1342">+A1831-A1830</f>
        <v>-0.59000000000014552</v>
      </c>
      <c r="H1831" s="1">
        <f t="shared" ref="H1831" si="1343">G1829+G1830+G1831</f>
        <v>-14.75</v>
      </c>
      <c r="K1831" s="19">
        <f t="shared" si="1214"/>
        <v>469</v>
      </c>
      <c r="L1831" s="20">
        <f t="shared" si="1215"/>
        <v>-0.18136020151133492</v>
      </c>
    </row>
    <row r="1832" spans="1:12" x14ac:dyDescent="0.2">
      <c r="A1832" s="45">
        <v>1761.78</v>
      </c>
      <c r="B1832" s="15"/>
      <c r="C1832" s="12">
        <v>43265</v>
      </c>
      <c r="D1832" s="14">
        <v>361</v>
      </c>
      <c r="E1832" s="21">
        <v>372</v>
      </c>
      <c r="F1832" s="14">
        <v>372</v>
      </c>
      <c r="G1832" s="15">
        <f t="shared" ref="G1832" si="1344">+A1832-A1831</f>
        <v>-1.7899999999999636</v>
      </c>
      <c r="H1832" s="1">
        <f t="shared" ref="H1832" si="1345">G1830+G1831+G1832</f>
        <v>-14.019999999999982</v>
      </c>
      <c r="K1832" s="19">
        <f t="shared" si="1214"/>
        <v>372</v>
      </c>
      <c r="L1832" s="20">
        <f t="shared" si="1215"/>
        <v>-3.0470914127423754E-2</v>
      </c>
    </row>
    <row r="1833" spans="1:12" x14ac:dyDescent="0.2">
      <c r="A1833" s="45">
        <v>1743.43</v>
      </c>
      <c r="B1833" s="25"/>
      <c r="C1833" s="22">
        <v>43269</v>
      </c>
      <c r="D1833" s="32">
        <v>304</v>
      </c>
      <c r="E1833" s="24">
        <v>583</v>
      </c>
      <c r="F1833" s="32">
        <v>336</v>
      </c>
      <c r="G1833" s="25">
        <f t="shared" ref="G1833" si="1346">+A1833-A1832</f>
        <v>-18.349999999999909</v>
      </c>
      <c r="H1833" s="23">
        <f t="shared" ref="H1833" si="1347">G1831+G1832+G1833</f>
        <v>-20.730000000000018</v>
      </c>
      <c r="I1833" s="44"/>
      <c r="J1833" s="23"/>
      <c r="K1833" s="28">
        <f t="shared" si="1214"/>
        <v>583</v>
      </c>
      <c r="L1833" s="29">
        <f t="shared" si="1215"/>
        <v>-0.91776315789473695</v>
      </c>
    </row>
    <row r="1834" spans="1:12" x14ac:dyDescent="0.2">
      <c r="A1834" s="45">
        <v>1715.36</v>
      </c>
      <c r="B1834" s="15"/>
      <c r="C1834" s="12">
        <v>43270</v>
      </c>
      <c r="D1834" s="14">
        <v>226</v>
      </c>
      <c r="E1834" s="21">
        <v>673</v>
      </c>
      <c r="F1834" s="14">
        <v>386</v>
      </c>
      <c r="G1834" s="15">
        <f t="shared" ref="G1834" si="1348">+A1834-A1833</f>
        <v>-28.070000000000164</v>
      </c>
      <c r="H1834" s="1">
        <f t="shared" ref="H1834" si="1349">G1832+G1833+G1834</f>
        <v>-48.210000000000036</v>
      </c>
      <c r="I1834" s="43" t="s">
        <v>16</v>
      </c>
      <c r="K1834" s="19">
        <f t="shared" si="1214"/>
        <v>673</v>
      </c>
      <c r="L1834" s="20">
        <f t="shared" si="1215"/>
        <v>-1.9778761061946901</v>
      </c>
    </row>
    <row r="1835" spans="1:12" x14ac:dyDescent="0.2">
      <c r="A1835" s="45">
        <v>1709.75</v>
      </c>
      <c r="B1835" s="15"/>
      <c r="C1835" s="12">
        <v>43271</v>
      </c>
      <c r="D1835" s="13">
        <v>439</v>
      </c>
      <c r="E1835" s="14">
        <v>356</v>
      </c>
      <c r="F1835" s="14">
        <v>407</v>
      </c>
      <c r="G1835" s="15">
        <f t="shared" ref="G1835" si="1350">+A1835-A1834</f>
        <v>-5.6099999999999</v>
      </c>
      <c r="H1835" s="1">
        <f t="shared" ref="H1835" si="1351">G1833+G1834+G1835</f>
        <v>-52.029999999999973</v>
      </c>
      <c r="K1835" s="19">
        <f t="shared" si="1214"/>
        <v>356</v>
      </c>
      <c r="L1835" s="20">
        <f t="shared" si="1215"/>
        <v>0.23314606741573041</v>
      </c>
    </row>
    <row r="1836" spans="1:12" x14ac:dyDescent="0.2">
      <c r="A1836" s="45">
        <v>1692.32</v>
      </c>
      <c r="B1836" s="15"/>
      <c r="C1836" s="12">
        <v>43272</v>
      </c>
      <c r="D1836" s="14">
        <v>199</v>
      </c>
      <c r="E1836" s="21">
        <v>748</v>
      </c>
      <c r="F1836" s="14">
        <v>357</v>
      </c>
      <c r="G1836" s="15">
        <f t="shared" ref="G1836" si="1352">+A1836-A1835</f>
        <v>-17.430000000000064</v>
      </c>
      <c r="H1836" s="1">
        <f t="shared" ref="H1836" si="1353">G1834+G1835+G1836</f>
        <v>-51.110000000000127</v>
      </c>
      <c r="K1836" s="19">
        <f t="shared" si="1214"/>
        <v>748</v>
      </c>
      <c r="L1836" s="20">
        <f t="shared" si="1215"/>
        <v>-2.7587939698492461</v>
      </c>
    </row>
    <row r="1837" spans="1:12" x14ac:dyDescent="0.2">
      <c r="A1837" s="45">
        <v>1694.15</v>
      </c>
      <c r="B1837" s="15"/>
      <c r="C1837" s="12">
        <v>43273</v>
      </c>
      <c r="D1837" s="13">
        <v>480</v>
      </c>
      <c r="E1837" s="14">
        <v>350</v>
      </c>
      <c r="F1837" s="14">
        <v>417</v>
      </c>
      <c r="G1837" s="15">
        <f t="shared" ref="G1837" si="1354">+A1837-A1836</f>
        <v>1.8300000000001546</v>
      </c>
      <c r="H1837" s="1">
        <f t="shared" ref="H1837" si="1355">G1835+G1836+G1837</f>
        <v>-21.209999999999809</v>
      </c>
      <c r="K1837" s="19">
        <f t="shared" si="1214"/>
        <v>350</v>
      </c>
      <c r="L1837" s="20">
        <f t="shared" si="1215"/>
        <v>0.37142857142857144</v>
      </c>
    </row>
    <row r="1838" spans="1:12" x14ac:dyDescent="0.2">
      <c r="A1838" s="45">
        <v>1678.1</v>
      </c>
      <c r="B1838" s="15"/>
      <c r="C1838" s="12">
        <v>43276</v>
      </c>
      <c r="D1838" s="14">
        <v>298</v>
      </c>
      <c r="E1838" s="21">
        <v>520</v>
      </c>
      <c r="F1838" s="14">
        <v>406</v>
      </c>
      <c r="G1838" s="15">
        <f t="shared" ref="G1838" si="1356">+A1838-A1837</f>
        <v>-16.050000000000182</v>
      </c>
      <c r="H1838" s="1">
        <f t="shared" ref="H1838" si="1357">G1836+G1837+G1838</f>
        <v>-31.650000000000091</v>
      </c>
      <c r="K1838" s="19">
        <f t="shared" si="1214"/>
        <v>520</v>
      </c>
      <c r="L1838" s="20">
        <f t="shared" si="1215"/>
        <v>-0.74496644295302006</v>
      </c>
    </row>
    <row r="1839" spans="1:12" x14ac:dyDescent="0.2">
      <c r="A1839" s="45">
        <v>1675.86</v>
      </c>
      <c r="B1839" s="15"/>
      <c r="C1839" s="12">
        <v>43277</v>
      </c>
      <c r="D1839" s="14">
        <v>264</v>
      </c>
      <c r="E1839" s="21">
        <v>547</v>
      </c>
      <c r="F1839" s="14">
        <v>409</v>
      </c>
      <c r="G1839" s="15">
        <f t="shared" ref="G1839" si="1358">+A1839-A1838</f>
        <v>-2.2400000000000091</v>
      </c>
      <c r="H1839" s="1">
        <f t="shared" ref="H1839" si="1359">G1837+G1838+G1839</f>
        <v>-16.460000000000036</v>
      </c>
      <c r="K1839" s="19">
        <f t="shared" si="1214"/>
        <v>547</v>
      </c>
      <c r="L1839" s="20">
        <f t="shared" si="1215"/>
        <v>-1.0719696969696968</v>
      </c>
    </row>
    <row r="1840" spans="1:12" x14ac:dyDescent="0.2">
      <c r="A1840" s="45">
        <v>1666.08</v>
      </c>
      <c r="B1840" s="15"/>
      <c r="C1840" s="12">
        <v>43278</v>
      </c>
      <c r="D1840" s="14">
        <v>278</v>
      </c>
      <c r="E1840" s="21">
        <v>558</v>
      </c>
      <c r="F1840" s="14">
        <v>410</v>
      </c>
      <c r="G1840" s="15">
        <f t="shared" ref="G1840" si="1360">+A1840-A1839</f>
        <v>-9.7799999999999727</v>
      </c>
      <c r="H1840" s="1">
        <f t="shared" ref="H1840" si="1361">G1838+G1839+G1840</f>
        <v>-28.070000000000164</v>
      </c>
      <c r="K1840" s="19">
        <f t="shared" si="1214"/>
        <v>558</v>
      </c>
      <c r="L1840" s="20">
        <f t="shared" si="1215"/>
        <v>-1.0071942446043165</v>
      </c>
    </row>
    <row r="1841" spans="1:12" x14ac:dyDescent="0.2">
      <c r="A1841" s="45">
        <v>1665.68</v>
      </c>
      <c r="B1841" s="15"/>
      <c r="C1841" s="12">
        <v>43279</v>
      </c>
      <c r="D1841" s="14">
        <v>365</v>
      </c>
      <c r="E1841" s="21">
        <v>419</v>
      </c>
      <c r="F1841" s="14">
        <v>395</v>
      </c>
      <c r="G1841" s="15">
        <f t="shared" ref="G1841" si="1362">+A1841-A1840</f>
        <v>-0.39999999999986358</v>
      </c>
      <c r="H1841" s="1">
        <f t="shared" ref="H1841" si="1363">G1839+G1840+G1841</f>
        <v>-12.419999999999845</v>
      </c>
      <c r="K1841" s="19">
        <f t="shared" si="1214"/>
        <v>419</v>
      </c>
      <c r="L1841" s="20">
        <f t="shared" si="1215"/>
        <v>-0.14794520547945211</v>
      </c>
    </row>
    <row r="1842" spans="1:12" x14ac:dyDescent="0.2">
      <c r="A1842" s="45">
        <v>1691.5</v>
      </c>
      <c r="B1842" s="15"/>
      <c r="C1842" s="12">
        <v>43280</v>
      </c>
      <c r="D1842" s="13">
        <v>474</v>
      </c>
      <c r="E1842" s="14">
        <v>345</v>
      </c>
      <c r="F1842" s="14">
        <v>416</v>
      </c>
      <c r="G1842" s="15">
        <f t="shared" ref="G1842" si="1364">+A1842-A1841</f>
        <v>25.819999999999936</v>
      </c>
      <c r="H1842" s="1">
        <f t="shared" ref="H1842" si="1365">G1840+G1841+G1842</f>
        <v>15.6400000000001</v>
      </c>
      <c r="K1842" s="19">
        <f t="shared" si="1214"/>
        <v>345</v>
      </c>
      <c r="L1842" s="20">
        <f t="shared" si="1215"/>
        <v>0.37391304347826093</v>
      </c>
    </row>
    <row r="1843" spans="1:12" x14ac:dyDescent="0.2">
      <c r="A1843" s="45">
        <v>1685.05</v>
      </c>
      <c r="B1843" s="15"/>
      <c r="C1843" s="12">
        <v>43283</v>
      </c>
      <c r="D1843" s="14">
        <v>342</v>
      </c>
      <c r="E1843" s="21">
        <v>505</v>
      </c>
      <c r="F1843" s="14">
        <v>378</v>
      </c>
      <c r="G1843" s="15">
        <f t="shared" ref="G1843:G1844" si="1366">+A1843-A1842</f>
        <v>-6.4500000000000455</v>
      </c>
      <c r="H1843" s="1">
        <f t="shared" ref="H1843:H1844" si="1367">G1841+G1842+G1843</f>
        <v>18.970000000000027</v>
      </c>
      <c r="K1843" s="19">
        <f t="shared" si="1214"/>
        <v>505</v>
      </c>
      <c r="L1843" s="20">
        <f t="shared" si="1215"/>
        <v>-0.47660818713450293</v>
      </c>
    </row>
    <row r="1844" spans="1:12" x14ac:dyDescent="0.2">
      <c r="A1844" s="45">
        <v>1680.37</v>
      </c>
      <c r="B1844" s="15"/>
      <c r="C1844" s="12">
        <v>43284</v>
      </c>
      <c r="D1844" s="14">
        <v>351</v>
      </c>
      <c r="E1844" s="21">
        <v>447</v>
      </c>
      <c r="F1844" s="14">
        <v>413</v>
      </c>
      <c r="G1844" s="15">
        <f t="shared" si="1366"/>
        <v>-4.6800000000000637</v>
      </c>
      <c r="H1844" s="1">
        <f t="shared" si="1367"/>
        <v>14.689999999999827</v>
      </c>
      <c r="K1844" s="19">
        <f t="shared" si="1214"/>
        <v>447</v>
      </c>
      <c r="L1844" s="20">
        <f t="shared" si="1215"/>
        <v>-0.27350427350427342</v>
      </c>
    </row>
    <row r="1845" spans="1:12" x14ac:dyDescent="0.2">
      <c r="A1845" s="45">
        <v>1688.45</v>
      </c>
      <c r="B1845" s="15"/>
      <c r="C1845" s="12">
        <v>43285</v>
      </c>
      <c r="D1845" s="13">
        <v>497</v>
      </c>
      <c r="E1845" s="14">
        <v>322</v>
      </c>
      <c r="F1845" s="14">
        <v>398</v>
      </c>
      <c r="G1845" s="15">
        <f t="shared" ref="G1845" si="1368">+A1845-A1844</f>
        <v>8.0800000000001546</v>
      </c>
      <c r="H1845" s="1">
        <f t="shared" ref="H1845" si="1369">G1843+G1844+G1845</f>
        <v>-3.0499999999999545</v>
      </c>
      <c r="K1845" s="19">
        <f t="shared" si="1214"/>
        <v>322</v>
      </c>
      <c r="L1845" s="20">
        <f t="shared" si="1215"/>
        <v>0.54347826086956519</v>
      </c>
    </row>
    <row r="1846" spans="1:12" x14ac:dyDescent="0.2">
      <c r="A1846" s="45">
        <v>1690.65</v>
      </c>
      <c r="B1846" s="15"/>
      <c r="C1846" s="12">
        <v>43286</v>
      </c>
      <c r="D1846" s="14">
        <v>405</v>
      </c>
      <c r="E1846" s="21">
        <v>452</v>
      </c>
      <c r="F1846" s="14">
        <v>356</v>
      </c>
      <c r="G1846" s="15">
        <f t="shared" ref="G1846" si="1370">+A1846-A1845</f>
        <v>2.2000000000000455</v>
      </c>
      <c r="H1846" s="1">
        <f t="shared" ref="H1846" si="1371">G1844+G1845+G1846</f>
        <v>5.6000000000001364</v>
      </c>
      <c r="K1846" s="19">
        <f t="shared" si="1214"/>
        <v>452</v>
      </c>
      <c r="L1846" s="20">
        <f t="shared" si="1215"/>
        <v>-0.11604938271604937</v>
      </c>
    </row>
    <row r="1847" spans="1:12" x14ac:dyDescent="0.2">
      <c r="A1847" s="45">
        <v>1663.86</v>
      </c>
      <c r="B1847" s="15"/>
      <c r="C1847" s="12">
        <v>43287</v>
      </c>
      <c r="D1847" s="14">
        <v>286</v>
      </c>
      <c r="E1847" s="21">
        <v>539</v>
      </c>
      <c r="F1847" s="14">
        <v>383</v>
      </c>
      <c r="G1847" s="15">
        <f t="shared" ref="G1847" si="1372">+A1847-A1846</f>
        <v>-26.790000000000191</v>
      </c>
      <c r="H1847" s="1">
        <f t="shared" ref="H1847" si="1373">G1845+G1846+G1847</f>
        <v>-16.509999999999991</v>
      </c>
      <c r="K1847" s="19">
        <f t="shared" si="1214"/>
        <v>539</v>
      </c>
      <c r="L1847" s="20">
        <f t="shared" si="1215"/>
        <v>-0.88461538461538458</v>
      </c>
    </row>
    <row r="1848" spans="1:12" x14ac:dyDescent="0.2">
      <c r="A1848" s="45">
        <v>1672.63</v>
      </c>
      <c r="B1848" s="15"/>
      <c r="C1848" s="12">
        <v>43290</v>
      </c>
      <c r="D1848" s="14">
        <v>316</v>
      </c>
      <c r="E1848" s="21">
        <v>512</v>
      </c>
      <c r="F1848" s="14">
        <v>376</v>
      </c>
      <c r="G1848" s="15">
        <f t="shared" ref="G1848:G1852" si="1374">+A1848-A1847</f>
        <v>8.7700000000002092</v>
      </c>
      <c r="H1848" s="1">
        <f t="shared" ref="H1848:H1852" si="1375">G1846+G1847+G1848</f>
        <v>-15.819999999999936</v>
      </c>
      <c r="K1848" s="19">
        <f t="shared" si="1214"/>
        <v>512</v>
      </c>
      <c r="L1848" s="20">
        <f t="shared" si="1215"/>
        <v>-0.620253164556962</v>
      </c>
    </row>
    <row r="1849" spans="1:12" x14ac:dyDescent="0.2">
      <c r="A1849" s="45">
        <v>1687.13</v>
      </c>
      <c r="B1849" s="15"/>
      <c r="C1849" s="12">
        <v>43291</v>
      </c>
      <c r="D1849" s="13">
        <v>455</v>
      </c>
      <c r="E1849" s="14">
        <v>341</v>
      </c>
      <c r="F1849" s="14">
        <v>421</v>
      </c>
      <c r="G1849" s="15">
        <f t="shared" si="1374"/>
        <v>14.5</v>
      </c>
      <c r="H1849" s="1">
        <f t="shared" si="1375"/>
        <v>-3.5199999999999818</v>
      </c>
      <c r="K1849" s="19">
        <f t="shared" si="1214"/>
        <v>341</v>
      </c>
      <c r="L1849" s="20">
        <f t="shared" si="1215"/>
        <v>0.33431085043988262</v>
      </c>
    </row>
    <row r="1850" spans="1:12" x14ac:dyDescent="0.2">
      <c r="A1850" s="45">
        <v>1688.77</v>
      </c>
      <c r="B1850" s="15"/>
      <c r="C1850" s="12">
        <v>43292</v>
      </c>
      <c r="D1850" s="14">
        <v>261</v>
      </c>
      <c r="E1850" s="21">
        <v>556</v>
      </c>
      <c r="F1850" s="14">
        <v>390</v>
      </c>
      <c r="G1850" s="15">
        <f t="shared" si="1374"/>
        <v>1.6399999999998727</v>
      </c>
      <c r="H1850" s="1">
        <f t="shared" si="1375"/>
        <v>24.910000000000082</v>
      </c>
      <c r="K1850" s="19">
        <f t="shared" si="1214"/>
        <v>556</v>
      </c>
      <c r="L1850" s="20">
        <f t="shared" si="1215"/>
        <v>-1.1302681992337167</v>
      </c>
    </row>
    <row r="1851" spans="1:12" x14ac:dyDescent="0.2">
      <c r="A1851" s="45">
        <v>1703.57</v>
      </c>
      <c r="B1851" s="25"/>
      <c r="C1851" s="22">
        <v>43293</v>
      </c>
      <c r="D1851" s="30">
        <v>598</v>
      </c>
      <c r="E1851" s="32">
        <v>294</v>
      </c>
      <c r="F1851" s="32">
        <v>364</v>
      </c>
      <c r="G1851" s="25">
        <f t="shared" si="1374"/>
        <v>14.799999999999955</v>
      </c>
      <c r="H1851" s="23">
        <f t="shared" si="1375"/>
        <v>30.939999999999827</v>
      </c>
      <c r="I1851" s="44"/>
      <c r="J1851" s="23"/>
      <c r="K1851" s="28">
        <f t="shared" si="1214"/>
        <v>294</v>
      </c>
      <c r="L1851" s="29">
        <f t="shared" si="1215"/>
        <v>1.0340136054421767</v>
      </c>
    </row>
    <row r="1852" spans="1:12" x14ac:dyDescent="0.2">
      <c r="A1852" s="45">
        <v>1721.93</v>
      </c>
      <c r="B1852" s="15"/>
      <c r="C1852" s="12">
        <v>43294</v>
      </c>
      <c r="D1852" s="13">
        <v>605</v>
      </c>
      <c r="E1852" s="14">
        <v>315</v>
      </c>
      <c r="F1852" s="14">
        <v>422</v>
      </c>
      <c r="G1852" s="15">
        <f t="shared" si="1374"/>
        <v>18.360000000000127</v>
      </c>
      <c r="H1852" s="1">
        <f t="shared" si="1375"/>
        <v>34.799999999999955</v>
      </c>
      <c r="I1852" s="43" t="s">
        <v>5</v>
      </c>
      <c r="K1852" s="19">
        <f t="shared" si="1214"/>
        <v>315</v>
      </c>
      <c r="L1852" s="20">
        <f t="shared" si="1215"/>
        <v>0.92063492063492069</v>
      </c>
    </row>
    <row r="1853" spans="1:12" x14ac:dyDescent="0.2">
      <c r="A1853" s="45">
        <v>1726.67</v>
      </c>
      <c r="B1853" s="15"/>
      <c r="C1853" s="12">
        <v>43297</v>
      </c>
      <c r="D1853" s="13">
        <v>424</v>
      </c>
      <c r="E1853" s="14">
        <v>414</v>
      </c>
      <c r="F1853" s="14">
        <v>417</v>
      </c>
      <c r="G1853" s="15">
        <f t="shared" ref="G1853" si="1376">+A1853-A1852</f>
        <v>4.7400000000000091</v>
      </c>
      <c r="H1853" s="1">
        <f t="shared" ref="H1853" si="1377">G1851+G1852+G1853</f>
        <v>37.900000000000091</v>
      </c>
      <c r="K1853" s="19">
        <f t="shared" si="1214"/>
        <v>414</v>
      </c>
      <c r="L1853" s="20">
        <f t="shared" si="1215"/>
        <v>2.4154589371980784E-2</v>
      </c>
    </row>
    <row r="1854" spans="1:12" x14ac:dyDescent="0.2">
      <c r="A1854" s="45">
        <v>1737.28</v>
      </c>
      <c r="B1854" s="15"/>
      <c r="C1854" s="12">
        <v>43298</v>
      </c>
      <c r="D1854" s="13">
        <v>473</v>
      </c>
      <c r="E1854" s="14">
        <v>376</v>
      </c>
      <c r="F1854" s="14">
        <v>409</v>
      </c>
      <c r="G1854" s="15">
        <f t="shared" ref="G1854" si="1378">+A1854-A1853</f>
        <v>10.6099999999999</v>
      </c>
      <c r="H1854" s="1">
        <f t="shared" ref="H1854" si="1379">G1852+G1853+G1854</f>
        <v>33.710000000000036</v>
      </c>
      <c r="K1854" s="19">
        <f t="shared" si="1214"/>
        <v>376</v>
      </c>
      <c r="L1854" s="20">
        <f t="shared" si="1215"/>
        <v>0.25797872340425543</v>
      </c>
    </row>
    <row r="1855" spans="1:12" x14ac:dyDescent="0.2">
      <c r="A1855" s="45">
        <v>1753.07</v>
      </c>
      <c r="B1855" s="15"/>
      <c r="C1855" s="12">
        <v>43299</v>
      </c>
      <c r="D1855" s="13">
        <v>594</v>
      </c>
      <c r="E1855" s="14">
        <v>295</v>
      </c>
      <c r="F1855" s="14">
        <v>423</v>
      </c>
      <c r="G1855" s="15">
        <f t="shared" ref="G1855" si="1380">+A1855-A1854</f>
        <v>15.789999999999964</v>
      </c>
      <c r="H1855" s="1">
        <f t="shared" ref="H1855" si="1381">G1853+G1854+G1855</f>
        <v>31.139999999999873</v>
      </c>
      <c r="K1855" s="19">
        <f t="shared" si="1214"/>
        <v>295</v>
      </c>
      <c r="L1855" s="20">
        <f t="shared" si="1215"/>
        <v>1.0135593220338981</v>
      </c>
    </row>
    <row r="1856" spans="1:12" x14ac:dyDescent="0.2">
      <c r="A1856" s="45">
        <v>1759.24</v>
      </c>
      <c r="B1856" s="15"/>
      <c r="C1856" s="12">
        <v>43300</v>
      </c>
      <c r="D1856" s="13">
        <v>640</v>
      </c>
      <c r="E1856" s="14">
        <v>323</v>
      </c>
      <c r="F1856" s="14">
        <v>419</v>
      </c>
      <c r="G1856" s="15">
        <f t="shared" ref="G1856:G1857" si="1382">+A1856-A1855</f>
        <v>6.1700000000000728</v>
      </c>
      <c r="H1856" s="1">
        <f t="shared" ref="H1856:H1857" si="1383">G1854+G1855+G1856</f>
        <v>32.569999999999936</v>
      </c>
      <c r="K1856" s="19">
        <f t="shared" si="1214"/>
        <v>323</v>
      </c>
      <c r="L1856" s="20">
        <f t="shared" si="1215"/>
        <v>0.98142414860681115</v>
      </c>
    </row>
    <row r="1857" spans="1:12" x14ac:dyDescent="0.2">
      <c r="A1857" s="45">
        <v>1754.67</v>
      </c>
      <c r="B1857" s="15"/>
      <c r="C1857" s="12">
        <v>43301</v>
      </c>
      <c r="D1857" s="14">
        <v>411</v>
      </c>
      <c r="E1857" s="13">
        <v>481</v>
      </c>
      <c r="F1857" s="14">
        <v>430</v>
      </c>
      <c r="G1857" s="15">
        <f t="shared" si="1382"/>
        <v>-4.5699999999999363</v>
      </c>
      <c r="H1857" s="1">
        <f t="shared" si="1383"/>
        <v>17.3900000000001</v>
      </c>
      <c r="K1857" s="19">
        <f t="shared" si="1214"/>
        <v>481</v>
      </c>
      <c r="L1857" s="20">
        <f t="shared" si="1215"/>
        <v>-0.17031630170316303</v>
      </c>
    </row>
    <row r="1858" spans="1:12" x14ac:dyDescent="0.2">
      <c r="A1858" s="45">
        <v>1757.96</v>
      </c>
      <c r="B1858" s="15"/>
      <c r="C1858" s="12">
        <v>43304</v>
      </c>
      <c r="D1858" s="13">
        <v>551</v>
      </c>
      <c r="E1858" s="14">
        <v>354</v>
      </c>
      <c r="F1858" s="14">
        <v>620</v>
      </c>
      <c r="G1858" s="15">
        <f t="shared" ref="G1858" si="1384">+A1858-A1857</f>
        <v>3.2899999999999636</v>
      </c>
      <c r="H1858" s="1">
        <f t="shared" ref="H1858" si="1385">G1856+G1857+G1858</f>
        <v>4.8900000000001</v>
      </c>
      <c r="K1858" s="19">
        <f t="shared" si="1214"/>
        <v>354</v>
      </c>
      <c r="L1858" s="20">
        <f t="shared" si="1215"/>
        <v>0.55649717514124286</v>
      </c>
    </row>
    <row r="1859" spans="1:12" x14ac:dyDescent="0.2">
      <c r="A1859" s="45">
        <v>1762.93</v>
      </c>
      <c r="B1859" s="15"/>
      <c r="C1859" s="12">
        <v>43305</v>
      </c>
      <c r="D1859" s="13">
        <v>574</v>
      </c>
      <c r="E1859" s="14">
        <v>383</v>
      </c>
      <c r="F1859" s="14">
        <v>425</v>
      </c>
      <c r="G1859" s="15">
        <f t="shared" ref="G1859:G1862" si="1386">+A1859-A1858</f>
        <v>4.9700000000000273</v>
      </c>
      <c r="H1859" s="1">
        <f t="shared" ref="H1859:H1862" si="1387">G1857+G1858+G1859</f>
        <v>3.6900000000000546</v>
      </c>
      <c r="K1859" s="19">
        <f t="shared" si="1214"/>
        <v>383</v>
      </c>
      <c r="L1859" s="20">
        <f t="shared" si="1215"/>
        <v>0.49869451697127931</v>
      </c>
    </row>
    <row r="1860" spans="1:12" x14ac:dyDescent="0.2">
      <c r="A1860" s="45">
        <v>1763.78</v>
      </c>
      <c r="B1860" s="15"/>
      <c r="C1860" s="12">
        <v>43306</v>
      </c>
      <c r="D1860" s="13">
        <v>543</v>
      </c>
      <c r="E1860" s="14">
        <v>386</v>
      </c>
      <c r="F1860" s="14">
        <v>431</v>
      </c>
      <c r="G1860" s="15">
        <f t="shared" si="1386"/>
        <v>0.84999999999990905</v>
      </c>
      <c r="H1860" s="1">
        <f t="shared" si="1387"/>
        <v>9.1099999999999</v>
      </c>
      <c r="K1860" s="19">
        <f t="shared" si="1214"/>
        <v>386</v>
      </c>
      <c r="L1860" s="20">
        <f t="shared" si="1215"/>
        <v>0.40673575129533668</v>
      </c>
    </row>
    <row r="1861" spans="1:12" x14ac:dyDescent="0.2">
      <c r="A1861" s="45">
        <v>1766.23</v>
      </c>
      <c r="B1861" s="15"/>
      <c r="C1861" s="12">
        <v>43307</v>
      </c>
      <c r="D1861" s="14">
        <v>335</v>
      </c>
      <c r="E1861" s="21">
        <v>618</v>
      </c>
      <c r="F1861" s="14">
        <v>389</v>
      </c>
      <c r="G1861" s="15">
        <f t="shared" si="1386"/>
        <v>2.4500000000000455</v>
      </c>
      <c r="H1861" s="1">
        <f t="shared" si="1387"/>
        <v>8.2699999999999818</v>
      </c>
      <c r="K1861" s="19">
        <f t="shared" si="1214"/>
        <v>618</v>
      </c>
      <c r="L1861" s="20">
        <f t="shared" si="1215"/>
        <v>-0.84477611940298503</v>
      </c>
    </row>
    <row r="1862" spans="1:12" x14ac:dyDescent="0.2">
      <c r="A1862" s="45">
        <v>1769.14</v>
      </c>
      <c r="B1862" s="15"/>
      <c r="C1862" s="12">
        <v>43308</v>
      </c>
      <c r="D1862" s="14">
        <v>382</v>
      </c>
      <c r="E1862" s="21">
        <v>511</v>
      </c>
      <c r="F1862" s="14">
        <v>404</v>
      </c>
      <c r="G1862" s="15">
        <f t="shared" si="1386"/>
        <v>2.9100000000000819</v>
      </c>
      <c r="H1862" s="1">
        <f t="shared" si="1387"/>
        <v>6.2100000000000364</v>
      </c>
      <c r="K1862" s="19">
        <f t="shared" si="1214"/>
        <v>511</v>
      </c>
      <c r="L1862" s="20">
        <f t="shared" si="1215"/>
        <v>-0.33769633507853403</v>
      </c>
    </row>
    <row r="1863" spans="1:12" x14ac:dyDescent="0.2">
      <c r="A1863" s="45">
        <v>1770.26</v>
      </c>
      <c r="B1863" s="25"/>
      <c r="C1863" s="22">
        <v>43311</v>
      </c>
      <c r="D1863" s="32">
        <v>332</v>
      </c>
      <c r="E1863" s="24">
        <v>535</v>
      </c>
      <c r="F1863" s="32">
        <v>432</v>
      </c>
      <c r="G1863" s="25">
        <f t="shared" ref="G1863:G1867" si="1388">+A1863-A1862</f>
        <v>1.1199999999998909</v>
      </c>
      <c r="H1863" s="23">
        <f t="shared" ref="H1863:H1867" si="1389">G1861+G1862+G1863</f>
        <v>6.4800000000000182</v>
      </c>
      <c r="I1863" s="44"/>
      <c r="J1863" s="23"/>
      <c r="K1863" s="28">
        <f t="shared" si="1214"/>
        <v>535</v>
      </c>
      <c r="L1863" s="29">
        <f t="shared" si="1215"/>
        <v>-0.61144578313253017</v>
      </c>
    </row>
    <row r="1864" spans="1:12" x14ac:dyDescent="0.2">
      <c r="A1864" s="45">
        <v>1784.25</v>
      </c>
      <c r="B1864" s="15"/>
      <c r="C1864" s="12">
        <v>43312</v>
      </c>
      <c r="D1864" s="14">
        <v>438</v>
      </c>
      <c r="E1864" s="21">
        <v>479</v>
      </c>
      <c r="F1864" s="14">
        <v>418</v>
      </c>
      <c r="G1864" s="15">
        <f t="shared" si="1388"/>
        <v>13.990000000000009</v>
      </c>
      <c r="H1864" s="1">
        <f t="shared" si="1389"/>
        <v>18.019999999999982</v>
      </c>
      <c r="I1864" s="43" t="s">
        <v>16</v>
      </c>
      <c r="K1864" s="19">
        <f t="shared" si="1214"/>
        <v>479</v>
      </c>
      <c r="L1864" s="20">
        <f t="shared" si="1215"/>
        <v>-9.3607305936073137E-2</v>
      </c>
    </row>
    <row r="1865" spans="1:12" x14ac:dyDescent="0.2">
      <c r="A1865" s="45">
        <v>1788.31</v>
      </c>
      <c r="B1865" s="15"/>
      <c r="C1865" s="12">
        <v>43313</v>
      </c>
      <c r="D1865" s="13">
        <v>449</v>
      </c>
      <c r="E1865" s="14">
        <v>433</v>
      </c>
      <c r="F1865" s="14">
        <v>441</v>
      </c>
      <c r="G1865" s="15">
        <f t="shared" si="1388"/>
        <v>4.0599999999999454</v>
      </c>
      <c r="H1865" s="1">
        <f t="shared" si="1389"/>
        <v>19.169999999999845</v>
      </c>
      <c r="K1865" s="19">
        <f t="shared" si="1214"/>
        <v>433</v>
      </c>
      <c r="L1865" s="20">
        <f t="shared" si="1215"/>
        <v>3.6951501154734334E-2</v>
      </c>
    </row>
    <row r="1866" spans="1:12" x14ac:dyDescent="0.2">
      <c r="A1866" s="45">
        <v>1778.13</v>
      </c>
      <c r="B1866" s="15"/>
      <c r="C1866" s="12">
        <v>43314</v>
      </c>
      <c r="D1866" s="14">
        <v>246</v>
      </c>
      <c r="E1866" s="21">
        <v>658</v>
      </c>
      <c r="F1866" s="14">
        <v>408</v>
      </c>
      <c r="G1866" s="15">
        <f t="shared" si="1388"/>
        <v>-10.179999999999836</v>
      </c>
      <c r="H1866" s="1">
        <f t="shared" si="1389"/>
        <v>7.8700000000001182</v>
      </c>
      <c r="K1866" s="19">
        <f t="shared" si="1214"/>
        <v>658</v>
      </c>
      <c r="L1866" s="20">
        <f t="shared" si="1215"/>
        <v>-1.6747967479674797</v>
      </c>
    </row>
    <row r="1867" spans="1:12" x14ac:dyDescent="0.2">
      <c r="A1867" s="45">
        <v>1780.09</v>
      </c>
      <c r="B1867" s="15"/>
      <c r="C1867" s="12">
        <v>43315</v>
      </c>
      <c r="D1867" s="13">
        <v>481</v>
      </c>
      <c r="E1867" s="41">
        <v>326</v>
      </c>
      <c r="F1867" s="14">
        <v>437</v>
      </c>
      <c r="G1867" s="15">
        <f t="shared" si="1388"/>
        <v>1.959999999999809</v>
      </c>
      <c r="H1867" s="1">
        <f t="shared" si="1389"/>
        <v>-4.1600000000000819</v>
      </c>
      <c r="K1867" s="19">
        <f t="shared" si="1214"/>
        <v>326</v>
      </c>
      <c r="L1867" s="20">
        <f t="shared" si="1215"/>
        <v>0.47546012269938642</v>
      </c>
    </row>
    <row r="1868" spans="1:12" x14ac:dyDescent="0.2">
      <c r="A1868" s="45">
        <v>1779.75</v>
      </c>
      <c r="B1868" s="15"/>
      <c r="C1868" s="12">
        <v>43318</v>
      </c>
      <c r="D1868" s="14">
        <v>333</v>
      </c>
      <c r="E1868" s="21">
        <v>514</v>
      </c>
      <c r="F1868" s="14">
        <v>421</v>
      </c>
      <c r="G1868" s="15">
        <f t="shared" ref="G1868:G1872" si="1390">+A1868-A1867</f>
        <v>-0.33999999999991815</v>
      </c>
      <c r="H1868" s="1">
        <f t="shared" ref="H1868:H1872" si="1391">G1866+G1867+G1868</f>
        <v>-8.5599999999999454</v>
      </c>
      <c r="K1868" s="19">
        <f t="shared" si="1214"/>
        <v>514</v>
      </c>
      <c r="L1868" s="20">
        <f t="shared" si="1215"/>
        <v>-0.54354354354354362</v>
      </c>
    </row>
    <row r="1869" spans="1:12" x14ac:dyDescent="0.2">
      <c r="A1869" s="45">
        <v>1791.09</v>
      </c>
      <c r="B1869" s="25"/>
      <c r="C1869" s="22">
        <v>43319</v>
      </c>
      <c r="D1869" s="30">
        <v>576</v>
      </c>
      <c r="E1869" s="32">
        <v>328</v>
      </c>
      <c r="F1869" s="32">
        <v>424</v>
      </c>
      <c r="G1869" s="25">
        <f t="shared" si="1390"/>
        <v>11.339999999999918</v>
      </c>
      <c r="H1869" s="23">
        <f t="shared" si="1391"/>
        <v>12.959999999999809</v>
      </c>
      <c r="I1869" s="44"/>
      <c r="J1869" s="23"/>
      <c r="K1869" s="28">
        <f t="shared" si="1214"/>
        <v>328</v>
      </c>
      <c r="L1869" s="29">
        <f t="shared" si="1215"/>
        <v>0.75609756097560976</v>
      </c>
    </row>
    <row r="1870" spans="1:12" x14ac:dyDescent="0.2">
      <c r="A1870" s="45">
        <v>1804.73</v>
      </c>
      <c r="B1870" s="15"/>
      <c r="C1870" s="12">
        <v>43320</v>
      </c>
      <c r="D1870" s="13">
        <v>590</v>
      </c>
      <c r="E1870" s="1">
        <v>322</v>
      </c>
      <c r="F1870" s="14">
        <v>411</v>
      </c>
      <c r="G1870" s="15">
        <f t="shared" si="1390"/>
        <v>13.6400000000001</v>
      </c>
      <c r="H1870" s="1">
        <f t="shared" si="1391"/>
        <v>24.6400000000001</v>
      </c>
      <c r="I1870" s="43" t="s">
        <v>5</v>
      </c>
      <c r="K1870" s="46">
        <f t="shared" ref="K1870" si="1392">E1870</f>
        <v>322</v>
      </c>
      <c r="L1870" s="47">
        <f t="shared" ref="L1870" si="1393">IF(D1870&lt;E1870, -(E1870/D1870)+1, D1870/E1870-1)</f>
        <v>0.83229813664596275</v>
      </c>
    </row>
    <row r="1871" spans="1:12" x14ac:dyDescent="0.2">
      <c r="A1871" s="45">
        <v>1804.95</v>
      </c>
      <c r="B1871" s="15"/>
      <c r="C1871" s="12">
        <v>43321</v>
      </c>
      <c r="D1871" s="13">
        <v>480</v>
      </c>
      <c r="E1871" s="1">
        <v>432</v>
      </c>
      <c r="F1871" s="14">
        <v>420</v>
      </c>
      <c r="G1871" s="15">
        <f t="shared" si="1390"/>
        <v>0.22000000000002728</v>
      </c>
      <c r="H1871" s="1">
        <f t="shared" si="1391"/>
        <v>25.200000000000045</v>
      </c>
      <c r="K1871" s="19">
        <f t="shared" ref="K1871:K1979" si="1394">E1871</f>
        <v>432</v>
      </c>
      <c r="L1871" s="20">
        <f t="shared" ref="L1871:L1979" si="1395">IF(D1871&lt;E1871, -(E1871/D1871)+1, D1871/E1871-1)</f>
        <v>0.11111111111111116</v>
      </c>
    </row>
    <row r="1872" spans="1:12" x14ac:dyDescent="0.2">
      <c r="A1872" s="45">
        <v>1805.75</v>
      </c>
      <c r="B1872" s="15"/>
      <c r="C1872" s="12">
        <v>43322</v>
      </c>
      <c r="D1872" s="14">
        <v>402</v>
      </c>
      <c r="E1872" s="21">
        <v>487</v>
      </c>
      <c r="F1872" s="14">
        <v>438</v>
      </c>
      <c r="G1872" s="15">
        <f t="shared" si="1390"/>
        <v>0.79999999999995453</v>
      </c>
      <c r="H1872" s="1">
        <f t="shared" si="1391"/>
        <v>14.660000000000082</v>
      </c>
      <c r="I1872" s="43" t="s">
        <v>17</v>
      </c>
      <c r="K1872" s="19">
        <f t="shared" si="1394"/>
        <v>487</v>
      </c>
      <c r="L1872" s="20">
        <f t="shared" si="1395"/>
        <v>-0.21144278606965172</v>
      </c>
    </row>
    <row r="1873" spans="1:12" x14ac:dyDescent="0.2">
      <c r="A1873" s="45">
        <v>1783.34</v>
      </c>
      <c r="B1873" s="15"/>
      <c r="C1873" s="12">
        <v>43325</v>
      </c>
      <c r="D1873" s="14">
        <v>213</v>
      </c>
      <c r="E1873" s="21">
        <v>764</v>
      </c>
      <c r="F1873" s="14">
        <v>335</v>
      </c>
      <c r="G1873" s="15">
        <f t="shared" ref="G1873:G1877" si="1396">+A1873-A1872</f>
        <v>-22.410000000000082</v>
      </c>
      <c r="H1873" s="1">
        <f t="shared" ref="H1873:H1877" si="1397">G1871+G1872+G1873</f>
        <v>-21.3900000000001</v>
      </c>
      <c r="K1873" s="19">
        <f t="shared" si="1394"/>
        <v>764</v>
      </c>
      <c r="L1873" s="20">
        <f t="shared" si="1395"/>
        <v>-2.5868544600938965</v>
      </c>
    </row>
    <row r="1874" spans="1:12" x14ac:dyDescent="0.2">
      <c r="A1874" s="45">
        <v>1783.78</v>
      </c>
      <c r="B1874" s="15"/>
      <c r="C1874" s="12">
        <v>43326</v>
      </c>
      <c r="D1874" s="13">
        <v>520</v>
      </c>
      <c r="E1874" s="14">
        <v>374</v>
      </c>
      <c r="F1874" s="14">
        <v>420</v>
      </c>
      <c r="G1874" s="15">
        <f t="shared" si="1396"/>
        <v>0.44000000000005457</v>
      </c>
      <c r="H1874" s="1">
        <f t="shared" si="1397"/>
        <v>-21.170000000000073</v>
      </c>
      <c r="K1874" s="19">
        <f t="shared" si="1394"/>
        <v>374</v>
      </c>
      <c r="L1874" s="20">
        <f t="shared" si="1395"/>
        <v>0.39037433155080214</v>
      </c>
    </row>
    <row r="1875" spans="1:12" x14ac:dyDescent="0.2">
      <c r="A1875" s="45">
        <v>1785.94</v>
      </c>
      <c r="B1875" s="25"/>
      <c r="C1875" s="22">
        <v>43327</v>
      </c>
      <c r="D1875" s="32">
        <v>434</v>
      </c>
      <c r="E1875" s="24">
        <v>461</v>
      </c>
      <c r="F1875" s="32">
        <v>439</v>
      </c>
      <c r="G1875" s="25">
        <f t="shared" si="1396"/>
        <v>2.1600000000000819</v>
      </c>
      <c r="H1875" s="23">
        <f t="shared" si="1397"/>
        <v>-19.809999999999945</v>
      </c>
      <c r="I1875" s="44"/>
      <c r="J1875" s="23"/>
      <c r="K1875" s="28">
        <f t="shared" si="1394"/>
        <v>461</v>
      </c>
      <c r="L1875" s="29">
        <f t="shared" si="1395"/>
        <v>-6.2211981566820285E-2</v>
      </c>
    </row>
    <row r="1876" spans="1:12" x14ac:dyDescent="0.2">
      <c r="A1876" s="45">
        <v>1777.27</v>
      </c>
      <c r="B1876" s="15"/>
      <c r="C1876" s="12">
        <v>43328</v>
      </c>
      <c r="D1876" s="14">
        <v>302</v>
      </c>
      <c r="E1876" s="21">
        <v>591</v>
      </c>
      <c r="F1876" s="14">
        <v>438</v>
      </c>
      <c r="G1876" s="15">
        <f t="shared" si="1396"/>
        <v>-8.6700000000000728</v>
      </c>
      <c r="H1876" s="1">
        <f t="shared" si="1397"/>
        <v>-6.0699999999999363</v>
      </c>
      <c r="I1876" s="43" t="s">
        <v>16</v>
      </c>
      <c r="K1876" s="19">
        <f t="shared" si="1394"/>
        <v>591</v>
      </c>
      <c r="L1876" s="20">
        <f t="shared" si="1395"/>
        <v>-0.95695364238410585</v>
      </c>
    </row>
    <row r="1877" spans="1:12" x14ac:dyDescent="0.2">
      <c r="A1877" s="45">
        <v>1783.47</v>
      </c>
      <c r="B1877" s="15"/>
      <c r="C1877" s="12">
        <v>43329</v>
      </c>
      <c r="D1877" s="13">
        <v>466</v>
      </c>
      <c r="E1877" s="14">
        <v>403</v>
      </c>
      <c r="F1877" s="14">
        <v>451</v>
      </c>
      <c r="G1877" s="15">
        <f t="shared" si="1396"/>
        <v>6.2000000000000455</v>
      </c>
      <c r="H1877" s="1">
        <f t="shared" si="1397"/>
        <v>-0.30999999999994543</v>
      </c>
      <c r="K1877" s="19">
        <f t="shared" si="1394"/>
        <v>403</v>
      </c>
      <c r="L1877" s="20">
        <f t="shared" si="1395"/>
        <v>0.15632754342431765</v>
      </c>
    </row>
    <row r="1878" spans="1:12" x14ac:dyDescent="0.2">
      <c r="A1878" s="45">
        <v>1787.58</v>
      </c>
      <c r="B1878" s="15"/>
      <c r="C1878" s="12">
        <v>43332</v>
      </c>
      <c r="D1878" s="14">
        <v>383</v>
      </c>
      <c r="E1878" s="21">
        <v>497</v>
      </c>
      <c r="F1878" s="14">
        <v>411</v>
      </c>
      <c r="G1878" s="15">
        <f t="shared" ref="G1878:G1879" si="1398">+A1878-A1877</f>
        <v>4.1099999999999</v>
      </c>
      <c r="H1878" s="1">
        <f t="shared" ref="H1878:H1879" si="1399">G1876+G1877+G1878</f>
        <v>1.6399999999998727</v>
      </c>
      <c r="K1878" s="19">
        <f t="shared" si="1394"/>
        <v>497</v>
      </c>
      <c r="L1878" s="20">
        <f t="shared" si="1395"/>
        <v>-0.2976501305483028</v>
      </c>
    </row>
    <row r="1879" spans="1:12" x14ac:dyDescent="0.2">
      <c r="A1879" s="45">
        <v>1798.11</v>
      </c>
      <c r="B1879" s="15"/>
      <c r="C1879" s="12">
        <v>43333</v>
      </c>
      <c r="D1879" s="14">
        <v>378</v>
      </c>
      <c r="E1879" s="21">
        <v>549</v>
      </c>
      <c r="F1879" s="14">
        <v>397</v>
      </c>
      <c r="G1879" s="15">
        <f t="shared" si="1398"/>
        <v>10.529999999999973</v>
      </c>
      <c r="H1879" s="1">
        <f t="shared" si="1399"/>
        <v>20.839999999999918</v>
      </c>
      <c r="K1879" s="19">
        <f t="shared" si="1394"/>
        <v>549</v>
      </c>
      <c r="L1879" s="20">
        <f t="shared" si="1395"/>
        <v>-0.45238095238095233</v>
      </c>
    </row>
    <row r="1880" spans="1:12" x14ac:dyDescent="0.2">
      <c r="A1880" s="45">
        <v>1810.87</v>
      </c>
      <c r="B1880" s="15"/>
      <c r="C1880" s="12">
        <v>43335</v>
      </c>
      <c r="D1880" s="13">
        <v>485</v>
      </c>
      <c r="E1880" s="14">
        <v>419</v>
      </c>
      <c r="F1880" s="14">
        <v>430</v>
      </c>
      <c r="G1880" s="15">
        <f t="shared" ref="G1880:G1881" si="1400">+A1880-A1879</f>
        <v>12.759999999999991</v>
      </c>
      <c r="H1880" s="1">
        <f t="shared" ref="H1880:H1881" si="1401">G1878+G1879+G1880</f>
        <v>27.399999999999864</v>
      </c>
      <c r="K1880" s="19">
        <f t="shared" si="1394"/>
        <v>419</v>
      </c>
      <c r="L1880" s="20">
        <f t="shared" si="1395"/>
        <v>0.15751789976133646</v>
      </c>
    </row>
    <row r="1881" spans="1:12" x14ac:dyDescent="0.2">
      <c r="A1881" s="45">
        <v>1808.59</v>
      </c>
      <c r="B1881" s="15"/>
      <c r="C1881" s="12">
        <v>43336</v>
      </c>
      <c r="D1881" s="14">
        <v>267</v>
      </c>
      <c r="E1881" s="21">
        <v>638</v>
      </c>
      <c r="F1881" s="14">
        <v>387</v>
      </c>
      <c r="G1881" s="15">
        <f t="shared" si="1400"/>
        <v>-2.2799999999999727</v>
      </c>
      <c r="H1881" s="1">
        <f t="shared" si="1401"/>
        <v>21.009999999999991</v>
      </c>
      <c r="K1881" s="19">
        <f t="shared" si="1394"/>
        <v>638</v>
      </c>
      <c r="L1881" s="20">
        <f t="shared" si="1395"/>
        <v>-1.3895131086142323</v>
      </c>
    </row>
    <row r="1882" spans="1:12" x14ac:dyDescent="0.2">
      <c r="A1882" s="45">
        <v>1811.6</v>
      </c>
      <c r="B1882" s="15"/>
      <c r="C1882" s="12">
        <v>43339</v>
      </c>
      <c r="D1882" s="14">
        <v>376</v>
      </c>
      <c r="E1882" s="21">
        <v>572</v>
      </c>
      <c r="F1882" s="14">
        <v>374</v>
      </c>
      <c r="G1882" s="15">
        <f t="shared" ref="G1882:G1885" si="1402">+A1882-A1881</f>
        <v>3.0099999999999909</v>
      </c>
      <c r="H1882" s="1">
        <f t="shared" ref="H1882:H1885" si="1403">G1880+G1881+G1882</f>
        <v>13.490000000000009</v>
      </c>
      <c r="K1882" s="19">
        <f t="shared" si="1394"/>
        <v>572</v>
      </c>
      <c r="L1882" s="20">
        <f t="shared" si="1395"/>
        <v>-0.52127659574468077</v>
      </c>
    </row>
    <row r="1883" spans="1:12" x14ac:dyDescent="0.2">
      <c r="A1883" s="45">
        <v>1826.9</v>
      </c>
      <c r="B1883" s="15"/>
      <c r="C1883" s="12">
        <v>43340</v>
      </c>
      <c r="D1883" s="14">
        <v>408</v>
      </c>
      <c r="E1883" s="21">
        <v>534</v>
      </c>
      <c r="F1883" s="14">
        <v>393</v>
      </c>
      <c r="G1883" s="15">
        <f t="shared" si="1402"/>
        <v>15.300000000000182</v>
      </c>
      <c r="H1883" s="1">
        <f t="shared" si="1403"/>
        <v>16.0300000000002</v>
      </c>
      <c r="K1883" s="19">
        <f t="shared" si="1394"/>
        <v>534</v>
      </c>
      <c r="L1883" s="20">
        <f t="shared" si="1395"/>
        <v>-0.30882352941176472</v>
      </c>
    </row>
    <row r="1884" spans="1:12" x14ac:dyDescent="0.2">
      <c r="A1884" s="45">
        <v>1820.64</v>
      </c>
      <c r="B1884" s="15"/>
      <c r="C1884" s="12">
        <v>43341</v>
      </c>
      <c r="D1884" s="14">
        <v>355</v>
      </c>
      <c r="E1884" s="21">
        <v>629</v>
      </c>
      <c r="F1884" s="14">
        <v>337</v>
      </c>
      <c r="G1884" s="15">
        <f t="shared" si="1402"/>
        <v>-6.2599999999999909</v>
      </c>
      <c r="H1884" s="1">
        <f t="shared" si="1403"/>
        <v>12.050000000000182</v>
      </c>
      <c r="K1884" s="19">
        <f t="shared" si="1394"/>
        <v>629</v>
      </c>
      <c r="L1884" s="20">
        <f t="shared" si="1395"/>
        <v>-0.77183098591549304</v>
      </c>
    </row>
    <row r="1885" spans="1:12" x14ac:dyDescent="0.2">
      <c r="A1885" s="45">
        <v>1819.66</v>
      </c>
      <c r="B1885" s="15"/>
      <c r="C1885" s="12">
        <v>43342</v>
      </c>
      <c r="D1885" s="14">
        <v>299</v>
      </c>
      <c r="E1885" s="21">
        <v>685</v>
      </c>
      <c r="F1885" s="14">
        <v>350</v>
      </c>
      <c r="G1885" s="15">
        <f t="shared" si="1402"/>
        <v>-0.98000000000001819</v>
      </c>
      <c r="H1885" s="1">
        <f t="shared" si="1403"/>
        <v>8.0600000000001728</v>
      </c>
      <c r="K1885" s="19">
        <f t="shared" si="1394"/>
        <v>685</v>
      </c>
      <c r="L1885" s="20">
        <f t="shared" si="1395"/>
        <v>-1.2909698996655519</v>
      </c>
    </row>
    <row r="1886" spans="1:12" x14ac:dyDescent="0.2">
      <c r="A1886" s="45">
        <v>1813.58</v>
      </c>
      <c r="B1886" s="15"/>
      <c r="C1886" s="12">
        <v>43346</v>
      </c>
      <c r="D1886" s="14">
        <v>267</v>
      </c>
      <c r="E1886" s="21">
        <v>723</v>
      </c>
      <c r="F1886" s="14">
        <v>365</v>
      </c>
      <c r="G1886" s="15">
        <f t="shared" ref="G1886:G1890" si="1404">+A1886-A1885</f>
        <v>-6.0800000000001546</v>
      </c>
      <c r="H1886" s="1">
        <f t="shared" ref="H1886:H1890" si="1405">G1884+G1885+G1886</f>
        <v>-13.320000000000164</v>
      </c>
      <c r="K1886" s="19">
        <f t="shared" si="1394"/>
        <v>723</v>
      </c>
      <c r="L1886" s="20">
        <f t="shared" si="1395"/>
        <v>-1.707865168539326</v>
      </c>
    </row>
    <row r="1887" spans="1:12" x14ac:dyDescent="0.2">
      <c r="A1887" s="45">
        <v>1812.76</v>
      </c>
      <c r="B1887" s="15"/>
      <c r="C1887" s="12">
        <v>43347</v>
      </c>
      <c r="D1887" s="13">
        <v>492</v>
      </c>
      <c r="E1887" s="14">
        <v>398</v>
      </c>
      <c r="F1887" s="14">
        <v>400</v>
      </c>
      <c r="G1887" s="15">
        <f t="shared" si="1404"/>
        <v>-0.81999999999993634</v>
      </c>
      <c r="H1887" s="1">
        <f t="shared" si="1405"/>
        <v>-7.8800000000001091</v>
      </c>
      <c r="K1887" s="19">
        <f t="shared" si="1394"/>
        <v>398</v>
      </c>
      <c r="L1887" s="20">
        <f t="shared" si="1395"/>
        <v>0.23618090452261309</v>
      </c>
    </row>
    <row r="1888" spans="1:12" x14ac:dyDescent="0.2">
      <c r="A1888" s="45">
        <v>1795.5</v>
      </c>
      <c r="B1888" s="15"/>
      <c r="C1888" s="12">
        <v>43348</v>
      </c>
      <c r="D1888" s="14">
        <v>270</v>
      </c>
      <c r="E1888" s="21">
        <v>703</v>
      </c>
      <c r="F1888" s="14">
        <v>362</v>
      </c>
      <c r="G1888" s="15">
        <f t="shared" si="1404"/>
        <v>-17.259999999999991</v>
      </c>
      <c r="H1888" s="1">
        <f t="shared" si="1405"/>
        <v>-24.160000000000082</v>
      </c>
      <c r="K1888" s="19">
        <f t="shared" si="1394"/>
        <v>703</v>
      </c>
      <c r="L1888" s="20">
        <f t="shared" si="1395"/>
        <v>-1.6037037037037036</v>
      </c>
    </row>
    <row r="1889" spans="1:12" x14ac:dyDescent="0.2">
      <c r="A1889" s="45">
        <v>1798.57</v>
      </c>
      <c r="B1889" s="15"/>
      <c r="C1889" s="12">
        <v>43349</v>
      </c>
      <c r="D1889" s="14">
        <v>297</v>
      </c>
      <c r="E1889" s="21">
        <v>553</v>
      </c>
      <c r="F1889" s="14">
        <v>404</v>
      </c>
      <c r="G1889" s="15">
        <f t="shared" si="1404"/>
        <v>3.0699999999999363</v>
      </c>
      <c r="H1889" s="1">
        <f t="shared" si="1405"/>
        <v>-15.009999999999991</v>
      </c>
      <c r="K1889" s="19">
        <f t="shared" si="1394"/>
        <v>553</v>
      </c>
      <c r="L1889" s="20">
        <f t="shared" si="1395"/>
        <v>-0.86195286195286203</v>
      </c>
    </row>
    <row r="1890" spans="1:12" x14ac:dyDescent="0.2">
      <c r="A1890" s="45">
        <v>1799.17</v>
      </c>
      <c r="B1890" s="15"/>
      <c r="C1890" s="12">
        <v>43350</v>
      </c>
      <c r="D1890" s="14">
        <v>334</v>
      </c>
      <c r="E1890" s="21">
        <v>475</v>
      </c>
      <c r="F1890" s="14">
        <v>432</v>
      </c>
      <c r="G1890" s="15">
        <f t="shared" si="1404"/>
        <v>0.60000000000013642</v>
      </c>
      <c r="H1890" s="1">
        <f t="shared" si="1405"/>
        <v>-13.589999999999918</v>
      </c>
      <c r="K1890" s="19">
        <f t="shared" si="1394"/>
        <v>475</v>
      </c>
      <c r="L1890" s="20">
        <f t="shared" si="1395"/>
        <v>-0.42215568862275443</v>
      </c>
    </row>
    <row r="1891" spans="1:12" x14ac:dyDescent="0.2">
      <c r="A1891" s="45">
        <v>1785.25</v>
      </c>
      <c r="B1891" s="15"/>
      <c r="C1891" s="12">
        <v>43355</v>
      </c>
      <c r="D1891" s="14">
        <v>166</v>
      </c>
      <c r="E1891" s="21">
        <v>896</v>
      </c>
      <c r="F1891" s="14">
        <v>277</v>
      </c>
      <c r="G1891" s="15">
        <f t="shared" ref="G1891" si="1406">+A1891-A1890</f>
        <v>-13.920000000000073</v>
      </c>
      <c r="H1891" s="1">
        <f t="shared" ref="H1891" si="1407">G1889+G1890+G1891</f>
        <v>-10.25</v>
      </c>
      <c r="K1891" s="19">
        <f t="shared" si="1394"/>
        <v>896</v>
      </c>
      <c r="L1891" s="20">
        <f t="shared" si="1395"/>
        <v>-4.3975903614457827</v>
      </c>
    </row>
    <row r="1892" spans="1:12" x14ac:dyDescent="0.2">
      <c r="A1892" s="45">
        <v>1792.6</v>
      </c>
      <c r="B1892" s="15"/>
      <c r="C1892" s="12">
        <v>43356</v>
      </c>
      <c r="D1892" s="13">
        <v>478</v>
      </c>
      <c r="E1892" s="14">
        <v>405</v>
      </c>
      <c r="F1892" s="14">
        <v>380</v>
      </c>
      <c r="G1892" s="15">
        <f t="shared" ref="G1892" si="1408">+A1892-A1891</f>
        <v>7.3499999999999091</v>
      </c>
      <c r="H1892" s="1">
        <f t="shared" ref="H1892" si="1409">G1890+G1891+G1892</f>
        <v>-5.9700000000000273</v>
      </c>
      <c r="K1892" s="19">
        <f t="shared" si="1394"/>
        <v>405</v>
      </c>
      <c r="L1892" s="20">
        <f t="shared" si="1395"/>
        <v>0.18024691358024691</v>
      </c>
    </row>
    <row r="1893" spans="1:12" x14ac:dyDescent="0.2">
      <c r="A1893" s="45">
        <v>1803.76</v>
      </c>
      <c r="B1893" s="15"/>
      <c r="C1893" s="12">
        <v>43357</v>
      </c>
      <c r="D1893" s="13">
        <v>589</v>
      </c>
      <c r="E1893" s="14">
        <v>302</v>
      </c>
      <c r="F1893" s="14">
        <v>383</v>
      </c>
      <c r="G1893" s="15">
        <f t="shared" ref="G1893:G1894" si="1410">+A1893-A1892</f>
        <v>11.160000000000082</v>
      </c>
      <c r="H1893" s="1">
        <f t="shared" ref="H1893:H1894" si="1411">G1891+G1892+G1893</f>
        <v>4.5899999999999181</v>
      </c>
      <c r="K1893" s="19">
        <f t="shared" si="1394"/>
        <v>302</v>
      </c>
      <c r="L1893" s="20">
        <f t="shared" si="1395"/>
        <v>0.95033112582781465</v>
      </c>
    </row>
    <row r="1894" spans="1:12" x14ac:dyDescent="0.2">
      <c r="A1894" s="45">
        <v>1792.94</v>
      </c>
      <c r="B1894" s="15"/>
      <c r="C1894" s="12">
        <v>43361</v>
      </c>
      <c r="D1894" s="14">
        <v>272</v>
      </c>
      <c r="E1894" s="21">
        <v>611</v>
      </c>
      <c r="F1894" s="14">
        <v>317</v>
      </c>
      <c r="G1894" s="15">
        <f t="shared" si="1410"/>
        <v>-10.819999999999936</v>
      </c>
      <c r="H1894" s="1">
        <f t="shared" si="1411"/>
        <v>7.6900000000000546</v>
      </c>
      <c r="K1894" s="19">
        <f t="shared" si="1394"/>
        <v>611</v>
      </c>
      <c r="L1894" s="20">
        <f t="shared" si="1395"/>
        <v>-1.2463235294117645</v>
      </c>
    </row>
    <row r="1895" spans="1:12" x14ac:dyDescent="0.2">
      <c r="A1895" s="45">
        <v>1800.71</v>
      </c>
      <c r="B1895" s="15"/>
      <c r="C1895" s="12">
        <v>43362</v>
      </c>
      <c r="D1895" s="13">
        <v>502</v>
      </c>
      <c r="E1895" s="14">
        <v>368</v>
      </c>
      <c r="F1895" s="14">
        <v>384</v>
      </c>
      <c r="G1895" s="15">
        <f t="shared" ref="G1895:G1897" si="1412">+A1895-A1894</f>
        <v>7.7699999999999818</v>
      </c>
      <c r="H1895" s="1">
        <f t="shared" ref="H1895:H1897" si="1413">G1893+G1894+G1895</f>
        <v>8.1100000000001273</v>
      </c>
      <c r="K1895" s="19">
        <f t="shared" si="1394"/>
        <v>368</v>
      </c>
      <c r="L1895" s="20">
        <f t="shared" si="1395"/>
        <v>0.36413043478260865</v>
      </c>
    </row>
    <row r="1896" spans="1:12" x14ac:dyDescent="0.2">
      <c r="A1896" s="45">
        <v>1803.7</v>
      </c>
      <c r="B1896" s="15"/>
      <c r="C1896" s="12">
        <v>43363</v>
      </c>
      <c r="D1896" s="14">
        <v>404</v>
      </c>
      <c r="E1896" s="21">
        <v>412</v>
      </c>
      <c r="F1896" s="14">
        <v>408</v>
      </c>
      <c r="G1896" s="15">
        <f t="shared" si="1412"/>
        <v>2.9900000000000091</v>
      </c>
      <c r="H1896" s="1">
        <f t="shared" si="1413"/>
        <v>-5.999999999994543E-2</v>
      </c>
      <c r="K1896" s="19">
        <f t="shared" si="1394"/>
        <v>412</v>
      </c>
      <c r="L1896" s="20">
        <f t="shared" si="1395"/>
        <v>-1.980198019801982E-2</v>
      </c>
    </row>
    <row r="1897" spans="1:12" x14ac:dyDescent="0.2">
      <c r="A1897" s="45">
        <v>1810.64</v>
      </c>
      <c r="B1897" s="15"/>
      <c r="C1897" s="12">
        <v>43364</v>
      </c>
      <c r="D1897" s="13">
        <v>477</v>
      </c>
      <c r="E1897" s="14">
        <v>389</v>
      </c>
      <c r="F1897" s="14">
        <v>365</v>
      </c>
      <c r="G1897" s="15">
        <f t="shared" si="1412"/>
        <v>6.9400000000000546</v>
      </c>
      <c r="H1897" s="1">
        <f t="shared" si="1413"/>
        <v>17.700000000000045</v>
      </c>
      <c r="K1897" s="19">
        <f t="shared" si="1394"/>
        <v>389</v>
      </c>
      <c r="L1897" s="20">
        <f t="shared" si="1395"/>
        <v>0.22622107969151672</v>
      </c>
    </row>
    <row r="1898" spans="1:12" x14ac:dyDescent="0.2">
      <c r="A1898" s="45">
        <v>1800.17</v>
      </c>
      <c r="B1898" s="15"/>
      <c r="C1898" s="12">
        <v>43367</v>
      </c>
      <c r="D1898" s="14">
        <v>304</v>
      </c>
      <c r="E1898" s="21">
        <v>530</v>
      </c>
      <c r="F1898" s="14">
        <v>347</v>
      </c>
      <c r="G1898" s="15">
        <f t="shared" ref="G1898" si="1414">+A1898-A1897</f>
        <v>-10.470000000000027</v>
      </c>
      <c r="H1898" s="1">
        <f t="shared" ref="H1898" si="1415">G1896+G1897+G1898</f>
        <v>-0.53999999999996362</v>
      </c>
      <c r="K1898" s="19">
        <f t="shared" si="1394"/>
        <v>530</v>
      </c>
      <c r="L1898" s="20">
        <f t="shared" si="1395"/>
        <v>-0.74342105263157898</v>
      </c>
    </row>
    <row r="1899" spans="1:12" x14ac:dyDescent="0.2">
      <c r="A1899" s="45">
        <v>1794.47</v>
      </c>
      <c r="B1899" s="25"/>
      <c r="C1899" s="22">
        <v>43368</v>
      </c>
      <c r="D1899" s="30">
        <v>393</v>
      </c>
      <c r="E1899" s="32">
        <v>384</v>
      </c>
      <c r="F1899" s="32">
        <v>398</v>
      </c>
      <c r="G1899" s="25">
        <f t="shared" ref="G1899:G1902" si="1416">+A1899-A1898</f>
        <v>-5.7000000000000455</v>
      </c>
      <c r="H1899" s="23">
        <f t="shared" ref="H1899:H1902" si="1417">G1897+G1898+G1899</f>
        <v>-9.2300000000000182</v>
      </c>
      <c r="I1899" s="44"/>
      <c r="J1899" s="23"/>
      <c r="K1899" s="28">
        <f t="shared" si="1394"/>
        <v>384</v>
      </c>
      <c r="L1899" s="48">
        <f t="shared" si="1395"/>
        <v>2.34375E-2</v>
      </c>
    </row>
    <row r="1900" spans="1:12" x14ac:dyDescent="0.2">
      <c r="A1900" s="45">
        <v>1798.72</v>
      </c>
      <c r="B1900" s="15"/>
      <c r="C1900" s="12">
        <v>43369</v>
      </c>
      <c r="D1900" s="13">
        <v>469</v>
      </c>
      <c r="E1900" s="14">
        <v>387</v>
      </c>
      <c r="F1900" s="14">
        <v>402</v>
      </c>
      <c r="G1900" s="15">
        <f t="shared" si="1416"/>
        <v>4.25</v>
      </c>
      <c r="H1900" s="1">
        <f t="shared" si="1417"/>
        <v>-11.920000000000073</v>
      </c>
      <c r="I1900" s="43" t="s">
        <v>5</v>
      </c>
      <c r="K1900" s="19">
        <f t="shared" si="1394"/>
        <v>387</v>
      </c>
      <c r="L1900" s="20">
        <f t="shared" si="1395"/>
        <v>0.21188630490956073</v>
      </c>
    </row>
    <row r="1901" spans="1:12" x14ac:dyDescent="0.2">
      <c r="A1901" s="45">
        <v>1798.64</v>
      </c>
      <c r="B1901" s="15"/>
      <c r="C1901" s="12">
        <v>43370</v>
      </c>
      <c r="D1901" s="14">
        <v>359</v>
      </c>
      <c r="E1901" s="21">
        <v>503</v>
      </c>
      <c r="F1901" s="14">
        <v>380</v>
      </c>
      <c r="G1901" s="15">
        <f t="shared" si="1416"/>
        <v>-7.999999999992724E-2</v>
      </c>
      <c r="H1901" s="1">
        <f t="shared" si="1417"/>
        <v>-1.5299999999999727</v>
      </c>
      <c r="I1901" s="43" t="s">
        <v>17</v>
      </c>
      <c r="K1901" s="19">
        <f t="shared" si="1394"/>
        <v>503</v>
      </c>
      <c r="L1901" s="20">
        <f t="shared" si="1395"/>
        <v>-0.40111420612813364</v>
      </c>
    </row>
    <row r="1902" spans="1:12" x14ac:dyDescent="0.2">
      <c r="A1902" s="45">
        <v>1793.15</v>
      </c>
      <c r="B1902" s="15"/>
      <c r="C1902" s="12">
        <v>43371</v>
      </c>
      <c r="D1902" s="13">
        <v>434</v>
      </c>
      <c r="E1902" s="14">
        <v>395</v>
      </c>
      <c r="F1902" s="14">
        <v>415</v>
      </c>
      <c r="G1902" s="15">
        <f t="shared" si="1416"/>
        <v>-5.4900000000000091</v>
      </c>
      <c r="H1902" s="1">
        <f t="shared" si="1417"/>
        <v>-1.3199999999999363</v>
      </c>
      <c r="K1902" s="19">
        <f t="shared" si="1394"/>
        <v>395</v>
      </c>
      <c r="L1902" s="20">
        <f t="shared" si="1395"/>
        <v>9.8734177215189955E-2</v>
      </c>
    </row>
    <row r="1903" spans="1:12" x14ac:dyDescent="0.2">
      <c r="A1903" s="45">
        <v>1792.46</v>
      </c>
      <c r="B1903" s="25"/>
      <c r="C1903" s="22">
        <v>43374</v>
      </c>
      <c r="D1903" s="32">
        <v>427</v>
      </c>
      <c r="E1903" s="24">
        <v>455</v>
      </c>
      <c r="F1903" s="32">
        <v>343</v>
      </c>
      <c r="G1903" s="25">
        <f t="shared" ref="G1903:G1907" si="1418">+A1903-A1902</f>
        <v>-0.69000000000005457</v>
      </c>
      <c r="H1903" s="23">
        <f t="shared" ref="H1903:H1907" si="1419">G1901+G1902+G1903</f>
        <v>-6.2599999999999909</v>
      </c>
      <c r="I1903" s="44"/>
      <c r="J1903" s="23"/>
      <c r="K1903" s="28">
        <f t="shared" si="1394"/>
        <v>455</v>
      </c>
      <c r="L1903" s="29">
        <f t="shared" si="1395"/>
        <v>-6.5573770491803351E-2</v>
      </c>
    </row>
    <row r="1904" spans="1:12" x14ac:dyDescent="0.2">
      <c r="A1904" s="45">
        <v>1798.15</v>
      </c>
      <c r="B1904" s="15"/>
      <c r="C1904" s="12">
        <v>43375</v>
      </c>
      <c r="D1904" s="14">
        <v>376</v>
      </c>
      <c r="E1904" s="21">
        <v>554</v>
      </c>
      <c r="F1904" s="14">
        <v>365</v>
      </c>
      <c r="G1904" s="15">
        <f t="shared" si="1418"/>
        <v>5.6900000000000546</v>
      </c>
      <c r="H1904" s="1">
        <f t="shared" si="1419"/>
        <v>-0.49000000000000909</v>
      </c>
      <c r="I1904" s="43" t="s">
        <v>16</v>
      </c>
      <c r="K1904" s="19">
        <f t="shared" si="1394"/>
        <v>554</v>
      </c>
      <c r="L1904" s="20">
        <f t="shared" si="1395"/>
        <v>-0.47340425531914887</v>
      </c>
    </row>
    <row r="1905" spans="1:12" x14ac:dyDescent="0.2">
      <c r="A1905" s="45">
        <v>1796.3</v>
      </c>
      <c r="B1905" s="15"/>
      <c r="C1905" s="12">
        <v>43376</v>
      </c>
      <c r="D1905" s="14">
        <v>336</v>
      </c>
      <c r="E1905" s="21">
        <v>472</v>
      </c>
      <c r="F1905" s="14">
        <v>429</v>
      </c>
      <c r="G1905" s="15">
        <f t="shared" si="1418"/>
        <v>-1.8500000000001364</v>
      </c>
      <c r="H1905" s="1">
        <f t="shared" si="1419"/>
        <v>3.1499999999998636</v>
      </c>
      <c r="K1905" s="19">
        <f t="shared" si="1394"/>
        <v>472</v>
      </c>
      <c r="L1905" s="20">
        <f t="shared" si="1395"/>
        <v>-0.40476190476190466</v>
      </c>
    </row>
    <row r="1906" spans="1:12" x14ac:dyDescent="0.2">
      <c r="A1906" s="45">
        <v>1790.11</v>
      </c>
      <c r="B1906" s="15"/>
      <c r="C1906" s="12">
        <v>43377</v>
      </c>
      <c r="D1906" s="14">
        <v>317</v>
      </c>
      <c r="E1906" s="21">
        <v>528</v>
      </c>
      <c r="F1906" s="14">
        <v>408</v>
      </c>
      <c r="G1906" s="15">
        <f t="shared" si="1418"/>
        <v>-6.1900000000000546</v>
      </c>
      <c r="H1906" s="1">
        <f t="shared" si="1419"/>
        <v>-2.3500000000001364</v>
      </c>
      <c r="K1906" s="19">
        <f t="shared" si="1394"/>
        <v>528</v>
      </c>
      <c r="L1906" s="20">
        <f t="shared" si="1395"/>
        <v>-0.66561514195583604</v>
      </c>
    </row>
    <row r="1907" spans="1:12" x14ac:dyDescent="0.2">
      <c r="A1907" s="45">
        <v>1777.15</v>
      </c>
      <c r="B1907" s="15"/>
      <c r="C1907" s="12">
        <v>43378</v>
      </c>
      <c r="D1907" s="14">
        <v>265</v>
      </c>
      <c r="E1907" s="21">
        <v>639</v>
      </c>
      <c r="F1907" s="14">
        <v>349</v>
      </c>
      <c r="G1907" s="15">
        <f t="shared" si="1418"/>
        <v>-12.959999999999809</v>
      </c>
      <c r="H1907" s="1">
        <f t="shared" si="1419"/>
        <v>-21</v>
      </c>
      <c r="K1907" s="19">
        <f t="shared" si="1394"/>
        <v>639</v>
      </c>
      <c r="L1907" s="20">
        <f t="shared" si="1395"/>
        <v>-1.4113207547169813</v>
      </c>
    </row>
    <row r="1908" spans="1:12" x14ac:dyDescent="0.2">
      <c r="A1908" s="45">
        <v>1775.75</v>
      </c>
      <c r="B1908" s="15"/>
      <c r="C1908" s="12">
        <v>43381</v>
      </c>
      <c r="D1908" s="14">
        <v>195</v>
      </c>
      <c r="E1908" s="21">
        <v>745</v>
      </c>
      <c r="F1908" s="14">
        <v>323</v>
      </c>
      <c r="G1908" s="15">
        <f t="shared" ref="G1908" si="1420">+A1908-A1907</f>
        <v>-1.4000000000000909</v>
      </c>
      <c r="H1908" s="1">
        <f t="shared" ref="H1908" si="1421">G1906+G1907+G1908</f>
        <v>-20.549999999999955</v>
      </c>
      <c r="K1908" s="19">
        <f t="shared" si="1394"/>
        <v>745</v>
      </c>
      <c r="L1908" s="20">
        <f t="shared" si="1395"/>
        <v>-2.8205128205128207</v>
      </c>
    </row>
    <row r="1909" spans="1:12" x14ac:dyDescent="0.2">
      <c r="A1909" s="45">
        <v>1774.15</v>
      </c>
      <c r="B1909" s="15"/>
      <c r="C1909" s="12">
        <v>43382</v>
      </c>
      <c r="D1909" s="14">
        <v>345</v>
      </c>
      <c r="E1909" s="21">
        <v>469</v>
      </c>
      <c r="F1909" s="14">
        <v>413</v>
      </c>
      <c r="G1909" s="15">
        <f t="shared" ref="G1909" si="1422">+A1909-A1908</f>
        <v>-1.5999999999999091</v>
      </c>
      <c r="H1909" s="1">
        <f t="shared" ref="H1909" si="1423">G1907+G1908+G1909</f>
        <v>-15.959999999999809</v>
      </c>
      <c r="K1909" s="19">
        <f t="shared" si="1394"/>
        <v>469</v>
      </c>
      <c r="L1909" s="20">
        <f t="shared" si="1395"/>
        <v>-0.35942028985507246</v>
      </c>
    </row>
    <row r="1910" spans="1:12" x14ac:dyDescent="0.2">
      <c r="A1910" s="45">
        <v>1735.18</v>
      </c>
      <c r="B1910" s="15"/>
      <c r="C1910" s="12">
        <v>43383</v>
      </c>
      <c r="D1910" s="14">
        <v>116</v>
      </c>
      <c r="E1910" s="21">
        <v>994</v>
      </c>
      <c r="F1910" s="14">
        <v>286</v>
      </c>
      <c r="G1910" s="15">
        <f t="shared" ref="G1910" si="1424">+A1910-A1909</f>
        <v>-38.970000000000027</v>
      </c>
      <c r="H1910" s="1">
        <f t="shared" ref="H1910" si="1425">G1908+G1909+G1910</f>
        <v>-41.970000000000027</v>
      </c>
      <c r="K1910" s="19">
        <f t="shared" si="1394"/>
        <v>994</v>
      </c>
      <c r="L1910" s="20">
        <f t="shared" si="1395"/>
        <v>-7.568965517241379</v>
      </c>
    </row>
    <row r="1911" spans="1:12" x14ac:dyDescent="0.2">
      <c r="A1911" s="45">
        <v>1708.49</v>
      </c>
      <c r="B1911" s="15"/>
      <c r="C1911" s="12">
        <v>43384</v>
      </c>
      <c r="D1911" s="14">
        <v>232</v>
      </c>
      <c r="E1911" s="21">
        <v>806</v>
      </c>
      <c r="F1911" s="14">
        <v>309</v>
      </c>
      <c r="G1911" s="15">
        <f t="shared" ref="G1911" si="1426">+A1911-A1910</f>
        <v>-26.690000000000055</v>
      </c>
      <c r="H1911" s="1">
        <f t="shared" ref="H1911" si="1427">G1909+G1910+G1911</f>
        <v>-67.259999999999991</v>
      </c>
      <c r="K1911" s="19">
        <f t="shared" si="1394"/>
        <v>806</v>
      </c>
      <c r="L1911" s="20">
        <f t="shared" si="1395"/>
        <v>-2.4741379310344827</v>
      </c>
    </row>
    <row r="1912" spans="1:12" x14ac:dyDescent="0.2">
      <c r="A1912" s="45">
        <v>1730.74</v>
      </c>
      <c r="B1912" s="15"/>
      <c r="C1912" s="12">
        <v>43385</v>
      </c>
      <c r="D1912" s="13">
        <v>578</v>
      </c>
      <c r="E1912" s="14">
        <v>334</v>
      </c>
      <c r="F1912" s="14">
        <v>351</v>
      </c>
      <c r="G1912" s="15">
        <f t="shared" ref="G1912" si="1428">+A1912-A1911</f>
        <v>22.25</v>
      </c>
      <c r="H1912" s="1">
        <f t="shared" ref="H1912" si="1429">G1910+G1911+G1912</f>
        <v>-43.410000000000082</v>
      </c>
      <c r="K1912" s="19">
        <f t="shared" si="1394"/>
        <v>334</v>
      </c>
      <c r="L1912" s="20">
        <f t="shared" si="1395"/>
        <v>0.73053892215568861</v>
      </c>
    </row>
    <row r="1913" spans="1:12" x14ac:dyDescent="0.2">
      <c r="A1913" s="45">
        <v>1728.74</v>
      </c>
      <c r="B1913" s="15"/>
      <c r="C1913" s="12">
        <v>43388</v>
      </c>
      <c r="D1913" s="14">
        <v>342</v>
      </c>
      <c r="E1913" s="21">
        <v>532</v>
      </c>
      <c r="F1913" s="14">
        <v>359</v>
      </c>
      <c r="G1913" s="15">
        <f t="shared" ref="G1913" si="1430">+A1913-A1912</f>
        <v>-2</v>
      </c>
      <c r="H1913" s="1">
        <f t="shared" ref="H1913" si="1431">G1911+G1912+G1913</f>
        <v>-6.4400000000000546</v>
      </c>
      <c r="K1913" s="19">
        <f t="shared" si="1394"/>
        <v>532</v>
      </c>
      <c r="L1913" s="20">
        <f t="shared" si="1395"/>
        <v>-0.55555555555555558</v>
      </c>
    </row>
    <row r="1914" spans="1:12" x14ac:dyDescent="0.2">
      <c r="A1914" s="45">
        <v>1736.84</v>
      </c>
      <c r="B1914" s="15"/>
      <c r="C1914" s="12">
        <v>43389</v>
      </c>
      <c r="D1914" s="14">
        <v>339</v>
      </c>
      <c r="E1914" s="21">
        <v>439</v>
      </c>
      <c r="F1914" s="14">
        <v>407</v>
      </c>
      <c r="G1914" s="15">
        <f t="shared" ref="G1914" si="1432">+A1914-A1913</f>
        <v>8.0999999999999091</v>
      </c>
      <c r="H1914" s="1">
        <f t="shared" ref="H1914" si="1433">G1912+G1913+G1914</f>
        <v>28.349999999999909</v>
      </c>
      <c r="K1914" s="19">
        <f t="shared" si="1394"/>
        <v>439</v>
      </c>
      <c r="L1914" s="20">
        <f t="shared" si="1395"/>
        <v>-0.29498525073746307</v>
      </c>
    </row>
    <row r="1915" spans="1:12" x14ac:dyDescent="0.2">
      <c r="A1915" s="45">
        <v>1740.59</v>
      </c>
      <c r="B1915" s="15"/>
      <c r="C1915" s="12">
        <v>43390</v>
      </c>
      <c r="D1915" s="13">
        <v>538</v>
      </c>
      <c r="E1915" s="14">
        <v>275</v>
      </c>
      <c r="F1915" s="14">
        <v>363</v>
      </c>
      <c r="G1915" s="15">
        <f t="shared" ref="G1915" si="1434">+A1915-A1914</f>
        <v>3.75</v>
      </c>
      <c r="H1915" s="1">
        <f t="shared" ref="H1915" si="1435">G1913+G1914+G1915</f>
        <v>9.8499999999999091</v>
      </c>
      <c r="K1915" s="19">
        <f t="shared" si="1394"/>
        <v>275</v>
      </c>
      <c r="L1915" s="20">
        <f t="shared" si="1395"/>
        <v>0.9563636363636363</v>
      </c>
    </row>
    <row r="1916" spans="1:12" x14ac:dyDescent="0.2">
      <c r="A1916" s="45">
        <v>1738.01</v>
      </c>
      <c r="B1916" s="15"/>
      <c r="C1916" s="12">
        <v>43391</v>
      </c>
      <c r="D1916" s="14">
        <v>338</v>
      </c>
      <c r="E1916" s="21">
        <v>472</v>
      </c>
      <c r="F1916" s="14">
        <v>371</v>
      </c>
      <c r="G1916" s="15">
        <f t="shared" ref="G1916" si="1436">+A1916-A1915</f>
        <v>-2.5799999999999272</v>
      </c>
      <c r="H1916" s="1">
        <f t="shared" ref="H1916" si="1437">G1914+G1915+G1916</f>
        <v>9.2699999999999818</v>
      </c>
      <c r="K1916" s="19">
        <f t="shared" si="1394"/>
        <v>472</v>
      </c>
      <c r="L1916" s="20">
        <f t="shared" si="1395"/>
        <v>-0.39644970414201186</v>
      </c>
    </row>
    <row r="1917" spans="1:12" x14ac:dyDescent="0.2">
      <c r="A1917" s="45">
        <v>1732.14</v>
      </c>
      <c r="B1917" s="15"/>
      <c r="C1917" s="12">
        <v>43392</v>
      </c>
      <c r="D1917" s="14">
        <v>252</v>
      </c>
      <c r="E1917" s="21">
        <v>579</v>
      </c>
      <c r="F1917" s="14">
        <v>366</v>
      </c>
      <c r="G1917" s="15">
        <f t="shared" ref="G1917" si="1438">+A1917-A1916</f>
        <v>-5.8699999999998909</v>
      </c>
      <c r="H1917" s="1">
        <f t="shared" ref="H1917" si="1439">G1915+G1916+G1917</f>
        <v>-4.6999999999998181</v>
      </c>
      <c r="K1917" s="19">
        <f t="shared" si="1394"/>
        <v>579</v>
      </c>
      <c r="L1917" s="20">
        <f t="shared" si="1395"/>
        <v>-1.2976190476190474</v>
      </c>
    </row>
    <row r="1918" spans="1:12" x14ac:dyDescent="0.2">
      <c r="A1918" s="45">
        <v>1722.47</v>
      </c>
      <c r="B1918" s="15"/>
      <c r="C1918" s="12">
        <v>43395</v>
      </c>
      <c r="D1918" s="14">
        <v>315</v>
      </c>
      <c r="E1918" s="21">
        <v>497</v>
      </c>
      <c r="F1918" s="14">
        <v>354</v>
      </c>
      <c r="G1918" s="15">
        <f t="shared" ref="G1918" si="1440">+A1918-A1917</f>
        <v>-9.6700000000000728</v>
      </c>
      <c r="H1918" s="1">
        <f t="shared" ref="H1918" si="1441">G1916+G1917+G1918</f>
        <v>-18.119999999999891</v>
      </c>
      <c r="K1918" s="19">
        <f t="shared" si="1394"/>
        <v>497</v>
      </c>
      <c r="L1918" s="20">
        <f t="shared" si="1395"/>
        <v>-0.57777777777777772</v>
      </c>
    </row>
    <row r="1919" spans="1:12" x14ac:dyDescent="0.2">
      <c r="A1919" s="45">
        <v>1697.6</v>
      </c>
      <c r="B1919" s="15"/>
      <c r="C1919" s="12">
        <v>43396</v>
      </c>
      <c r="D1919" s="14">
        <v>170</v>
      </c>
      <c r="E1919" s="21">
        <v>727</v>
      </c>
      <c r="F1919" s="14">
        <v>330</v>
      </c>
      <c r="G1919" s="15">
        <f t="shared" ref="G1919" si="1442">+A1919-A1918</f>
        <v>-24.870000000000118</v>
      </c>
      <c r="H1919" s="1">
        <f t="shared" ref="H1919" si="1443">G1917+G1918+G1919</f>
        <v>-40.410000000000082</v>
      </c>
      <c r="K1919" s="19">
        <f t="shared" si="1394"/>
        <v>727</v>
      </c>
      <c r="L1919" s="20">
        <f t="shared" si="1395"/>
        <v>-3.276470588235294</v>
      </c>
    </row>
    <row r="1920" spans="1:12" x14ac:dyDescent="0.2">
      <c r="A1920" s="45">
        <v>1690.04</v>
      </c>
      <c r="B1920" s="15"/>
      <c r="C1920" s="12">
        <v>43397</v>
      </c>
      <c r="D1920" s="14">
        <v>245</v>
      </c>
      <c r="E1920" s="21">
        <v>620</v>
      </c>
      <c r="F1920" s="14">
        <v>348</v>
      </c>
      <c r="G1920" s="15">
        <f t="shared" ref="G1920" si="1444">+A1920-A1919</f>
        <v>-7.5599999999999454</v>
      </c>
      <c r="H1920" s="1">
        <f t="shared" ref="H1920" si="1445">G1918+G1919+G1920</f>
        <v>-42.100000000000136</v>
      </c>
      <c r="K1920" s="19">
        <f t="shared" si="1394"/>
        <v>620</v>
      </c>
      <c r="L1920" s="20">
        <f t="shared" si="1395"/>
        <v>-1.5306122448979593</v>
      </c>
    </row>
    <row r="1921" spans="1:12" x14ac:dyDescent="0.2">
      <c r="A1921" s="45">
        <v>1686.59</v>
      </c>
      <c r="B1921" s="15"/>
      <c r="C1921" s="12">
        <v>43398</v>
      </c>
      <c r="D1921" s="14">
        <v>173</v>
      </c>
      <c r="E1921" s="21">
        <v>768</v>
      </c>
      <c r="F1921" s="14">
        <v>333</v>
      </c>
      <c r="G1921" s="15">
        <f t="shared" ref="G1921" si="1446">+A1921-A1920</f>
        <v>-3.4500000000000455</v>
      </c>
      <c r="H1921" s="1">
        <f t="shared" ref="H1921" si="1447">G1919+G1920+G1921</f>
        <v>-35.880000000000109</v>
      </c>
      <c r="K1921" s="19">
        <f t="shared" si="1394"/>
        <v>768</v>
      </c>
      <c r="L1921" s="20">
        <f t="shared" si="1395"/>
        <v>-3.4393063583815024</v>
      </c>
    </row>
    <row r="1922" spans="1:12" x14ac:dyDescent="0.2">
      <c r="A1922" s="45">
        <v>1683.06</v>
      </c>
      <c r="B1922" s="15"/>
      <c r="C1922" s="12">
        <v>43399</v>
      </c>
      <c r="D1922" s="14">
        <v>373</v>
      </c>
      <c r="E1922" s="21">
        <v>460</v>
      </c>
      <c r="F1922" s="14">
        <v>336</v>
      </c>
      <c r="G1922" s="15">
        <f t="shared" ref="G1922" si="1448">+A1922-A1921</f>
        <v>-3.5299999999999727</v>
      </c>
      <c r="H1922" s="1">
        <f t="shared" ref="H1922" si="1449">G1920+G1921+G1922</f>
        <v>-14.539999999999964</v>
      </c>
      <c r="K1922" s="19">
        <f t="shared" si="1394"/>
        <v>460</v>
      </c>
      <c r="L1922" s="20">
        <f t="shared" si="1395"/>
        <v>-0.23324396782841816</v>
      </c>
    </row>
    <row r="1923" spans="1:12" x14ac:dyDescent="0.2">
      <c r="A1923" s="45">
        <v>1683.73</v>
      </c>
      <c r="B1923" s="15"/>
      <c r="C1923" s="12">
        <v>43402</v>
      </c>
      <c r="D1923" s="14">
        <v>223</v>
      </c>
      <c r="E1923" s="21">
        <v>588</v>
      </c>
      <c r="F1923" s="14">
        <v>349</v>
      </c>
      <c r="G1923" s="15">
        <f t="shared" ref="G1923" si="1450">+A1923-A1922</f>
        <v>0.67000000000007276</v>
      </c>
      <c r="H1923" s="1">
        <f t="shared" ref="H1923" si="1451">G1921+G1922+G1923</f>
        <v>-6.3099999999999454</v>
      </c>
      <c r="K1923" s="19">
        <f t="shared" si="1394"/>
        <v>588</v>
      </c>
      <c r="L1923" s="20">
        <f t="shared" si="1395"/>
        <v>-1.6367713004484306</v>
      </c>
    </row>
    <row r="1924" spans="1:12" x14ac:dyDescent="0.2">
      <c r="A1924" s="45">
        <v>1685.94</v>
      </c>
      <c r="B1924" s="15"/>
      <c r="C1924" s="12">
        <v>43403</v>
      </c>
      <c r="D1924" s="13">
        <v>420</v>
      </c>
      <c r="E1924" s="14">
        <v>358</v>
      </c>
      <c r="F1924" s="14">
        <v>391</v>
      </c>
      <c r="G1924" s="15">
        <f t="shared" ref="G1924" si="1452">+A1924-A1923</f>
        <v>2.2100000000000364</v>
      </c>
      <c r="H1924" s="1">
        <f t="shared" ref="H1924" si="1453">G1922+G1923+G1924</f>
        <v>-0.64999999999986358</v>
      </c>
      <c r="K1924" s="19">
        <f t="shared" si="1394"/>
        <v>358</v>
      </c>
      <c r="L1924" s="20">
        <f t="shared" si="1395"/>
        <v>0.17318435754189943</v>
      </c>
    </row>
    <row r="1925" spans="1:12" x14ac:dyDescent="0.2">
      <c r="A1925" s="45">
        <v>1709.27</v>
      </c>
      <c r="B1925" s="15"/>
      <c r="C1925" s="12">
        <v>43404</v>
      </c>
      <c r="D1925" s="13">
        <v>716</v>
      </c>
      <c r="E1925" s="14">
        <v>196</v>
      </c>
      <c r="F1925" s="14">
        <v>305</v>
      </c>
      <c r="G1925" s="15">
        <f t="shared" ref="G1925:G1927" si="1454">+A1925-A1924</f>
        <v>23.329999999999927</v>
      </c>
      <c r="H1925" s="1">
        <f t="shared" ref="H1925:H1927" si="1455">G1923+G1924+G1925</f>
        <v>26.210000000000036</v>
      </c>
      <c r="K1925" s="19">
        <f t="shared" si="1394"/>
        <v>196</v>
      </c>
      <c r="L1925" s="20">
        <f t="shared" si="1395"/>
        <v>2.6530612244897958</v>
      </c>
    </row>
    <row r="1926" spans="1:12" x14ac:dyDescent="0.2">
      <c r="A1926" s="45">
        <v>1706.92</v>
      </c>
      <c r="B1926" s="15"/>
      <c r="C1926" s="12">
        <v>43405</v>
      </c>
      <c r="D1926" s="13">
        <v>434</v>
      </c>
      <c r="E1926" s="14">
        <v>364</v>
      </c>
      <c r="F1926" s="14">
        <v>343</v>
      </c>
      <c r="G1926" s="15">
        <f t="shared" si="1454"/>
        <v>-2.3499999999999091</v>
      </c>
      <c r="H1926" s="1">
        <f t="shared" si="1455"/>
        <v>23.190000000000055</v>
      </c>
      <c r="K1926" s="19">
        <f t="shared" si="1394"/>
        <v>364</v>
      </c>
      <c r="L1926" s="20">
        <f t="shared" si="1395"/>
        <v>0.19230769230769229</v>
      </c>
    </row>
    <row r="1927" spans="1:12" x14ac:dyDescent="0.2">
      <c r="A1927" s="45">
        <v>1713.87</v>
      </c>
      <c r="B1927" s="15"/>
      <c r="C1927" s="12">
        <v>43406</v>
      </c>
      <c r="D1927" s="13">
        <v>744</v>
      </c>
      <c r="E1927" s="14">
        <v>204</v>
      </c>
      <c r="F1927" s="14">
        <v>305</v>
      </c>
      <c r="G1927" s="15">
        <f t="shared" si="1454"/>
        <v>6.9499999999998181</v>
      </c>
      <c r="H1927" s="1">
        <f t="shared" si="1455"/>
        <v>27.929999999999836</v>
      </c>
      <c r="K1927" s="19">
        <f t="shared" si="1394"/>
        <v>204</v>
      </c>
      <c r="L1927" s="20">
        <f t="shared" si="1395"/>
        <v>2.6470588235294117</v>
      </c>
    </row>
    <row r="1928" spans="1:12" x14ac:dyDescent="0.2">
      <c r="A1928" s="45">
        <v>1708.8</v>
      </c>
      <c r="B1928" s="15"/>
      <c r="C1928" s="12">
        <v>43409</v>
      </c>
      <c r="D1928" s="14">
        <v>344</v>
      </c>
      <c r="E1928" s="21">
        <v>537</v>
      </c>
      <c r="F1928" s="14">
        <v>315</v>
      </c>
      <c r="G1928" s="15">
        <f t="shared" ref="G1928" si="1456">+A1928-A1927</f>
        <v>-5.0699999999999363</v>
      </c>
      <c r="H1928" s="1">
        <f t="shared" ref="H1928" si="1457">G1926+G1927+G1928</f>
        <v>-0.47000000000002728</v>
      </c>
      <c r="K1928" s="19">
        <f t="shared" si="1394"/>
        <v>537</v>
      </c>
      <c r="L1928" s="20">
        <f t="shared" si="1395"/>
        <v>-0.56104651162790709</v>
      </c>
    </row>
    <row r="1929" spans="1:12" x14ac:dyDescent="0.2">
      <c r="A1929" s="45">
        <v>1714.88</v>
      </c>
      <c r="B1929" s="25"/>
      <c r="C1929" s="22">
        <v>43411</v>
      </c>
      <c r="D1929" s="30">
        <v>440</v>
      </c>
      <c r="E1929" s="32">
        <v>378</v>
      </c>
      <c r="F1929" s="32">
        <v>369</v>
      </c>
      <c r="G1929" s="25">
        <f t="shared" ref="G1929" si="1458">+A1929-A1928</f>
        <v>6.0800000000001546</v>
      </c>
      <c r="H1929" s="23">
        <f t="shared" ref="H1929" si="1459">G1927+G1928+G1929</f>
        <v>7.9600000000000364</v>
      </c>
      <c r="I1929" s="44"/>
      <c r="J1929" s="23"/>
      <c r="K1929" s="28">
        <f t="shared" si="1394"/>
        <v>378</v>
      </c>
      <c r="L1929" s="29">
        <f t="shared" si="1395"/>
        <v>0.16402116402116396</v>
      </c>
    </row>
    <row r="1930" spans="1:12" x14ac:dyDescent="0.2">
      <c r="A1930" s="45">
        <v>1721.42</v>
      </c>
      <c r="B1930" s="15"/>
      <c r="C1930" s="12">
        <v>43412</v>
      </c>
      <c r="D1930" s="13">
        <v>475</v>
      </c>
      <c r="E1930" s="14">
        <v>357</v>
      </c>
      <c r="F1930" s="14">
        <v>361</v>
      </c>
      <c r="G1930" s="15">
        <f t="shared" ref="G1930:G1931" si="1460">+A1930-A1929</f>
        <v>6.5399999999999636</v>
      </c>
      <c r="H1930" s="1">
        <f t="shared" ref="H1930:H1931" si="1461">G1928+G1929+G1930</f>
        <v>7.5500000000001819</v>
      </c>
      <c r="I1930" s="43" t="s">
        <v>5</v>
      </c>
      <c r="K1930" s="19">
        <f t="shared" si="1394"/>
        <v>357</v>
      </c>
      <c r="L1930" s="20">
        <f t="shared" si="1395"/>
        <v>0.330532212885154</v>
      </c>
    </row>
    <row r="1931" spans="1:12" x14ac:dyDescent="0.2">
      <c r="A1931" s="45">
        <v>1708.09</v>
      </c>
      <c r="B1931" s="15"/>
      <c r="C1931" s="12">
        <v>43413</v>
      </c>
      <c r="D1931" s="14">
        <v>244</v>
      </c>
      <c r="E1931" s="21">
        <v>567</v>
      </c>
      <c r="F1931" s="14">
        <v>339</v>
      </c>
      <c r="G1931" s="15">
        <f t="shared" si="1460"/>
        <v>-13.330000000000155</v>
      </c>
      <c r="H1931" s="1">
        <f t="shared" si="1461"/>
        <v>-0.71000000000003638</v>
      </c>
      <c r="I1931" s="43" t="s">
        <v>17</v>
      </c>
      <c r="K1931" s="19">
        <f t="shared" si="1394"/>
        <v>567</v>
      </c>
      <c r="L1931" s="20">
        <f t="shared" si="1395"/>
        <v>-1.3237704918032787</v>
      </c>
    </row>
    <row r="1932" spans="1:12" x14ac:dyDescent="0.2">
      <c r="A1932" s="45">
        <v>1696.14</v>
      </c>
      <c r="B1932" s="25"/>
      <c r="C1932" s="22">
        <v>43416</v>
      </c>
      <c r="D1932" s="32">
        <v>294</v>
      </c>
      <c r="E1932" s="24">
        <v>452</v>
      </c>
      <c r="F1932" s="32">
        <v>360</v>
      </c>
      <c r="G1932" s="25">
        <f t="shared" ref="G1932:G1936" si="1462">+A1932-A1931</f>
        <v>-11.949999999999818</v>
      </c>
      <c r="H1932" s="23">
        <f t="shared" ref="H1932:H1936" si="1463">G1930+G1931+G1932</f>
        <v>-18.740000000000009</v>
      </c>
      <c r="I1932" s="44"/>
      <c r="J1932" s="23"/>
      <c r="K1932" s="28">
        <f t="shared" si="1394"/>
        <v>452</v>
      </c>
      <c r="L1932" s="29">
        <f t="shared" si="1395"/>
        <v>-0.53741496598639449</v>
      </c>
    </row>
    <row r="1933" spans="1:12" x14ac:dyDescent="0.2">
      <c r="A1933" s="45">
        <v>1687.57</v>
      </c>
      <c r="B1933" s="15"/>
      <c r="C1933" s="12">
        <v>43417</v>
      </c>
      <c r="D1933" s="14">
        <v>323</v>
      </c>
      <c r="E1933" s="21">
        <v>484</v>
      </c>
      <c r="F1933" s="14">
        <v>353</v>
      </c>
      <c r="G1933" s="15">
        <f t="shared" si="1462"/>
        <v>-8.5700000000001637</v>
      </c>
      <c r="H1933" s="1">
        <f t="shared" si="1463"/>
        <v>-33.850000000000136</v>
      </c>
      <c r="I1933" s="43" t="s">
        <v>16</v>
      </c>
      <c r="K1933" s="19">
        <f t="shared" si="1394"/>
        <v>484</v>
      </c>
      <c r="L1933" s="20">
        <f t="shared" si="1395"/>
        <v>-0.49845201238390091</v>
      </c>
    </row>
    <row r="1934" spans="1:12" x14ac:dyDescent="0.2">
      <c r="A1934" s="45">
        <v>1688.41</v>
      </c>
      <c r="B1934" s="15"/>
      <c r="C1934" s="12">
        <v>43418</v>
      </c>
      <c r="D1934" s="14">
        <v>314</v>
      </c>
      <c r="E1934" s="21">
        <v>564</v>
      </c>
      <c r="F1934" s="14">
        <v>295</v>
      </c>
      <c r="G1934" s="15">
        <f t="shared" si="1462"/>
        <v>0.84000000000014552</v>
      </c>
      <c r="H1934" s="1">
        <f t="shared" si="1463"/>
        <v>-19.679999999999836</v>
      </c>
      <c r="K1934" s="19">
        <f t="shared" si="1394"/>
        <v>564</v>
      </c>
      <c r="L1934" s="20">
        <f t="shared" si="1395"/>
        <v>-0.79617834394904463</v>
      </c>
    </row>
    <row r="1935" spans="1:12" x14ac:dyDescent="0.2">
      <c r="A1935" s="45">
        <v>1694.21</v>
      </c>
      <c r="B1935" s="15"/>
      <c r="C1935" s="12">
        <v>43419</v>
      </c>
      <c r="D1935" s="13">
        <v>563</v>
      </c>
      <c r="E1935" s="14">
        <v>285</v>
      </c>
      <c r="F1935" s="14">
        <v>345</v>
      </c>
      <c r="G1935" s="15">
        <f t="shared" si="1462"/>
        <v>5.7999999999999545</v>
      </c>
      <c r="H1935" s="1">
        <f t="shared" si="1463"/>
        <v>-1.9300000000000637</v>
      </c>
      <c r="K1935" s="19">
        <f t="shared" si="1394"/>
        <v>285</v>
      </c>
      <c r="L1935" s="20">
        <f t="shared" si="1395"/>
        <v>0.97543859649122799</v>
      </c>
    </row>
    <row r="1936" spans="1:12" x14ac:dyDescent="0.2">
      <c r="A1936" s="45">
        <v>1706.38</v>
      </c>
      <c r="B1936" s="15"/>
      <c r="C1936" s="12">
        <v>43420</v>
      </c>
      <c r="D1936" s="13">
        <v>450</v>
      </c>
      <c r="E1936" s="14">
        <v>345</v>
      </c>
      <c r="F1936" s="14">
        <v>390</v>
      </c>
      <c r="G1936" s="15">
        <f t="shared" si="1462"/>
        <v>12.170000000000073</v>
      </c>
      <c r="H1936" s="1">
        <f t="shared" si="1463"/>
        <v>18.810000000000173</v>
      </c>
      <c r="K1936" s="19">
        <f t="shared" si="1394"/>
        <v>345</v>
      </c>
      <c r="L1936" s="20">
        <f t="shared" si="1395"/>
        <v>0.30434782608695654</v>
      </c>
    </row>
    <row r="1937" spans="1:12" x14ac:dyDescent="0.2">
      <c r="A1937" s="45">
        <v>1710.71</v>
      </c>
      <c r="B1937" s="15"/>
      <c r="C1937" s="12">
        <v>43423</v>
      </c>
      <c r="D1937" s="14">
        <v>365</v>
      </c>
      <c r="E1937" s="21">
        <v>428</v>
      </c>
      <c r="F1937" s="14">
        <v>369</v>
      </c>
      <c r="G1937" s="15">
        <f t="shared" ref="G1937:G1940" si="1464">+A1937-A1936</f>
        <v>4.3299999999999272</v>
      </c>
      <c r="H1937" s="1">
        <f t="shared" ref="H1937:H1940" si="1465">G1935+G1936+G1937</f>
        <v>22.299999999999955</v>
      </c>
      <c r="K1937" s="19">
        <f t="shared" si="1394"/>
        <v>428</v>
      </c>
      <c r="L1937" s="20">
        <f t="shared" si="1395"/>
        <v>-0.17260273972602747</v>
      </c>
    </row>
    <row r="1938" spans="1:12" x14ac:dyDescent="0.2">
      <c r="A1938" s="45">
        <v>1695.37</v>
      </c>
      <c r="B1938" s="15"/>
      <c r="C1938" s="12">
        <v>43425</v>
      </c>
      <c r="D1938" s="14">
        <v>319</v>
      </c>
      <c r="E1938" s="21">
        <v>497</v>
      </c>
      <c r="F1938" s="14">
        <v>359</v>
      </c>
      <c r="G1938" s="15">
        <f t="shared" si="1464"/>
        <v>-15.340000000000146</v>
      </c>
      <c r="H1938" s="1">
        <f t="shared" si="1465"/>
        <v>1.1599999999998545</v>
      </c>
      <c r="K1938" s="19">
        <f t="shared" si="1394"/>
        <v>497</v>
      </c>
      <c r="L1938" s="20">
        <f t="shared" si="1395"/>
        <v>-0.55799373040752354</v>
      </c>
    </row>
    <row r="1939" spans="1:12" x14ac:dyDescent="0.2">
      <c r="A1939" s="45">
        <v>1695.62</v>
      </c>
      <c r="B1939" s="15"/>
      <c r="C1939" s="12">
        <v>43426</v>
      </c>
      <c r="D1939" s="14">
        <v>310</v>
      </c>
      <c r="E1939" s="21">
        <v>484</v>
      </c>
      <c r="F1939" s="14">
        <v>386</v>
      </c>
      <c r="G1939" s="15">
        <f t="shared" si="1464"/>
        <v>0.25</v>
      </c>
      <c r="H1939" s="1">
        <f t="shared" si="1465"/>
        <v>-10.760000000000218</v>
      </c>
      <c r="K1939" s="19">
        <f t="shared" si="1394"/>
        <v>484</v>
      </c>
      <c r="L1939" s="20">
        <f t="shared" si="1395"/>
        <v>-0.56129032258064515</v>
      </c>
    </row>
    <row r="1940" spans="1:12" x14ac:dyDescent="0.2">
      <c r="A1940" s="45">
        <v>1695.88</v>
      </c>
      <c r="B1940" s="15"/>
      <c r="C1940" s="12">
        <v>43427</v>
      </c>
      <c r="D1940" s="14">
        <v>236</v>
      </c>
      <c r="E1940" s="21">
        <v>597</v>
      </c>
      <c r="F1940" s="14">
        <v>342</v>
      </c>
      <c r="G1940" s="15">
        <f t="shared" si="1464"/>
        <v>0.26000000000021828</v>
      </c>
      <c r="H1940" s="1">
        <f t="shared" si="1465"/>
        <v>-14.829999999999927</v>
      </c>
      <c r="K1940" s="19">
        <f t="shared" si="1394"/>
        <v>597</v>
      </c>
      <c r="L1940" s="20">
        <f t="shared" si="1395"/>
        <v>-1.5296610169491527</v>
      </c>
    </row>
    <row r="1941" spans="1:12" x14ac:dyDescent="0.2">
      <c r="A1941" s="45">
        <v>1701.99</v>
      </c>
      <c r="B1941" s="15"/>
      <c r="C1941" s="12">
        <v>43430</v>
      </c>
      <c r="D1941" s="14">
        <v>354</v>
      </c>
      <c r="E1941" s="21">
        <v>452</v>
      </c>
      <c r="F1941" s="14">
        <v>383</v>
      </c>
      <c r="G1941" s="15">
        <f t="shared" ref="G1941:G1945" si="1466">+A1941-A1940</f>
        <v>6.1099999999999</v>
      </c>
      <c r="H1941" s="1">
        <f t="shared" ref="H1941:H1945" si="1467">G1939+G1940+G1941</f>
        <v>6.6200000000001182</v>
      </c>
      <c r="K1941" s="19">
        <f t="shared" si="1394"/>
        <v>452</v>
      </c>
      <c r="L1941" s="20">
        <f t="shared" si="1395"/>
        <v>-0.2768361581920904</v>
      </c>
    </row>
    <row r="1942" spans="1:12" x14ac:dyDescent="0.2">
      <c r="A1942" s="45">
        <v>1684.97</v>
      </c>
      <c r="B1942" s="15"/>
      <c r="C1942" s="12">
        <v>43431</v>
      </c>
      <c r="D1942" s="14">
        <v>199</v>
      </c>
      <c r="E1942" s="21">
        <v>686</v>
      </c>
      <c r="F1942" s="14">
        <v>322</v>
      </c>
      <c r="G1942" s="15">
        <f t="shared" si="1466"/>
        <v>-17.019999999999982</v>
      </c>
      <c r="H1942" s="1">
        <f t="shared" si="1467"/>
        <v>-10.649999999999864</v>
      </c>
      <c r="K1942" s="19">
        <f t="shared" si="1394"/>
        <v>686</v>
      </c>
      <c r="L1942" s="20">
        <f t="shared" si="1395"/>
        <v>-2.4472361809045227</v>
      </c>
    </row>
    <row r="1943" spans="1:12" x14ac:dyDescent="0.2">
      <c r="A1943" s="45">
        <v>1686.55</v>
      </c>
      <c r="B1943" s="15"/>
      <c r="C1943" s="12">
        <v>43432</v>
      </c>
      <c r="D1943" s="14">
        <v>401</v>
      </c>
      <c r="E1943" s="21">
        <v>405</v>
      </c>
      <c r="F1943" s="14">
        <v>373</v>
      </c>
      <c r="G1943" s="15">
        <f t="shared" si="1466"/>
        <v>1.5799999999999272</v>
      </c>
      <c r="H1943" s="1">
        <f t="shared" si="1467"/>
        <v>-9.3300000000001546</v>
      </c>
      <c r="K1943" s="19">
        <f t="shared" si="1394"/>
        <v>405</v>
      </c>
      <c r="L1943" s="20">
        <f t="shared" si="1395"/>
        <v>-9.9750623441396957E-3</v>
      </c>
    </row>
    <row r="1944" spans="1:12" x14ac:dyDescent="0.2">
      <c r="A1944" s="45">
        <v>1696.34</v>
      </c>
      <c r="B1944" s="15"/>
      <c r="C1944" s="12">
        <v>43433</v>
      </c>
      <c r="D1944" s="14">
        <v>316</v>
      </c>
      <c r="E1944" s="21">
        <v>583</v>
      </c>
      <c r="F1944" s="14">
        <v>353</v>
      </c>
      <c r="G1944" s="15">
        <f t="shared" si="1466"/>
        <v>9.7899999999999636</v>
      </c>
      <c r="H1944" s="1">
        <f t="shared" si="1467"/>
        <v>-5.6500000000000909</v>
      </c>
      <c r="K1944" s="19">
        <f t="shared" si="1394"/>
        <v>583</v>
      </c>
      <c r="L1944" s="20">
        <f t="shared" si="1395"/>
        <v>-0.84493670886075956</v>
      </c>
    </row>
    <row r="1945" spans="1:12" x14ac:dyDescent="0.2">
      <c r="A1945" s="45">
        <v>1679.86</v>
      </c>
      <c r="B1945" s="15"/>
      <c r="C1945" s="12">
        <v>43434</v>
      </c>
      <c r="D1945" s="14">
        <v>273</v>
      </c>
      <c r="E1945" s="21">
        <v>614</v>
      </c>
      <c r="F1945" s="14">
        <v>324</v>
      </c>
      <c r="G1945" s="15">
        <f t="shared" si="1466"/>
        <v>-16.480000000000018</v>
      </c>
      <c r="H1945" s="1">
        <f t="shared" si="1467"/>
        <v>-5.1100000000001273</v>
      </c>
      <c r="K1945" s="19">
        <f t="shared" si="1394"/>
        <v>614</v>
      </c>
      <c r="L1945" s="20">
        <f t="shared" si="1395"/>
        <v>-1.2490842490842491</v>
      </c>
    </row>
    <row r="1946" spans="1:12" x14ac:dyDescent="0.2">
      <c r="A1946" s="45">
        <v>1699.72</v>
      </c>
      <c r="B1946" s="15"/>
      <c r="C1946" s="12">
        <v>43437</v>
      </c>
      <c r="D1946" s="13">
        <v>568</v>
      </c>
      <c r="E1946" s="14">
        <v>338</v>
      </c>
      <c r="F1946" s="14">
        <v>327</v>
      </c>
      <c r="G1946" s="15">
        <f t="shared" ref="G1946:G1950" si="1468">+A1946-A1945</f>
        <v>19.860000000000127</v>
      </c>
      <c r="H1946" s="1">
        <f t="shared" ref="H1946:H1950" si="1469">G1944+G1945+G1946</f>
        <v>13.170000000000073</v>
      </c>
      <c r="K1946" s="19">
        <f t="shared" si="1394"/>
        <v>338</v>
      </c>
      <c r="L1946" s="20">
        <f t="shared" si="1395"/>
        <v>0.68047337278106501</v>
      </c>
    </row>
    <row r="1947" spans="1:12" x14ac:dyDescent="0.2">
      <c r="A1947" s="45">
        <v>1694.99</v>
      </c>
      <c r="B1947" s="15"/>
      <c r="C1947" s="12">
        <v>43438</v>
      </c>
      <c r="D1947" s="14">
        <v>282</v>
      </c>
      <c r="E1947" s="21">
        <v>525</v>
      </c>
      <c r="F1947" s="14">
        <v>361</v>
      </c>
      <c r="G1947" s="15">
        <f t="shared" si="1468"/>
        <v>-4.7300000000000182</v>
      </c>
      <c r="H1947" s="1">
        <f t="shared" si="1469"/>
        <v>-1.3499999999999091</v>
      </c>
      <c r="K1947" s="19">
        <f t="shared" si="1394"/>
        <v>525</v>
      </c>
      <c r="L1947" s="20">
        <f t="shared" si="1395"/>
        <v>-0.86170212765957444</v>
      </c>
    </row>
    <row r="1948" spans="1:12" x14ac:dyDescent="0.2">
      <c r="A1948" s="45">
        <v>1688.27</v>
      </c>
      <c r="B1948" s="15"/>
      <c r="C1948" s="12">
        <v>43439</v>
      </c>
      <c r="D1948" s="14">
        <v>251</v>
      </c>
      <c r="E1948" s="21">
        <v>519</v>
      </c>
      <c r="F1948" s="14">
        <v>365</v>
      </c>
      <c r="G1948" s="15">
        <f t="shared" si="1468"/>
        <v>-6.7200000000000273</v>
      </c>
      <c r="H1948" s="1">
        <f t="shared" si="1469"/>
        <v>8.4100000000000819</v>
      </c>
      <c r="K1948" s="19">
        <f t="shared" si="1394"/>
        <v>519</v>
      </c>
      <c r="L1948" s="20">
        <f t="shared" si="1395"/>
        <v>-1.0677290836653386</v>
      </c>
    </row>
    <row r="1949" spans="1:12" x14ac:dyDescent="0.2">
      <c r="A1949" s="45">
        <v>1683.34</v>
      </c>
      <c r="B1949" s="15"/>
      <c r="C1949" s="12">
        <v>43440</v>
      </c>
      <c r="D1949" s="14">
        <v>259</v>
      </c>
      <c r="E1949" s="21">
        <v>588</v>
      </c>
      <c r="F1949" s="14">
        <v>328</v>
      </c>
      <c r="G1949" s="15">
        <f t="shared" si="1468"/>
        <v>-4.9300000000000637</v>
      </c>
      <c r="H1949" s="1">
        <f t="shared" si="1469"/>
        <v>-16.380000000000109</v>
      </c>
      <c r="K1949" s="19">
        <f t="shared" si="1394"/>
        <v>588</v>
      </c>
      <c r="L1949" s="20">
        <f t="shared" si="1395"/>
        <v>-1.2702702702702702</v>
      </c>
    </row>
    <row r="1950" spans="1:12" x14ac:dyDescent="0.2">
      <c r="A1950" s="45">
        <v>1680.54</v>
      </c>
      <c r="B1950" s="15"/>
      <c r="C1950" s="12">
        <v>43441</v>
      </c>
      <c r="D1950" s="14">
        <v>292</v>
      </c>
      <c r="E1950" s="21">
        <v>427</v>
      </c>
      <c r="F1950" s="14">
        <v>402</v>
      </c>
      <c r="G1950" s="15">
        <f t="shared" si="1468"/>
        <v>-2.7999999999999545</v>
      </c>
      <c r="H1950" s="1">
        <f t="shared" si="1469"/>
        <v>-14.450000000000045</v>
      </c>
      <c r="K1950" s="19">
        <f t="shared" si="1394"/>
        <v>427</v>
      </c>
      <c r="L1950" s="20">
        <f t="shared" si="1395"/>
        <v>-0.46232876712328763</v>
      </c>
    </row>
    <row r="1951" spans="1:12" x14ac:dyDescent="0.2">
      <c r="A1951" s="45">
        <v>1663.31</v>
      </c>
      <c r="B1951" s="15"/>
      <c r="C1951" s="12">
        <v>43444</v>
      </c>
      <c r="D1951" s="14">
        <v>194</v>
      </c>
      <c r="E1951" s="21">
        <v>612</v>
      </c>
      <c r="F1951" s="14">
        <v>332</v>
      </c>
      <c r="G1951" s="15">
        <f t="shared" ref="G1951:G1955" si="1470">+A1951-A1950</f>
        <v>-17.230000000000018</v>
      </c>
      <c r="H1951" s="1">
        <f t="shared" ref="H1951:H1955" si="1471">G1949+G1950+G1951</f>
        <v>-24.960000000000036</v>
      </c>
      <c r="K1951" s="19">
        <f t="shared" si="1394"/>
        <v>612</v>
      </c>
      <c r="L1951" s="20">
        <f t="shared" si="1395"/>
        <v>-2.1546391752577319</v>
      </c>
    </row>
    <row r="1952" spans="1:12" x14ac:dyDescent="0.2">
      <c r="A1952" s="45">
        <v>1652.63</v>
      </c>
      <c r="B1952" s="15"/>
      <c r="C1952" s="12">
        <v>43445</v>
      </c>
      <c r="D1952" s="14">
        <v>253</v>
      </c>
      <c r="E1952" s="21">
        <v>549</v>
      </c>
      <c r="F1952" s="14">
        <v>331</v>
      </c>
      <c r="G1952" s="15">
        <f t="shared" si="1470"/>
        <v>-10.679999999999836</v>
      </c>
      <c r="H1952" s="1">
        <f t="shared" si="1471"/>
        <v>-30.709999999999809</v>
      </c>
      <c r="K1952" s="19">
        <f t="shared" si="1394"/>
        <v>549</v>
      </c>
      <c r="L1952" s="20">
        <f t="shared" si="1395"/>
        <v>-1.1699604743083003</v>
      </c>
    </row>
    <row r="1953" spans="1:12" x14ac:dyDescent="0.2">
      <c r="A1953" s="45">
        <v>1663.27</v>
      </c>
      <c r="B1953" s="15"/>
      <c r="C1953" s="12">
        <v>43446</v>
      </c>
      <c r="D1953" s="13">
        <v>394</v>
      </c>
      <c r="E1953" s="14">
        <v>371</v>
      </c>
      <c r="F1953" s="14">
        <v>390</v>
      </c>
      <c r="G1953" s="15">
        <f t="shared" si="1470"/>
        <v>10.639999999999873</v>
      </c>
      <c r="H1953" s="1">
        <f t="shared" si="1471"/>
        <v>-17.269999999999982</v>
      </c>
      <c r="K1953" s="19">
        <f t="shared" si="1394"/>
        <v>371</v>
      </c>
      <c r="L1953" s="20">
        <f t="shared" si="1395"/>
        <v>6.1994609164420567E-2</v>
      </c>
    </row>
    <row r="1954" spans="1:12" x14ac:dyDescent="0.2">
      <c r="A1954" s="45">
        <v>1676</v>
      </c>
      <c r="B1954" s="15"/>
      <c r="C1954" s="12">
        <v>43447</v>
      </c>
      <c r="D1954" s="14">
        <v>371</v>
      </c>
      <c r="E1954" s="21">
        <v>397</v>
      </c>
      <c r="F1954" s="14">
        <v>381</v>
      </c>
      <c r="G1954" s="15">
        <f t="shared" si="1470"/>
        <v>12.730000000000018</v>
      </c>
      <c r="H1954" s="1">
        <f t="shared" si="1471"/>
        <v>12.690000000000055</v>
      </c>
      <c r="K1954" s="19">
        <f t="shared" si="1394"/>
        <v>397</v>
      </c>
      <c r="L1954" s="20">
        <f t="shared" si="1395"/>
        <v>-7.0080862533692612E-2</v>
      </c>
    </row>
    <row r="1955" spans="1:12" x14ac:dyDescent="0.2">
      <c r="A1955" s="45">
        <v>1661.96</v>
      </c>
      <c r="B1955" s="15"/>
      <c r="C1955" s="12">
        <v>43448</v>
      </c>
      <c r="D1955" s="14">
        <v>242</v>
      </c>
      <c r="E1955" s="21">
        <v>541</v>
      </c>
      <c r="F1955" s="14">
        <v>339</v>
      </c>
      <c r="G1955" s="15">
        <f t="shared" si="1470"/>
        <v>-14.039999999999964</v>
      </c>
      <c r="H1955" s="1">
        <f t="shared" si="1471"/>
        <v>9.3299999999999272</v>
      </c>
      <c r="K1955" s="19">
        <f t="shared" si="1394"/>
        <v>541</v>
      </c>
      <c r="L1955" s="20">
        <f t="shared" si="1395"/>
        <v>-1.2355371900826446</v>
      </c>
    </row>
    <row r="1956" spans="1:12" x14ac:dyDescent="0.2">
      <c r="A1956" s="45">
        <v>1641.62</v>
      </c>
      <c r="B1956" s="15"/>
      <c r="C1956" s="12">
        <v>43451</v>
      </c>
      <c r="D1956" s="14">
        <v>179</v>
      </c>
      <c r="E1956" s="21">
        <v>690</v>
      </c>
      <c r="F1956" s="14">
        <v>306</v>
      </c>
      <c r="G1956" s="15">
        <f t="shared" ref="G1956:G1960" si="1472">+A1956-A1955</f>
        <v>-20.340000000000146</v>
      </c>
      <c r="H1956" s="1">
        <f t="shared" ref="H1956:H1960" si="1473">G1954+G1955+G1956</f>
        <v>-21.650000000000091</v>
      </c>
      <c r="K1956" s="19">
        <f t="shared" si="1394"/>
        <v>690</v>
      </c>
      <c r="L1956" s="20">
        <f t="shared" si="1395"/>
        <v>-2.8547486033519553</v>
      </c>
    </row>
    <row r="1957" spans="1:12" x14ac:dyDescent="0.2">
      <c r="A1957" s="45">
        <v>1635.31</v>
      </c>
      <c r="B1957" s="15"/>
      <c r="C1957" s="12">
        <v>43452</v>
      </c>
      <c r="D1957" s="14">
        <v>222</v>
      </c>
      <c r="E1957" s="21">
        <v>699</v>
      </c>
      <c r="F1957" s="14">
        <v>293</v>
      </c>
      <c r="G1957" s="15">
        <f t="shared" si="1472"/>
        <v>-6.3099999999999454</v>
      </c>
      <c r="H1957" s="1">
        <f t="shared" si="1473"/>
        <v>-40.690000000000055</v>
      </c>
      <c r="K1957" s="19">
        <f t="shared" si="1394"/>
        <v>699</v>
      </c>
      <c r="L1957" s="20">
        <f t="shared" si="1395"/>
        <v>-2.1486486486486487</v>
      </c>
    </row>
    <row r="1958" spans="1:12" x14ac:dyDescent="0.2">
      <c r="A1958" s="45">
        <v>1655.66</v>
      </c>
      <c r="B1958" s="15"/>
      <c r="C1958" s="12">
        <v>43453</v>
      </c>
      <c r="D1958" s="13">
        <v>502</v>
      </c>
      <c r="E1958" s="14">
        <v>329</v>
      </c>
      <c r="F1958" s="14">
        <v>322</v>
      </c>
      <c r="G1958" s="15">
        <f t="shared" si="1472"/>
        <v>20.350000000000136</v>
      </c>
      <c r="H1958" s="1">
        <f t="shared" si="1473"/>
        <v>-6.2999999999999545</v>
      </c>
      <c r="K1958" s="19">
        <f t="shared" si="1394"/>
        <v>329</v>
      </c>
      <c r="L1958" s="20">
        <f t="shared" si="1395"/>
        <v>0.52583586626139822</v>
      </c>
    </row>
    <row r="1959" spans="1:12" x14ac:dyDescent="0.2">
      <c r="A1959" s="45">
        <v>1650.56</v>
      </c>
      <c r="B1959" s="15"/>
      <c r="C1959" s="12">
        <v>43454</v>
      </c>
      <c r="D1959" s="14">
        <v>334</v>
      </c>
      <c r="E1959" s="21">
        <v>463</v>
      </c>
      <c r="F1959" s="14">
        <v>358</v>
      </c>
      <c r="G1959" s="15">
        <f t="shared" si="1472"/>
        <v>-5.1000000000001364</v>
      </c>
      <c r="H1959" s="1">
        <f t="shared" si="1473"/>
        <v>8.9400000000000546</v>
      </c>
      <c r="K1959" s="19">
        <f t="shared" si="1394"/>
        <v>463</v>
      </c>
      <c r="L1959" s="20">
        <f t="shared" si="1395"/>
        <v>-0.38622754491017974</v>
      </c>
    </row>
    <row r="1960" spans="1:12" x14ac:dyDescent="0.2">
      <c r="A1960" s="45">
        <v>1670.28</v>
      </c>
      <c r="B1960" s="15"/>
      <c r="C1960" s="22">
        <v>43455</v>
      </c>
      <c r="D1960" s="30">
        <v>439</v>
      </c>
      <c r="E1960" s="32">
        <v>356</v>
      </c>
      <c r="F1960" s="32">
        <v>344</v>
      </c>
      <c r="G1960" s="25">
        <f t="shared" si="1472"/>
        <v>19.720000000000027</v>
      </c>
      <c r="H1960" s="23">
        <f t="shared" si="1473"/>
        <v>34.970000000000027</v>
      </c>
      <c r="I1960" s="44"/>
      <c r="J1960" s="23"/>
      <c r="K1960" s="28">
        <f t="shared" si="1394"/>
        <v>356</v>
      </c>
      <c r="L1960" s="29">
        <f t="shared" si="1395"/>
        <v>0.23314606741573041</v>
      </c>
    </row>
    <row r="1961" spans="1:12" x14ac:dyDescent="0.2">
      <c r="A1961" s="45">
        <v>1683.82</v>
      </c>
      <c r="B1961" s="15"/>
      <c r="C1961" s="12">
        <v>43458</v>
      </c>
      <c r="D1961" s="13">
        <v>428</v>
      </c>
      <c r="E1961" s="14">
        <v>332</v>
      </c>
      <c r="F1961" s="14">
        <v>348</v>
      </c>
      <c r="G1961" s="15">
        <f t="shared" ref="G1961:G1964" si="1474">+A1961-A1960</f>
        <v>13.539999999999964</v>
      </c>
      <c r="H1961" s="1">
        <f t="shared" ref="H1961:H1964" si="1475">G1959+G1960+G1961</f>
        <v>28.159999999999854</v>
      </c>
      <c r="I1961" s="43" t="s">
        <v>5</v>
      </c>
      <c r="K1961" s="19">
        <f t="shared" si="1394"/>
        <v>332</v>
      </c>
      <c r="L1961" s="20">
        <f t="shared" si="1395"/>
        <v>0.28915662650602414</v>
      </c>
    </row>
    <row r="1962" spans="1:12" x14ac:dyDescent="0.2">
      <c r="A1962" s="45">
        <v>1672.6</v>
      </c>
      <c r="B1962" s="15"/>
      <c r="C1962" s="12">
        <v>43460</v>
      </c>
      <c r="D1962" s="14">
        <v>208</v>
      </c>
      <c r="E1962" s="21">
        <v>567</v>
      </c>
      <c r="F1962" s="14">
        <v>318</v>
      </c>
      <c r="G1962" s="15">
        <f t="shared" si="1474"/>
        <v>-11.220000000000027</v>
      </c>
      <c r="H1962" s="1">
        <f t="shared" si="1475"/>
        <v>22.039999999999964</v>
      </c>
      <c r="K1962" s="19">
        <f t="shared" si="1394"/>
        <v>567</v>
      </c>
      <c r="L1962" s="20">
        <f t="shared" si="1395"/>
        <v>-1.7259615384615383</v>
      </c>
    </row>
    <row r="1963" spans="1:12" x14ac:dyDescent="0.2">
      <c r="A1963" s="45">
        <v>1690.72</v>
      </c>
      <c r="B1963" s="15"/>
      <c r="C1963" s="12">
        <v>43461</v>
      </c>
      <c r="D1963" s="13">
        <v>595</v>
      </c>
      <c r="E1963" s="14">
        <v>221</v>
      </c>
      <c r="F1963" s="14">
        <v>317</v>
      </c>
      <c r="G1963" s="15">
        <f t="shared" si="1474"/>
        <v>18.120000000000118</v>
      </c>
      <c r="H1963" s="1">
        <f t="shared" si="1475"/>
        <v>20.440000000000055</v>
      </c>
      <c r="K1963" s="19">
        <f t="shared" si="1394"/>
        <v>221</v>
      </c>
      <c r="L1963" s="20">
        <f t="shared" si="1395"/>
        <v>1.6923076923076925</v>
      </c>
    </row>
    <row r="1964" spans="1:12" x14ac:dyDescent="0.2">
      <c r="A1964" s="45">
        <v>1692.07</v>
      </c>
      <c r="B1964" s="15"/>
      <c r="C1964" s="12">
        <v>43462</v>
      </c>
      <c r="D1964" s="13">
        <v>385</v>
      </c>
      <c r="E1964" s="14">
        <v>343</v>
      </c>
      <c r="F1964" s="14">
        <v>394</v>
      </c>
      <c r="G1964" s="15">
        <f t="shared" si="1474"/>
        <v>1.3499999999999091</v>
      </c>
      <c r="H1964" s="1">
        <f t="shared" si="1475"/>
        <v>8.25</v>
      </c>
      <c r="K1964" s="19">
        <f t="shared" si="1394"/>
        <v>343</v>
      </c>
      <c r="L1964" s="20">
        <f t="shared" si="1395"/>
        <v>0.12244897959183665</v>
      </c>
    </row>
    <row r="1965" spans="1:12" x14ac:dyDescent="0.2">
      <c r="A1965" s="45">
        <v>1690.58</v>
      </c>
      <c r="B1965" s="15"/>
      <c r="C1965" s="12">
        <v>43465</v>
      </c>
      <c r="D1965" s="13">
        <v>429</v>
      </c>
      <c r="E1965" s="14">
        <v>361</v>
      </c>
      <c r="F1965" s="14">
        <v>355</v>
      </c>
      <c r="G1965" s="15">
        <f t="shared" ref="G1965:G1979" si="1476">+A1965-A1964</f>
        <v>-1.4900000000000091</v>
      </c>
      <c r="H1965" s="1">
        <f>G1963+G1964+G1965</f>
        <v>17.980000000000018</v>
      </c>
      <c r="K1965" s="19">
        <f t="shared" si="1394"/>
        <v>361</v>
      </c>
      <c r="L1965" s="20">
        <f t="shared" si="1395"/>
        <v>0.18836565096952906</v>
      </c>
    </row>
    <row r="1966" spans="1:12" x14ac:dyDescent="0.2">
      <c r="A1966" s="45">
        <v>1668.11</v>
      </c>
      <c r="B1966" s="15"/>
      <c r="C1966" s="12">
        <v>43467</v>
      </c>
      <c r="D1966" s="14">
        <v>256</v>
      </c>
      <c r="E1966" s="21">
        <v>532</v>
      </c>
      <c r="F1966" s="14">
        <v>297</v>
      </c>
      <c r="G1966" s="15">
        <f t="shared" si="1476"/>
        <v>-22.470000000000027</v>
      </c>
      <c r="H1966" s="1">
        <f t="shared" ref="H1966:H1979" si="1477">G1964+G1965+G1966</f>
        <v>-22.610000000000127</v>
      </c>
      <c r="K1966" s="19">
        <f t="shared" si="1394"/>
        <v>532</v>
      </c>
      <c r="L1966" s="20">
        <f t="shared" si="1395"/>
        <v>-1.078125</v>
      </c>
    </row>
    <row r="1967" spans="1:12" x14ac:dyDescent="0.2">
      <c r="A1967" s="45">
        <v>1675.83</v>
      </c>
      <c r="B1967" s="15"/>
      <c r="C1967" s="12">
        <v>43468</v>
      </c>
      <c r="D1967" s="14">
        <v>366</v>
      </c>
      <c r="E1967" s="21">
        <v>367</v>
      </c>
      <c r="F1967" s="14">
        <v>378</v>
      </c>
      <c r="G1967" s="15">
        <f t="shared" si="1476"/>
        <v>7.7200000000000273</v>
      </c>
      <c r="H1967" s="1">
        <f t="shared" si="1477"/>
        <v>-16.240000000000009</v>
      </c>
      <c r="K1967" s="19">
        <f t="shared" si="1394"/>
        <v>367</v>
      </c>
      <c r="L1967" s="20">
        <f t="shared" si="1395"/>
        <v>-2.732240437158362E-3</v>
      </c>
    </row>
    <row r="1968" spans="1:12" x14ac:dyDescent="0.2">
      <c r="A1968" s="45">
        <v>1669.78</v>
      </c>
      <c r="B1968" s="15"/>
      <c r="C1968" s="12">
        <v>43469</v>
      </c>
      <c r="D1968" s="13">
        <v>492</v>
      </c>
      <c r="E1968" s="14">
        <v>349</v>
      </c>
      <c r="F1968" s="14">
        <v>333</v>
      </c>
      <c r="G1968" s="15">
        <f t="shared" si="1476"/>
        <v>-6.0499999999999545</v>
      </c>
      <c r="H1968" s="1">
        <f t="shared" si="1477"/>
        <v>-20.799999999999955</v>
      </c>
      <c r="K1968" s="19">
        <f t="shared" si="1394"/>
        <v>349</v>
      </c>
      <c r="L1968" s="20">
        <f t="shared" si="1395"/>
        <v>0.40974212034383961</v>
      </c>
    </row>
    <row r="1969" spans="1:12" x14ac:dyDescent="0.2">
      <c r="A1969" s="45">
        <v>1679.17</v>
      </c>
      <c r="B1969" s="15"/>
      <c r="C1969" s="12">
        <v>43472</v>
      </c>
      <c r="D1969" s="13">
        <v>604</v>
      </c>
      <c r="E1969" s="14">
        <v>294</v>
      </c>
      <c r="F1969" s="14">
        <v>336</v>
      </c>
      <c r="G1969" s="15">
        <f t="shared" si="1476"/>
        <v>9.3900000000001</v>
      </c>
      <c r="H1969" s="1">
        <f t="shared" si="1477"/>
        <v>11.060000000000173</v>
      </c>
      <c r="K1969" s="19">
        <f t="shared" si="1394"/>
        <v>294</v>
      </c>
      <c r="L1969" s="20">
        <f t="shared" si="1395"/>
        <v>1.0544217687074831</v>
      </c>
    </row>
    <row r="1970" spans="1:12" x14ac:dyDescent="0.2">
      <c r="A1970" s="45">
        <v>1672.76</v>
      </c>
      <c r="B1970" s="15"/>
      <c r="C1970" s="12">
        <v>43473</v>
      </c>
      <c r="D1970" s="14">
        <v>366</v>
      </c>
      <c r="E1970" s="21">
        <v>404</v>
      </c>
      <c r="F1970" s="14">
        <v>378</v>
      </c>
      <c r="G1970" s="15">
        <f t="shared" si="1476"/>
        <v>-6.4100000000000819</v>
      </c>
      <c r="H1970" s="1">
        <f t="shared" si="1477"/>
        <v>-3.0699999999999363</v>
      </c>
      <c r="K1970" s="19">
        <f t="shared" si="1394"/>
        <v>404</v>
      </c>
      <c r="L1970" s="20">
        <f t="shared" si="1395"/>
        <v>-0.10382513661202175</v>
      </c>
    </row>
    <row r="1971" spans="1:12" x14ac:dyDescent="0.2">
      <c r="A1971" s="45">
        <v>1667.83</v>
      </c>
      <c r="B1971" s="15"/>
      <c r="C1971" s="12">
        <v>43474</v>
      </c>
      <c r="D1971" s="13">
        <v>678</v>
      </c>
      <c r="E1971" s="14">
        <v>258</v>
      </c>
      <c r="F1971" s="14">
        <v>312</v>
      </c>
      <c r="G1971" s="15">
        <f t="shared" si="1476"/>
        <v>-4.9300000000000637</v>
      </c>
      <c r="H1971" s="1">
        <f t="shared" si="1477"/>
        <v>-1.9500000000000455</v>
      </c>
      <c r="K1971" s="19">
        <f t="shared" si="1394"/>
        <v>258</v>
      </c>
      <c r="L1971" s="20">
        <f t="shared" si="1395"/>
        <v>1.6279069767441858</v>
      </c>
    </row>
    <row r="1972" spans="1:12" x14ac:dyDescent="0.2">
      <c r="A1972" s="45">
        <v>1678.88</v>
      </c>
      <c r="B1972" s="15"/>
      <c r="C1972" s="12">
        <v>43475</v>
      </c>
      <c r="D1972" s="14">
        <v>435</v>
      </c>
      <c r="E1972" s="21">
        <v>435</v>
      </c>
      <c r="F1972" s="14">
        <v>361</v>
      </c>
      <c r="G1972" s="15">
        <f t="shared" si="1476"/>
        <v>11.050000000000182</v>
      </c>
      <c r="H1972" s="1">
        <f t="shared" si="1477"/>
        <v>-0.28999999999996362</v>
      </c>
      <c r="K1972" s="19">
        <f t="shared" si="1394"/>
        <v>435</v>
      </c>
      <c r="L1972" s="20">
        <f t="shared" si="1395"/>
        <v>0</v>
      </c>
    </row>
    <row r="1973" spans="1:12" x14ac:dyDescent="0.2">
      <c r="A1973" s="45">
        <v>1683.22</v>
      </c>
      <c r="B1973" s="15"/>
      <c r="C1973" s="12">
        <v>43476</v>
      </c>
      <c r="D1973" s="13">
        <v>569</v>
      </c>
      <c r="E1973" s="14">
        <v>294</v>
      </c>
      <c r="F1973" s="14">
        <v>341</v>
      </c>
      <c r="G1973" s="15">
        <f t="shared" si="1476"/>
        <v>4.3399999999999181</v>
      </c>
      <c r="H1973" s="1">
        <f t="shared" si="1477"/>
        <v>10.460000000000036</v>
      </c>
      <c r="K1973" s="19">
        <f t="shared" si="1394"/>
        <v>294</v>
      </c>
      <c r="L1973" s="20">
        <f t="shared" si="1395"/>
        <v>0.93537414965986398</v>
      </c>
    </row>
    <row r="1974" spans="1:12" x14ac:dyDescent="0.2">
      <c r="A1974" s="45">
        <v>1676.16</v>
      </c>
      <c r="B1974" s="15"/>
      <c r="C1974" s="12">
        <v>43479</v>
      </c>
      <c r="D1974" s="14">
        <v>286</v>
      </c>
      <c r="E1974" s="21">
        <v>557</v>
      </c>
      <c r="F1974" s="14">
        <v>292</v>
      </c>
      <c r="G1974" s="15">
        <f t="shared" si="1476"/>
        <v>-7.0599999999999454</v>
      </c>
      <c r="H1974" s="14">
        <f t="shared" si="1477"/>
        <v>8.3300000000001546</v>
      </c>
      <c r="K1974" s="19">
        <f t="shared" si="1394"/>
        <v>557</v>
      </c>
      <c r="L1974" s="20">
        <f t="shared" si="1395"/>
        <v>-0.9475524475524475</v>
      </c>
    </row>
    <row r="1975" spans="1:12" x14ac:dyDescent="0.2">
      <c r="A1975" s="45">
        <v>1679.42</v>
      </c>
      <c r="B1975" s="15"/>
      <c r="C1975" s="12">
        <v>43480</v>
      </c>
      <c r="D1975" s="13">
        <v>413</v>
      </c>
      <c r="E1975" s="14">
        <v>374</v>
      </c>
      <c r="F1975" s="14">
        <v>357</v>
      </c>
      <c r="G1975" s="15">
        <f t="shared" si="1476"/>
        <v>3.2599999999999909</v>
      </c>
      <c r="H1975" s="14">
        <f t="shared" si="1477"/>
        <v>0.53999999999996362</v>
      </c>
      <c r="K1975" s="19">
        <f t="shared" si="1394"/>
        <v>374</v>
      </c>
      <c r="L1975" s="20">
        <f t="shared" si="1395"/>
        <v>0.10427807486631013</v>
      </c>
    </row>
    <row r="1976" spans="1:12" x14ac:dyDescent="0.2">
      <c r="A1976" s="45">
        <v>1673.08</v>
      </c>
      <c r="B1976" s="15"/>
      <c r="C1976" s="12">
        <v>43481</v>
      </c>
      <c r="D1976" s="13">
        <v>438</v>
      </c>
      <c r="E1976" s="14">
        <v>358</v>
      </c>
      <c r="F1976" s="14">
        <v>376</v>
      </c>
      <c r="G1976" s="15">
        <f t="shared" si="1476"/>
        <v>-6.3400000000001455</v>
      </c>
      <c r="H1976" s="14">
        <f t="shared" si="1477"/>
        <v>-10.1400000000001</v>
      </c>
      <c r="K1976" s="19">
        <f t="shared" si="1394"/>
        <v>358</v>
      </c>
      <c r="L1976" s="20">
        <f t="shared" si="1395"/>
        <v>0.22346368715083798</v>
      </c>
    </row>
    <row r="1977" spans="1:12" x14ac:dyDescent="0.2">
      <c r="A1977" s="45">
        <v>1682.97</v>
      </c>
      <c r="B1977" s="15"/>
      <c r="C1977" s="12">
        <v>43482</v>
      </c>
      <c r="D1977" s="13">
        <v>477</v>
      </c>
      <c r="E1977" s="14">
        <v>331</v>
      </c>
      <c r="F1977" s="14">
        <v>409</v>
      </c>
      <c r="G1977" s="15">
        <f t="shared" si="1476"/>
        <v>9.8900000000001</v>
      </c>
      <c r="H1977" s="14">
        <f t="shared" si="1477"/>
        <v>6.8099999999999454</v>
      </c>
      <c r="K1977" s="19">
        <f t="shared" si="1394"/>
        <v>331</v>
      </c>
      <c r="L1977" s="20">
        <f t="shared" si="1395"/>
        <v>0.44108761329305146</v>
      </c>
    </row>
    <row r="1978" spans="1:12" x14ac:dyDescent="0.2">
      <c r="A1978" s="45">
        <v>1692.22</v>
      </c>
      <c r="B1978" s="15"/>
      <c r="C1978" s="12">
        <v>43483</v>
      </c>
      <c r="D1978" s="13">
        <v>486</v>
      </c>
      <c r="E1978" s="14">
        <v>369</v>
      </c>
      <c r="F1978" s="14">
        <v>365</v>
      </c>
      <c r="G1978" s="15">
        <f t="shared" si="1476"/>
        <v>9.25</v>
      </c>
      <c r="H1978" s="14">
        <f t="shared" si="1477"/>
        <v>12.799999999999955</v>
      </c>
      <c r="K1978" s="19">
        <f t="shared" si="1394"/>
        <v>369</v>
      </c>
      <c r="L1978" s="20">
        <f t="shared" si="1395"/>
        <v>0.31707317073170738</v>
      </c>
    </row>
    <row r="1979" spans="1:12" x14ac:dyDescent="0.2">
      <c r="A1979" s="45">
        <v>1702.12</v>
      </c>
      <c r="B1979" s="15"/>
      <c r="C1979" s="12">
        <v>43487</v>
      </c>
      <c r="D1979" s="14">
        <v>332</v>
      </c>
      <c r="E1979" s="21">
        <v>556</v>
      </c>
      <c r="F1979" s="14">
        <v>330</v>
      </c>
      <c r="G1979" s="15">
        <f t="shared" si="1476"/>
        <v>9.8999999999998636</v>
      </c>
      <c r="H1979" s="14">
        <f t="shared" si="1477"/>
        <v>29.039999999999964</v>
      </c>
      <c r="K1979" s="19">
        <f t="shared" si="1394"/>
        <v>556</v>
      </c>
      <c r="L1979" s="20">
        <f t="shared" si="1395"/>
        <v>-0.67469879518072284</v>
      </c>
    </row>
    <row r="1980" spans="1:12" x14ac:dyDescent="0.2">
      <c r="A1980" s="45">
        <v>1688.14</v>
      </c>
      <c r="B1980" s="15"/>
      <c r="C1980" s="12">
        <v>43488</v>
      </c>
      <c r="D1980" s="14">
        <v>325</v>
      </c>
      <c r="E1980" s="21">
        <v>468</v>
      </c>
      <c r="F1980" s="14">
        <v>376</v>
      </c>
      <c r="G1980" s="15">
        <f t="shared" ref="G1980:G1981" si="1478">+A1980-A1979</f>
        <v>-13.979999999999791</v>
      </c>
      <c r="H1980" s="14">
        <f t="shared" ref="H1980:H1981" si="1479">G1978+G1979+G1980</f>
        <v>5.1700000000000728</v>
      </c>
      <c r="K1980" s="19">
        <f t="shared" ref="K1980:K1981" si="1480">E1980</f>
        <v>468</v>
      </c>
      <c r="L1980" s="20">
        <f t="shared" ref="L1980:L1981" si="1481">IF(D1980&lt;E1980, -(E1980/D1980)+1, D1980/E1980-1)</f>
        <v>-0.43999999999999995</v>
      </c>
    </row>
    <row r="1981" spans="1:12" x14ac:dyDescent="0.2">
      <c r="A1981" s="45">
        <v>1693.59</v>
      </c>
      <c r="B1981" s="15"/>
      <c r="C1981" s="12">
        <v>43489</v>
      </c>
      <c r="D1981" s="13">
        <v>458</v>
      </c>
      <c r="E1981" s="14">
        <v>375</v>
      </c>
      <c r="F1981" s="14">
        <v>348</v>
      </c>
      <c r="G1981" s="15">
        <f t="shared" si="1478"/>
        <v>5.4499999999998181</v>
      </c>
      <c r="H1981" s="14">
        <f t="shared" si="1479"/>
        <v>1.3699999999998909</v>
      </c>
      <c r="K1981" s="19">
        <f t="shared" si="1480"/>
        <v>375</v>
      </c>
      <c r="L1981" s="20">
        <f t="shared" si="1481"/>
        <v>0.22133333333333338</v>
      </c>
    </row>
    <row r="1982" spans="1:12" x14ac:dyDescent="0.2">
      <c r="A1982" s="45">
        <v>1701.03</v>
      </c>
      <c r="B1982" s="15"/>
      <c r="C1982" s="12">
        <v>43490</v>
      </c>
      <c r="D1982" s="13">
        <v>472</v>
      </c>
      <c r="E1982" s="14">
        <v>356</v>
      </c>
      <c r="F1982" s="14">
        <v>368</v>
      </c>
      <c r="G1982" s="15">
        <f t="shared" ref="G1982" si="1482">+A1982-A1981</f>
        <v>7.4400000000000546</v>
      </c>
      <c r="H1982" s="14">
        <f t="shared" ref="H1982" si="1483">G1980+G1981+G1982</f>
        <v>-1.0899999999999181</v>
      </c>
      <c r="K1982" s="19">
        <f t="shared" ref="K1982:K1984" si="1484">E1982</f>
        <v>356</v>
      </c>
      <c r="L1982" s="20">
        <f t="shared" ref="L1982:L1984" si="1485">IF(D1982&lt;E1982, -(E1982/D1982)+1, D1982/E1982-1)</f>
        <v>0.32584269662921339</v>
      </c>
    </row>
    <row r="1983" spans="1:12" x14ac:dyDescent="0.2">
      <c r="A1983" s="45">
        <v>1697.5</v>
      </c>
      <c r="B1983" s="15"/>
      <c r="C1983" s="12">
        <v>43493</v>
      </c>
      <c r="D1983" s="14">
        <v>301</v>
      </c>
      <c r="E1983" s="21">
        <v>550</v>
      </c>
      <c r="F1983" s="14">
        <v>355</v>
      </c>
      <c r="G1983" s="15">
        <f t="shared" ref="G1983:G1989" si="1486">+A1983-A1982</f>
        <v>-3.5299999999999727</v>
      </c>
      <c r="H1983" s="14">
        <f t="shared" ref="H1983:H1985" si="1487">G1981+G1982+G1983</f>
        <v>9.3599999999999</v>
      </c>
      <c r="K1983" s="19">
        <f t="shared" si="1484"/>
        <v>550</v>
      </c>
      <c r="L1983" s="20">
        <f t="shared" si="1485"/>
        <v>-0.8272425249169435</v>
      </c>
    </row>
    <row r="1984" spans="1:12" x14ac:dyDescent="0.2">
      <c r="A1984" s="45">
        <v>1690.41</v>
      </c>
      <c r="B1984" s="15"/>
      <c r="C1984" s="50">
        <v>43494</v>
      </c>
      <c r="D1984" s="51">
        <v>299</v>
      </c>
      <c r="E1984" s="52">
        <v>487</v>
      </c>
      <c r="F1984" s="51">
        <v>366</v>
      </c>
      <c r="G1984" s="53">
        <f t="shared" si="1486"/>
        <v>-7.0899999999999181</v>
      </c>
      <c r="H1984" s="51">
        <f t="shared" si="1487"/>
        <v>-3.1799999999998363</v>
      </c>
      <c r="I1984" s="54"/>
      <c r="J1984" s="55"/>
      <c r="K1984" s="56">
        <f t="shared" si="1484"/>
        <v>487</v>
      </c>
      <c r="L1984" s="57">
        <f t="shared" si="1485"/>
        <v>-0.62876254180602009</v>
      </c>
    </row>
    <row r="1985" spans="1:13" x14ac:dyDescent="0.2">
      <c r="A1985" s="45">
        <v>1684.11</v>
      </c>
      <c r="B1985" s="15"/>
      <c r="C1985" s="12">
        <v>43495</v>
      </c>
      <c r="D1985" s="14">
        <v>320</v>
      </c>
      <c r="E1985" s="21">
        <v>424</v>
      </c>
      <c r="F1985" s="14">
        <v>372</v>
      </c>
      <c r="G1985" s="15">
        <f t="shared" si="1486"/>
        <v>-6.3000000000001819</v>
      </c>
      <c r="H1985" s="15">
        <f t="shared" si="1487"/>
        <v>-16.920000000000073</v>
      </c>
      <c r="I1985" s="1" t="s">
        <v>16</v>
      </c>
      <c r="K1985" s="19">
        <f t="shared" ref="K1985:K2068" si="1488">E1985</f>
        <v>424</v>
      </c>
      <c r="L1985" s="20">
        <f t="shared" ref="L1985:L2068" si="1489">IF(D1985&lt;E1985, -(E1985/D1985)+1, D1985/E1985-1)</f>
        <v>-0.32499999999999996</v>
      </c>
    </row>
    <row r="1986" spans="1:13" x14ac:dyDescent="0.2">
      <c r="A1986" s="45">
        <v>1683.53</v>
      </c>
      <c r="B1986" s="43"/>
      <c r="C1986" s="12">
        <v>43496</v>
      </c>
      <c r="D1986" s="13">
        <v>425</v>
      </c>
      <c r="E1986" s="14">
        <v>384</v>
      </c>
      <c r="F1986" s="14">
        <v>350</v>
      </c>
      <c r="G1986" s="15">
        <f t="shared" si="1486"/>
        <v>-0.57999999999992724</v>
      </c>
      <c r="H1986" s="15">
        <f t="shared" ref="H1986" si="1490">G1984+G1985+G1986</f>
        <v>-13.970000000000027</v>
      </c>
      <c r="I1986" s="1"/>
      <c r="K1986" s="19">
        <f t="shared" si="1488"/>
        <v>384</v>
      </c>
      <c r="L1986" s="20">
        <f t="shared" si="1489"/>
        <v>0.10677083333333326</v>
      </c>
    </row>
    <row r="1987" spans="1:13" x14ac:dyDescent="0.2">
      <c r="A1987" s="45">
        <v>1683.61</v>
      </c>
      <c r="B1987" s="15"/>
      <c r="C1987" s="12">
        <v>43500</v>
      </c>
      <c r="D1987" s="13">
        <v>385</v>
      </c>
      <c r="E1987" s="14">
        <v>280</v>
      </c>
      <c r="F1987" s="14">
        <v>322</v>
      </c>
      <c r="G1987" s="15">
        <f t="shared" si="1486"/>
        <v>7.999999999992724E-2</v>
      </c>
      <c r="H1987" s="14">
        <f t="shared" ref="H1987:H1989" si="1491">G1985+G1986+G1987</f>
        <v>-6.8000000000001819</v>
      </c>
      <c r="K1987" s="19">
        <f t="shared" si="1488"/>
        <v>280</v>
      </c>
      <c r="L1987" s="20">
        <f t="shared" si="1489"/>
        <v>0.375</v>
      </c>
      <c r="M1987" s="49" t="s">
        <v>20</v>
      </c>
    </row>
    <row r="1988" spans="1:13" x14ac:dyDescent="0.2">
      <c r="A1988" s="45">
        <v>1693.39</v>
      </c>
      <c r="B1988" s="15"/>
      <c r="C1988" s="22">
        <v>43503</v>
      </c>
      <c r="D1988" s="30">
        <v>443</v>
      </c>
      <c r="E1988" s="32">
        <v>261</v>
      </c>
      <c r="F1988" s="32">
        <v>342</v>
      </c>
      <c r="G1988" s="25">
        <f t="shared" si="1486"/>
        <v>9.7800000000002001</v>
      </c>
      <c r="H1988" s="32">
        <f t="shared" si="1491"/>
        <v>9.2800000000002001</v>
      </c>
      <c r="I1988" s="44"/>
      <c r="J1988" s="23"/>
      <c r="K1988" s="28">
        <f t="shared" si="1488"/>
        <v>261</v>
      </c>
      <c r="L1988" s="29">
        <f t="shared" si="1489"/>
        <v>0.69731800766283536</v>
      </c>
    </row>
    <row r="1989" spans="1:13" x14ac:dyDescent="0.2">
      <c r="A1989" s="45">
        <v>1686.52</v>
      </c>
      <c r="B1989" s="15"/>
      <c r="C1989" s="12">
        <v>43504</v>
      </c>
      <c r="D1989" s="13">
        <v>407</v>
      </c>
      <c r="E1989" s="14">
        <v>344</v>
      </c>
      <c r="F1989" s="14">
        <v>350</v>
      </c>
      <c r="G1989" s="15">
        <f t="shared" si="1486"/>
        <v>-6.8700000000001182</v>
      </c>
      <c r="H1989" s="14">
        <f t="shared" si="1491"/>
        <v>2.9900000000000091</v>
      </c>
      <c r="I1989" s="43" t="s">
        <v>5</v>
      </c>
      <c r="K1989" s="19">
        <f t="shared" si="1488"/>
        <v>344</v>
      </c>
      <c r="L1989" s="20">
        <f t="shared" si="1489"/>
        <v>0.18313953488372103</v>
      </c>
    </row>
    <row r="1990" spans="1:13" x14ac:dyDescent="0.2">
      <c r="A1990" s="45">
        <v>1688.56</v>
      </c>
      <c r="B1990" s="15"/>
      <c r="C1990" s="12">
        <v>43507</v>
      </c>
      <c r="D1990" s="13">
        <v>489</v>
      </c>
      <c r="E1990" s="14">
        <v>351</v>
      </c>
      <c r="F1990" s="14">
        <v>355</v>
      </c>
      <c r="G1990" s="15">
        <f t="shared" ref="G1990" si="1492">+A1990-A1989</f>
        <v>2.0399999999999636</v>
      </c>
      <c r="H1990" s="14">
        <f t="shared" ref="H1990" si="1493">G1988+G1989+G1990</f>
        <v>4.9500000000000455</v>
      </c>
      <c r="K1990" s="19">
        <f t="shared" si="1488"/>
        <v>351</v>
      </c>
      <c r="L1990" s="20">
        <f t="shared" si="1489"/>
        <v>0.3931623931623931</v>
      </c>
    </row>
    <row r="1991" spans="1:13" x14ac:dyDescent="0.2">
      <c r="A1991" s="45">
        <v>1687.41</v>
      </c>
      <c r="B1991" s="15"/>
      <c r="C1991" s="12">
        <v>43508</v>
      </c>
      <c r="D1991" s="13">
        <v>425</v>
      </c>
      <c r="E1991" s="14">
        <v>406</v>
      </c>
      <c r="F1991" s="14">
        <v>370</v>
      </c>
      <c r="G1991" s="15">
        <f t="shared" ref="G1991:G1997" si="1494">+A1991-A1990</f>
        <v>-1.1499999999998636</v>
      </c>
      <c r="H1991" s="14">
        <f t="shared" ref="H1991:H1997" si="1495">G1989+G1990+G1991</f>
        <v>-5.9800000000000182</v>
      </c>
      <c r="K1991" s="19">
        <f t="shared" si="1488"/>
        <v>406</v>
      </c>
      <c r="L1991" s="20">
        <f t="shared" si="1489"/>
        <v>4.6798029556650356E-2</v>
      </c>
    </row>
    <row r="1992" spans="1:13" x14ac:dyDescent="0.2">
      <c r="A1992" s="45">
        <v>1685.3</v>
      </c>
      <c r="B1992" s="15"/>
      <c r="C1992" s="12">
        <v>43509</v>
      </c>
      <c r="D1992" s="13">
        <v>468</v>
      </c>
      <c r="E1992" s="14">
        <v>340</v>
      </c>
      <c r="F1992" s="14">
        <v>395</v>
      </c>
      <c r="G1992" s="15">
        <f t="shared" si="1494"/>
        <v>-2.1100000000001273</v>
      </c>
      <c r="H1992" s="14">
        <f t="shared" si="1495"/>
        <v>-1.2200000000000273</v>
      </c>
      <c r="K1992" s="19">
        <f t="shared" si="1488"/>
        <v>340</v>
      </c>
      <c r="L1992" s="20">
        <f t="shared" si="1489"/>
        <v>0.37647058823529411</v>
      </c>
    </row>
    <row r="1993" spans="1:13" x14ac:dyDescent="0.2">
      <c r="A1993" s="45">
        <v>1689.06</v>
      </c>
      <c r="B1993" s="15"/>
      <c r="C1993" s="12">
        <v>43510</v>
      </c>
      <c r="D1993" s="13">
        <v>463</v>
      </c>
      <c r="E1993" s="14">
        <v>359</v>
      </c>
      <c r="F1993" s="14">
        <v>381</v>
      </c>
      <c r="G1993" s="15">
        <f t="shared" si="1494"/>
        <v>3.7599999999999909</v>
      </c>
      <c r="H1993" s="14">
        <f t="shared" si="1495"/>
        <v>0.5</v>
      </c>
      <c r="K1993" s="19">
        <f t="shared" si="1488"/>
        <v>359</v>
      </c>
      <c r="L1993" s="20">
        <f t="shared" si="1489"/>
        <v>0.2896935933147633</v>
      </c>
    </row>
    <row r="1994" spans="1:13" x14ac:dyDescent="0.2">
      <c r="A1994" s="45">
        <v>1688.83</v>
      </c>
      <c r="B1994" s="15"/>
      <c r="C1994" s="12">
        <v>43511</v>
      </c>
      <c r="D1994" s="14">
        <v>354</v>
      </c>
      <c r="E1994" s="21">
        <v>475</v>
      </c>
      <c r="F1994" s="14">
        <v>384</v>
      </c>
      <c r="G1994" s="15">
        <f t="shared" si="1494"/>
        <v>-0.23000000000001819</v>
      </c>
      <c r="H1994" s="14">
        <f t="shared" si="1495"/>
        <v>1.4199999999998454</v>
      </c>
      <c r="K1994" s="19">
        <f t="shared" si="1488"/>
        <v>475</v>
      </c>
      <c r="L1994" s="20">
        <f t="shared" si="1489"/>
        <v>-0.34180790960451968</v>
      </c>
    </row>
    <row r="1995" spans="1:13" x14ac:dyDescent="0.2">
      <c r="A1995" s="45">
        <v>1692.74</v>
      </c>
      <c r="B1995" s="15"/>
      <c r="C1995" s="12">
        <v>43514</v>
      </c>
      <c r="D1995" s="13">
        <v>446</v>
      </c>
      <c r="E1995" s="14">
        <v>378</v>
      </c>
      <c r="F1995" s="14">
        <v>391</v>
      </c>
      <c r="G1995" s="15">
        <f t="shared" si="1494"/>
        <v>3.9100000000000819</v>
      </c>
      <c r="H1995" s="14">
        <f t="shared" si="1495"/>
        <v>7.4400000000000546</v>
      </c>
      <c r="K1995" s="19">
        <f t="shared" si="1488"/>
        <v>378</v>
      </c>
      <c r="L1995" s="20">
        <f t="shared" si="1489"/>
        <v>0.17989417989418</v>
      </c>
    </row>
    <row r="1996" spans="1:13" x14ac:dyDescent="0.2">
      <c r="A1996" s="45">
        <v>1706.56</v>
      </c>
      <c r="B1996" s="15"/>
      <c r="C1996" s="12">
        <v>43515</v>
      </c>
      <c r="D1996" s="13">
        <v>517</v>
      </c>
      <c r="E1996" s="14">
        <v>385</v>
      </c>
      <c r="F1996" s="14">
        <v>366</v>
      </c>
      <c r="G1996" s="15">
        <f t="shared" si="1494"/>
        <v>13.819999999999936</v>
      </c>
      <c r="H1996" s="14">
        <f t="shared" si="1495"/>
        <v>17.5</v>
      </c>
      <c r="K1996" s="19">
        <f t="shared" si="1488"/>
        <v>385</v>
      </c>
      <c r="L1996" s="20">
        <f t="shared" si="1489"/>
        <v>0.34285714285714275</v>
      </c>
    </row>
    <row r="1997" spans="1:13" x14ac:dyDescent="0.2">
      <c r="A1997" s="45">
        <v>1726.18</v>
      </c>
      <c r="B1997" s="15"/>
      <c r="C1997" s="12">
        <v>43516</v>
      </c>
      <c r="D1997" s="13">
        <v>724</v>
      </c>
      <c r="E1997" s="14">
        <v>252</v>
      </c>
      <c r="F1997" s="14">
        <v>346</v>
      </c>
      <c r="G1997" s="15">
        <f t="shared" si="1494"/>
        <v>19.620000000000118</v>
      </c>
      <c r="H1997" s="14">
        <f t="shared" si="1495"/>
        <v>37.350000000000136</v>
      </c>
      <c r="K1997" s="19">
        <f t="shared" si="1488"/>
        <v>252</v>
      </c>
      <c r="L1997" s="20">
        <f t="shared" si="1489"/>
        <v>1.873015873015873</v>
      </c>
    </row>
    <row r="1998" spans="1:13" x14ac:dyDescent="0.2">
      <c r="A1998" s="45">
        <v>1730.68</v>
      </c>
      <c r="B1998" s="15"/>
      <c r="C1998" s="12">
        <v>43517</v>
      </c>
      <c r="D1998" s="13">
        <v>509</v>
      </c>
      <c r="E1998" s="14">
        <v>398</v>
      </c>
      <c r="F1998" s="14">
        <v>401</v>
      </c>
      <c r="G1998" s="15">
        <f t="shared" ref="G1998:G1999" si="1496">+A1998-A1997</f>
        <v>4.5</v>
      </c>
      <c r="H1998" s="14">
        <f t="shared" ref="H1998:H1999" si="1497">G1996+G1997+G1998</f>
        <v>37.940000000000055</v>
      </c>
      <c r="K1998" s="19">
        <f t="shared" si="1488"/>
        <v>398</v>
      </c>
      <c r="L1998" s="20">
        <f t="shared" si="1489"/>
        <v>0.27889447236180898</v>
      </c>
    </row>
    <row r="1999" spans="1:13" x14ac:dyDescent="0.2">
      <c r="A1999" s="45">
        <v>1721.42</v>
      </c>
      <c r="B1999" s="15"/>
      <c r="C1999" s="12">
        <v>43518</v>
      </c>
      <c r="D1999" s="14">
        <v>290</v>
      </c>
      <c r="E1999" s="21">
        <v>611</v>
      </c>
      <c r="F1999" s="14">
        <v>372</v>
      </c>
      <c r="G1999" s="15">
        <f t="shared" si="1496"/>
        <v>-9.2599999999999909</v>
      </c>
      <c r="H1999" s="14">
        <f t="shared" si="1497"/>
        <v>14.860000000000127</v>
      </c>
      <c r="K1999" s="19">
        <f t="shared" si="1488"/>
        <v>611</v>
      </c>
      <c r="L1999" s="20">
        <f t="shared" si="1489"/>
        <v>-1.1068965517241378</v>
      </c>
    </row>
    <row r="2000" spans="1:13" x14ac:dyDescent="0.2">
      <c r="A2000" s="45">
        <v>1724.58</v>
      </c>
      <c r="B2000" s="15"/>
      <c r="C2000" s="12">
        <v>43521</v>
      </c>
      <c r="D2000" s="14">
        <v>386</v>
      </c>
      <c r="E2000" s="21">
        <v>481</v>
      </c>
      <c r="F2000" s="14">
        <v>382</v>
      </c>
      <c r="G2000" s="15">
        <f t="shared" ref="G2000:G2003" si="1498">+A2000-A1999</f>
        <v>3.1599999999998545</v>
      </c>
      <c r="H2000" s="14">
        <f t="shared" ref="H2000:H2003" si="1499">G1998+G1999+G2000</f>
        <v>-1.6000000000001364</v>
      </c>
      <c r="K2000" s="19">
        <f t="shared" si="1488"/>
        <v>481</v>
      </c>
      <c r="L2000" s="20">
        <f t="shared" si="1489"/>
        <v>-0.24611398963730569</v>
      </c>
    </row>
    <row r="2001" spans="1:12" x14ac:dyDescent="0.2">
      <c r="A2001" s="45">
        <v>1719</v>
      </c>
      <c r="B2001" s="15"/>
      <c r="C2001" s="12">
        <v>43522</v>
      </c>
      <c r="D2001" s="14">
        <v>285</v>
      </c>
      <c r="E2001" s="21">
        <v>674</v>
      </c>
      <c r="F2001" s="14">
        <v>295</v>
      </c>
      <c r="G2001" s="15">
        <f t="shared" si="1498"/>
        <v>-5.5799999999999272</v>
      </c>
      <c r="H2001" s="14">
        <f t="shared" si="1499"/>
        <v>-11.680000000000064</v>
      </c>
      <c r="K2001" s="19">
        <f t="shared" si="1488"/>
        <v>674</v>
      </c>
      <c r="L2001" s="20">
        <f t="shared" si="1489"/>
        <v>-1.3649122807017542</v>
      </c>
    </row>
    <row r="2002" spans="1:12" x14ac:dyDescent="0.2">
      <c r="A2002" s="45">
        <v>1713.45</v>
      </c>
      <c r="B2002" s="15"/>
      <c r="C2002" s="22">
        <v>43523</v>
      </c>
      <c r="D2002" s="32">
        <v>364</v>
      </c>
      <c r="E2002" s="24">
        <v>481</v>
      </c>
      <c r="F2002" s="32">
        <v>386</v>
      </c>
      <c r="G2002" s="25">
        <f t="shared" si="1498"/>
        <v>-5.5499999999999545</v>
      </c>
      <c r="H2002" s="58">
        <f t="shared" si="1499"/>
        <v>-7.9700000000000273</v>
      </c>
      <c r="I2002" s="44"/>
      <c r="J2002" s="23"/>
      <c r="K2002" s="28">
        <f t="shared" si="1488"/>
        <v>481</v>
      </c>
      <c r="L2002" s="29">
        <f t="shared" si="1489"/>
        <v>-0.3214285714285714</v>
      </c>
    </row>
    <row r="2003" spans="1:12" x14ac:dyDescent="0.2">
      <c r="A2003" s="45">
        <v>1707.73</v>
      </c>
      <c r="B2003" s="15"/>
      <c r="C2003" s="12">
        <v>43524</v>
      </c>
      <c r="D2003" s="14">
        <v>241</v>
      </c>
      <c r="E2003" s="21">
        <v>702</v>
      </c>
      <c r="F2003" s="14">
        <v>326</v>
      </c>
      <c r="G2003" s="15">
        <f t="shared" si="1498"/>
        <v>-5.7200000000000273</v>
      </c>
      <c r="H2003" s="14">
        <f t="shared" si="1499"/>
        <v>-16.849999999999909</v>
      </c>
      <c r="I2003" s="43" t="s">
        <v>16</v>
      </c>
      <c r="K2003" s="19">
        <f t="shared" si="1488"/>
        <v>702</v>
      </c>
      <c r="L2003" s="20">
        <f t="shared" si="1489"/>
        <v>-1.912863070539419</v>
      </c>
    </row>
    <row r="2004" spans="1:12" x14ac:dyDescent="0.2">
      <c r="A2004" s="45">
        <v>1700.76</v>
      </c>
      <c r="B2004" s="15"/>
      <c r="C2004" s="12">
        <v>43525</v>
      </c>
      <c r="D2004" s="13">
        <v>486</v>
      </c>
      <c r="E2004" s="14">
        <v>460</v>
      </c>
      <c r="F2004" s="14">
        <v>329</v>
      </c>
      <c r="G2004" s="15">
        <f t="shared" ref="G2004" si="1500">+A2004-A2003</f>
        <v>-6.9700000000000273</v>
      </c>
      <c r="H2004" s="14">
        <f t="shared" ref="H2004" si="1501">G2002+G2003+G2004</f>
        <v>-18.240000000000009</v>
      </c>
      <c r="K2004" s="19">
        <f t="shared" si="1488"/>
        <v>460</v>
      </c>
      <c r="L2004" s="20">
        <f t="shared" si="1489"/>
        <v>5.6521739130434678E-2</v>
      </c>
    </row>
    <row r="2005" spans="1:12" x14ac:dyDescent="0.2">
      <c r="A2005" s="45">
        <v>1693.99</v>
      </c>
      <c r="B2005" s="15"/>
      <c r="C2005" s="12">
        <v>43528</v>
      </c>
      <c r="D2005" s="14">
        <v>426</v>
      </c>
      <c r="E2005" s="21">
        <v>448</v>
      </c>
      <c r="F2005" s="14">
        <v>384</v>
      </c>
      <c r="G2005" s="15">
        <f t="shared" ref="G2005:G2008" si="1502">+A2005-A2004</f>
        <v>-6.7699999999999818</v>
      </c>
      <c r="H2005" s="14">
        <f t="shared" ref="H2005:H2008" si="1503">G2003+G2004+G2005</f>
        <v>-19.460000000000036</v>
      </c>
      <c r="K2005" s="19">
        <f t="shared" si="1488"/>
        <v>448</v>
      </c>
      <c r="L2005" s="20">
        <f t="shared" si="1489"/>
        <v>-5.164319248826299E-2</v>
      </c>
    </row>
    <row r="2006" spans="1:12" x14ac:dyDescent="0.2">
      <c r="A2006" s="45">
        <v>1685.62</v>
      </c>
      <c r="B2006" s="15"/>
      <c r="C2006" s="12">
        <v>43529</v>
      </c>
      <c r="D2006" s="14">
        <v>352</v>
      </c>
      <c r="E2006" s="21">
        <v>470</v>
      </c>
      <c r="F2006" s="14">
        <v>408</v>
      </c>
      <c r="G2006" s="15">
        <f t="shared" si="1502"/>
        <v>-8.3700000000001182</v>
      </c>
      <c r="H2006" s="14">
        <f t="shared" si="1503"/>
        <v>-22.110000000000127</v>
      </c>
      <c r="K2006" s="19">
        <f t="shared" si="1488"/>
        <v>470</v>
      </c>
      <c r="L2006" s="20">
        <f t="shared" si="1489"/>
        <v>-0.33522727272727271</v>
      </c>
    </row>
    <row r="2007" spans="1:12" x14ac:dyDescent="0.2">
      <c r="A2007" s="45">
        <v>1686.82</v>
      </c>
      <c r="B2007" s="15"/>
      <c r="C2007" s="12">
        <v>43530</v>
      </c>
      <c r="D2007" s="13">
        <v>532</v>
      </c>
      <c r="E2007" s="14">
        <v>328</v>
      </c>
      <c r="F2007" s="14">
        <v>398</v>
      </c>
      <c r="G2007" s="15">
        <f t="shared" si="1502"/>
        <v>1.2000000000000455</v>
      </c>
      <c r="H2007" s="14">
        <f t="shared" si="1503"/>
        <v>-13.940000000000055</v>
      </c>
      <c r="K2007" s="19">
        <f t="shared" si="1488"/>
        <v>328</v>
      </c>
      <c r="L2007" s="20">
        <f t="shared" si="1489"/>
        <v>0.62195121951219523</v>
      </c>
    </row>
    <row r="2008" spans="1:12" x14ac:dyDescent="0.2">
      <c r="A2008" s="45">
        <v>1686.95</v>
      </c>
      <c r="B2008" s="15"/>
      <c r="C2008" s="12">
        <v>43531</v>
      </c>
      <c r="D2008" s="14">
        <v>428</v>
      </c>
      <c r="E2008" s="21">
        <v>459</v>
      </c>
      <c r="F2008" s="14">
        <v>389</v>
      </c>
      <c r="G2008" s="15">
        <f t="shared" si="1502"/>
        <v>0.13000000000010914</v>
      </c>
      <c r="H2008" s="14">
        <f t="shared" si="1503"/>
        <v>-7.0399999999999636</v>
      </c>
      <c r="K2008" s="19">
        <f t="shared" si="1488"/>
        <v>459</v>
      </c>
      <c r="L2008" s="20">
        <f t="shared" si="1489"/>
        <v>-7.2429906542056166E-2</v>
      </c>
    </row>
    <row r="2009" spans="1:12" x14ac:dyDescent="0.2">
      <c r="A2009" s="45">
        <v>1679.9</v>
      </c>
      <c r="B2009" s="15"/>
      <c r="C2009" s="12">
        <v>43532</v>
      </c>
      <c r="D2009" s="14">
        <v>328</v>
      </c>
      <c r="E2009" s="21">
        <v>524</v>
      </c>
      <c r="F2009" s="14">
        <v>382</v>
      </c>
      <c r="G2009" s="15">
        <f t="shared" ref="G2009" si="1504">+A2009-A2008</f>
        <v>-7.0499999999999545</v>
      </c>
      <c r="H2009" s="14">
        <f t="shared" ref="H2009" si="1505">G2007+G2008+G2009</f>
        <v>-5.7199999999997999</v>
      </c>
      <c r="K2009" s="19">
        <f t="shared" si="1488"/>
        <v>524</v>
      </c>
      <c r="L2009" s="20">
        <f t="shared" si="1489"/>
        <v>-0.59756097560975618</v>
      </c>
    </row>
    <row r="2010" spans="1:12" x14ac:dyDescent="0.2">
      <c r="A2010" s="45">
        <v>1664.63</v>
      </c>
      <c r="B2010" s="15"/>
      <c r="C2010" s="12">
        <v>43535</v>
      </c>
      <c r="D2010" s="14">
        <v>262</v>
      </c>
      <c r="E2010" s="21">
        <v>632</v>
      </c>
      <c r="F2010" s="14">
        <v>353</v>
      </c>
      <c r="G2010" s="15">
        <f t="shared" ref="G2010" si="1506">+A2010-A2009</f>
        <v>-15.269999999999982</v>
      </c>
      <c r="H2010" s="14">
        <f t="shared" ref="H2010" si="1507">G2008+G2009+G2010</f>
        <v>-22.189999999999827</v>
      </c>
      <c r="K2010" s="19">
        <f t="shared" si="1488"/>
        <v>632</v>
      </c>
      <c r="L2010" s="20">
        <f t="shared" si="1489"/>
        <v>-1.4122137404580153</v>
      </c>
    </row>
    <row r="2011" spans="1:12" x14ac:dyDescent="0.2">
      <c r="A2011" s="45">
        <v>1671.28</v>
      </c>
      <c r="B2011" s="15"/>
      <c r="C2011" s="12">
        <v>43536</v>
      </c>
      <c r="D2011" s="13">
        <v>523</v>
      </c>
      <c r="E2011" s="14">
        <v>346</v>
      </c>
      <c r="F2011" s="14">
        <v>405</v>
      </c>
      <c r="G2011" s="15">
        <f t="shared" ref="G2011:G2012" si="1508">+A2011-A2010</f>
        <v>6.6499999999998636</v>
      </c>
      <c r="H2011" s="14">
        <f t="shared" ref="H2011:H2012" si="1509">G2009+G2010+G2011</f>
        <v>-15.670000000000073</v>
      </c>
      <c r="K2011" s="19">
        <f t="shared" si="1488"/>
        <v>346</v>
      </c>
      <c r="L2011" s="20">
        <f t="shared" si="1489"/>
        <v>0.5115606936416186</v>
      </c>
    </row>
    <row r="2012" spans="1:12" x14ac:dyDescent="0.2">
      <c r="A2012" s="45">
        <v>1678.24</v>
      </c>
      <c r="B2012" s="15"/>
      <c r="C2012" s="12">
        <v>43537</v>
      </c>
      <c r="D2012" s="14">
        <v>421</v>
      </c>
      <c r="E2012" s="21">
        <v>459</v>
      </c>
      <c r="F2012" s="14">
        <v>389</v>
      </c>
      <c r="G2012" s="15">
        <f t="shared" si="1508"/>
        <v>6.9600000000000364</v>
      </c>
      <c r="H2012" s="14">
        <f t="shared" si="1509"/>
        <v>-1.6600000000000819</v>
      </c>
      <c r="K2012" s="19">
        <f t="shared" si="1488"/>
        <v>459</v>
      </c>
      <c r="L2012" s="20">
        <f t="shared" si="1489"/>
        <v>-9.026128266033262E-2</v>
      </c>
    </row>
    <row r="2013" spans="1:12" x14ac:dyDescent="0.2">
      <c r="A2013" s="45">
        <v>1674.52</v>
      </c>
      <c r="B2013" s="15"/>
      <c r="C2013" s="22">
        <v>43538</v>
      </c>
      <c r="D2013" s="30">
        <v>491</v>
      </c>
      <c r="E2013" s="32">
        <v>400</v>
      </c>
      <c r="F2013" s="32">
        <v>387</v>
      </c>
      <c r="G2013" s="25">
        <f t="shared" ref="G2013" si="1510">+A2013-A2012</f>
        <v>-3.7200000000000273</v>
      </c>
      <c r="H2013" s="32">
        <f t="shared" ref="H2013" si="1511">G2011+G2012+G2013</f>
        <v>9.8899999999998727</v>
      </c>
      <c r="I2013" s="44"/>
      <c r="J2013" s="23"/>
      <c r="K2013" s="28">
        <f t="shared" si="1488"/>
        <v>400</v>
      </c>
      <c r="L2013" s="29">
        <f t="shared" si="1489"/>
        <v>0.22750000000000004</v>
      </c>
    </row>
    <row r="2014" spans="1:12" x14ac:dyDescent="0.2">
      <c r="A2014" s="45">
        <v>1680.54</v>
      </c>
      <c r="B2014" s="15"/>
      <c r="C2014" s="12">
        <v>43539</v>
      </c>
      <c r="D2014" s="13">
        <v>485</v>
      </c>
      <c r="E2014" s="14">
        <v>406</v>
      </c>
      <c r="F2014" s="14">
        <v>358</v>
      </c>
      <c r="G2014" s="15">
        <f t="shared" ref="G2014:G2024" si="1512">+A2014-A2013</f>
        <v>6.0199999999999818</v>
      </c>
      <c r="H2014" s="14">
        <f t="shared" ref="H2014:H2024" si="1513">G2012+G2013+G2014</f>
        <v>9.2599999999999909</v>
      </c>
      <c r="I2014" s="43" t="s">
        <v>5</v>
      </c>
      <c r="K2014" s="19">
        <f t="shared" si="1488"/>
        <v>406</v>
      </c>
      <c r="L2014" s="20">
        <f t="shared" si="1489"/>
        <v>0.19458128078817727</v>
      </c>
    </row>
    <row r="2015" spans="1:12" x14ac:dyDescent="0.2">
      <c r="A2015" s="45">
        <v>1690.94</v>
      </c>
      <c r="B2015" s="15"/>
      <c r="C2015" s="12">
        <v>43542</v>
      </c>
      <c r="D2015" s="14">
        <v>440</v>
      </c>
      <c r="E2015" s="21">
        <v>455</v>
      </c>
      <c r="F2015" s="14">
        <v>354</v>
      </c>
      <c r="G2015" s="15">
        <f t="shared" si="1512"/>
        <v>10.400000000000091</v>
      </c>
      <c r="H2015" s="14">
        <f t="shared" si="1513"/>
        <v>12.700000000000045</v>
      </c>
      <c r="I2015" s="43" t="s">
        <v>17</v>
      </c>
      <c r="K2015" s="19">
        <f t="shared" si="1488"/>
        <v>455</v>
      </c>
      <c r="L2015" s="20">
        <f t="shared" si="1489"/>
        <v>-3.4090909090909172E-2</v>
      </c>
    </row>
    <row r="2016" spans="1:12" x14ac:dyDescent="0.2">
      <c r="A2016" s="45">
        <v>1687.68</v>
      </c>
      <c r="B2016" s="15"/>
      <c r="C2016" s="22">
        <v>43543</v>
      </c>
      <c r="D2016" s="32">
        <v>241</v>
      </c>
      <c r="E2016" s="24">
        <v>622</v>
      </c>
      <c r="F2016" s="32">
        <v>375</v>
      </c>
      <c r="G2016" s="15">
        <f t="shared" si="1512"/>
        <v>-3.2599999999999909</v>
      </c>
      <c r="H2016" s="32">
        <f t="shared" si="1513"/>
        <v>13.160000000000082</v>
      </c>
      <c r="I2016" s="44" t="s">
        <v>18</v>
      </c>
      <c r="J2016" s="23"/>
      <c r="K2016" s="28">
        <f t="shared" si="1488"/>
        <v>622</v>
      </c>
      <c r="L2016" s="29">
        <f t="shared" si="1489"/>
        <v>-1.5809128630705396</v>
      </c>
    </row>
    <row r="2017" spans="1:12" x14ac:dyDescent="0.2">
      <c r="A2017" s="45">
        <v>1684.21</v>
      </c>
      <c r="B2017" s="15"/>
      <c r="C2017" s="12">
        <v>43544</v>
      </c>
      <c r="D2017" s="14">
        <v>363</v>
      </c>
      <c r="E2017" s="21">
        <v>469</v>
      </c>
      <c r="F2017" s="14">
        <v>377</v>
      </c>
      <c r="G2017" s="15">
        <f t="shared" si="1512"/>
        <v>-3.4700000000000273</v>
      </c>
      <c r="H2017" s="14">
        <f t="shared" si="1513"/>
        <v>3.6700000000000728</v>
      </c>
      <c r="I2017" s="43" t="s">
        <v>16</v>
      </c>
      <c r="K2017" s="19">
        <f t="shared" si="1488"/>
        <v>469</v>
      </c>
      <c r="L2017" s="20">
        <f t="shared" si="1489"/>
        <v>-0.29201101928374662</v>
      </c>
    </row>
    <row r="2018" spans="1:12" x14ac:dyDescent="0.2">
      <c r="A2018" s="45">
        <v>1663.66</v>
      </c>
      <c r="B2018" s="15"/>
      <c r="C2018" s="12">
        <v>43545</v>
      </c>
      <c r="D2018" s="14">
        <v>302</v>
      </c>
      <c r="E2018" s="21">
        <v>547</v>
      </c>
      <c r="F2018" s="14">
        <v>411</v>
      </c>
      <c r="G2018" s="15">
        <f t="shared" si="1512"/>
        <v>-20.549999999999955</v>
      </c>
      <c r="H2018" s="14">
        <f t="shared" si="1513"/>
        <v>-27.279999999999973</v>
      </c>
      <c r="K2018" s="19">
        <f t="shared" si="1488"/>
        <v>547</v>
      </c>
      <c r="L2018" s="20">
        <f t="shared" si="1489"/>
        <v>-0.8112582781456954</v>
      </c>
    </row>
    <row r="2019" spans="1:12" x14ac:dyDescent="0.2">
      <c r="A2019" s="45">
        <v>1666.66</v>
      </c>
      <c r="B2019" s="15"/>
      <c r="C2019" s="12">
        <v>43546</v>
      </c>
      <c r="D2019" s="14">
        <v>377</v>
      </c>
      <c r="E2019" s="21">
        <v>470</v>
      </c>
      <c r="F2019" s="14">
        <v>397</v>
      </c>
      <c r="G2019" s="15">
        <f t="shared" si="1512"/>
        <v>3</v>
      </c>
      <c r="H2019" s="14">
        <f t="shared" si="1513"/>
        <v>-21.019999999999982</v>
      </c>
      <c r="K2019" s="19">
        <f t="shared" si="1488"/>
        <v>470</v>
      </c>
      <c r="L2019" s="20">
        <f t="shared" si="1489"/>
        <v>-0.24668435013262591</v>
      </c>
    </row>
    <row r="2020" spans="1:12" x14ac:dyDescent="0.2">
      <c r="A2020" s="45">
        <v>1649.15</v>
      </c>
      <c r="B2020" s="15"/>
      <c r="C2020" s="12">
        <v>43549</v>
      </c>
      <c r="D2020" s="14">
        <v>191</v>
      </c>
      <c r="E2020" s="21">
        <v>684</v>
      </c>
      <c r="F2020" s="14">
        <v>338</v>
      </c>
      <c r="G2020" s="15">
        <f t="shared" si="1512"/>
        <v>-17.509999999999991</v>
      </c>
      <c r="H2020" s="14">
        <f t="shared" si="1513"/>
        <v>-35.059999999999945</v>
      </c>
      <c r="K2020" s="19">
        <f t="shared" si="1488"/>
        <v>684</v>
      </c>
      <c r="L2020" s="20">
        <f t="shared" si="1489"/>
        <v>-2.581151832460733</v>
      </c>
    </row>
    <row r="2021" spans="1:12" x14ac:dyDescent="0.2">
      <c r="A2021" s="45">
        <v>1649.94</v>
      </c>
      <c r="B2021" s="15"/>
      <c r="C2021" s="12">
        <v>43550</v>
      </c>
      <c r="D2021" s="14">
        <v>367</v>
      </c>
      <c r="E2021" s="21">
        <v>373</v>
      </c>
      <c r="F2021" s="14">
        <v>452</v>
      </c>
      <c r="G2021" s="15">
        <f t="shared" si="1512"/>
        <v>0.78999999999996362</v>
      </c>
      <c r="H2021" s="14">
        <f t="shared" si="1513"/>
        <v>-13.720000000000027</v>
      </c>
      <c r="K2021" s="19">
        <f t="shared" si="1488"/>
        <v>373</v>
      </c>
      <c r="L2021" s="20">
        <f t="shared" si="1489"/>
        <v>-1.6348773841961872E-2</v>
      </c>
    </row>
    <row r="2022" spans="1:12" x14ac:dyDescent="0.2">
      <c r="A2022" s="45">
        <v>1642.73</v>
      </c>
      <c r="B2022" s="15"/>
      <c r="C2022" s="12">
        <v>43551</v>
      </c>
      <c r="D2022" s="14">
        <v>393</v>
      </c>
      <c r="E2022" s="21">
        <v>404</v>
      </c>
      <c r="F2022" s="14">
        <v>365</v>
      </c>
      <c r="G2022" s="15">
        <f t="shared" si="1512"/>
        <v>-7.2100000000000364</v>
      </c>
      <c r="H2022" s="14">
        <f t="shared" si="1513"/>
        <v>-23.930000000000064</v>
      </c>
      <c r="K2022" s="19">
        <f t="shared" si="1488"/>
        <v>404</v>
      </c>
      <c r="L2022" s="20">
        <f t="shared" si="1489"/>
        <v>-2.7989821882951738E-2</v>
      </c>
    </row>
    <row r="2023" spans="1:12" x14ac:dyDescent="0.2">
      <c r="A2023" s="45">
        <v>1641.33</v>
      </c>
      <c r="B2023" s="15"/>
      <c r="C2023" s="12">
        <v>43552</v>
      </c>
      <c r="D2023" s="14">
        <v>338</v>
      </c>
      <c r="E2023" s="21">
        <v>448</v>
      </c>
      <c r="F2023" s="14">
        <v>381</v>
      </c>
      <c r="G2023" s="15">
        <f t="shared" si="1512"/>
        <v>-1.4000000000000909</v>
      </c>
      <c r="H2023" s="14">
        <f t="shared" si="1513"/>
        <v>-7.8200000000001637</v>
      </c>
      <c r="K2023" s="19">
        <f t="shared" si="1488"/>
        <v>448</v>
      </c>
      <c r="L2023" s="20">
        <f t="shared" si="1489"/>
        <v>-0.32544378698224863</v>
      </c>
    </row>
    <row r="2024" spans="1:12" x14ac:dyDescent="0.2">
      <c r="A2024" s="45">
        <v>1643.63</v>
      </c>
      <c r="B2024" s="15"/>
      <c r="C2024" s="12">
        <v>43553</v>
      </c>
      <c r="D2024" s="13">
        <v>478</v>
      </c>
      <c r="E2024" s="14">
        <v>337</v>
      </c>
      <c r="F2024" s="14">
        <v>427</v>
      </c>
      <c r="G2024" s="15">
        <f t="shared" si="1512"/>
        <v>2.3000000000001819</v>
      </c>
      <c r="H2024" s="14">
        <f t="shared" si="1513"/>
        <v>-6.3099999999999454</v>
      </c>
      <c r="K2024" s="19">
        <f t="shared" si="1488"/>
        <v>337</v>
      </c>
      <c r="L2024" s="20">
        <f t="shared" si="1489"/>
        <v>0.41839762611275955</v>
      </c>
    </row>
    <row r="2025" spans="1:12" x14ac:dyDescent="0.2">
      <c r="A2025" s="45">
        <v>1628.66</v>
      </c>
      <c r="B2025" s="15"/>
      <c r="C2025" s="12">
        <v>43556</v>
      </c>
      <c r="D2025" s="13">
        <v>445</v>
      </c>
      <c r="E2025" s="14">
        <v>411</v>
      </c>
      <c r="F2025" s="14">
        <v>379</v>
      </c>
      <c r="G2025" s="15">
        <f t="shared" ref="G2025:G2029" si="1514">+A2025-A2024</f>
        <v>-14.970000000000027</v>
      </c>
      <c r="H2025" s="14">
        <f t="shared" ref="H2025:H2029" si="1515">G2023+G2024+G2025</f>
        <v>-14.069999999999936</v>
      </c>
      <c r="K2025" s="19">
        <f t="shared" si="1488"/>
        <v>411</v>
      </c>
      <c r="L2025" s="20">
        <f t="shared" si="1489"/>
        <v>8.2725060827250507E-2</v>
      </c>
    </row>
    <row r="2026" spans="1:12" x14ac:dyDescent="0.2">
      <c r="A2026" s="45">
        <v>1632.83</v>
      </c>
      <c r="B2026" s="15"/>
      <c r="C2026" s="12">
        <v>43557</v>
      </c>
      <c r="D2026" s="13">
        <v>433</v>
      </c>
      <c r="E2026" s="14">
        <v>363</v>
      </c>
      <c r="F2026" s="14">
        <v>445</v>
      </c>
      <c r="G2026" s="15">
        <f t="shared" si="1514"/>
        <v>4.1699999999998454</v>
      </c>
      <c r="H2026" s="14">
        <f t="shared" si="1515"/>
        <v>-8.5</v>
      </c>
      <c r="K2026" s="19">
        <f t="shared" si="1488"/>
        <v>363</v>
      </c>
      <c r="L2026" s="20">
        <f t="shared" si="1489"/>
        <v>0.19283746556473824</v>
      </c>
    </row>
    <row r="2027" spans="1:12" x14ac:dyDescent="0.2">
      <c r="A2027" s="45">
        <v>1643.21</v>
      </c>
      <c r="B2027" s="15"/>
      <c r="C2027" s="12">
        <v>43558</v>
      </c>
      <c r="D2027" s="13">
        <v>490</v>
      </c>
      <c r="E2027" s="14">
        <v>325</v>
      </c>
      <c r="F2027" s="14">
        <v>418</v>
      </c>
      <c r="G2027" s="15">
        <f t="shared" si="1514"/>
        <v>10.380000000000109</v>
      </c>
      <c r="H2027" s="14">
        <f t="shared" si="1515"/>
        <v>-0.42000000000007276</v>
      </c>
      <c r="K2027" s="19">
        <f t="shared" si="1488"/>
        <v>325</v>
      </c>
      <c r="L2027" s="20">
        <f t="shared" si="1489"/>
        <v>0.50769230769230766</v>
      </c>
    </row>
    <row r="2028" spans="1:12" x14ac:dyDescent="0.2">
      <c r="A2028" s="45">
        <v>1645.07</v>
      </c>
      <c r="B2028" s="15"/>
      <c r="C2028" s="12">
        <v>43559</v>
      </c>
      <c r="D2028" s="13">
        <v>437</v>
      </c>
      <c r="E2028" s="14">
        <v>397</v>
      </c>
      <c r="F2028" s="14">
        <v>413</v>
      </c>
      <c r="G2028" s="15">
        <f t="shared" si="1514"/>
        <v>1.8599999999999</v>
      </c>
      <c r="H2028" s="14">
        <f t="shared" si="1515"/>
        <v>16.409999999999854</v>
      </c>
      <c r="K2028" s="19">
        <f t="shared" si="1488"/>
        <v>397</v>
      </c>
      <c r="L2028" s="20">
        <f t="shared" si="1489"/>
        <v>0.10075566750629728</v>
      </c>
    </row>
    <row r="2029" spans="1:12" x14ac:dyDescent="0.2">
      <c r="A2029" s="45">
        <v>1641.81</v>
      </c>
      <c r="B2029" s="15"/>
      <c r="C2029" s="12">
        <v>43560</v>
      </c>
      <c r="D2029" s="14">
        <v>381</v>
      </c>
      <c r="E2029" s="21">
        <v>388</v>
      </c>
      <c r="F2029" s="14">
        <v>396</v>
      </c>
      <c r="G2029" s="15">
        <f t="shared" si="1514"/>
        <v>-3.2599999999999909</v>
      </c>
      <c r="H2029" s="14">
        <f t="shared" si="1515"/>
        <v>8.9800000000000182</v>
      </c>
      <c r="K2029" s="19">
        <f t="shared" si="1488"/>
        <v>388</v>
      </c>
      <c r="L2029" s="20">
        <f t="shared" si="1489"/>
        <v>-1.8372703412073532E-2</v>
      </c>
    </row>
    <row r="2030" spans="1:12" x14ac:dyDescent="0.2">
      <c r="A2030" s="45">
        <v>1644.35</v>
      </c>
      <c r="B2030" s="15"/>
      <c r="C2030" s="12">
        <v>43563</v>
      </c>
      <c r="D2030" s="13">
        <v>500</v>
      </c>
      <c r="E2030" s="14">
        <v>386</v>
      </c>
      <c r="F2030" s="14">
        <v>383</v>
      </c>
      <c r="G2030" s="15">
        <f t="shared" ref="G2030" si="1516">+A2030-A2029</f>
        <v>2.5399999999999636</v>
      </c>
      <c r="H2030" s="14">
        <f t="shared" ref="H2030" si="1517">G2028+G2029+G2030</f>
        <v>1.1399999999998727</v>
      </c>
      <c r="K2030" s="19">
        <f t="shared" si="1488"/>
        <v>386</v>
      </c>
      <c r="L2030" s="20">
        <f t="shared" si="1489"/>
        <v>0.29533678756476678</v>
      </c>
    </row>
    <row r="2031" spans="1:12" x14ac:dyDescent="0.2">
      <c r="A2031" s="45">
        <v>1641.94</v>
      </c>
      <c r="B2031" s="15"/>
      <c r="C2031" s="12">
        <v>43564</v>
      </c>
      <c r="D2031" s="14">
        <v>390</v>
      </c>
      <c r="E2031" s="21">
        <v>430</v>
      </c>
      <c r="F2031" s="14">
        <v>438</v>
      </c>
      <c r="G2031" s="15">
        <f t="shared" ref="G2031" si="1518">+A2031-A2030</f>
        <v>-2.4099999999998545</v>
      </c>
      <c r="H2031" s="14">
        <f t="shared" ref="H2031" si="1519">G2029+G2030+G2031</f>
        <v>-3.1299999999998818</v>
      </c>
      <c r="K2031" s="19">
        <f t="shared" si="1488"/>
        <v>430</v>
      </c>
      <c r="L2031" s="20">
        <f t="shared" si="1489"/>
        <v>-0.10256410256410264</v>
      </c>
    </row>
    <row r="2032" spans="1:12" x14ac:dyDescent="0.2">
      <c r="A2032" s="45">
        <v>1639.46</v>
      </c>
      <c r="B2032" s="15"/>
      <c r="C2032" s="12">
        <v>43565</v>
      </c>
      <c r="D2032" s="13">
        <v>441</v>
      </c>
      <c r="E2032" s="14">
        <v>371</v>
      </c>
      <c r="F2032" s="14">
        <v>419</v>
      </c>
      <c r="G2032" s="15">
        <f t="shared" ref="G2032" si="1520">+A2032-A2031</f>
        <v>-2.4800000000000182</v>
      </c>
      <c r="H2032" s="14">
        <f t="shared" ref="H2032" si="1521">G2030+G2031+G2032</f>
        <v>-2.3499999999999091</v>
      </c>
      <c r="K2032" s="19">
        <f t="shared" si="1488"/>
        <v>371</v>
      </c>
      <c r="L2032" s="20">
        <f t="shared" si="1489"/>
        <v>0.18867924528301883</v>
      </c>
    </row>
    <row r="2033" spans="1:12" x14ac:dyDescent="0.2">
      <c r="A2033" s="45">
        <v>1624.23</v>
      </c>
      <c r="B2033" s="15"/>
      <c r="C2033" s="12">
        <v>43566</v>
      </c>
      <c r="D2033" s="14">
        <v>275</v>
      </c>
      <c r="E2033" s="21">
        <v>620</v>
      </c>
      <c r="F2033" s="14">
        <v>390</v>
      </c>
      <c r="G2033" s="15">
        <f t="shared" ref="G2033:G2034" si="1522">+A2033-A2032</f>
        <v>-15.230000000000018</v>
      </c>
      <c r="H2033" s="14">
        <f t="shared" ref="H2033:H2034" si="1523">G2031+G2032+G2033</f>
        <v>-20.119999999999891</v>
      </c>
      <c r="K2033" s="19">
        <f t="shared" si="1488"/>
        <v>620</v>
      </c>
      <c r="L2033" s="20">
        <f t="shared" si="1489"/>
        <v>-1.2545454545454544</v>
      </c>
    </row>
    <row r="2034" spans="1:12" x14ac:dyDescent="0.2">
      <c r="A2034" s="45">
        <v>1630.17</v>
      </c>
      <c r="B2034" s="15"/>
      <c r="C2034" s="12">
        <v>43567</v>
      </c>
      <c r="D2034" s="14">
        <v>399</v>
      </c>
      <c r="E2034" s="21">
        <v>411</v>
      </c>
      <c r="F2034" s="14">
        <v>439</v>
      </c>
      <c r="G2034" s="15">
        <f t="shared" si="1522"/>
        <v>5.9400000000000546</v>
      </c>
      <c r="H2034" s="14">
        <f t="shared" si="1523"/>
        <v>-11.769999999999982</v>
      </c>
      <c r="K2034" s="19">
        <f t="shared" si="1488"/>
        <v>411</v>
      </c>
      <c r="L2034" s="20">
        <f t="shared" si="1489"/>
        <v>-3.007518796992481E-2</v>
      </c>
    </row>
    <row r="2035" spans="1:12" x14ac:dyDescent="0.2">
      <c r="A2035" s="45">
        <v>1631.33</v>
      </c>
      <c r="B2035" s="15"/>
      <c r="C2035" s="12">
        <v>43570</v>
      </c>
      <c r="D2035" s="14">
        <v>311</v>
      </c>
      <c r="E2035" s="21">
        <v>595</v>
      </c>
      <c r="F2035" s="14">
        <v>374</v>
      </c>
      <c r="G2035" s="15">
        <f t="shared" ref="G2035:G2037" si="1524">+A2035-A2034</f>
        <v>1.1599999999998545</v>
      </c>
      <c r="H2035" s="14">
        <f t="shared" ref="H2035:H2037" si="1525">G2033+G2034+G2035</f>
        <v>-8.1300000000001091</v>
      </c>
      <c r="K2035" s="19">
        <f t="shared" si="1488"/>
        <v>595</v>
      </c>
      <c r="L2035" s="20">
        <f t="shared" si="1489"/>
        <v>-0.91318327974276525</v>
      </c>
    </row>
    <row r="2036" spans="1:12" x14ac:dyDescent="0.2">
      <c r="A2036" s="45">
        <v>1629.46</v>
      </c>
      <c r="B2036" s="15"/>
      <c r="C2036" s="12">
        <v>43571</v>
      </c>
      <c r="D2036" s="14">
        <v>355</v>
      </c>
      <c r="E2036" s="21">
        <v>475</v>
      </c>
      <c r="F2036" s="14">
        <v>389</v>
      </c>
      <c r="G2036" s="15">
        <f t="shared" si="1524"/>
        <v>-1.8699999999998909</v>
      </c>
      <c r="H2036" s="14">
        <f t="shared" si="1525"/>
        <v>5.2300000000000182</v>
      </c>
      <c r="K2036" s="19">
        <f t="shared" si="1488"/>
        <v>475</v>
      </c>
      <c r="L2036" s="20">
        <f t="shared" si="1489"/>
        <v>-0.3380281690140845</v>
      </c>
    </row>
    <row r="2037" spans="1:12" x14ac:dyDescent="0.2">
      <c r="A2037" s="45">
        <v>1620.9</v>
      </c>
      <c r="B2037" s="15"/>
      <c r="C2037" s="12">
        <v>43572</v>
      </c>
      <c r="D2037" s="14">
        <v>208</v>
      </c>
      <c r="E2037" s="21">
        <v>661</v>
      </c>
      <c r="F2037" s="14">
        <v>365</v>
      </c>
      <c r="G2037" s="15">
        <f t="shared" si="1524"/>
        <v>-8.5599999999999454</v>
      </c>
      <c r="H2037" s="14">
        <f t="shared" si="1525"/>
        <v>-9.2699999999999818</v>
      </c>
      <c r="K2037" s="19">
        <f t="shared" si="1488"/>
        <v>661</v>
      </c>
      <c r="L2037" s="20">
        <f t="shared" si="1489"/>
        <v>-2.1778846153846154</v>
      </c>
    </row>
    <row r="2038" spans="1:12" x14ac:dyDescent="0.2">
      <c r="A2038" s="45">
        <v>1619.73</v>
      </c>
      <c r="B2038" s="15"/>
      <c r="C2038" s="12">
        <v>43573</v>
      </c>
      <c r="D2038" s="14">
        <v>397</v>
      </c>
      <c r="E2038" s="21">
        <v>453</v>
      </c>
      <c r="F2038" s="14">
        <v>394</v>
      </c>
      <c r="G2038" s="15">
        <f t="shared" ref="G2038:G2039" si="1526">+A2038-A2037</f>
        <v>-1.1700000000000728</v>
      </c>
      <c r="H2038" s="14">
        <f t="shared" ref="H2038:H2039" si="1527">G2036+G2037+G2038</f>
        <v>-11.599999999999909</v>
      </c>
      <c r="K2038" s="19">
        <f t="shared" si="1488"/>
        <v>453</v>
      </c>
      <c r="L2038" s="20">
        <f t="shared" si="1489"/>
        <v>-0.1410579345088161</v>
      </c>
    </row>
    <row r="2039" spans="1:12" x14ac:dyDescent="0.2">
      <c r="A2039" s="45">
        <v>1622.07</v>
      </c>
      <c r="B2039" s="15"/>
      <c r="C2039" s="12">
        <v>43574</v>
      </c>
      <c r="D2039" s="13">
        <v>514</v>
      </c>
      <c r="E2039" s="14">
        <v>275</v>
      </c>
      <c r="F2039" s="14">
        <v>426</v>
      </c>
      <c r="G2039" s="15">
        <f t="shared" si="1526"/>
        <v>2.3399999999999181</v>
      </c>
      <c r="H2039" s="14">
        <f t="shared" si="1527"/>
        <v>-7.3900000000001</v>
      </c>
      <c r="K2039" s="19">
        <f t="shared" si="1488"/>
        <v>275</v>
      </c>
      <c r="L2039" s="20">
        <f t="shared" si="1489"/>
        <v>0.86909090909090914</v>
      </c>
    </row>
    <row r="2040" spans="1:12" x14ac:dyDescent="0.2">
      <c r="A2040" s="45">
        <v>1622.06</v>
      </c>
      <c r="B2040" s="15"/>
      <c r="C2040" s="12">
        <v>43577</v>
      </c>
      <c r="D2040" s="13">
        <v>621</v>
      </c>
      <c r="E2040" s="14">
        <v>323</v>
      </c>
      <c r="F2040" s="14">
        <v>360</v>
      </c>
      <c r="G2040" s="15">
        <f t="shared" ref="G2040:G2044" si="1528">+A2040-A2039</f>
        <v>-9.9999999999909051E-3</v>
      </c>
      <c r="H2040" s="14">
        <f t="shared" ref="H2040:H2044" si="1529">G2038+G2039+G2040</f>
        <v>1.1599999999998545</v>
      </c>
      <c r="K2040" s="19">
        <f t="shared" si="1488"/>
        <v>323</v>
      </c>
      <c r="L2040" s="20">
        <f t="shared" si="1489"/>
        <v>0.92260061919504643</v>
      </c>
    </row>
    <row r="2041" spans="1:12" x14ac:dyDescent="0.2">
      <c r="A2041" s="45">
        <v>1627.44</v>
      </c>
      <c r="B2041" s="15"/>
      <c r="C2041" s="12">
        <v>43578</v>
      </c>
      <c r="D2041" s="14">
        <v>406</v>
      </c>
      <c r="E2041" s="21">
        <v>443</v>
      </c>
      <c r="F2041" s="14">
        <v>412</v>
      </c>
      <c r="G2041" s="15">
        <f t="shared" si="1528"/>
        <v>5.3800000000001091</v>
      </c>
      <c r="H2041" s="14">
        <f t="shared" si="1529"/>
        <v>7.7100000000000364</v>
      </c>
      <c r="K2041" s="19">
        <f t="shared" si="1488"/>
        <v>443</v>
      </c>
      <c r="L2041" s="20">
        <f t="shared" si="1489"/>
        <v>-9.1133004926108319E-2</v>
      </c>
    </row>
    <row r="2042" spans="1:12" x14ac:dyDescent="0.2">
      <c r="A2042" s="45">
        <v>1638.01</v>
      </c>
      <c r="B2042" s="15"/>
      <c r="C2042" s="12">
        <v>43579</v>
      </c>
      <c r="D2042" s="13">
        <v>598</v>
      </c>
      <c r="E2042" s="14">
        <v>328</v>
      </c>
      <c r="F2042" s="14">
        <v>422</v>
      </c>
      <c r="G2042" s="15">
        <f t="shared" si="1528"/>
        <v>10.569999999999936</v>
      </c>
      <c r="H2042" s="14">
        <f t="shared" si="1529"/>
        <v>15.940000000000055</v>
      </c>
      <c r="K2042" s="19">
        <f t="shared" si="1488"/>
        <v>328</v>
      </c>
      <c r="L2042" s="20">
        <f t="shared" si="1489"/>
        <v>0.82317073170731714</v>
      </c>
    </row>
    <row r="2043" spans="1:12" x14ac:dyDescent="0.2">
      <c r="A2043" s="45">
        <v>1635.68</v>
      </c>
      <c r="B2043" s="15"/>
      <c r="C2043" s="12">
        <v>43580</v>
      </c>
      <c r="D2043" s="14">
        <v>407</v>
      </c>
      <c r="E2043" s="21">
        <v>464</v>
      </c>
      <c r="F2043" s="14">
        <v>442</v>
      </c>
      <c r="G2043" s="15">
        <f t="shared" si="1528"/>
        <v>-2.3299999999999272</v>
      </c>
      <c r="H2043" s="14">
        <f t="shared" si="1529"/>
        <v>13.620000000000118</v>
      </c>
      <c r="K2043" s="19">
        <f t="shared" si="1488"/>
        <v>464</v>
      </c>
      <c r="L2043" s="20">
        <f t="shared" si="1489"/>
        <v>-0.14004914004914015</v>
      </c>
    </row>
    <row r="2044" spans="1:12" x14ac:dyDescent="0.2">
      <c r="A2044" s="45">
        <v>1638.38</v>
      </c>
      <c r="B2044" s="15"/>
      <c r="C2044" s="12">
        <v>43581</v>
      </c>
      <c r="D2044" s="14">
        <v>384</v>
      </c>
      <c r="E2044" s="21">
        <v>495</v>
      </c>
      <c r="F2044" s="14">
        <v>361</v>
      </c>
      <c r="G2044" s="15">
        <f t="shared" si="1528"/>
        <v>2.7000000000000455</v>
      </c>
      <c r="H2044" s="14">
        <f t="shared" si="1529"/>
        <v>10.940000000000055</v>
      </c>
      <c r="K2044" s="19">
        <f t="shared" si="1488"/>
        <v>495</v>
      </c>
      <c r="L2044" s="20">
        <f t="shared" si="1489"/>
        <v>-0.2890625</v>
      </c>
    </row>
    <row r="2045" spans="1:12" x14ac:dyDescent="0.2">
      <c r="A2045" s="45">
        <v>1637.4</v>
      </c>
      <c r="B2045" s="15"/>
      <c r="C2045" s="12">
        <v>43584</v>
      </c>
      <c r="D2045" s="14">
        <v>256</v>
      </c>
      <c r="E2045" s="21">
        <v>623</v>
      </c>
      <c r="F2045" s="14">
        <v>340</v>
      </c>
      <c r="G2045" s="15">
        <f t="shared" ref="G2045" si="1530">+A2045-A2044</f>
        <v>-0.98000000000001819</v>
      </c>
      <c r="H2045" s="14">
        <f t="shared" ref="H2045" si="1531">G2043+G2044+G2045</f>
        <v>-0.60999999999989996</v>
      </c>
      <c r="K2045" s="19">
        <f t="shared" si="1488"/>
        <v>623</v>
      </c>
      <c r="L2045" s="20">
        <f t="shared" si="1489"/>
        <v>-1.43359375</v>
      </c>
    </row>
    <row r="2046" spans="1:12" x14ac:dyDescent="0.2">
      <c r="A2046" s="45">
        <v>1642.29</v>
      </c>
      <c r="B2046" s="15"/>
      <c r="C2046" s="12">
        <v>43585</v>
      </c>
      <c r="D2046" s="14">
        <v>241</v>
      </c>
      <c r="E2046" s="21">
        <v>311</v>
      </c>
      <c r="F2046" s="14">
        <v>270</v>
      </c>
      <c r="G2046" s="15">
        <f t="shared" ref="G2046:G2048" si="1532">+A2046-A2045</f>
        <v>4.8899999999998727</v>
      </c>
      <c r="H2046" s="14">
        <f t="shared" ref="H2046:H2048" si="1533">G2044+G2045+G2046</f>
        <v>6.6099999999999</v>
      </c>
      <c r="K2046" s="19">
        <f t="shared" si="1488"/>
        <v>311</v>
      </c>
      <c r="L2046" s="20">
        <f t="shared" si="1489"/>
        <v>-0.29045643153526979</v>
      </c>
    </row>
    <row r="2047" spans="1:12" x14ac:dyDescent="0.2">
      <c r="A2047" s="45">
        <v>1632.24</v>
      </c>
      <c r="B2047" s="15"/>
      <c r="C2047" s="12">
        <v>43587</v>
      </c>
      <c r="D2047" s="14">
        <v>225</v>
      </c>
      <c r="E2047" s="21">
        <v>669</v>
      </c>
      <c r="F2047" s="14">
        <v>349</v>
      </c>
      <c r="G2047" s="15">
        <f t="shared" si="1532"/>
        <v>-10.049999999999955</v>
      </c>
      <c r="H2047" s="14">
        <f t="shared" si="1533"/>
        <v>-6.1400000000001</v>
      </c>
      <c r="K2047" s="19">
        <f t="shared" si="1488"/>
        <v>669</v>
      </c>
      <c r="L2047" s="20">
        <f t="shared" si="1489"/>
        <v>-1.9733333333333332</v>
      </c>
    </row>
    <row r="2048" spans="1:12" x14ac:dyDescent="0.2">
      <c r="A2048" s="45">
        <v>1637.3</v>
      </c>
      <c r="B2048" s="15"/>
      <c r="C2048" s="12">
        <v>43588</v>
      </c>
      <c r="D2048" s="13">
        <v>447</v>
      </c>
      <c r="E2048" s="14">
        <v>395</v>
      </c>
      <c r="F2048" s="14">
        <v>383</v>
      </c>
      <c r="G2048" s="15">
        <f t="shared" si="1532"/>
        <v>5.0599999999999454</v>
      </c>
      <c r="H2048" s="14">
        <f t="shared" si="1533"/>
        <v>-0.10000000000013642</v>
      </c>
      <c r="K2048" s="19">
        <f t="shared" si="1488"/>
        <v>395</v>
      </c>
      <c r="L2048" s="20">
        <f t="shared" si="1489"/>
        <v>0.1316455696202532</v>
      </c>
    </row>
    <row r="2049" spans="1:12" x14ac:dyDescent="0.2">
      <c r="A2049" s="45">
        <v>1632.8</v>
      </c>
      <c r="B2049" s="15"/>
      <c r="C2049" s="12">
        <v>43591</v>
      </c>
      <c r="D2049" s="14">
        <v>150</v>
      </c>
      <c r="E2049" s="21">
        <v>790</v>
      </c>
      <c r="F2049" s="14">
        <v>325</v>
      </c>
      <c r="G2049" s="15">
        <f t="shared" ref="G2049:G2052" si="1534">+A2049-A2048</f>
        <v>-4.5</v>
      </c>
      <c r="H2049" s="14">
        <f t="shared" ref="H2049:H2052" si="1535">G2047+G2048+G2049</f>
        <v>-9.4900000000000091</v>
      </c>
      <c r="K2049" s="19">
        <f t="shared" si="1488"/>
        <v>790</v>
      </c>
      <c r="L2049" s="20">
        <f t="shared" si="1489"/>
        <v>-4.2666666666666666</v>
      </c>
    </row>
    <row r="2050" spans="1:12" x14ac:dyDescent="0.2">
      <c r="A2050" s="45">
        <v>1639.37</v>
      </c>
      <c r="B2050" s="15"/>
      <c r="C2050" s="12">
        <v>43592</v>
      </c>
      <c r="D2050" s="13">
        <v>555</v>
      </c>
      <c r="E2050" s="14">
        <v>309</v>
      </c>
      <c r="F2050" s="14">
        <v>376</v>
      </c>
      <c r="G2050" s="15">
        <f t="shared" si="1534"/>
        <v>6.5699999999999363</v>
      </c>
      <c r="H2050" s="14">
        <f t="shared" si="1535"/>
        <v>7.1299999999998818</v>
      </c>
      <c r="K2050" s="19">
        <f t="shared" si="1488"/>
        <v>309</v>
      </c>
      <c r="L2050" s="20">
        <f t="shared" si="1489"/>
        <v>0.79611650485436902</v>
      </c>
    </row>
    <row r="2051" spans="1:12" x14ac:dyDescent="0.2">
      <c r="A2051" s="45">
        <v>1633.55</v>
      </c>
      <c r="B2051" s="15"/>
      <c r="C2051" s="12">
        <v>43593</v>
      </c>
      <c r="D2051" s="14">
        <v>265</v>
      </c>
      <c r="E2051" s="21">
        <v>551</v>
      </c>
      <c r="F2051" s="14">
        <v>398</v>
      </c>
      <c r="G2051" s="15">
        <f t="shared" si="1534"/>
        <v>-5.8199999999999363</v>
      </c>
      <c r="H2051" s="14">
        <f t="shared" si="1535"/>
        <v>-3.75</v>
      </c>
      <c r="K2051" s="19">
        <f t="shared" si="1488"/>
        <v>551</v>
      </c>
      <c r="L2051" s="20">
        <f t="shared" si="1489"/>
        <v>-1.0792452830188681</v>
      </c>
    </row>
    <row r="2052" spans="1:12" x14ac:dyDescent="0.2">
      <c r="A2052" s="45">
        <v>1618.53</v>
      </c>
      <c r="B2052" s="15"/>
      <c r="C2052" s="12">
        <v>43594</v>
      </c>
      <c r="D2052" s="14">
        <v>246</v>
      </c>
      <c r="E2052" s="21">
        <v>610</v>
      </c>
      <c r="F2052" s="14">
        <v>331</v>
      </c>
      <c r="G2052" s="15">
        <f t="shared" si="1534"/>
        <v>-15.019999999999982</v>
      </c>
      <c r="H2052" s="14">
        <f t="shared" si="1535"/>
        <v>-14.269999999999982</v>
      </c>
      <c r="K2052" s="19">
        <f t="shared" si="1488"/>
        <v>610</v>
      </c>
      <c r="L2052" s="20">
        <f t="shared" si="1489"/>
        <v>-1.4796747967479673</v>
      </c>
    </row>
    <row r="2053" spans="1:12" x14ac:dyDescent="0.2">
      <c r="A2053" s="45">
        <v>1610.27</v>
      </c>
      <c r="B2053" s="15"/>
      <c r="C2053" s="12">
        <v>43595</v>
      </c>
      <c r="D2053" s="14">
        <v>335</v>
      </c>
      <c r="E2053" s="21">
        <v>465</v>
      </c>
      <c r="F2053" s="14">
        <v>404</v>
      </c>
      <c r="G2053" s="15">
        <f t="shared" ref="G2053:G2058" si="1536">+A2053-A2052</f>
        <v>-8.2599999999999909</v>
      </c>
      <c r="H2053" s="14">
        <f t="shared" ref="H2053:H2058" si="1537">G2051+G2052+G2053</f>
        <v>-29.099999999999909</v>
      </c>
      <c r="K2053" s="19">
        <f t="shared" si="1488"/>
        <v>465</v>
      </c>
      <c r="L2053" s="20">
        <f t="shared" si="1489"/>
        <v>-0.38805970149253732</v>
      </c>
    </row>
    <row r="2054" spans="1:12" x14ac:dyDescent="0.2">
      <c r="A2054" s="45">
        <v>1601.09</v>
      </c>
      <c r="B2054" s="15"/>
      <c r="C2054" s="12">
        <v>43598</v>
      </c>
      <c r="D2054" s="14">
        <v>140</v>
      </c>
      <c r="E2054" s="21">
        <v>815</v>
      </c>
      <c r="F2054" s="14">
        <v>259</v>
      </c>
      <c r="G2054" s="15">
        <f t="shared" si="1536"/>
        <v>-9.1800000000000637</v>
      </c>
      <c r="H2054" s="14">
        <f t="shared" si="1537"/>
        <v>-32.460000000000036</v>
      </c>
      <c r="K2054" s="19">
        <f t="shared" si="1488"/>
        <v>815</v>
      </c>
      <c r="L2054" s="20">
        <f t="shared" si="1489"/>
        <v>-4.8214285714285712</v>
      </c>
    </row>
    <row r="2055" spans="1:12" x14ac:dyDescent="0.2">
      <c r="A2055" s="45">
        <v>1599.19</v>
      </c>
      <c r="B2055" s="15"/>
      <c r="C2055" s="12">
        <v>43599</v>
      </c>
      <c r="D2055" s="14">
        <v>386</v>
      </c>
      <c r="E2055" s="21">
        <v>488</v>
      </c>
      <c r="F2055" s="14">
        <v>382</v>
      </c>
      <c r="G2055" s="15">
        <f t="shared" si="1536"/>
        <v>-1.8999999999998636</v>
      </c>
      <c r="H2055" s="14">
        <f t="shared" si="1537"/>
        <v>-19.339999999999918</v>
      </c>
      <c r="K2055" s="19">
        <f t="shared" si="1488"/>
        <v>488</v>
      </c>
      <c r="L2055" s="20">
        <f t="shared" si="1489"/>
        <v>-0.26424870466321249</v>
      </c>
    </row>
    <row r="2056" spans="1:12" x14ac:dyDescent="0.2">
      <c r="A2056" s="45">
        <v>1611.43</v>
      </c>
      <c r="B2056" s="15"/>
      <c r="C2056" s="12">
        <v>43600</v>
      </c>
      <c r="D2056" s="13">
        <v>599</v>
      </c>
      <c r="E2056" s="14">
        <v>276</v>
      </c>
      <c r="F2056" s="14">
        <v>351</v>
      </c>
      <c r="G2056" s="15">
        <f t="shared" si="1536"/>
        <v>12.240000000000009</v>
      </c>
      <c r="H2056" s="14">
        <f t="shared" si="1537"/>
        <v>1.1600000000000819</v>
      </c>
      <c r="K2056" s="19">
        <f t="shared" si="1488"/>
        <v>276</v>
      </c>
      <c r="L2056" s="20">
        <f t="shared" si="1489"/>
        <v>1.1702898550724639</v>
      </c>
    </row>
    <row r="2057" spans="1:12" x14ac:dyDescent="0.2">
      <c r="A2057" s="45">
        <v>1599.19</v>
      </c>
      <c r="B2057" s="15"/>
      <c r="C2057" s="12">
        <v>43601</v>
      </c>
      <c r="D2057" s="14">
        <v>259</v>
      </c>
      <c r="E2057" s="21">
        <v>520</v>
      </c>
      <c r="F2057" s="14">
        <v>351</v>
      </c>
      <c r="G2057" s="15">
        <f t="shared" si="1536"/>
        <v>-12.240000000000009</v>
      </c>
      <c r="H2057" s="14">
        <f t="shared" si="1537"/>
        <v>-1.8999999999998636</v>
      </c>
      <c r="K2057" s="19">
        <f t="shared" si="1488"/>
        <v>520</v>
      </c>
      <c r="L2057" s="20">
        <f t="shared" si="1489"/>
        <v>-1.0077220077220077</v>
      </c>
    </row>
    <row r="2058" spans="1:12" x14ac:dyDescent="0.2">
      <c r="A2058" s="45">
        <v>1605.36</v>
      </c>
      <c r="B2058" s="15"/>
      <c r="C2058" s="12">
        <v>43602</v>
      </c>
      <c r="D2058" s="14">
        <v>342</v>
      </c>
      <c r="E2058" s="21">
        <v>408</v>
      </c>
      <c r="F2058" s="14">
        <v>407</v>
      </c>
      <c r="G2058" s="15">
        <f t="shared" si="1536"/>
        <v>6.1699999999998454</v>
      </c>
      <c r="H2058" s="14">
        <f t="shared" si="1537"/>
        <v>6.1699999999998454</v>
      </c>
      <c r="K2058" s="19">
        <f t="shared" si="1488"/>
        <v>408</v>
      </c>
      <c r="L2058" s="20">
        <f t="shared" si="1489"/>
        <v>-0.19298245614035081</v>
      </c>
    </row>
    <row r="2059" spans="1:12" x14ac:dyDescent="0.2">
      <c r="A2059" s="45">
        <v>1603.74</v>
      </c>
      <c r="B2059" s="15"/>
      <c r="C2059" s="12">
        <v>43606</v>
      </c>
      <c r="D2059" s="14">
        <v>215</v>
      </c>
      <c r="E2059" s="21">
        <v>604</v>
      </c>
      <c r="F2059" s="14">
        <v>318</v>
      </c>
      <c r="G2059" s="15">
        <f t="shared" ref="G2059:G2065" si="1538">+A2059-A2058</f>
        <v>-1.6199999999998909</v>
      </c>
      <c r="H2059" s="14">
        <f t="shared" ref="H2059:H2065" si="1539">G2057+G2058+G2059</f>
        <v>-7.6900000000000546</v>
      </c>
      <c r="K2059" s="19">
        <f t="shared" si="1488"/>
        <v>604</v>
      </c>
      <c r="L2059" s="20">
        <f t="shared" si="1489"/>
        <v>-1.8093023255813954</v>
      </c>
    </row>
    <row r="2060" spans="1:12" x14ac:dyDescent="0.2">
      <c r="A2060" s="45">
        <v>1601.87</v>
      </c>
      <c r="B2060" s="15"/>
      <c r="C2060" s="12">
        <v>43608</v>
      </c>
      <c r="D2060" s="14">
        <v>188</v>
      </c>
      <c r="E2060" s="21">
        <v>718</v>
      </c>
      <c r="F2060" s="14">
        <v>315</v>
      </c>
      <c r="G2060" s="15">
        <f t="shared" si="1538"/>
        <v>-1.8700000000001182</v>
      </c>
      <c r="H2060" s="14">
        <f t="shared" si="1539"/>
        <v>2.6799999999998363</v>
      </c>
      <c r="K2060" s="19">
        <f t="shared" si="1488"/>
        <v>718</v>
      </c>
      <c r="L2060" s="20">
        <f t="shared" si="1489"/>
        <v>-2.8191489361702127</v>
      </c>
    </row>
    <row r="2061" spans="1:12" x14ac:dyDescent="0.2">
      <c r="A2061" s="45">
        <v>1598.32</v>
      </c>
      <c r="B2061" s="15"/>
      <c r="C2061" s="12">
        <v>43609</v>
      </c>
      <c r="D2061" s="14">
        <v>342</v>
      </c>
      <c r="E2061" s="21">
        <v>449</v>
      </c>
      <c r="F2061" s="14">
        <v>358</v>
      </c>
      <c r="G2061" s="15">
        <f t="shared" si="1538"/>
        <v>-3.5499999999999545</v>
      </c>
      <c r="H2061" s="14">
        <f t="shared" si="1539"/>
        <v>-7.0399999999999636</v>
      </c>
      <c r="K2061" s="19">
        <f t="shared" si="1488"/>
        <v>449</v>
      </c>
      <c r="L2061" s="20">
        <f t="shared" si="1489"/>
        <v>-0.3128654970760234</v>
      </c>
    </row>
    <row r="2062" spans="1:12" x14ac:dyDescent="0.2">
      <c r="A2062" s="45">
        <v>1601.35</v>
      </c>
      <c r="B2062" s="15"/>
      <c r="C2062" s="12">
        <v>43612</v>
      </c>
      <c r="D2062" s="14">
        <v>330</v>
      </c>
      <c r="E2062" s="21">
        <v>481</v>
      </c>
      <c r="F2062" s="14">
        <v>328</v>
      </c>
      <c r="G2062" s="15">
        <f t="shared" si="1538"/>
        <v>3.0299999999999727</v>
      </c>
      <c r="H2062" s="14">
        <f t="shared" si="1539"/>
        <v>-2.3900000000001</v>
      </c>
      <c r="K2062" s="19">
        <f t="shared" si="1488"/>
        <v>481</v>
      </c>
      <c r="L2062" s="20">
        <f t="shared" si="1489"/>
        <v>-0.45757575757575752</v>
      </c>
    </row>
    <row r="2063" spans="1:12" x14ac:dyDescent="0.2">
      <c r="A2063" s="45">
        <v>1614.57</v>
      </c>
      <c r="B2063" s="15"/>
      <c r="C2063" s="12">
        <v>43613</v>
      </c>
      <c r="D2063" s="13">
        <v>427</v>
      </c>
      <c r="E2063" s="14">
        <v>395</v>
      </c>
      <c r="F2063" s="14">
        <v>349</v>
      </c>
      <c r="G2063" s="15">
        <f t="shared" si="1538"/>
        <v>13.220000000000027</v>
      </c>
      <c r="H2063" s="14">
        <f t="shared" si="1539"/>
        <v>12.700000000000045</v>
      </c>
      <c r="K2063" s="19">
        <f t="shared" si="1488"/>
        <v>395</v>
      </c>
      <c r="L2063" s="20">
        <f t="shared" si="1489"/>
        <v>8.1012658227848089E-2</v>
      </c>
    </row>
    <row r="2064" spans="1:12" x14ac:dyDescent="0.2">
      <c r="A2064" s="45">
        <v>1623.67</v>
      </c>
      <c r="B2064" s="15"/>
      <c r="C2064" s="12">
        <v>43614</v>
      </c>
      <c r="D2064" s="13">
        <v>441</v>
      </c>
      <c r="E2064" s="14">
        <v>405</v>
      </c>
      <c r="F2064" s="14">
        <v>341</v>
      </c>
      <c r="G2064" s="15">
        <f t="shared" si="1538"/>
        <v>9.1000000000001364</v>
      </c>
      <c r="H2064" s="14">
        <f t="shared" si="1539"/>
        <v>25.350000000000136</v>
      </c>
      <c r="K2064" s="19">
        <f t="shared" si="1488"/>
        <v>405</v>
      </c>
      <c r="L2064" s="20">
        <f t="shared" si="1489"/>
        <v>8.8888888888888795E-2</v>
      </c>
    </row>
    <row r="2065" spans="1:13" x14ac:dyDescent="0.2">
      <c r="A2065" s="45">
        <v>1636.5</v>
      </c>
      <c r="B2065" s="15"/>
      <c r="C2065" s="12">
        <v>43615</v>
      </c>
      <c r="D2065" s="13">
        <v>513</v>
      </c>
      <c r="E2065" s="14">
        <v>366</v>
      </c>
      <c r="F2065" s="14">
        <v>335</v>
      </c>
      <c r="G2065" s="15">
        <f t="shared" si="1538"/>
        <v>12.829999999999927</v>
      </c>
      <c r="H2065" s="14">
        <f t="shared" si="1539"/>
        <v>35.150000000000091</v>
      </c>
      <c r="K2065" s="19">
        <f t="shared" si="1488"/>
        <v>366</v>
      </c>
      <c r="L2065" s="20">
        <f t="shared" si="1489"/>
        <v>0.40163934426229497</v>
      </c>
    </row>
    <row r="2066" spans="1:13" x14ac:dyDescent="0.2">
      <c r="A2066" s="45">
        <v>1650.76</v>
      </c>
      <c r="B2066" s="15"/>
      <c r="C2066" s="12">
        <v>43616</v>
      </c>
      <c r="D2066" s="14">
        <v>395</v>
      </c>
      <c r="E2066" s="21">
        <v>464</v>
      </c>
      <c r="F2066" s="14">
        <v>383</v>
      </c>
      <c r="G2066" s="15">
        <f t="shared" ref="G2066" si="1540">+A2066-A2065</f>
        <v>14.259999999999991</v>
      </c>
      <c r="H2066" s="14">
        <f t="shared" ref="H2066" si="1541">G2064+G2065+G2066</f>
        <v>36.190000000000055</v>
      </c>
      <c r="K2066" s="19">
        <f t="shared" si="1488"/>
        <v>464</v>
      </c>
      <c r="L2066" s="20">
        <f t="shared" si="1489"/>
        <v>-0.17468354430379751</v>
      </c>
    </row>
    <row r="2067" spans="1:13" x14ac:dyDescent="0.2">
      <c r="A2067" s="45">
        <v>1655.31</v>
      </c>
      <c r="B2067" s="15"/>
      <c r="C2067" s="12">
        <v>43619</v>
      </c>
      <c r="D2067" s="14">
        <v>266</v>
      </c>
      <c r="E2067" s="21">
        <v>577</v>
      </c>
      <c r="F2067" s="14">
        <v>355</v>
      </c>
      <c r="G2067" s="15">
        <f t="shared" ref="G2067:G2068" si="1542">+A2067-A2066</f>
        <v>4.5499999999999545</v>
      </c>
      <c r="H2067" s="14">
        <f t="shared" ref="H2067:H2068" si="1543">G2065+G2066+G2067</f>
        <v>31.639999999999873</v>
      </c>
      <c r="K2067" s="19">
        <f t="shared" si="1488"/>
        <v>577</v>
      </c>
      <c r="L2067" s="20">
        <f t="shared" si="1489"/>
        <v>-1.1691729323308269</v>
      </c>
    </row>
    <row r="2068" spans="1:13" x14ac:dyDescent="0.2">
      <c r="A2068" s="45">
        <v>1644.09</v>
      </c>
      <c r="B2068" s="15"/>
      <c r="C2068" s="12">
        <v>43620</v>
      </c>
      <c r="D2068" s="14">
        <v>334</v>
      </c>
      <c r="E2068" s="21">
        <v>344</v>
      </c>
      <c r="F2068" s="14">
        <v>349</v>
      </c>
      <c r="G2068" s="15">
        <f t="shared" si="1542"/>
        <v>-11.220000000000027</v>
      </c>
      <c r="H2068" s="14">
        <f t="shared" si="1543"/>
        <v>7.5899999999999181</v>
      </c>
      <c r="K2068" s="19">
        <f t="shared" si="1488"/>
        <v>344</v>
      </c>
      <c r="L2068" s="20">
        <f t="shared" si="1489"/>
        <v>-2.9940119760478945E-2</v>
      </c>
      <c r="M2068" t="s">
        <v>21</v>
      </c>
    </row>
    <row r="2069" spans="1:13" x14ac:dyDescent="0.2">
      <c r="A2069" s="45">
        <v>1649.33</v>
      </c>
      <c r="B2069" s="15"/>
      <c r="C2069" s="12">
        <v>43623</v>
      </c>
      <c r="D2069" s="13">
        <v>487</v>
      </c>
      <c r="E2069" s="14">
        <v>306</v>
      </c>
      <c r="F2069" s="14">
        <v>348</v>
      </c>
      <c r="G2069" s="15">
        <f t="shared" ref="G2069" si="1544">+A2069-A2068</f>
        <v>5.2400000000000091</v>
      </c>
      <c r="H2069" s="14">
        <f t="shared" ref="H2069" si="1545">G2067+G2068+G2069</f>
        <v>-1.4300000000000637</v>
      </c>
      <c r="K2069" s="19">
        <f t="shared" ref="K2069:K2081" si="1546">E2069</f>
        <v>306</v>
      </c>
      <c r="L2069" s="20">
        <f t="shared" ref="L2069:L2081" si="1547">IF(D2069&lt;E2069, -(E2069/D2069)+1, D2069/E2069-1)</f>
        <v>0.59150326797385611</v>
      </c>
    </row>
    <row r="2070" spans="1:13" x14ac:dyDescent="0.2">
      <c r="A2070" s="45">
        <v>1655.47</v>
      </c>
      <c r="B2070" s="15"/>
      <c r="C2070" s="12">
        <v>43626</v>
      </c>
      <c r="D2070" s="13">
        <v>613</v>
      </c>
      <c r="E2070" s="14">
        <v>276</v>
      </c>
      <c r="F2070" s="14">
        <v>350</v>
      </c>
      <c r="G2070" s="15">
        <f t="shared" ref="G2070" si="1548">+A2070-A2069</f>
        <v>6.1400000000001</v>
      </c>
      <c r="H2070" s="14">
        <f t="shared" ref="H2070" si="1549">G2068+G2069+G2070</f>
        <v>0.16000000000008185</v>
      </c>
      <c r="K2070" s="19">
        <f t="shared" si="1546"/>
        <v>276</v>
      </c>
      <c r="L2070" s="20">
        <f t="shared" si="1547"/>
        <v>1.2210144927536231</v>
      </c>
    </row>
    <row r="2071" spans="1:13" x14ac:dyDescent="0.2">
      <c r="A2071" s="45">
        <v>1651.2</v>
      </c>
      <c r="B2071" s="15"/>
      <c r="C2071" s="12">
        <v>43627</v>
      </c>
      <c r="D2071" s="13">
        <v>455</v>
      </c>
      <c r="E2071" s="14">
        <v>348</v>
      </c>
      <c r="F2071" s="14">
        <v>401</v>
      </c>
      <c r="G2071" s="15">
        <f t="shared" ref="G2071" si="1550">+A2071-A2070</f>
        <v>-4.2699999999999818</v>
      </c>
      <c r="H2071" s="14">
        <f t="shared" ref="H2071" si="1551">G2069+G2070+G2071</f>
        <v>7.1100000000001273</v>
      </c>
      <c r="K2071" s="19">
        <f t="shared" si="1546"/>
        <v>348</v>
      </c>
      <c r="L2071" s="20">
        <f t="shared" si="1547"/>
        <v>0.30747126436781613</v>
      </c>
    </row>
    <row r="2072" spans="1:13" x14ac:dyDescent="0.2">
      <c r="A2072" s="45">
        <v>1650.74</v>
      </c>
      <c r="B2072" s="15"/>
      <c r="C2072" s="12">
        <v>43628</v>
      </c>
      <c r="D2072" s="14">
        <v>317</v>
      </c>
      <c r="E2072" s="21">
        <v>446</v>
      </c>
      <c r="F2072" s="14">
        <v>411</v>
      </c>
      <c r="G2072" s="15">
        <f t="shared" ref="G2072:G2079" si="1552">+A2072-A2071</f>
        <v>-0.46000000000003638</v>
      </c>
      <c r="H2072" s="14">
        <f t="shared" ref="H2072:H2079" si="1553">G2070+G2071+G2072</f>
        <v>1.4100000000000819</v>
      </c>
      <c r="K2072" s="19">
        <f t="shared" si="1546"/>
        <v>446</v>
      </c>
      <c r="L2072" s="20">
        <f t="shared" si="1547"/>
        <v>-0.40694006309148256</v>
      </c>
    </row>
    <row r="2073" spans="1:13" x14ac:dyDescent="0.2">
      <c r="A2073" s="45">
        <v>1643.74</v>
      </c>
      <c r="B2073" s="15"/>
      <c r="C2073" s="12">
        <v>43629</v>
      </c>
      <c r="D2073" s="13">
        <v>397</v>
      </c>
      <c r="E2073" s="14">
        <v>379</v>
      </c>
      <c r="F2073" s="14">
        <v>394</v>
      </c>
      <c r="G2073" s="15">
        <f t="shared" si="1552"/>
        <v>-7</v>
      </c>
      <c r="H2073" s="14">
        <f t="shared" si="1553"/>
        <v>-11.730000000000018</v>
      </c>
      <c r="K2073" s="19">
        <f t="shared" si="1546"/>
        <v>379</v>
      </c>
      <c r="L2073" s="20">
        <f t="shared" si="1547"/>
        <v>4.7493403693931402E-2</v>
      </c>
    </row>
    <row r="2074" spans="1:13" x14ac:dyDescent="0.2">
      <c r="A2074" s="45">
        <v>1638.63</v>
      </c>
      <c r="B2074" s="15"/>
      <c r="C2074" s="12">
        <v>43630</v>
      </c>
      <c r="D2074" s="14">
        <v>288</v>
      </c>
      <c r="E2074" s="21">
        <v>498</v>
      </c>
      <c r="F2074" s="14">
        <v>357</v>
      </c>
      <c r="G2074" s="15">
        <f t="shared" si="1552"/>
        <v>-5.1099999999999</v>
      </c>
      <c r="H2074" s="14">
        <f t="shared" si="1553"/>
        <v>-12.569999999999936</v>
      </c>
      <c r="K2074" s="19">
        <f t="shared" si="1546"/>
        <v>498</v>
      </c>
      <c r="L2074" s="20">
        <f t="shared" si="1547"/>
        <v>-0.72916666666666674</v>
      </c>
    </row>
    <row r="2075" spans="1:13" x14ac:dyDescent="0.2">
      <c r="A2075" s="45">
        <v>1638.4</v>
      </c>
      <c r="B2075" s="15"/>
      <c r="C2075" s="12">
        <v>43633</v>
      </c>
      <c r="D2075" s="14">
        <v>255</v>
      </c>
      <c r="E2075" s="21">
        <v>537</v>
      </c>
      <c r="F2075" s="14">
        <v>350</v>
      </c>
      <c r="G2075" s="15">
        <f t="shared" si="1552"/>
        <v>-0.23000000000001819</v>
      </c>
      <c r="H2075" s="14">
        <f t="shared" si="1553"/>
        <v>-12.339999999999918</v>
      </c>
      <c r="K2075" s="19">
        <f t="shared" si="1546"/>
        <v>537</v>
      </c>
      <c r="L2075" s="20">
        <f t="shared" si="1547"/>
        <v>-1.1058823529411765</v>
      </c>
    </row>
    <row r="2076" spans="1:13" x14ac:dyDescent="0.2">
      <c r="A2076" s="45">
        <v>1652.76</v>
      </c>
      <c r="B2076" s="15"/>
      <c r="C2076" s="12">
        <v>43634</v>
      </c>
      <c r="D2076" s="14">
        <v>357</v>
      </c>
      <c r="E2076" s="21">
        <v>428</v>
      </c>
      <c r="F2076" s="14">
        <v>389</v>
      </c>
      <c r="G2076" s="15">
        <f t="shared" si="1552"/>
        <v>14.3599999999999</v>
      </c>
      <c r="H2076" s="14">
        <f t="shared" si="1553"/>
        <v>9.0199999999999818</v>
      </c>
      <c r="K2076" s="19">
        <f t="shared" si="1546"/>
        <v>428</v>
      </c>
      <c r="L2076" s="20">
        <f t="shared" si="1547"/>
        <v>-0.19887955182072825</v>
      </c>
    </row>
    <row r="2077" spans="1:13" x14ac:dyDescent="0.2">
      <c r="A2077" s="45">
        <v>1666.54</v>
      </c>
      <c r="B2077" s="15"/>
      <c r="C2077" s="12">
        <v>43635</v>
      </c>
      <c r="D2077" s="13">
        <v>474</v>
      </c>
      <c r="E2077" s="14">
        <v>330</v>
      </c>
      <c r="F2077" s="14">
        <v>406</v>
      </c>
      <c r="G2077" s="15">
        <f t="shared" si="1552"/>
        <v>13.779999999999973</v>
      </c>
      <c r="H2077" s="14">
        <f t="shared" si="1553"/>
        <v>27.909999999999854</v>
      </c>
      <c r="K2077" s="19">
        <f t="shared" si="1546"/>
        <v>330</v>
      </c>
      <c r="L2077" s="20">
        <f t="shared" si="1547"/>
        <v>0.43636363636363629</v>
      </c>
    </row>
    <row r="2078" spans="1:13" x14ac:dyDescent="0.2">
      <c r="A2078" s="45">
        <v>1675.43</v>
      </c>
      <c r="B2078" s="15"/>
      <c r="C2078" s="12">
        <v>43636</v>
      </c>
      <c r="D2078" s="13">
        <v>468</v>
      </c>
      <c r="E2078" s="14">
        <v>353</v>
      </c>
      <c r="F2078" s="14">
        <v>388</v>
      </c>
      <c r="G2078" s="15">
        <f t="shared" si="1552"/>
        <v>8.8900000000001</v>
      </c>
      <c r="H2078" s="14">
        <f t="shared" si="1553"/>
        <v>37.029999999999973</v>
      </c>
      <c r="K2078" s="19">
        <f t="shared" si="1546"/>
        <v>353</v>
      </c>
      <c r="L2078" s="20">
        <f t="shared" si="1547"/>
        <v>0.32577903682719556</v>
      </c>
    </row>
    <row r="2079" spans="1:13" x14ac:dyDescent="0.2">
      <c r="A2079" s="45">
        <v>1682.23</v>
      </c>
      <c r="B2079" s="15"/>
      <c r="C2079" s="12">
        <v>43637</v>
      </c>
      <c r="D2079" s="13">
        <v>474</v>
      </c>
      <c r="E2079" s="14">
        <v>338</v>
      </c>
      <c r="F2079" s="14">
        <v>410</v>
      </c>
      <c r="G2079" s="15">
        <f t="shared" si="1552"/>
        <v>6.7999999999999545</v>
      </c>
      <c r="H2079" s="14">
        <f t="shared" si="1553"/>
        <v>29.470000000000027</v>
      </c>
      <c r="K2079" s="19">
        <f t="shared" si="1546"/>
        <v>338</v>
      </c>
      <c r="L2079" s="20">
        <f t="shared" si="1547"/>
        <v>0.4023668639053255</v>
      </c>
    </row>
    <row r="2080" spans="1:13" x14ac:dyDescent="0.2">
      <c r="A2080" s="45">
        <v>1676.13</v>
      </c>
      <c r="B2080" s="15"/>
      <c r="C2080" s="12">
        <v>43640</v>
      </c>
      <c r="D2080" s="14">
        <v>294</v>
      </c>
      <c r="E2080" s="21">
        <v>518</v>
      </c>
      <c r="F2080" s="14">
        <v>365</v>
      </c>
      <c r="G2080" s="15">
        <f t="shared" ref="G2080:G2081" si="1554">+A2080-A2079</f>
        <v>-6.0999999999999091</v>
      </c>
      <c r="H2080" s="14">
        <f t="shared" ref="H2080:H2081" si="1555">G2078+G2079+G2080</f>
        <v>9.5900000000001455</v>
      </c>
      <c r="K2080" s="19">
        <f t="shared" si="1546"/>
        <v>518</v>
      </c>
      <c r="L2080" s="20">
        <f t="shared" si="1547"/>
        <v>-0.76190476190476186</v>
      </c>
    </row>
    <row r="2081" spans="1:12" x14ac:dyDescent="0.2">
      <c r="A2081" s="45">
        <v>1676.61</v>
      </c>
      <c r="B2081" s="15"/>
      <c r="C2081" s="12">
        <v>43641</v>
      </c>
      <c r="D2081" s="14">
        <v>364</v>
      </c>
      <c r="E2081" s="21">
        <v>413</v>
      </c>
      <c r="F2081" s="14">
        <v>398</v>
      </c>
      <c r="G2081" s="15">
        <f t="shared" si="1554"/>
        <v>0.47999999999979082</v>
      </c>
      <c r="H2081" s="14">
        <f t="shared" si="1555"/>
        <v>1.1799999999998363</v>
      </c>
      <c r="K2081" s="19">
        <f t="shared" si="1546"/>
        <v>413</v>
      </c>
      <c r="L2081" s="20">
        <f t="shared" si="1547"/>
        <v>-0.13461538461538458</v>
      </c>
    </row>
    <row r="2082" spans="1:12" x14ac:dyDescent="0.2">
      <c r="A2082" s="45">
        <v>1674.49</v>
      </c>
      <c r="B2082" s="15"/>
      <c r="C2082" s="12">
        <v>43642</v>
      </c>
      <c r="D2082" s="14">
        <v>305</v>
      </c>
      <c r="E2082" s="21">
        <v>395</v>
      </c>
      <c r="F2082" s="14">
        <v>448</v>
      </c>
      <c r="G2082" s="15">
        <f t="shared" ref="G2082:G2094" si="1556">+A2082-A2081</f>
        <v>-2.1199999999998909</v>
      </c>
      <c r="H2082" s="14">
        <f t="shared" ref="H2082:H2094" si="1557">G2080+G2081+G2082</f>
        <v>-7.7400000000000091</v>
      </c>
      <c r="K2082" s="19">
        <f t="shared" ref="K2082:K2102" si="1558">E2082</f>
        <v>395</v>
      </c>
      <c r="L2082" s="20">
        <f t="shared" ref="L2082:L2102" si="1559">IF(D2082&lt;E2082, -(E2082/D2082)+1, D2082/E2082-1)</f>
        <v>-0.29508196721311486</v>
      </c>
    </row>
    <row r="2083" spans="1:12" x14ac:dyDescent="0.2">
      <c r="A2083" s="45">
        <v>1672.7</v>
      </c>
      <c r="B2083" s="15"/>
      <c r="C2083" s="12">
        <v>43643</v>
      </c>
      <c r="D2083" s="13">
        <v>367</v>
      </c>
      <c r="E2083" s="14">
        <v>352</v>
      </c>
      <c r="F2083" s="14">
        <v>446</v>
      </c>
      <c r="G2083" s="15">
        <f t="shared" si="1556"/>
        <v>-1.7899999999999636</v>
      </c>
      <c r="H2083" s="14">
        <f t="shared" si="1557"/>
        <v>-3.4300000000000637</v>
      </c>
      <c r="K2083" s="19">
        <f t="shared" si="1558"/>
        <v>352</v>
      </c>
      <c r="L2083" s="20">
        <f t="shared" si="1559"/>
        <v>4.2613636363636465E-2</v>
      </c>
    </row>
    <row r="2084" spans="1:12" x14ac:dyDescent="0.2">
      <c r="A2084" s="45">
        <v>1672.13</v>
      </c>
      <c r="B2084" s="15"/>
      <c r="C2084" s="12">
        <v>43644</v>
      </c>
      <c r="D2084" s="14">
        <v>334</v>
      </c>
      <c r="E2084" s="21">
        <v>413</v>
      </c>
      <c r="F2084" s="14">
        <v>453</v>
      </c>
      <c r="G2084" s="15">
        <f t="shared" si="1556"/>
        <v>-0.56999999999993634</v>
      </c>
      <c r="H2084" s="14">
        <f t="shared" si="1557"/>
        <v>-4.4799999999997908</v>
      </c>
      <c r="K2084" s="19">
        <f t="shared" si="1558"/>
        <v>413</v>
      </c>
      <c r="L2084" s="20">
        <f t="shared" si="1559"/>
        <v>-0.23652694610778435</v>
      </c>
    </row>
    <row r="2085" spans="1:12" x14ac:dyDescent="0.2">
      <c r="A2085" s="45">
        <v>1683.62</v>
      </c>
      <c r="B2085" s="15"/>
      <c r="C2085" s="12">
        <v>43647</v>
      </c>
      <c r="D2085" s="13">
        <v>679</v>
      </c>
      <c r="E2085" s="14">
        <v>214</v>
      </c>
      <c r="F2085" s="14">
        <v>353</v>
      </c>
      <c r="G2085" s="15">
        <f t="shared" si="1556"/>
        <v>11.489999999999782</v>
      </c>
      <c r="H2085" s="14">
        <f t="shared" si="1557"/>
        <v>9.1299999999998818</v>
      </c>
      <c r="K2085" s="19">
        <f t="shared" si="1558"/>
        <v>214</v>
      </c>
      <c r="L2085" s="20">
        <f t="shared" si="1559"/>
        <v>2.1728971962616823</v>
      </c>
    </row>
    <row r="2086" spans="1:12" x14ac:dyDescent="0.2">
      <c r="A2086" s="45">
        <v>1691</v>
      </c>
      <c r="B2086" s="15"/>
      <c r="C2086" s="12">
        <v>43648</v>
      </c>
      <c r="D2086" s="14">
        <v>440</v>
      </c>
      <c r="E2086" s="21">
        <v>450</v>
      </c>
      <c r="F2086" s="14">
        <v>389</v>
      </c>
      <c r="G2086" s="15">
        <f t="shared" si="1556"/>
        <v>7.3800000000001091</v>
      </c>
      <c r="H2086" s="14">
        <f t="shared" si="1557"/>
        <v>18.299999999999955</v>
      </c>
      <c r="K2086" s="19">
        <f t="shared" si="1558"/>
        <v>450</v>
      </c>
      <c r="L2086" s="20">
        <f t="shared" si="1559"/>
        <v>-2.2727272727272707E-2</v>
      </c>
    </row>
    <row r="2087" spans="1:12" x14ac:dyDescent="0.2">
      <c r="A2087" s="45">
        <v>1690.05</v>
      </c>
      <c r="B2087" s="15"/>
      <c r="C2087" s="12">
        <v>43649</v>
      </c>
      <c r="D2087" s="14">
        <v>395</v>
      </c>
      <c r="E2087" s="21">
        <v>456</v>
      </c>
      <c r="F2087" s="14">
        <v>420</v>
      </c>
      <c r="G2087" s="15">
        <f t="shared" si="1556"/>
        <v>-0.95000000000004547</v>
      </c>
      <c r="H2087" s="14">
        <f t="shared" si="1557"/>
        <v>17.919999999999845</v>
      </c>
      <c r="K2087" s="19">
        <f t="shared" si="1558"/>
        <v>456</v>
      </c>
      <c r="L2087" s="20">
        <f t="shared" si="1559"/>
        <v>-0.15443037974683538</v>
      </c>
    </row>
    <row r="2088" spans="1:12" x14ac:dyDescent="0.2">
      <c r="A2088" s="45">
        <v>1687.48</v>
      </c>
      <c r="B2088" s="15"/>
      <c r="C2088" s="12">
        <v>43650</v>
      </c>
      <c r="D2088" s="13">
        <v>466</v>
      </c>
      <c r="E2088" s="14">
        <v>348</v>
      </c>
      <c r="F2088" s="14">
        <v>407</v>
      </c>
      <c r="G2088" s="15">
        <f t="shared" si="1556"/>
        <v>-2.5699999999999363</v>
      </c>
      <c r="H2088" s="14">
        <f t="shared" si="1557"/>
        <v>3.8600000000001273</v>
      </c>
      <c r="K2088" s="19">
        <f t="shared" si="1558"/>
        <v>348</v>
      </c>
      <c r="L2088" s="20">
        <f t="shared" si="1559"/>
        <v>0.33908045977011492</v>
      </c>
    </row>
    <row r="2089" spans="1:12" x14ac:dyDescent="0.2">
      <c r="A2089" s="45">
        <v>1682.53</v>
      </c>
      <c r="B2089" s="15"/>
      <c r="C2089" s="12">
        <v>43651</v>
      </c>
      <c r="D2089" s="14">
        <v>350</v>
      </c>
      <c r="E2089" s="21">
        <v>480</v>
      </c>
      <c r="F2089" s="14">
        <v>415</v>
      </c>
      <c r="G2089" s="15">
        <f t="shared" si="1556"/>
        <v>-4.9500000000000455</v>
      </c>
      <c r="H2089" s="14">
        <f t="shared" si="1557"/>
        <v>-8.4700000000000273</v>
      </c>
      <c r="K2089" s="19">
        <f t="shared" si="1558"/>
        <v>480</v>
      </c>
      <c r="L2089" s="20">
        <f t="shared" si="1559"/>
        <v>-0.37142857142857144</v>
      </c>
    </row>
    <row r="2090" spans="1:12" x14ac:dyDescent="0.2">
      <c r="A2090" s="45">
        <v>1677.64</v>
      </c>
      <c r="B2090" s="15"/>
      <c r="C2090" s="12">
        <v>43654</v>
      </c>
      <c r="D2090" s="14">
        <v>267</v>
      </c>
      <c r="E2090" s="21">
        <v>568</v>
      </c>
      <c r="F2090" s="14">
        <v>385</v>
      </c>
      <c r="G2090" s="15">
        <f t="shared" si="1556"/>
        <v>-4.8899999999998727</v>
      </c>
      <c r="H2090" s="14">
        <f t="shared" si="1557"/>
        <v>-12.409999999999854</v>
      </c>
      <c r="K2090" s="19">
        <f t="shared" si="1558"/>
        <v>568</v>
      </c>
      <c r="L2090" s="20">
        <f t="shared" si="1559"/>
        <v>-1.1273408239700373</v>
      </c>
    </row>
    <row r="2091" spans="1:12" x14ac:dyDescent="0.2">
      <c r="A2091" s="45">
        <v>1682.87</v>
      </c>
      <c r="B2091" s="15"/>
      <c r="C2091" s="12">
        <v>43655</v>
      </c>
      <c r="D2091" s="14">
        <v>401</v>
      </c>
      <c r="E2091" s="21">
        <v>402</v>
      </c>
      <c r="F2091" s="14">
        <v>432</v>
      </c>
      <c r="G2091" s="15">
        <f t="shared" si="1556"/>
        <v>5.2299999999997908</v>
      </c>
      <c r="H2091" s="14">
        <f t="shared" si="1557"/>
        <v>-4.6100000000001273</v>
      </c>
      <c r="K2091" s="19">
        <f t="shared" si="1558"/>
        <v>402</v>
      </c>
      <c r="L2091" s="20">
        <f t="shared" si="1559"/>
        <v>-2.4937655860348684E-3</v>
      </c>
    </row>
    <row r="2092" spans="1:12" x14ac:dyDescent="0.2">
      <c r="A2092" s="45">
        <v>1678.97</v>
      </c>
      <c r="B2092" s="15"/>
      <c r="C2092" s="12">
        <v>43656</v>
      </c>
      <c r="D2092" s="14">
        <v>329</v>
      </c>
      <c r="E2092" s="21">
        <v>434</v>
      </c>
      <c r="F2092" s="14">
        <v>447</v>
      </c>
      <c r="G2092" s="15">
        <f t="shared" si="1556"/>
        <v>-3.8999999999998636</v>
      </c>
      <c r="H2092" s="14">
        <f t="shared" si="1557"/>
        <v>-3.5599999999999454</v>
      </c>
      <c r="K2092" s="19">
        <f t="shared" si="1558"/>
        <v>434</v>
      </c>
      <c r="L2092" s="20">
        <f t="shared" si="1559"/>
        <v>-0.31914893617021267</v>
      </c>
    </row>
    <row r="2093" spans="1:12" x14ac:dyDescent="0.2">
      <c r="A2093" s="45">
        <v>1679.26</v>
      </c>
      <c r="B2093" s="15"/>
      <c r="C2093" s="12">
        <v>43657</v>
      </c>
      <c r="D2093" s="13">
        <v>501</v>
      </c>
      <c r="E2093" s="14">
        <v>329</v>
      </c>
      <c r="F2093" s="14">
        <v>423</v>
      </c>
      <c r="G2093" s="15">
        <f t="shared" si="1556"/>
        <v>0.28999999999996362</v>
      </c>
      <c r="H2093" s="14">
        <f t="shared" si="1557"/>
        <v>1.6199999999998909</v>
      </c>
      <c r="K2093" s="19">
        <f t="shared" si="1558"/>
        <v>329</v>
      </c>
      <c r="L2093" s="20">
        <f t="shared" si="1559"/>
        <v>0.52279635258358659</v>
      </c>
    </row>
    <row r="2094" spans="1:12" x14ac:dyDescent="0.2">
      <c r="A2094" s="45">
        <v>1669.45</v>
      </c>
      <c r="B2094" s="15"/>
      <c r="C2094" s="12">
        <v>43658</v>
      </c>
      <c r="D2094" s="14">
        <v>401</v>
      </c>
      <c r="E2094" s="21">
        <v>453</v>
      </c>
      <c r="F2094" s="14">
        <v>414</v>
      </c>
      <c r="G2094" s="15">
        <f t="shared" si="1556"/>
        <v>-9.8099999999999454</v>
      </c>
      <c r="H2094" s="14">
        <f t="shared" si="1557"/>
        <v>-13.419999999999845</v>
      </c>
      <c r="K2094" s="19">
        <f t="shared" si="1558"/>
        <v>453</v>
      </c>
      <c r="L2094" s="20">
        <f t="shared" si="1559"/>
        <v>-0.12967581047381538</v>
      </c>
    </row>
    <row r="2095" spans="1:12" x14ac:dyDescent="0.2">
      <c r="A2095" s="45">
        <v>1672.37</v>
      </c>
      <c r="B2095" s="15"/>
      <c r="C2095" s="12">
        <v>43661</v>
      </c>
      <c r="D2095" s="14">
        <v>375</v>
      </c>
      <c r="E2095" s="21">
        <v>469</v>
      </c>
      <c r="F2095" s="14">
        <v>406</v>
      </c>
      <c r="G2095" s="15">
        <f t="shared" ref="G2095:G2102" si="1560">+A2095-A2094</f>
        <v>2.9199999999998454</v>
      </c>
      <c r="H2095" s="14">
        <f t="shared" ref="H2095:H2102" si="1561">G2093+G2094+G2095</f>
        <v>-6.6000000000001364</v>
      </c>
      <c r="K2095" s="19">
        <f t="shared" si="1558"/>
        <v>469</v>
      </c>
      <c r="L2095" s="20">
        <f t="shared" si="1559"/>
        <v>-0.25066666666666659</v>
      </c>
    </row>
    <row r="2096" spans="1:12" x14ac:dyDescent="0.2">
      <c r="A2096" s="45">
        <v>1668.94</v>
      </c>
      <c r="B2096" s="15"/>
      <c r="C2096" s="12">
        <v>43662</v>
      </c>
      <c r="D2096" s="14">
        <v>407</v>
      </c>
      <c r="E2096" s="21">
        <v>450</v>
      </c>
      <c r="F2096" s="14">
        <v>413</v>
      </c>
      <c r="G2096" s="15">
        <f t="shared" si="1560"/>
        <v>-3.4299999999998363</v>
      </c>
      <c r="H2096" s="14">
        <f t="shared" si="1561"/>
        <v>-10.319999999999936</v>
      </c>
      <c r="K2096" s="19">
        <f t="shared" si="1558"/>
        <v>450</v>
      </c>
      <c r="L2096" s="20">
        <f t="shared" si="1559"/>
        <v>-0.10565110565110558</v>
      </c>
    </row>
    <row r="2097" spans="1:12" x14ac:dyDescent="0.2">
      <c r="A2097" s="45">
        <v>1657.53</v>
      </c>
      <c r="B2097" s="15"/>
      <c r="C2097" s="12">
        <v>43663</v>
      </c>
      <c r="D2097" s="14">
        <v>226</v>
      </c>
      <c r="E2097" s="21">
        <v>618</v>
      </c>
      <c r="F2097" s="14">
        <v>401</v>
      </c>
      <c r="G2097" s="15">
        <f t="shared" si="1560"/>
        <v>-11.410000000000082</v>
      </c>
      <c r="H2097" s="14">
        <f t="shared" si="1561"/>
        <v>-11.920000000000073</v>
      </c>
      <c r="K2097" s="19">
        <f t="shared" si="1558"/>
        <v>618</v>
      </c>
      <c r="L2097" s="20">
        <f t="shared" si="1559"/>
        <v>-1.7345132743362832</v>
      </c>
    </row>
    <row r="2098" spans="1:12" x14ac:dyDescent="0.2">
      <c r="A2098" s="45">
        <v>1648.93</v>
      </c>
      <c r="B2098" s="15"/>
      <c r="C2098" s="12">
        <v>43664</v>
      </c>
      <c r="D2098" s="14">
        <v>270</v>
      </c>
      <c r="E2098" s="21">
        <v>575</v>
      </c>
      <c r="F2098" s="14">
        <v>389</v>
      </c>
      <c r="G2098" s="15">
        <f t="shared" si="1560"/>
        <v>-8.5999999999999091</v>
      </c>
      <c r="H2098" s="14">
        <f t="shared" si="1561"/>
        <v>-23.439999999999827</v>
      </c>
      <c r="K2098" s="19">
        <f t="shared" si="1558"/>
        <v>575</v>
      </c>
      <c r="L2098" s="20">
        <f t="shared" si="1559"/>
        <v>-1.1296296296296298</v>
      </c>
    </row>
    <row r="2099" spans="1:12" x14ac:dyDescent="0.2">
      <c r="A2099" s="45">
        <v>1658.19</v>
      </c>
      <c r="B2099" s="15"/>
      <c r="C2099" s="12">
        <v>43665</v>
      </c>
      <c r="D2099" s="13">
        <v>506</v>
      </c>
      <c r="E2099" s="14">
        <v>311</v>
      </c>
      <c r="F2099" s="14">
        <v>434</v>
      </c>
      <c r="G2099" s="15">
        <f t="shared" si="1560"/>
        <v>9.2599999999999909</v>
      </c>
      <c r="H2099" s="14">
        <f t="shared" si="1561"/>
        <v>-10.75</v>
      </c>
      <c r="K2099" s="19">
        <f t="shared" si="1558"/>
        <v>311</v>
      </c>
      <c r="L2099" s="20">
        <f t="shared" si="1559"/>
        <v>0.62700964630225076</v>
      </c>
    </row>
    <row r="2100" spans="1:12" x14ac:dyDescent="0.2">
      <c r="A2100" s="45">
        <v>1655.4</v>
      </c>
      <c r="B2100" s="15"/>
      <c r="C2100" s="12">
        <v>43668</v>
      </c>
      <c r="D2100" s="14">
        <v>297</v>
      </c>
      <c r="E2100" s="21">
        <v>508</v>
      </c>
      <c r="F2100" s="14">
        <v>430</v>
      </c>
      <c r="G2100" s="15">
        <f t="shared" si="1560"/>
        <v>-2.7899999999999636</v>
      </c>
      <c r="H2100" s="14">
        <f t="shared" si="1561"/>
        <v>-2.1299999999998818</v>
      </c>
      <c r="K2100" s="19">
        <f t="shared" si="1558"/>
        <v>508</v>
      </c>
      <c r="L2100" s="20">
        <f t="shared" si="1559"/>
        <v>-0.71043771043771042</v>
      </c>
    </row>
    <row r="2101" spans="1:12" x14ac:dyDescent="0.2">
      <c r="A2101" s="45">
        <v>1655.67</v>
      </c>
      <c r="B2101" s="15"/>
      <c r="C2101" s="12">
        <v>43669</v>
      </c>
      <c r="D2101" s="40">
        <v>462</v>
      </c>
      <c r="E2101" s="32">
        <v>369</v>
      </c>
      <c r="F2101" s="32">
        <v>389</v>
      </c>
      <c r="G2101" s="25">
        <f t="shared" si="1560"/>
        <v>0.26999999999998181</v>
      </c>
      <c r="H2101" s="32">
        <f t="shared" si="1561"/>
        <v>6.7400000000000091</v>
      </c>
      <c r="I2101" s="44"/>
      <c r="J2101" s="23"/>
      <c r="K2101" s="28">
        <f t="shared" si="1558"/>
        <v>369</v>
      </c>
      <c r="L2101" s="29">
        <f t="shared" si="1559"/>
        <v>0.25203252032520318</v>
      </c>
    </row>
    <row r="2102" spans="1:12" x14ac:dyDescent="0.2">
      <c r="A2102" s="45">
        <v>1652.41</v>
      </c>
      <c r="B2102" s="15"/>
      <c r="C2102" s="59">
        <v>43670</v>
      </c>
      <c r="D2102" s="13">
        <f>$D$2101</f>
        <v>462</v>
      </c>
      <c r="E2102" s="14">
        <v>431</v>
      </c>
      <c r="F2102" s="14">
        <v>434</v>
      </c>
      <c r="G2102" s="15">
        <f t="shared" si="1560"/>
        <v>-3.2599999999999909</v>
      </c>
      <c r="H2102" s="14">
        <f t="shared" si="1561"/>
        <v>-5.7799999999999727</v>
      </c>
      <c r="I2102" s="43" t="s">
        <v>5</v>
      </c>
      <c r="K2102" s="19">
        <f t="shared" si="1558"/>
        <v>431</v>
      </c>
      <c r="L2102" s="20">
        <f t="shared" si="1559"/>
        <v>7.1925754060324865E-2</v>
      </c>
    </row>
    <row r="2103" spans="1:12" x14ac:dyDescent="0.2">
      <c r="A2103" s="45">
        <v>1656.58</v>
      </c>
      <c r="B2103" s="15"/>
      <c r="C2103" s="12">
        <v>43671</v>
      </c>
      <c r="D2103" s="14">
        <v>301</v>
      </c>
      <c r="E2103" s="21">
        <v>500</v>
      </c>
      <c r="F2103" s="14">
        <v>436</v>
      </c>
      <c r="G2103" s="15">
        <f t="shared" ref="G2103:G2108" si="1562">+A2103-A2102</f>
        <v>4.1699999999998454</v>
      </c>
      <c r="H2103" s="14">
        <f t="shared" ref="H2103:H2108" si="1563">G2101+G2102+G2103</f>
        <v>1.1799999999998363</v>
      </c>
      <c r="I2103" s="43" t="s">
        <v>17</v>
      </c>
      <c r="K2103" s="19">
        <f t="shared" ref="K2103:K2113" si="1564">E2103</f>
        <v>500</v>
      </c>
      <c r="L2103" s="20">
        <f t="shared" ref="L2103:L2113" si="1565">IF(D2103&lt;E2103, -(E2103/D2103)+1, D2103/E2103-1)</f>
        <v>-0.66112956810631229</v>
      </c>
    </row>
    <row r="2104" spans="1:12" x14ac:dyDescent="0.2">
      <c r="A2104" s="45">
        <v>1647.96</v>
      </c>
      <c r="B2104" s="15"/>
      <c r="C2104" s="12">
        <v>43672</v>
      </c>
      <c r="D2104" s="14">
        <v>367</v>
      </c>
      <c r="E2104" s="21">
        <v>513</v>
      </c>
      <c r="F2104" s="14">
        <v>387</v>
      </c>
      <c r="G2104" s="15">
        <f t="shared" si="1562"/>
        <v>-8.6199999999998909</v>
      </c>
      <c r="H2104" s="14">
        <f t="shared" si="1563"/>
        <v>-7.7100000000000364</v>
      </c>
      <c r="I2104" s="43" t="s">
        <v>18</v>
      </c>
      <c r="K2104" s="19">
        <f t="shared" si="1564"/>
        <v>513</v>
      </c>
      <c r="L2104" s="20">
        <f t="shared" si="1565"/>
        <v>-0.39782016348773852</v>
      </c>
    </row>
    <row r="2105" spans="1:12" x14ac:dyDescent="0.2">
      <c r="A2105" s="45">
        <v>1642.69</v>
      </c>
      <c r="B2105" s="15"/>
      <c r="C2105" s="59">
        <v>43675</v>
      </c>
      <c r="D2105" s="60">
        <v>298</v>
      </c>
      <c r="E2105" s="61">
        <v>586</v>
      </c>
      <c r="F2105" s="60">
        <v>401</v>
      </c>
      <c r="G2105" s="62">
        <f t="shared" si="1562"/>
        <v>-5.2699999999999818</v>
      </c>
      <c r="H2105" s="60">
        <f t="shared" si="1563"/>
        <v>-9.7200000000000273</v>
      </c>
      <c r="I2105" s="63" t="s">
        <v>16</v>
      </c>
      <c r="J2105" s="64"/>
      <c r="K2105" s="46">
        <f t="shared" si="1564"/>
        <v>586</v>
      </c>
      <c r="L2105" s="47">
        <f t="shared" si="1565"/>
        <v>-0.96644295302013417</v>
      </c>
    </row>
    <row r="2106" spans="1:12" x14ac:dyDescent="0.2">
      <c r="A2106" s="45">
        <v>1634.87</v>
      </c>
      <c r="B2106" s="15"/>
      <c r="C2106" s="12">
        <v>43677</v>
      </c>
      <c r="D2106" s="14">
        <v>259</v>
      </c>
      <c r="E2106" s="21">
        <v>603</v>
      </c>
      <c r="F2106" s="14">
        <v>404</v>
      </c>
      <c r="G2106" s="15">
        <f t="shared" si="1562"/>
        <v>-7.8200000000001637</v>
      </c>
      <c r="H2106" s="14">
        <f t="shared" si="1563"/>
        <v>-21.710000000000036</v>
      </c>
      <c r="K2106" s="19">
        <f t="shared" si="1564"/>
        <v>603</v>
      </c>
      <c r="L2106" s="20">
        <f t="shared" si="1565"/>
        <v>-1.3281853281853282</v>
      </c>
    </row>
    <row r="2107" spans="1:12" x14ac:dyDescent="0.2">
      <c r="A2107" s="45">
        <v>1639.07</v>
      </c>
      <c r="B2107" s="15"/>
      <c r="C2107" s="12">
        <v>43678</v>
      </c>
      <c r="D2107" s="14">
        <v>349</v>
      </c>
      <c r="E2107" s="21">
        <v>483</v>
      </c>
      <c r="F2107" s="14">
        <v>419</v>
      </c>
      <c r="G2107" s="15">
        <f t="shared" si="1562"/>
        <v>4.2000000000000455</v>
      </c>
      <c r="H2107" s="14">
        <f t="shared" si="1563"/>
        <v>-8.8900000000001</v>
      </c>
      <c r="K2107" s="19">
        <f t="shared" si="1564"/>
        <v>483</v>
      </c>
      <c r="L2107" s="20">
        <f t="shared" si="1565"/>
        <v>-0.3839541547277936</v>
      </c>
    </row>
    <row r="2108" spans="1:12" x14ac:dyDescent="0.2">
      <c r="A2108" s="45">
        <v>1626.76</v>
      </c>
      <c r="B2108" s="15"/>
      <c r="C2108" s="12">
        <v>43679</v>
      </c>
      <c r="D2108" s="14">
        <v>210</v>
      </c>
      <c r="E2108" s="21">
        <v>696</v>
      </c>
      <c r="F2108" s="14">
        <v>342</v>
      </c>
      <c r="G2108" s="15">
        <f t="shared" si="1562"/>
        <v>-12.309999999999945</v>
      </c>
      <c r="H2108" s="14">
        <f t="shared" si="1563"/>
        <v>-15.930000000000064</v>
      </c>
      <c r="K2108" s="19">
        <f t="shared" si="1564"/>
        <v>696</v>
      </c>
      <c r="L2108" s="20">
        <f t="shared" si="1565"/>
        <v>-2.3142857142857145</v>
      </c>
    </row>
    <row r="2109" spans="1:12" x14ac:dyDescent="0.2">
      <c r="A2109" s="45">
        <v>1610.41</v>
      </c>
      <c r="B2109" s="15"/>
      <c r="C2109" s="12">
        <v>43682</v>
      </c>
      <c r="D2109" s="14">
        <v>163</v>
      </c>
      <c r="E2109" s="21">
        <v>827</v>
      </c>
      <c r="F2109" s="14">
        <v>288</v>
      </c>
      <c r="G2109" s="15">
        <f t="shared" ref="G2109:G2110" si="1566">+A2109-A2108</f>
        <v>-16.349999999999909</v>
      </c>
      <c r="H2109" s="14">
        <f t="shared" ref="H2109:H2110" si="1567">G2107+G2108+G2109</f>
        <v>-24.459999999999809</v>
      </c>
      <c r="K2109" s="19">
        <f t="shared" si="1564"/>
        <v>827</v>
      </c>
      <c r="L2109" s="20">
        <f t="shared" si="1565"/>
        <v>-4.0736196319018401</v>
      </c>
    </row>
    <row r="2110" spans="1:12" x14ac:dyDescent="0.2">
      <c r="A2110" s="45">
        <v>1611.79</v>
      </c>
      <c r="B2110" s="15"/>
      <c r="C2110" s="12">
        <v>43683</v>
      </c>
      <c r="D2110" s="14">
        <v>436</v>
      </c>
      <c r="E2110" s="21">
        <v>502</v>
      </c>
      <c r="F2110" s="14">
        <v>384</v>
      </c>
      <c r="G2110" s="15">
        <f t="shared" si="1566"/>
        <v>1.3799999999998818</v>
      </c>
      <c r="H2110" s="14">
        <f t="shared" si="1567"/>
        <v>-27.279999999999973</v>
      </c>
      <c r="K2110" s="19">
        <f t="shared" si="1564"/>
        <v>502</v>
      </c>
      <c r="L2110" s="20">
        <f t="shared" si="1565"/>
        <v>-0.15137614678899092</v>
      </c>
    </row>
    <row r="2111" spans="1:12" x14ac:dyDescent="0.2">
      <c r="A2111" s="45">
        <v>1604.7</v>
      </c>
      <c r="B2111" s="15"/>
      <c r="C2111" s="12">
        <v>43684</v>
      </c>
      <c r="D2111" s="14">
        <v>313</v>
      </c>
      <c r="E2111" s="21">
        <v>499</v>
      </c>
      <c r="F2111" s="14">
        <v>411</v>
      </c>
      <c r="G2111" s="15">
        <f t="shared" ref="G2111:G2112" si="1568">+A2111-A2110</f>
        <v>-7.0899999999999181</v>
      </c>
      <c r="H2111" s="14">
        <f t="shared" ref="H2111:H2112" si="1569">G2109+G2110+G2111</f>
        <v>-22.059999999999945</v>
      </c>
      <c r="K2111" s="19">
        <f t="shared" si="1564"/>
        <v>499</v>
      </c>
      <c r="L2111" s="20">
        <f t="shared" si="1565"/>
        <v>-0.59424920127795522</v>
      </c>
    </row>
    <row r="2112" spans="1:12" x14ac:dyDescent="0.2">
      <c r="A2112" s="45">
        <v>1616.02</v>
      </c>
      <c r="B2112" s="15"/>
      <c r="C2112" s="12">
        <v>43685</v>
      </c>
      <c r="D2112" s="13">
        <v>508</v>
      </c>
      <c r="E2112" s="14">
        <v>296</v>
      </c>
      <c r="F2112" s="14">
        <v>402</v>
      </c>
      <c r="G2112" s="15">
        <f t="shared" si="1568"/>
        <v>11.319999999999936</v>
      </c>
      <c r="H2112" s="14">
        <f t="shared" si="1569"/>
        <v>5.6099999999999</v>
      </c>
      <c r="K2112" s="19">
        <f t="shared" si="1564"/>
        <v>296</v>
      </c>
      <c r="L2112" s="20">
        <f t="shared" si="1565"/>
        <v>0.71621621621621623</v>
      </c>
    </row>
    <row r="2113" spans="1:13" x14ac:dyDescent="0.2">
      <c r="A2113" s="45">
        <v>1615.05</v>
      </c>
      <c r="B2113" s="15"/>
      <c r="C2113" s="12">
        <v>43686</v>
      </c>
      <c r="D2113" s="13">
        <v>447</v>
      </c>
      <c r="E2113" s="14">
        <v>354</v>
      </c>
      <c r="F2113" s="14">
        <v>388</v>
      </c>
      <c r="G2113" s="15">
        <f t="shared" ref="G2113" si="1570">+A2113-A2112</f>
        <v>-0.97000000000002728</v>
      </c>
      <c r="H2113" s="14">
        <f t="shared" ref="H2113" si="1571">G2111+G2112+G2113</f>
        <v>3.2599999999999909</v>
      </c>
      <c r="K2113" s="19">
        <f t="shared" si="1564"/>
        <v>354</v>
      </c>
      <c r="L2113" s="20">
        <f t="shared" si="1565"/>
        <v>0.26271186440677963</v>
      </c>
    </row>
    <row r="2114" spans="1:13" x14ac:dyDescent="0.2">
      <c r="A2114" s="45">
        <v>1592.88</v>
      </c>
      <c r="B2114" s="15"/>
      <c r="C2114" s="12">
        <v>43690</v>
      </c>
      <c r="D2114" s="14">
        <v>173</v>
      </c>
      <c r="E2114" s="21">
        <v>744</v>
      </c>
      <c r="F2114" s="14">
        <v>280</v>
      </c>
      <c r="G2114" s="15">
        <f t="shared" ref="G2114:G2117" si="1572">+A2114-A2113</f>
        <v>-22.169999999999845</v>
      </c>
      <c r="H2114" s="14">
        <f t="shared" ref="H2114:H2117" si="1573">G2112+G2113+G2114</f>
        <v>-11.819999999999936</v>
      </c>
      <c r="K2114" s="19">
        <f t="shared" ref="K2114:K2117" si="1574">E2114</f>
        <v>744</v>
      </c>
      <c r="L2114" s="20">
        <f t="shared" ref="L2114:L2117" si="1575">IF(D2114&lt;E2114, -(E2114/D2114)+1, D2114/E2114-1)</f>
        <v>-3.300578034682081</v>
      </c>
    </row>
    <row r="2115" spans="1:13" x14ac:dyDescent="0.2">
      <c r="A2115" s="45">
        <v>1600.31</v>
      </c>
      <c r="B2115" s="15"/>
      <c r="C2115" s="12">
        <v>43691</v>
      </c>
      <c r="D2115" s="13">
        <v>450</v>
      </c>
      <c r="E2115" s="14">
        <v>319</v>
      </c>
      <c r="F2115" s="14">
        <v>403</v>
      </c>
      <c r="G2115" s="15">
        <f t="shared" si="1572"/>
        <v>7.4299999999998363</v>
      </c>
      <c r="H2115" s="14">
        <f t="shared" si="1573"/>
        <v>-15.710000000000036</v>
      </c>
      <c r="K2115" s="19">
        <f t="shared" si="1574"/>
        <v>319</v>
      </c>
      <c r="L2115" s="20">
        <f t="shared" si="1575"/>
        <v>0.41065830721003138</v>
      </c>
    </row>
    <row r="2116" spans="1:13" x14ac:dyDescent="0.2">
      <c r="A2116" s="45">
        <v>1600.29</v>
      </c>
      <c r="B2116" s="15"/>
      <c r="C2116" s="12">
        <v>43692</v>
      </c>
      <c r="D2116" s="14">
        <v>229</v>
      </c>
      <c r="E2116" s="21">
        <v>616</v>
      </c>
      <c r="F2116" s="14">
        <v>335</v>
      </c>
      <c r="G2116" s="15">
        <f t="shared" si="1572"/>
        <v>-1.999999999998181E-2</v>
      </c>
      <c r="H2116" s="14">
        <f t="shared" si="1573"/>
        <v>-14.759999999999991</v>
      </c>
      <c r="K2116" s="19">
        <f t="shared" si="1574"/>
        <v>616</v>
      </c>
      <c r="L2116" s="20">
        <f t="shared" si="1575"/>
        <v>-1.6899563318777293</v>
      </c>
    </row>
    <row r="2117" spans="1:13" x14ac:dyDescent="0.2">
      <c r="A2117" s="45">
        <v>1599.22</v>
      </c>
      <c r="B2117" s="15"/>
      <c r="C2117" s="22">
        <v>43693</v>
      </c>
      <c r="D2117" s="30">
        <v>390</v>
      </c>
      <c r="E2117" s="32">
        <v>325</v>
      </c>
      <c r="F2117" s="32">
        <v>421</v>
      </c>
      <c r="G2117" s="25">
        <f t="shared" si="1572"/>
        <v>-1.0699999999999363</v>
      </c>
      <c r="H2117" s="32">
        <f t="shared" si="1573"/>
        <v>6.3399999999999181</v>
      </c>
      <c r="I2117" s="44"/>
      <c r="J2117" s="23"/>
      <c r="K2117" s="28">
        <f t="shared" si="1574"/>
        <v>325</v>
      </c>
      <c r="L2117" s="29">
        <f t="shared" si="1575"/>
        <v>0.19999999999999996</v>
      </c>
    </row>
    <row r="2118" spans="1:13" x14ac:dyDescent="0.2">
      <c r="A2118" s="45">
        <v>1596.45</v>
      </c>
      <c r="B2118" s="15"/>
      <c r="C2118" s="12">
        <v>43696</v>
      </c>
      <c r="D2118" s="13">
        <v>429</v>
      </c>
      <c r="E2118" s="14">
        <v>349</v>
      </c>
      <c r="F2118" s="14">
        <v>401</v>
      </c>
      <c r="G2118" s="15">
        <f t="shared" ref="G2118:G2122" si="1576">+A2118-A2117</f>
        <v>-2.7699999999999818</v>
      </c>
      <c r="H2118" s="14">
        <f t="shared" ref="H2118:H2122" si="1577">G2116+G2117+G2118</f>
        <v>-3.8599999999999</v>
      </c>
      <c r="I2118" s="43" t="s">
        <v>5</v>
      </c>
      <c r="K2118" s="19">
        <f t="shared" ref="K2118:K2124" si="1578">E2118</f>
        <v>349</v>
      </c>
      <c r="L2118" s="20">
        <f t="shared" ref="L2118:L2124" si="1579">IF(D2118&lt;E2118, -(E2118/D2118)+1, D2118/E2118-1)</f>
        <v>0.22922636103151861</v>
      </c>
    </row>
    <row r="2119" spans="1:13" x14ac:dyDescent="0.2">
      <c r="A2119" s="45">
        <v>1602.75</v>
      </c>
      <c r="B2119" s="15"/>
      <c r="C2119" s="12">
        <v>43697</v>
      </c>
      <c r="D2119" s="14">
        <v>369</v>
      </c>
      <c r="E2119" s="21">
        <v>400</v>
      </c>
      <c r="F2119" s="14">
        <v>403</v>
      </c>
      <c r="G2119" s="15">
        <f t="shared" si="1576"/>
        <v>6.2999999999999545</v>
      </c>
      <c r="H2119" s="14">
        <f t="shared" si="1577"/>
        <v>2.4600000000000364</v>
      </c>
      <c r="I2119" s="43" t="s">
        <v>17</v>
      </c>
      <c r="K2119" s="19">
        <f t="shared" si="1578"/>
        <v>400</v>
      </c>
      <c r="L2119" s="20">
        <f t="shared" si="1579"/>
        <v>-8.4010840108400986E-2</v>
      </c>
    </row>
    <row r="2120" spans="1:13" x14ac:dyDescent="0.2">
      <c r="A2120" s="45">
        <v>1594.59</v>
      </c>
      <c r="B2120" s="15"/>
      <c r="C2120" s="12">
        <v>43698</v>
      </c>
      <c r="D2120" s="14">
        <v>318</v>
      </c>
      <c r="E2120" s="21">
        <v>447</v>
      </c>
      <c r="F2120" s="14">
        <v>405</v>
      </c>
      <c r="G2120" s="15">
        <f t="shared" si="1576"/>
        <v>-8.1600000000000819</v>
      </c>
      <c r="H2120" s="14">
        <f t="shared" si="1577"/>
        <v>-4.6300000000001091</v>
      </c>
      <c r="I2120" s="43" t="s">
        <v>18</v>
      </c>
      <c r="K2120" s="19">
        <f t="shared" si="1578"/>
        <v>447</v>
      </c>
      <c r="L2120" s="20">
        <f t="shared" si="1579"/>
        <v>-0.40566037735849059</v>
      </c>
    </row>
    <row r="2121" spans="1:13" x14ac:dyDescent="0.2">
      <c r="A2121" s="45">
        <v>1602.47</v>
      </c>
      <c r="B2121" s="15"/>
      <c r="C2121" s="59">
        <v>43699</v>
      </c>
      <c r="D2121" s="60">
        <v>382</v>
      </c>
      <c r="E2121" s="61">
        <v>401</v>
      </c>
      <c r="F2121" s="60">
        <v>432</v>
      </c>
      <c r="G2121" s="62">
        <f t="shared" si="1576"/>
        <v>7.8800000000001091</v>
      </c>
      <c r="H2121" s="60">
        <f t="shared" si="1577"/>
        <v>6.0199999999999818</v>
      </c>
      <c r="I2121" s="63" t="s">
        <v>16</v>
      </c>
      <c r="J2121" s="64"/>
      <c r="K2121" s="46">
        <f t="shared" si="1578"/>
        <v>401</v>
      </c>
      <c r="L2121" s="47">
        <f t="shared" si="1579"/>
        <v>-4.9738219895288038E-2</v>
      </c>
    </row>
    <row r="2122" spans="1:13" x14ac:dyDescent="0.2">
      <c r="A2122" s="45">
        <v>1609.33</v>
      </c>
      <c r="B2122" s="15"/>
      <c r="C2122" s="12">
        <v>43700</v>
      </c>
      <c r="D2122" s="14">
        <v>381</v>
      </c>
      <c r="E2122" s="21">
        <v>400</v>
      </c>
      <c r="F2122" s="14">
        <v>398</v>
      </c>
      <c r="G2122" s="15">
        <f t="shared" si="1576"/>
        <v>6.8599999999999</v>
      </c>
      <c r="H2122" s="14">
        <f t="shared" si="1577"/>
        <v>6.5799999999999272</v>
      </c>
      <c r="K2122" s="19">
        <f t="shared" si="1578"/>
        <v>400</v>
      </c>
      <c r="L2122" s="20">
        <f t="shared" si="1579"/>
        <v>-4.986876640419946E-2</v>
      </c>
    </row>
    <row r="2123" spans="1:13" x14ac:dyDescent="0.2">
      <c r="A2123" s="45">
        <v>1600.53</v>
      </c>
      <c r="B2123" s="15"/>
      <c r="C2123" s="12">
        <v>43703</v>
      </c>
      <c r="D2123" s="14">
        <v>211</v>
      </c>
      <c r="E2123" s="21">
        <v>661</v>
      </c>
      <c r="F2123" s="14">
        <v>351</v>
      </c>
      <c r="G2123" s="15">
        <f t="shared" ref="G2123:G2124" si="1580">+A2123-A2122</f>
        <v>-8.7999999999999545</v>
      </c>
      <c r="H2123" s="14">
        <f t="shared" ref="H2123:H2124" si="1581">G2121+G2122+G2123</f>
        <v>5.9400000000000546</v>
      </c>
      <c r="K2123" s="19">
        <f t="shared" si="1578"/>
        <v>661</v>
      </c>
      <c r="L2123" s="20">
        <f t="shared" si="1579"/>
        <v>-2.1327014218009479</v>
      </c>
    </row>
    <row r="2124" spans="1:13" x14ac:dyDescent="0.2">
      <c r="A2124" s="45">
        <v>1590.84</v>
      </c>
      <c r="B2124" s="15"/>
      <c r="C2124" s="12">
        <v>43704</v>
      </c>
      <c r="D2124" s="14">
        <v>293</v>
      </c>
      <c r="E2124" s="21">
        <v>471</v>
      </c>
      <c r="F2124" s="14">
        <v>403</v>
      </c>
      <c r="G2124" s="15">
        <f t="shared" si="1580"/>
        <v>-9.6900000000000546</v>
      </c>
      <c r="H2124" s="14">
        <f t="shared" si="1581"/>
        <v>-11.630000000000109</v>
      </c>
      <c r="K2124" s="19">
        <f t="shared" si="1578"/>
        <v>471</v>
      </c>
      <c r="L2124" s="20">
        <f t="shared" si="1579"/>
        <v>-0.60750853242320813</v>
      </c>
    </row>
    <row r="2125" spans="1:13" x14ac:dyDescent="0.2">
      <c r="A2125" s="45">
        <v>1589.82</v>
      </c>
      <c r="B2125" s="15"/>
      <c r="C2125" s="12">
        <v>43705</v>
      </c>
      <c r="D2125" s="14">
        <v>307</v>
      </c>
      <c r="E2125" s="21">
        <v>517</v>
      </c>
      <c r="F2125" s="14">
        <v>378</v>
      </c>
      <c r="G2125" s="15">
        <f t="shared" ref="G2125:G2127" si="1582">+A2125-A2124</f>
        <v>-1.0199999999999818</v>
      </c>
      <c r="H2125" s="14">
        <f t="shared" ref="H2125:H2127" si="1583">G2123+G2124+G2125</f>
        <v>-19.509999999999991</v>
      </c>
      <c r="K2125" s="19">
        <f t="shared" ref="K2125:K2126" si="1584">E2125</f>
        <v>517</v>
      </c>
      <c r="L2125" s="20">
        <f t="shared" ref="L2125:L2127" si="1585">IF(D2125&lt;E2125, -(E2125/D2125)+1, D2125/E2125-1)</f>
        <v>-0.68403908794788282</v>
      </c>
    </row>
    <row r="2126" spans="1:13" x14ac:dyDescent="0.2">
      <c r="A2126" s="45">
        <v>1595.18</v>
      </c>
      <c r="B2126" s="15"/>
      <c r="C2126" s="12">
        <v>43706</v>
      </c>
      <c r="D2126" s="14">
        <v>338</v>
      </c>
      <c r="E2126" s="21">
        <v>451</v>
      </c>
      <c r="F2126" s="14">
        <v>404</v>
      </c>
      <c r="G2126" s="15">
        <f t="shared" si="1582"/>
        <v>5.3600000000001273</v>
      </c>
      <c r="H2126" s="14">
        <f t="shared" si="1583"/>
        <v>-5.3499999999999091</v>
      </c>
      <c r="K2126" s="19">
        <f t="shared" si="1584"/>
        <v>451</v>
      </c>
      <c r="L2126" s="20">
        <f t="shared" si="1585"/>
        <v>-0.33431952662721898</v>
      </c>
    </row>
    <row r="2127" spans="1:13" x14ac:dyDescent="0.2">
      <c r="A2127" s="45">
        <v>1612.14</v>
      </c>
      <c r="B2127" s="15"/>
      <c r="C2127" s="12">
        <v>43707</v>
      </c>
      <c r="D2127" s="13">
        <v>517</v>
      </c>
      <c r="E2127" s="14">
        <v>322</v>
      </c>
      <c r="F2127" s="14">
        <v>396</v>
      </c>
      <c r="G2127" s="15">
        <f t="shared" si="1582"/>
        <v>16.960000000000036</v>
      </c>
      <c r="H2127" s="14">
        <f t="shared" si="1583"/>
        <v>21.300000000000182</v>
      </c>
      <c r="K2127" s="19">
        <f>E2127</f>
        <v>322</v>
      </c>
      <c r="L2127" s="20">
        <f t="shared" si="1585"/>
        <v>0.60559006211180133</v>
      </c>
      <c r="M2127" s="65" t="s">
        <v>23</v>
      </c>
    </row>
    <row r="2128" spans="1:13" x14ac:dyDescent="0.2">
      <c r="A2128" s="45">
        <v>1591.52</v>
      </c>
      <c r="B2128" s="15"/>
      <c r="C2128" s="12">
        <v>43711</v>
      </c>
      <c r="D2128" s="14">
        <v>242</v>
      </c>
      <c r="E2128" s="21">
        <v>614</v>
      </c>
      <c r="F2128" s="14">
        <v>328</v>
      </c>
      <c r="G2128" s="15">
        <f t="shared" ref="G2128:G2135" si="1586">+A2128-A2127</f>
        <v>-20.620000000000118</v>
      </c>
      <c r="H2128" s="14">
        <f t="shared" ref="H2128:H2135" si="1587">G2126+G2127+G2128</f>
        <v>1.7000000000000455</v>
      </c>
      <c r="K2128" s="19">
        <f t="shared" ref="K2128:K2135" si="1588">E2128</f>
        <v>614</v>
      </c>
      <c r="L2128" s="20">
        <f t="shared" ref="L2128:L2135" si="1589">IF(D2128&lt;E2128, -(E2128/D2128)+1, D2128/E2128-1)</f>
        <v>-1.5371900826446283</v>
      </c>
      <c r="M2128" s="65" t="s">
        <v>22</v>
      </c>
    </row>
    <row r="2129" spans="1:16" x14ac:dyDescent="0.2">
      <c r="A2129" s="45">
        <v>1599.89</v>
      </c>
      <c r="B2129" s="15"/>
      <c r="C2129" s="12">
        <v>43712</v>
      </c>
      <c r="D2129" s="13">
        <v>479</v>
      </c>
      <c r="E2129" s="14">
        <v>308</v>
      </c>
      <c r="F2129" s="14">
        <v>401</v>
      </c>
      <c r="G2129" s="15">
        <f t="shared" si="1586"/>
        <v>8.3700000000001182</v>
      </c>
      <c r="H2129" s="14">
        <f t="shared" si="1587"/>
        <v>4.7100000000000364</v>
      </c>
      <c r="K2129" s="19">
        <f t="shared" si="1588"/>
        <v>308</v>
      </c>
      <c r="L2129" s="20">
        <f t="shared" si="1589"/>
        <v>0.55519480519480524</v>
      </c>
    </row>
    <row r="2130" spans="1:16" x14ac:dyDescent="0.2">
      <c r="A2130" s="45">
        <v>1599.75</v>
      </c>
      <c r="B2130" s="15"/>
      <c r="C2130" s="12">
        <v>43713</v>
      </c>
      <c r="D2130" s="14">
        <v>308</v>
      </c>
      <c r="E2130" s="21">
        <v>431</v>
      </c>
      <c r="F2130" s="14">
        <v>430</v>
      </c>
      <c r="G2130" s="15">
        <f t="shared" si="1586"/>
        <v>-0.14000000000010004</v>
      </c>
      <c r="H2130" s="14">
        <f t="shared" si="1587"/>
        <v>-12.3900000000001</v>
      </c>
      <c r="K2130" s="19">
        <f t="shared" si="1588"/>
        <v>431</v>
      </c>
      <c r="L2130" s="20">
        <f t="shared" si="1589"/>
        <v>-0.39935064935064934</v>
      </c>
    </row>
    <row r="2131" spans="1:16" x14ac:dyDescent="0.2">
      <c r="A2131" s="45">
        <v>1604.47</v>
      </c>
      <c r="B2131" s="15"/>
      <c r="C2131" s="12">
        <v>43714</v>
      </c>
      <c r="D2131" s="13">
        <v>406</v>
      </c>
      <c r="E2131" s="14">
        <v>340</v>
      </c>
      <c r="F2131" s="14">
        <v>405</v>
      </c>
      <c r="G2131" s="15">
        <f t="shared" si="1586"/>
        <v>4.7200000000000273</v>
      </c>
      <c r="H2131" s="14">
        <f t="shared" si="1587"/>
        <v>12.950000000000045</v>
      </c>
      <c r="K2131" s="19">
        <f t="shared" si="1588"/>
        <v>340</v>
      </c>
      <c r="L2131" s="20">
        <f t="shared" si="1589"/>
        <v>0.19411764705882351</v>
      </c>
      <c r="M2131" s="65" t="s">
        <v>23</v>
      </c>
    </row>
    <row r="2132" spans="1:16" x14ac:dyDescent="0.2">
      <c r="A2132" s="45">
        <v>1595.85</v>
      </c>
      <c r="B2132" s="15"/>
      <c r="C2132" s="12">
        <v>43718</v>
      </c>
      <c r="D2132" s="14">
        <v>345</v>
      </c>
      <c r="E2132" s="21">
        <v>458</v>
      </c>
      <c r="F2132" s="14">
        <v>359</v>
      </c>
      <c r="G2132" s="15">
        <f t="shared" si="1586"/>
        <v>-8.6200000000001182</v>
      </c>
      <c r="H2132" s="14">
        <f t="shared" si="1587"/>
        <v>-4.040000000000191</v>
      </c>
      <c r="K2132" s="19">
        <f t="shared" si="1588"/>
        <v>458</v>
      </c>
      <c r="L2132" s="20">
        <f t="shared" si="1589"/>
        <v>-0.327536231884058</v>
      </c>
      <c r="M2132" s="65" t="s">
        <v>22</v>
      </c>
    </row>
    <row r="2133" spans="1:16" x14ac:dyDescent="0.2">
      <c r="A2133" s="45">
        <v>1602.3</v>
      </c>
      <c r="B2133" s="15"/>
      <c r="C2133" s="12">
        <v>43719</v>
      </c>
      <c r="D2133" s="13">
        <v>424</v>
      </c>
      <c r="E2133" s="14">
        <v>359</v>
      </c>
      <c r="F2133" s="14">
        <v>439</v>
      </c>
      <c r="G2133" s="15">
        <f t="shared" si="1586"/>
        <v>6.4500000000000455</v>
      </c>
      <c r="H2133" s="14">
        <f t="shared" si="1587"/>
        <v>2.5499999999999545</v>
      </c>
      <c r="K2133" s="19">
        <f t="shared" si="1588"/>
        <v>359</v>
      </c>
      <c r="L2133" s="20">
        <f t="shared" si="1589"/>
        <v>0.18105849582172695</v>
      </c>
    </row>
    <row r="2134" spans="1:16" x14ac:dyDescent="0.2">
      <c r="A2134" s="45">
        <v>1601</v>
      </c>
      <c r="B2134" s="15"/>
      <c r="C2134" s="59">
        <v>43720</v>
      </c>
      <c r="D2134" s="66">
        <v>429</v>
      </c>
      <c r="E2134" s="60">
        <v>362</v>
      </c>
      <c r="F2134" s="60">
        <v>421</v>
      </c>
      <c r="G2134" s="62">
        <f t="shared" si="1586"/>
        <v>-1.2999999999999545</v>
      </c>
      <c r="H2134" s="60">
        <f t="shared" si="1587"/>
        <v>-3.4700000000000273</v>
      </c>
      <c r="I2134" s="63" t="s">
        <v>5</v>
      </c>
      <c r="J2134" s="64"/>
      <c r="K2134" s="46">
        <f t="shared" si="1588"/>
        <v>362</v>
      </c>
      <c r="L2134" s="47">
        <f t="shared" si="1589"/>
        <v>0.18508287292817682</v>
      </c>
    </row>
    <row r="2135" spans="1:16" x14ac:dyDescent="0.2">
      <c r="A2135" s="45">
        <v>1601.25</v>
      </c>
      <c r="B2135" s="15"/>
      <c r="C2135" s="12">
        <v>43721</v>
      </c>
      <c r="D2135" s="13">
        <v>450</v>
      </c>
      <c r="E2135" s="14">
        <v>324</v>
      </c>
      <c r="F2135" s="14">
        <v>422</v>
      </c>
      <c r="G2135" s="15">
        <f t="shared" si="1586"/>
        <v>0.25</v>
      </c>
      <c r="H2135" s="14">
        <f t="shared" si="1587"/>
        <v>5.4000000000000909</v>
      </c>
      <c r="K2135" s="19">
        <f t="shared" si="1588"/>
        <v>324</v>
      </c>
      <c r="L2135" s="20">
        <f t="shared" si="1589"/>
        <v>0.38888888888888884</v>
      </c>
      <c r="M2135" s="65" t="s">
        <v>23</v>
      </c>
      <c r="P2135" t="s">
        <v>24</v>
      </c>
    </row>
    <row r="2136" spans="1:16" x14ac:dyDescent="0.2">
      <c r="A2136" s="45">
        <v>1604.3</v>
      </c>
      <c r="B2136" s="15"/>
      <c r="C2136" s="12">
        <v>43725</v>
      </c>
      <c r="D2136" s="14">
        <v>382</v>
      </c>
      <c r="E2136" s="21">
        <v>510</v>
      </c>
      <c r="F2136" s="14">
        <v>377</v>
      </c>
      <c r="G2136" s="15">
        <f t="shared" ref="G2136:G2139" si="1590">+A2136-A2135</f>
        <v>3.0499999999999545</v>
      </c>
      <c r="H2136" s="14">
        <f t="shared" ref="H2136:H2139" si="1591">G2134+G2135+G2136</f>
        <v>2</v>
      </c>
      <c r="K2136" s="19">
        <f t="shared" ref="K2136:K2139" si="1592">E2136</f>
        <v>510</v>
      </c>
      <c r="L2136" s="20">
        <f t="shared" ref="L2136:L2139" si="1593">IF(D2136&lt;E2136, -(E2136/D2136)+1, D2136/E2136-1)</f>
        <v>-0.33507853403141352</v>
      </c>
      <c r="M2136" s="65" t="s">
        <v>22</v>
      </c>
    </row>
    <row r="2137" spans="1:16" x14ac:dyDescent="0.2">
      <c r="A2137" s="45">
        <v>1599.49</v>
      </c>
      <c r="B2137" s="15"/>
      <c r="C2137" s="12">
        <v>43726</v>
      </c>
      <c r="D2137" s="14">
        <v>339</v>
      </c>
      <c r="E2137" s="21">
        <v>480</v>
      </c>
      <c r="F2137" s="14">
        <v>418</v>
      </c>
      <c r="G2137" s="15">
        <f t="shared" si="1590"/>
        <v>-4.8099999999999454</v>
      </c>
      <c r="H2137" s="14">
        <f t="shared" si="1591"/>
        <v>-1.5099999999999909</v>
      </c>
      <c r="K2137" s="19">
        <f t="shared" si="1592"/>
        <v>480</v>
      </c>
      <c r="L2137" s="20">
        <f t="shared" si="1593"/>
        <v>-0.41592920353982299</v>
      </c>
    </row>
    <row r="2138" spans="1:16" x14ac:dyDescent="0.2">
      <c r="A2138" s="45">
        <v>1596.28</v>
      </c>
      <c r="B2138" s="15"/>
      <c r="C2138" s="22">
        <v>43727</v>
      </c>
      <c r="D2138" s="32">
        <v>363</v>
      </c>
      <c r="E2138" s="24">
        <v>464</v>
      </c>
      <c r="F2138" s="32">
        <v>400</v>
      </c>
      <c r="G2138" s="25">
        <f t="shared" si="1590"/>
        <v>-3.2100000000000364</v>
      </c>
      <c r="H2138" s="32">
        <f t="shared" si="1591"/>
        <v>-4.9700000000000273</v>
      </c>
      <c r="I2138" s="44"/>
      <c r="J2138" s="23"/>
      <c r="K2138" s="28">
        <f t="shared" si="1592"/>
        <v>464</v>
      </c>
      <c r="L2138" s="29">
        <f t="shared" si="1593"/>
        <v>-0.278236914600551</v>
      </c>
    </row>
    <row r="2139" spans="1:16" x14ac:dyDescent="0.2">
      <c r="A2139" s="45">
        <v>1597.41</v>
      </c>
      <c r="B2139" s="15"/>
      <c r="C2139" s="12">
        <v>43728</v>
      </c>
      <c r="D2139" s="14">
        <v>380</v>
      </c>
      <c r="E2139" s="21">
        <v>394</v>
      </c>
      <c r="F2139" s="14">
        <v>450</v>
      </c>
      <c r="G2139" s="15">
        <f t="shared" si="1590"/>
        <v>1.1300000000001091</v>
      </c>
      <c r="H2139" s="14">
        <f t="shared" si="1591"/>
        <v>-6.8899999999998727</v>
      </c>
      <c r="I2139" s="43" t="s">
        <v>16</v>
      </c>
      <c r="K2139" s="19">
        <f t="shared" si="1592"/>
        <v>394</v>
      </c>
      <c r="L2139" s="20">
        <f t="shared" si="1593"/>
        <v>-3.6842105263157787E-2</v>
      </c>
    </row>
    <row r="2140" spans="1:16" x14ac:dyDescent="0.2">
      <c r="A2140" s="45">
        <v>1592.93</v>
      </c>
      <c r="B2140" s="15"/>
      <c r="C2140" s="12">
        <v>43731</v>
      </c>
      <c r="D2140" s="14">
        <v>333</v>
      </c>
      <c r="E2140" s="21">
        <v>502</v>
      </c>
      <c r="F2140" s="14">
        <v>400</v>
      </c>
      <c r="G2140" s="15">
        <f t="shared" ref="G2140:G2144" si="1594">+A2140-A2139</f>
        <v>-4.4800000000000182</v>
      </c>
      <c r="H2140" s="14">
        <f t="shared" ref="H2140:H2144" si="1595">G2138+G2139+G2140</f>
        <v>-6.5599999999999454</v>
      </c>
      <c r="K2140" s="19">
        <f t="shared" ref="K2140:K2144" si="1596">E2140</f>
        <v>502</v>
      </c>
      <c r="L2140" s="20">
        <f t="shared" ref="L2140:L2144" si="1597">IF(D2140&lt;E2140, -(E2140/D2140)+1, D2140/E2140-1)</f>
        <v>-0.5075075075075075</v>
      </c>
    </row>
    <row r="2141" spans="1:16" x14ac:dyDescent="0.2">
      <c r="A2141" s="45">
        <v>1592.33</v>
      </c>
      <c r="B2141" s="15"/>
      <c r="C2141" s="12">
        <v>43732</v>
      </c>
      <c r="D2141" s="14">
        <v>349</v>
      </c>
      <c r="E2141" s="21">
        <v>425</v>
      </c>
      <c r="F2141" s="14">
        <v>428</v>
      </c>
      <c r="G2141" s="15">
        <f t="shared" si="1594"/>
        <v>-0.60000000000013642</v>
      </c>
      <c r="H2141" s="14">
        <f t="shared" si="1595"/>
        <v>-3.9500000000000455</v>
      </c>
      <c r="K2141" s="19">
        <f t="shared" si="1596"/>
        <v>425</v>
      </c>
      <c r="L2141" s="20">
        <f t="shared" si="1597"/>
        <v>-0.2177650429799427</v>
      </c>
    </row>
    <row r="2142" spans="1:16" x14ac:dyDescent="0.2">
      <c r="A2142" s="45">
        <v>1589.58</v>
      </c>
      <c r="B2142" s="15"/>
      <c r="C2142" s="12">
        <v>43733</v>
      </c>
      <c r="D2142" s="14">
        <v>278</v>
      </c>
      <c r="E2142" s="21">
        <v>528</v>
      </c>
      <c r="F2142" s="14">
        <v>381</v>
      </c>
      <c r="G2142" s="15">
        <f t="shared" si="1594"/>
        <v>-2.75</v>
      </c>
      <c r="H2142" s="14">
        <f t="shared" si="1595"/>
        <v>-7.8300000000001546</v>
      </c>
      <c r="K2142" s="19">
        <f t="shared" si="1596"/>
        <v>528</v>
      </c>
      <c r="L2142" s="20">
        <f t="shared" si="1597"/>
        <v>-0.89928057553956831</v>
      </c>
    </row>
    <row r="2143" spans="1:16" x14ac:dyDescent="0.2">
      <c r="A2143" s="45">
        <v>1593</v>
      </c>
      <c r="B2143" s="15"/>
      <c r="C2143" s="12">
        <v>43734</v>
      </c>
      <c r="D2143" s="13">
        <v>398</v>
      </c>
      <c r="E2143" s="14">
        <v>370</v>
      </c>
      <c r="F2143" s="14">
        <v>448</v>
      </c>
      <c r="G2143" s="15">
        <f t="shared" si="1594"/>
        <v>3.4200000000000728</v>
      </c>
      <c r="H2143" s="14">
        <f t="shared" si="1595"/>
        <v>6.9999999999936335E-2</v>
      </c>
      <c r="K2143" s="19">
        <f t="shared" si="1596"/>
        <v>370</v>
      </c>
      <c r="L2143" s="20">
        <f t="shared" si="1597"/>
        <v>7.5675675675675569E-2</v>
      </c>
    </row>
    <row r="2144" spans="1:16" x14ac:dyDescent="0.2">
      <c r="A2144" s="45">
        <v>1584.14</v>
      </c>
      <c r="B2144" s="15"/>
      <c r="C2144" s="12">
        <v>43735</v>
      </c>
      <c r="D2144" s="14">
        <v>287</v>
      </c>
      <c r="E2144" s="21">
        <v>483</v>
      </c>
      <c r="F2144" s="14">
        <v>432</v>
      </c>
      <c r="G2144" s="15">
        <f t="shared" si="1594"/>
        <v>-8.8599999999999</v>
      </c>
      <c r="H2144" s="14">
        <f t="shared" si="1595"/>
        <v>-8.1899999999998272</v>
      </c>
      <c r="K2144" s="19">
        <f t="shared" si="1596"/>
        <v>483</v>
      </c>
      <c r="L2144" s="20">
        <f t="shared" si="1597"/>
        <v>-0.68292682926829262</v>
      </c>
    </row>
    <row r="2145" spans="1:12" x14ac:dyDescent="0.2">
      <c r="A2145" s="45">
        <v>1583.91</v>
      </c>
      <c r="B2145" s="15"/>
      <c r="C2145" s="12">
        <v>43738</v>
      </c>
      <c r="D2145" s="14">
        <v>298</v>
      </c>
      <c r="E2145" s="21">
        <v>556</v>
      </c>
      <c r="F2145" s="14">
        <v>367</v>
      </c>
      <c r="G2145" s="15">
        <f t="shared" ref="G2145:G2149" si="1598">+A2145-A2144</f>
        <v>-0.23000000000001819</v>
      </c>
      <c r="H2145" s="14">
        <f t="shared" ref="H2145:H2149" si="1599">G2143+G2144+G2145</f>
        <v>-5.6699999999998454</v>
      </c>
      <c r="K2145" s="19">
        <f t="shared" ref="K2145:K2151" si="1600">E2145</f>
        <v>556</v>
      </c>
      <c r="L2145" s="20">
        <f t="shared" ref="L2145:L2151" si="1601">IF(D2145&lt;E2145, -(E2145/D2145)+1, D2145/E2145-1)</f>
        <v>-0.86577181208053688</v>
      </c>
    </row>
    <row r="2146" spans="1:12" x14ac:dyDescent="0.2">
      <c r="A2146" s="45">
        <v>1589.44</v>
      </c>
      <c r="B2146" s="15"/>
      <c r="C2146" s="12">
        <v>43739</v>
      </c>
      <c r="D2146" s="13">
        <v>438</v>
      </c>
      <c r="E2146" s="14">
        <v>297</v>
      </c>
      <c r="F2146" s="14">
        <v>393</v>
      </c>
      <c r="G2146" s="15">
        <f t="shared" si="1598"/>
        <v>5.5299999999999727</v>
      </c>
      <c r="H2146" s="14">
        <f t="shared" si="1599"/>
        <v>-3.5599999999999454</v>
      </c>
      <c r="K2146" s="19">
        <f t="shared" si="1600"/>
        <v>297</v>
      </c>
      <c r="L2146" s="20">
        <f t="shared" si="1601"/>
        <v>0.4747474747474747</v>
      </c>
    </row>
    <row r="2147" spans="1:12" x14ac:dyDescent="0.2">
      <c r="A2147" s="45">
        <v>1574.9</v>
      </c>
      <c r="B2147" s="15"/>
      <c r="C2147" s="12">
        <v>43740</v>
      </c>
      <c r="D2147" s="14">
        <v>264</v>
      </c>
      <c r="E2147" s="21">
        <v>516</v>
      </c>
      <c r="F2147" s="14">
        <v>417</v>
      </c>
      <c r="G2147" s="15">
        <f t="shared" si="1598"/>
        <v>-14.539999999999964</v>
      </c>
      <c r="H2147" s="14">
        <f t="shared" si="1599"/>
        <v>-9.2400000000000091</v>
      </c>
      <c r="K2147" s="19">
        <f t="shared" si="1600"/>
        <v>516</v>
      </c>
      <c r="L2147" s="20">
        <f t="shared" si="1601"/>
        <v>-0.95454545454545459</v>
      </c>
    </row>
    <row r="2148" spans="1:12" x14ac:dyDescent="0.2">
      <c r="A2148" s="45">
        <v>1564.12</v>
      </c>
      <c r="B2148" s="15"/>
      <c r="C2148" s="12">
        <v>43741</v>
      </c>
      <c r="D2148" s="14">
        <v>298</v>
      </c>
      <c r="E2148" s="21">
        <v>500</v>
      </c>
      <c r="F2148" s="14">
        <v>423</v>
      </c>
      <c r="G2148" s="15">
        <f t="shared" si="1598"/>
        <v>-10.7800000000002</v>
      </c>
      <c r="H2148" s="14">
        <f t="shared" si="1599"/>
        <v>-19.790000000000191</v>
      </c>
      <c r="K2148" s="19">
        <f t="shared" si="1600"/>
        <v>500</v>
      </c>
      <c r="L2148" s="20">
        <f t="shared" si="1601"/>
        <v>-0.67785234899328861</v>
      </c>
    </row>
    <row r="2149" spans="1:12" x14ac:dyDescent="0.2">
      <c r="A2149" s="45">
        <v>1557.67</v>
      </c>
      <c r="B2149" s="15"/>
      <c r="C2149" s="12">
        <v>43742</v>
      </c>
      <c r="D2149" s="14">
        <v>404</v>
      </c>
      <c r="E2149" s="21">
        <v>409</v>
      </c>
      <c r="F2149" s="14">
        <v>391</v>
      </c>
      <c r="G2149" s="15">
        <f t="shared" si="1598"/>
        <v>-6.4499999999998181</v>
      </c>
      <c r="H2149" s="14">
        <f t="shared" si="1599"/>
        <v>-31.769999999999982</v>
      </c>
      <c r="K2149" s="19">
        <f t="shared" si="1600"/>
        <v>409</v>
      </c>
      <c r="L2149" s="20">
        <f t="shared" si="1601"/>
        <v>-1.2376237623762387E-2</v>
      </c>
    </row>
    <row r="2150" spans="1:12" x14ac:dyDescent="0.2">
      <c r="A2150" s="45">
        <v>1559</v>
      </c>
      <c r="B2150" s="15"/>
      <c r="C2150" s="12">
        <v>43745</v>
      </c>
      <c r="D2150" s="14">
        <v>355</v>
      </c>
      <c r="E2150" s="21">
        <v>416</v>
      </c>
      <c r="F2150" s="14">
        <v>397</v>
      </c>
      <c r="G2150" s="15">
        <f t="shared" ref="G2150:G2154" si="1602">+A2150-A2149</f>
        <v>1.3299999999999272</v>
      </c>
      <c r="H2150" s="14">
        <f t="shared" ref="H2150:H2154" si="1603">G2148+G2149+G2150</f>
        <v>-15.900000000000091</v>
      </c>
      <c r="K2150" s="19">
        <f t="shared" si="1600"/>
        <v>416</v>
      </c>
      <c r="L2150" s="20">
        <f t="shared" si="1601"/>
        <v>-0.17183098591549295</v>
      </c>
    </row>
    <row r="2151" spans="1:12" x14ac:dyDescent="0.2">
      <c r="A2151" s="45">
        <v>1558.79</v>
      </c>
      <c r="B2151" s="15"/>
      <c r="C2151" s="12">
        <v>43746</v>
      </c>
      <c r="D2151" s="13">
        <v>428</v>
      </c>
      <c r="E2151" s="14">
        <v>381</v>
      </c>
      <c r="F2151" s="14">
        <v>419</v>
      </c>
      <c r="G2151" s="15">
        <f t="shared" si="1602"/>
        <v>-0.21000000000003638</v>
      </c>
      <c r="H2151" s="14">
        <f t="shared" si="1603"/>
        <v>-5.3299999999999272</v>
      </c>
      <c r="K2151" s="19">
        <f t="shared" si="1600"/>
        <v>381</v>
      </c>
      <c r="L2151" s="20">
        <f t="shared" si="1601"/>
        <v>0.12335958005249337</v>
      </c>
    </row>
    <row r="2152" spans="1:12" x14ac:dyDescent="0.2">
      <c r="A2152" s="45">
        <v>1551.23</v>
      </c>
      <c r="B2152" s="15"/>
      <c r="C2152" s="12">
        <v>43747</v>
      </c>
      <c r="D2152" s="14">
        <v>293</v>
      </c>
      <c r="E2152" s="21">
        <v>509</v>
      </c>
      <c r="F2152" s="14">
        <v>410</v>
      </c>
      <c r="G2152" s="15">
        <f t="shared" si="1602"/>
        <v>-7.5599999999999454</v>
      </c>
      <c r="H2152" s="14">
        <f t="shared" si="1603"/>
        <v>-6.4400000000000546</v>
      </c>
      <c r="K2152" s="19">
        <f t="shared" ref="K2152:K2155" si="1604">E2152</f>
        <v>509</v>
      </c>
      <c r="L2152" s="20">
        <f t="shared" ref="L2152:L2155" si="1605">IF(D2152&lt;E2152, -(E2152/D2152)+1, D2152/E2152-1)</f>
        <v>-0.7372013651877134</v>
      </c>
    </row>
    <row r="2153" spans="1:12" x14ac:dyDescent="0.2">
      <c r="A2153" s="45">
        <v>1551.87</v>
      </c>
      <c r="B2153" s="15"/>
      <c r="C2153" s="12">
        <v>43748</v>
      </c>
      <c r="D2153" s="14">
        <v>339</v>
      </c>
      <c r="E2153" s="21">
        <v>384</v>
      </c>
      <c r="F2153" s="14">
        <v>480</v>
      </c>
      <c r="G2153" s="15">
        <f t="shared" si="1602"/>
        <v>0.63999999999987267</v>
      </c>
      <c r="H2153" s="14">
        <f t="shared" si="1603"/>
        <v>-7.1300000000001091</v>
      </c>
      <c r="K2153" s="19">
        <f t="shared" si="1604"/>
        <v>384</v>
      </c>
      <c r="L2153" s="20">
        <f t="shared" si="1605"/>
        <v>-0.13274336283185839</v>
      </c>
    </row>
    <row r="2154" spans="1:12" x14ac:dyDescent="0.2">
      <c r="A2154" s="45">
        <v>1556.84</v>
      </c>
      <c r="B2154" s="15"/>
      <c r="C2154" s="12">
        <v>43749</v>
      </c>
      <c r="D2154" s="13">
        <v>539</v>
      </c>
      <c r="E2154" s="14">
        <v>308</v>
      </c>
      <c r="F2154" s="14">
        <v>384</v>
      </c>
      <c r="G2154" s="15">
        <f t="shared" si="1602"/>
        <v>4.9700000000000273</v>
      </c>
      <c r="H2154" s="14">
        <f t="shared" si="1603"/>
        <v>-1.9500000000000455</v>
      </c>
      <c r="K2154" s="19">
        <f t="shared" si="1604"/>
        <v>308</v>
      </c>
      <c r="L2154" s="20">
        <f t="shared" si="1605"/>
        <v>0.75</v>
      </c>
    </row>
    <row r="2155" spans="1:12" x14ac:dyDescent="0.2">
      <c r="A2155" s="45">
        <v>1567.59</v>
      </c>
      <c r="B2155" s="15"/>
      <c r="C2155" s="22">
        <v>43752</v>
      </c>
      <c r="D2155" s="30">
        <v>487</v>
      </c>
      <c r="E2155" s="32">
        <v>367</v>
      </c>
      <c r="F2155" s="32">
        <v>409</v>
      </c>
      <c r="G2155" s="25">
        <f t="shared" ref="G2155:G2159" si="1606">+A2155-A2154</f>
        <v>10.75</v>
      </c>
      <c r="H2155" s="32">
        <f t="shared" ref="H2155:H2159" si="1607">G2153+G2154+G2155</f>
        <v>16.3599999999999</v>
      </c>
      <c r="I2155" s="44"/>
      <c r="J2155" s="23"/>
      <c r="K2155" s="28">
        <f t="shared" si="1604"/>
        <v>367</v>
      </c>
      <c r="L2155" s="29">
        <f t="shared" si="1605"/>
        <v>0.326975476839237</v>
      </c>
    </row>
    <row r="2156" spans="1:12" x14ac:dyDescent="0.2">
      <c r="A2156" s="45">
        <v>1566.23</v>
      </c>
      <c r="B2156" s="15"/>
      <c r="C2156" s="12">
        <v>43753</v>
      </c>
      <c r="D2156" s="13">
        <v>410</v>
      </c>
      <c r="E2156" s="14">
        <v>391</v>
      </c>
      <c r="F2156" s="14">
        <v>412</v>
      </c>
      <c r="G2156" s="15">
        <f t="shared" si="1606"/>
        <v>-1.3599999999999</v>
      </c>
      <c r="H2156" s="14">
        <f t="shared" si="1607"/>
        <v>14.360000000000127</v>
      </c>
      <c r="I2156" s="43" t="s">
        <v>5</v>
      </c>
      <c r="K2156" s="19">
        <f t="shared" ref="K2156:K2159" si="1608">E2156</f>
        <v>391</v>
      </c>
      <c r="L2156" s="20">
        <f t="shared" ref="L2156:L2159" si="1609">IF(D2156&lt;E2156, -(E2156/D2156)+1, D2156/E2156-1)</f>
        <v>4.8593350383631773E-2</v>
      </c>
    </row>
    <row r="2157" spans="1:12" x14ac:dyDescent="0.2">
      <c r="A2157" s="45">
        <v>1574.9</v>
      </c>
      <c r="B2157" s="15"/>
      <c r="C2157" s="12">
        <v>43754</v>
      </c>
      <c r="D2157" s="13">
        <v>458</v>
      </c>
      <c r="E2157" s="14">
        <v>426</v>
      </c>
      <c r="F2157" s="14">
        <v>379</v>
      </c>
      <c r="G2157" s="15">
        <f t="shared" si="1606"/>
        <v>8.6700000000000728</v>
      </c>
      <c r="H2157" s="14">
        <f t="shared" si="1607"/>
        <v>18.060000000000173</v>
      </c>
      <c r="K2157" s="19">
        <f t="shared" si="1608"/>
        <v>426</v>
      </c>
      <c r="L2157" s="20">
        <f t="shared" si="1609"/>
        <v>7.5117370892018753E-2</v>
      </c>
    </row>
    <row r="2158" spans="1:12" x14ac:dyDescent="0.2">
      <c r="A2158" s="45">
        <v>1574.5</v>
      </c>
      <c r="B2158" s="15"/>
      <c r="C2158" s="12">
        <v>43755</v>
      </c>
      <c r="D2158" s="14">
        <v>393</v>
      </c>
      <c r="E2158" s="21">
        <v>413</v>
      </c>
      <c r="F2158" s="14">
        <v>424</v>
      </c>
      <c r="G2158" s="15">
        <f t="shared" si="1606"/>
        <v>-0.40000000000009095</v>
      </c>
      <c r="H2158" s="14">
        <f t="shared" si="1607"/>
        <v>6.9100000000000819</v>
      </c>
      <c r="K2158" s="19">
        <f t="shared" si="1608"/>
        <v>413</v>
      </c>
      <c r="L2158" s="20">
        <f t="shared" si="1609"/>
        <v>-5.0890585241730291E-2</v>
      </c>
    </row>
    <row r="2159" spans="1:12" x14ac:dyDescent="0.2">
      <c r="A2159" s="45">
        <v>1571.15</v>
      </c>
      <c r="B2159" s="15"/>
      <c r="C2159" s="12">
        <v>43756</v>
      </c>
      <c r="D2159" s="14">
        <v>401</v>
      </c>
      <c r="E2159" s="21">
        <v>432</v>
      </c>
      <c r="F2159" s="14">
        <v>398</v>
      </c>
      <c r="G2159" s="15">
        <f t="shared" si="1606"/>
        <v>-3.3499999999999091</v>
      </c>
      <c r="H2159" s="14">
        <f t="shared" si="1607"/>
        <v>4.9200000000000728</v>
      </c>
      <c r="K2159" s="19">
        <f t="shared" si="1608"/>
        <v>432</v>
      </c>
      <c r="L2159" s="20">
        <f t="shared" si="1609"/>
        <v>-7.7306733167082253E-2</v>
      </c>
    </row>
    <row r="2160" spans="1:12" x14ac:dyDescent="0.2">
      <c r="A2160" s="45">
        <v>1570.93</v>
      </c>
      <c r="B2160" s="15"/>
      <c r="C2160" s="12">
        <v>43759</v>
      </c>
      <c r="D2160" s="14">
        <v>380</v>
      </c>
      <c r="E2160" s="21">
        <v>438</v>
      </c>
      <c r="F2160" s="14">
        <v>393</v>
      </c>
      <c r="G2160" s="15">
        <f t="shared" ref="G2160:G2164" si="1610">+A2160-A2159</f>
        <v>-0.22000000000002728</v>
      </c>
      <c r="H2160" s="14">
        <f t="shared" ref="H2160:H2164" si="1611">G2158+G2159+G2160</f>
        <v>-3.9700000000000273</v>
      </c>
      <c r="K2160" s="19">
        <f t="shared" ref="K2160:K2164" si="1612">E2160</f>
        <v>438</v>
      </c>
      <c r="L2160" s="20">
        <f t="shared" ref="L2160:L2164" si="1613">IF(D2160&lt;E2160, -(E2160/D2160)+1, D2160/E2160-1)</f>
        <v>-0.15263157894736845</v>
      </c>
    </row>
    <row r="2161" spans="1:13" x14ac:dyDescent="0.2">
      <c r="A2161" s="45">
        <v>1574.09</v>
      </c>
      <c r="B2161" s="15"/>
      <c r="C2161" s="12">
        <v>43760</v>
      </c>
      <c r="D2161" s="14">
        <v>411</v>
      </c>
      <c r="E2161" s="21">
        <v>452</v>
      </c>
      <c r="F2161" s="14">
        <v>386</v>
      </c>
      <c r="G2161" s="15">
        <f t="shared" si="1610"/>
        <v>3.1599999999998545</v>
      </c>
      <c r="H2161" s="14">
        <f t="shared" si="1611"/>
        <v>-0.41000000000008185</v>
      </c>
      <c r="K2161" s="19">
        <f t="shared" si="1612"/>
        <v>452</v>
      </c>
      <c r="L2161" s="20">
        <f t="shared" si="1613"/>
        <v>-9.9756690997566899E-2</v>
      </c>
    </row>
    <row r="2162" spans="1:13" x14ac:dyDescent="0.2">
      <c r="A2162" s="45">
        <v>1568.79</v>
      </c>
      <c r="B2162" s="15"/>
      <c r="C2162" s="59">
        <v>43761</v>
      </c>
      <c r="D2162" s="60">
        <v>363</v>
      </c>
      <c r="E2162" s="61">
        <v>442</v>
      </c>
      <c r="F2162" s="60">
        <v>414</v>
      </c>
      <c r="G2162" s="62">
        <f t="shared" si="1610"/>
        <v>-5.2999999999999545</v>
      </c>
      <c r="H2162" s="60">
        <f t="shared" si="1611"/>
        <v>-2.3600000000001273</v>
      </c>
      <c r="I2162" s="63" t="s">
        <v>16</v>
      </c>
      <c r="J2162" s="64"/>
      <c r="K2162" s="46">
        <f t="shared" si="1612"/>
        <v>442</v>
      </c>
      <c r="L2162" s="47">
        <f t="shared" si="1613"/>
        <v>-0.21763085399449045</v>
      </c>
    </row>
    <row r="2163" spans="1:13" x14ac:dyDescent="0.2">
      <c r="A2163" s="45">
        <v>1571.11</v>
      </c>
      <c r="B2163" s="15"/>
      <c r="C2163" s="12">
        <v>43762</v>
      </c>
      <c r="D2163" s="14">
        <v>371</v>
      </c>
      <c r="E2163" s="21">
        <v>438</v>
      </c>
      <c r="F2163" s="14">
        <v>407</v>
      </c>
      <c r="G2163" s="15">
        <f t="shared" si="1610"/>
        <v>2.3199999999999363</v>
      </c>
      <c r="H2163" s="14">
        <f t="shared" si="1611"/>
        <v>0.17999999999983629</v>
      </c>
      <c r="K2163" s="19">
        <f t="shared" si="1612"/>
        <v>438</v>
      </c>
      <c r="L2163" s="20">
        <f t="shared" si="1613"/>
        <v>-0.18059299191374656</v>
      </c>
    </row>
    <row r="2164" spans="1:13" x14ac:dyDescent="0.2">
      <c r="A2164" s="45">
        <v>1570</v>
      </c>
      <c r="B2164" s="15"/>
      <c r="C2164" s="12">
        <v>43763</v>
      </c>
      <c r="D2164" s="14">
        <v>322</v>
      </c>
      <c r="E2164" s="21">
        <v>429</v>
      </c>
      <c r="F2164" s="14">
        <v>418</v>
      </c>
      <c r="G2164" s="15">
        <f t="shared" si="1610"/>
        <v>-1.1099999999999</v>
      </c>
      <c r="H2164" s="14">
        <f t="shared" si="1611"/>
        <v>-4.0899999999999181</v>
      </c>
      <c r="K2164" s="19">
        <f t="shared" si="1612"/>
        <v>429</v>
      </c>
      <c r="L2164" s="20">
        <f t="shared" si="1613"/>
        <v>-0.33229813664596275</v>
      </c>
    </row>
    <row r="2165" spans="1:13" x14ac:dyDescent="0.2">
      <c r="A2165" s="45">
        <v>1577.79</v>
      </c>
      <c r="B2165" s="15"/>
      <c r="C2165" s="12">
        <v>43767</v>
      </c>
      <c r="D2165" s="13">
        <v>408</v>
      </c>
      <c r="E2165" s="14">
        <v>393</v>
      </c>
      <c r="F2165" s="14">
        <v>419</v>
      </c>
      <c r="G2165" s="15">
        <f t="shared" ref="G2165:G2168" si="1614">+A2165-A2164</f>
        <v>7.7899999999999636</v>
      </c>
      <c r="H2165" s="14">
        <f t="shared" ref="H2165:H2168" si="1615">G2163+G2164+G2165</f>
        <v>9</v>
      </c>
      <c r="K2165" s="19">
        <f t="shared" ref="K2165:K2170" si="1616">E2165</f>
        <v>393</v>
      </c>
      <c r="L2165" s="20">
        <f t="shared" ref="L2165:L2169" si="1617">IF(D2165&lt;E2165, -(E2165/D2165)+1, D2165/E2165-1)</f>
        <v>3.8167938931297662E-2</v>
      </c>
      <c r="M2165" t="s">
        <v>25</v>
      </c>
    </row>
    <row r="2166" spans="1:13" x14ac:dyDescent="0.2">
      <c r="A2166" s="45">
        <v>1580</v>
      </c>
      <c r="B2166" s="15"/>
      <c r="C2166" s="12">
        <v>43768</v>
      </c>
      <c r="D2166" s="14">
        <v>328</v>
      </c>
      <c r="E2166" s="21">
        <v>469</v>
      </c>
      <c r="F2166" s="14">
        <v>419</v>
      </c>
      <c r="G2166" s="15">
        <f t="shared" si="1614"/>
        <v>2.2100000000000364</v>
      </c>
      <c r="H2166" s="14">
        <f t="shared" si="1615"/>
        <v>8.8900000000001</v>
      </c>
      <c r="K2166" s="19">
        <f t="shared" si="1616"/>
        <v>469</v>
      </c>
      <c r="L2166" s="20">
        <f t="shared" si="1617"/>
        <v>-0.42987804878048785</v>
      </c>
    </row>
    <row r="2167" spans="1:13" x14ac:dyDescent="0.2">
      <c r="A2167" s="45">
        <v>1597.98</v>
      </c>
      <c r="B2167" s="15"/>
      <c r="C2167" s="12">
        <v>43769</v>
      </c>
      <c r="D2167" s="13">
        <v>539</v>
      </c>
      <c r="E2167" s="14">
        <v>308</v>
      </c>
      <c r="F2167" s="14">
        <v>385</v>
      </c>
      <c r="G2167" s="15">
        <f t="shared" si="1614"/>
        <v>17.980000000000018</v>
      </c>
      <c r="H2167" s="14">
        <f t="shared" si="1615"/>
        <v>27.980000000000018</v>
      </c>
      <c r="K2167" s="19">
        <f t="shared" si="1616"/>
        <v>308</v>
      </c>
      <c r="L2167" s="20">
        <f t="shared" si="1617"/>
        <v>0.75</v>
      </c>
    </row>
    <row r="2168" spans="1:13" x14ac:dyDescent="0.2">
      <c r="A2168" s="45">
        <v>1593.34</v>
      </c>
      <c r="B2168" s="15"/>
      <c r="C2168" s="12">
        <v>43770</v>
      </c>
      <c r="D2168" s="14">
        <v>353</v>
      </c>
      <c r="E2168" s="21">
        <v>451</v>
      </c>
      <c r="F2168" s="14">
        <v>421</v>
      </c>
      <c r="G2168" s="15">
        <f t="shared" si="1614"/>
        <v>-4.6400000000001</v>
      </c>
      <c r="H2168" s="14">
        <f t="shared" si="1615"/>
        <v>15.549999999999955</v>
      </c>
      <c r="K2168" s="19">
        <f t="shared" si="1616"/>
        <v>451</v>
      </c>
      <c r="L2168" s="20">
        <f t="shared" si="1617"/>
        <v>-0.27762039660056659</v>
      </c>
    </row>
    <row r="2169" spans="1:13" x14ac:dyDescent="0.2">
      <c r="A2169" s="45">
        <v>1603.56</v>
      </c>
      <c r="B2169" s="15"/>
      <c r="C2169" s="12">
        <v>43773</v>
      </c>
      <c r="D2169" s="13">
        <v>452</v>
      </c>
      <c r="E2169" s="14">
        <v>360</v>
      </c>
      <c r="F2169" s="14">
        <v>411</v>
      </c>
      <c r="G2169" s="15">
        <f t="shared" ref="G2169:G2178" si="1618">+A2169-A2168</f>
        <v>10.220000000000027</v>
      </c>
      <c r="H2169" s="14">
        <f t="shared" ref="H2169:H2178" si="1619">G2167+G2168+G2169</f>
        <v>23.559999999999945</v>
      </c>
      <c r="K2169" s="19">
        <f t="shared" si="1616"/>
        <v>360</v>
      </c>
      <c r="L2169" s="20">
        <f t="shared" si="1617"/>
        <v>0.25555555555555554</v>
      </c>
    </row>
    <row r="2170" spans="1:13" x14ac:dyDescent="0.2">
      <c r="A2170" s="45">
        <v>1606.74</v>
      </c>
      <c r="B2170" s="15"/>
      <c r="C2170" s="12">
        <v>43774</v>
      </c>
      <c r="D2170" s="14">
        <v>403</v>
      </c>
      <c r="E2170" s="21">
        <v>425</v>
      </c>
      <c r="F2170" s="14">
        <v>408</v>
      </c>
      <c r="G2170" s="15">
        <f t="shared" si="1618"/>
        <v>3.1800000000000637</v>
      </c>
      <c r="H2170" s="14">
        <f t="shared" si="1619"/>
        <v>8.7599999999999909</v>
      </c>
      <c r="K2170" s="19">
        <f t="shared" si="1616"/>
        <v>425</v>
      </c>
      <c r="L2170" s="20">
        <f>IF(D2170&lt;E2170, -(E2170/D2170)+1, D2170/E2170-1)</f>
        <v>-5.4590570719603049E-2</v>
      </c>
    </row>
    <row r="2171" spans="1:13" x14ac:dyDescent="0.2">
      <c r="A2171" s="45">
        <v>1603.25</v>
      </c>
      <c r="B2171" s="15"/>
      <c r="C2171" s="12">
        <v>43775</v>
      </c>
      <c r="D2171" s="14">
        <v>333</v>
      </c>
      <c r="E2171" s="21">
        <v>490</v>
      </c>
      <c r="F2171" s="14">
        <v>409</v>
      </c>
      <c r="G2171" s="15">
        <f t="shared" si="1618"/>
        <v>-3.4900000000000091</v>
      </c>
      <c r="H2171" s="14">
        <f t="shared" si="1619"/>
        <v>9.9100000000000819</v>
      </c>
      <c r="K2171" s="19">
        <f t="shared" ref="K2171:K2204" si="1620">E2171</f>
        <v>490</v>
      </c>
      <c r="L2171" s="20">
        <f t="shared" ref="L2171:L2204" si="1621">IF(D2171&lt;E2171, -(E2171/D2171)+1, D2171/E2171-1)</f>
        <v>-0.47147147147147139</v>
      </c>
    </row>
    <row r="2172" spans="1:13" x14ac:dyDescent="0.2">
      <c r="A2172" s="45">
        <v>1609.33</v>
      </c>
      <c r="B2172" s="15"/>
      <c r="C2172" s="12">
        <v>43776</v>
      </c>
      <c r="D2172" s="13">
        <v>456</v>
      </c>
      <c r="E2172" s="14">
        <v>382</v>
      </c>
      <c r="F2172" s="14">
        <v>401</v>
      </c>
      <c r="G2172" s="15">
        <f t="shared" si="1618"/>
        <v>6.0799999999999272</v>
      </c>
      <c r="H2172" s="14">
        <f t="shared" si="1619"/>
        <v>5.7699999999999818</v>
      </c>
      <c r="K2172" s="19">
        <f t="shared" si="1620"/>
        <v>382</v>
      </c>
      <c r="L2172" s="20">
        <f t="shared" si="1621"/>
        <v>0.19371727748691092</v>
      </c>
    </row>
    <row r="2173" spans="1:13" x14ac:dyDescent="0.2">
      <c r="A2173" s="45">
        <v>1609.73</v>
      </c>
      <c r="B2173" s="15"/>
      <c r="C2173" s="12">
        <v>43777</v>
      </c>
      <c r="D2173" s="13">
        <v>419</v>
      </c>
      <c r="E2173" s="14">
        <v>412</v>
      </c>
      <c r="F2173" s="14">
        <v>449</v>
      </c>
      <c r="G2173" s="15">
        <f t="shared" si="1618"/>
        <v>0.40000000000009095</v>
      </c>
      <c r="H2173" s="14">
        <f t="shared" si="1619"/>
        <v>2.9900000000000091</v>
      </c>
      <c r="K2173" s="19">
        <f t="shared" si="1620"/>
        <v>412</v>
      </c>
      <c r="L2173" s="20">
        <f t="shared" si="1621"/>
        <v>1.6990291262136026E-2</v>
      </c>
    </row>
    <row r="2174" spans="1:13" x14ac:dyDescent="0.2">
      <c r="A2174" s="45">
        <v>1608.15</v>
      </c>
      <c r="B2174" s="15"/>
      <c r="C2174" s="12">
        <v>43780</v>
      </c>
      <c r="D2174" s="14">
        <v>291</v>
      </c>
      <c r="E2174" s="21">
        <v>553</v>
      </c>
      <c r="F2174" s="14">
        <v>397</v>
      </c>
      <c r="G2174" s="15">
        <f t="shared" si="1618"/>
        <v>-1.5799999999999272</v>
      </c>
      <c r="H2174" s="14">
        <f t="shared" si="1619"/>
        <v>4.9000000000000909</v>
      </c>
      <c r="K2174" s="19">
        <f t="shared" si="1620"/>
        <v>553</v>
      </c>
      <c r="L2174" s="20">
        <f t="shared" si="1621"/>
        <v>-0.90034364261168376</v>
      </c>
    </row>
    <row r="2175" spans="1:13" x14ac:dyDescent="0.2">
      <c r="A2175" s="45">
        <v>1609.73</v>
      </c>
      <c r="B2175" s="15"/>
      <c r="C2175" s="12">
        <v>43781</v>
      </c>
      <c r="D2175" s="13">
        <v>416</v>
      </c>
      <c r="E2175" s="14">
        <v>397</v>
      </c>
      <c r="F2175" s="14">
        <v>429</v>
      </c>
      <c r="G2175" s="15">
        <f t="shared" si="1618"/>
        <v>1.5799999999999272</v>
      </c>
      <c r="H2175" s="14">
        <f t="shared" si="1619"/>
        <v>0.40000000000009095</v>
      </c>
      <c r="K2175" s="19">
        <f t="shared" si="1620"/>
        <v>397</v>
      </c>
      <c r="L2175" s="20">
        <f t="shared" si="1621"/>
        <v>4.7858942065491128E-2</v>
      </c>
    </row>
    <row r="2176" spans="1:13" x14ac:dyDescent="0.2">
      <c r="A2176" s="45">
        <v>1597.22</v>
      </c>
      <c r="B2176" s="15"/>
      <c r="C2176" s="12">
        <v>43782</v>
      </c>
      <c r="D2176" s="14">
        <v>287</v>
      </c>
      <c r="E2176" s="21">
        <v>589</v>
      </c>
      <c r="F2176" s="14">
        <v>375</v>
      </c>
      <c r="G2176" s="15">
        <f t="shared" si="1618"/>
        <v>-12.509999999999991</v>
      </c>
      <c r="H2176" s="14">
        <f t="shared" si="1619"/>
        <v>-12.509999999999991</v>
      </c>
      <c r="K2176" s="19">
        <f t="shared" si="1620"/>
        <v>589</v>
      </c>
      <c r="L2176" s="20">
        <f t="shared" si="1621"/>
        <v>-1.0522648083623691</v>
      </c>
    </row>
    <row r="2177" spans="1:12" x14ac:dyDescent="0.2">
      <c r="A2177" s="45">
        <v>1593.55</v>
      </c>
      <c r="B2177" s="15"/>
      <c r="C2177" s="12">
        <v>43783</v>
      </c>
      <c r="D2177" s="14">
        <v>347</v>
      </c>
      <c r="E2177" s="21">
        <v>435</v>
      </c>
      <c r="F2177" s="14">
        <v>443</v>
      </c>
      <c r="G2177" s="15">
        <f t="shared" si="1618"/>
        <v>-3.6700000000000728</v>
      </c>
      <c r="H2177" s="14">
        <f t="shared" si="1619"/>
        <v>-14.600000000000136</v>
      </c>
      <c r="K2177" s="19">
        <f t="shared" si="1620"/>
        <v>435</v>
      </c>
      <c r="L2177" s="20">
        <f t="shared" si="1621"/>
        <v>-0.25360230547550433</v>
      </c>
    </row>
    <row r="2178" spans="1:12" x14ac:dyDescent="0.2">
      <c r="A2178" s="45">
        <v>1594.75</v>
      </c>
      <c r="B2178" s="15"/>
      <c r="C2178" s="12">
        <v>43784</v>
      </c>
      <c r="D2178" s="14">
        <v>382</v>
      </c>
      <c r="E2178" s="21">
        <v>423</v>
      </c>
      <c r="F2178" s="14">
        <v>457</v>
      </c>
      <c r="G2178" s="15">
        <f t="shared" si="1618"/>
        <v>1.2000000000000455</v>
      </c>
      <c r="H2178" s="14">
        <f t="shared" si="1619"/>
        <v>-14.980000000000018</v>
      </c>
      <c r="K2178" s="19">
        <f t="shared" si="1620"/>
        <v>423</v>
      </c>
      <c r="L2178" s="20">
        <f t="shared" si="1621"/>
        <v>-0.10732984293193715</v>
      </c>
    </row>
    <row r="2179" spans="1:12" x14ac:dyDescent="0.2">
      <c r="A2179" s="45">
        <v>1604.36</v>
      </c>
      <c r="B2179" s="15"/>
      <c r="C2179" s="12">
        <v>43787</v>
      </c>
      <c r="D2179" s="14">
        <v>392</v>
      </c>
      <c r="E2179" s="21">
        <v>414</v>
      </c>
      <c r="F2179" s="14">
        <v>409</v>
      </c>
      <c r="G2179" s="15">
        <f t="shared" ref="G2179:G2183" si="1622">+A2179-A2178</f>
        <v>9.6099999999999</v>
      </c>
      <c r="H2179" s="14">
        <f t="shared" ref="H2179:H2183" si="1623">G2177+G2178+G2179</f>
        <v>7.1399999999998727</v>
      </c>
      <c r="K2179" s="19">
        <f t="shared" si="1620"/>
        <v>414</v>
      </c>
      <c r="L2179" s="20">
        <f t="shared" si="1621"/>
        <v>-5.6122448979591733E-2</v>
      </c>
    </row>
    <row r="2180" spans="1:12" x14ac:dyDescent="0.2">
      <c r="A2180" s="45">
        <v>1605.31</v>
      </c>
      <c r="B2180" s="15"/>
      <c r="C2180" s="12">
        <v>43788</v>
      </c>
      <c r="D2180" s="14">
        <v>408</v>
      </c>
      <c r="E2180" s="21">
        <v>411</v>
      </c>
      <c r="F2180" s="14">
        <v>419</v>
      </c>
      <c r="G2180" s="15">
        <f t="shared" si="1622"/>
        <v>0.95000000000004547</v>
      </c>
      <c r="H2180" s="14">
        <f t="shared" si="1623"/>
        <v>11.759999999999991</v>
      </c>
      <c r="K2180" s="19">
        <f t="shared" si="1620"/>
        <v>411</v>
      </c>
      <c r="L2180" s="20">
        <f t="shared" si="1621"/>
        <v>-7.3529411764705621E-3</v>
      </c>
    </row>
    <row r="2181" spans="1:12" x14ac:dyDescent="0.2">
      <c r="A2181" s="45">
        <v>1601.14</v>
      </c>
      <c r="B2181" s="15"/>
      <c r="C2181" s="12">
        <v>43789</v>
      </c>
      <c r="D2181" s="13">
        <v>426</v>
      </c>
      <c r="E2181" s="14">
        <v>411</v>
      </c>
      <c r="F2181" s="14">
        <v>410</v>
      </c>
      <c r="G2181" s="15">
        <f t="shared" si="1622"/>
        <v>-4.1699999999998454</v>
      </c>
      <c r="H2181" s="14">
        <f t="shared" si="1623"/>
        <v>6.3900000000001</v>
      </c>
      <c r="K2181" s="19">
        <f t="shared" si="1620"/>
        <v>411</v>
      </c>
      <c r="L2181" s="20">
        <f t="shared" si="1621"/>
        <v>3.649635036496357E-2</v>
      </c>
    </row>
    <row r="2182" spans="1:12" x14ac:dyDescent="0.2">
      <c r="A2182" s="45">
        <v>1592.19</v>
      </c>
      <c r="B2182" s="15"/>
      <c r="C2182" s="12">
        <v>43790</v>
      </c>
      <c r="D2182" s="14">
        <v>320</v>
      </c>
      <c r="E2182" s="21">
        <v>552</v>
      </c>
      <c r="F2182" s="14">
        <v>382</v>
      </c>
      <c r="G2182" s="15">
        <f t="shared" si="1622"/>
        <v>-8.9500000000000455</v>
      </c>
      <c r="H2182" s="14">
        <f t="shared" si="1623"/>
        <v>-12.169999999999845</v>
      </c>
      <c r="K2182" s="19">
        <f t="shared" si="1620"/>
        <v>552</v>
      </c>
      <c r="L2182" s="20">
        <f t="shared" si="1621"/>
        <v>-0.72500000000000009</v>
      </c>
    </row>
    <row r="2183" spans="1:12" x14ac:dyDescent="0.2">
      <c r="A2183" s="45">
        <v>1596.84</v>
      </c>
      <c r="B2183" s="15"/>
      <c r="C2183" s="12">
        <v>43791</v>
      </c>
      <c r="D2183" s="14">
        <v>398</v>
      </c>
      <c r="E2183" s="21">
        <v>423</v>
      </c>
      <c r="F2183" s="14">
        <v>413</v>
      </c>
      <c r="G2183" s="15">
        <f t="shared" si="1622"/>
        <v>4.6499999999998636</v>
      </c>
      <c r="H2183" s="14">
        <f t="shared" si="1623"/>
        <v>-8.4700000000000273</v>
      </c>
      <c r="K2183" s="19">
        <f t="shared" si="1620"/>
        <v>423</v>
      </c>
      <c r="L2183" s="20">
        <f t="shared" si="1621"/>
        <v>-6.2814070351758788E-2</v>
      </c>
    </row>
    <row r="2184" spans="1:12" x14ac:dyDescent="0.2">
      <c r="A2184" s="45">
        <v>1591.35</v>
      </c>
      <c r="B2184" s="15"/>
      <c r="C2184" s="12">
        <v>43794</v>
      </c>
      <c r="D2184" s="14">
        <v>337</v>
      </c>
      <c r="E2184" s="21">
        <v>549</v>
      </c>
      <c r="F2184" s="14">
        <v>366</v>
      </c>
      <c r="G2184" s="15">
        <f t="shared" ref="G2184:G2204" si="1624">+A2184-A2183</f>
        <v>-5.4900000000000091</v>
      </c>
      <c r="H2184" s="14">
        <f t="shared" ref="H2184:H2204" si="1625">G2182+G2183+G2184</f>
        <v>-9.790000000000191</v>
      </c>
      <c r="K2184" s="19">
        <f t="shared" si="1620"/>
        <v>549</v>
      </c>
      <c r="L2184" s="20">
        <f t="shared" si="1621"/>
        <v>-0.62908011869436198</v>
      </c>
    </row>
    <row r="2185" spans="1:12" x14ac:dyDescent="0.2">
      <c r="A2185" s="45">
        <v>1583.87</v>
      </c>
      <c r="B2185" s="15"/>
      <c r="C2185" s="12">
        <v>43795</v>
      </c>
      <c r="D2185" s="14">
        <v>352</v>
      </c>
      <c r="E2185" s="21">
        <v>529</v>
      </c>
      <c r="F2185" s="14">
        <v>387</v>
      </c>
      <c r="G2185" s="15">
        <f t="shared" si="1624"/>
        <v>-7.4800000000000182</v>
      </c>
      <c r="H2185" s="14">
        <f t="shared" si="1625"/>
        <v>-8.3200000000001637</v>
      </c>
      <c r="K2185" s="19">
        <f t="shared" si="1620"/>
        <v>529</v>
      </c>
      <c r="L2185" s="20">
        <f t="shared" si="1621"/>
        <v>-0.50284090909090917</v>
      </c>
    </row>
    <row r="2186" spans="1:12" x14ac:dyDescent="0.2">
      <c r="A2186" s="45">
        <v>1587.18</v>
      </c>
      <c r="B2186" s="15"/>
      <c r="C2186" s="12">
        <v>43796</v>
      </c>
      <c r="D2186" s="14">
        <v>318</v>
      </c>
      <c r="E2186" s="21">
        <v>548</v>
      </c>
      <c r="F2186" s="14">
        <v>376</v>
      </c>
      <c r="G2186" s="15">
        <f t="shared" si="1624"/>
        <v>3.3100000000001728</v>
      </c>
      <c r="H2186" s="14">
        <f t="shared" si="1625"/>
        <v>-9.6599999999998545</v>
      </c>
      <c r="K2186" s="19">
        <f t="shared" si="1620"/>
        <v>548</v>
      </c>
      <c r="L2186" s="20">
        <f t="shared" si="1621"/>
        <v>-0.72327044025157239</v>
      </c>
    </row>
    <row r="2187" spans="1:12" x14ac:dyDescent="0.2">
      <c r="A2187" s="45">
        <v>1583.77</v>
      </c>
      <c r="B2187" s="15"/>
      <c r="C2187" s="12">
        <v>43797</v>
      </c>
      <c r="D2187" s="14">
        <v>305</v>
      </c>
      <c r="E2187" s="21">
        <v>501</v>
      </c>
      <c r="F2187" s="14">
        <v>389</v>
      </c>
      <c r="G2187" s="15">
        <f t="shared" si="1624"/>
        <v>-3.4100000000000819</v>
      </c>
      <c r="H2187" s="14">
        <f t="shared" si="1625"/>
        <v>-7.5799999999999272</v>
      </c>
      <c r="K2187" s="19">
        <f t="shared" si="1620"/>
        <v>501</v>
      </c>
      <c r="L2187" s="20">
        <f t="shared" si="1621"/>
        <v>-0.64262295081967213</v>
      </c>
    </row>
    <row r="2188" spans="1:12" x14ac:dyDescent="0.2">
      <c r="A2188" s="45">
        <v>1561.74</v>
      </c>
      <c r="B2188" s="15"/>
      <c r="C2188" s="12">
        <v>43798</v>
      </c>
      <c r="D2188" s="14">
        <v>295</v>
      </c>
      <c r="E2188" s="21">
        <v>631</v>
      </c>
      <c r="F2188" s="14">
        <v>333</v>
      </c>
      <c r="G2188" s="15">
        <f t="shared" si="1624"/>
        <v>-22.029999999999973</v>
      </c>
      <c r="H2188" s="14">
        <f t="shared" si="1625"/>
        <v>-22.129999999999882</v>
      </c>
      <c r="K2188" s="19">
        <f t="shared" si="1620"/>
        <v>631</v>
      </c>
      <c r="L2188" s="20">
        <f t="shared" si="1621"/>
        <v>-1.1389830508474574</v>
      </c>
    </row>
    <row r="2189" spans="1:12" x14ac:dyDescent="0.2">
      <c r="A2189" s="45">
        <v>1570.55</v>
      </c>
      <c r="B2189" s="15"/>
      <c r="C2189" s="12">
        <v>43801</v>
      </c>
      <c r="D2189" s="13">
        <v>441</v>
      </c>
      <c r="E2189" s="14">
        <v>376</v>
      </c>
      <c r="F2189" s="14">
        <v>374</v>
      </c>
      <c r="G2189" s="15">
        <f t="shared" si="1624"/>
        <v>8.8099999999999454</v>
      </c>
      <c r="H2189" s="14">
        <f t="shared" si="1625"/>
        <v>-16.630000000000109</v>
      </c>
      <c r="K2189" s="19">
        <f t="shared" si="1620"/>
        <v>376</v>
      </c>
      <c r="L2189" s="20">
        <f t="shared" si="1621"/>
        <v>0.1728723404255319</v>
      </c>
    </row>
    <row r="2190" spans="1:12" x14ac:dyDescent="0.2">
      <c r="A2190" s="45">
        <v>1562.27</v>
      </c>
      <c r="B2190" s="15"/>
      <c r="C2190" s="12">
        <v>43802</v>
      </c>
      <c r="D2190" s="14">
        <v>289</v>
      </c>
      <c r="E2190" s="21">
        <v>539</v>
      </c>
      <c r="F2190" s="14">
        <v>376</v>
      </c>
      <c r="G2190" s="15">
        <f t="shared" si="1624"/>
        <v>-8.2799999999999727</v>
      </c>
      <c r="H2190" s="14">
        <f t="shared" si="1625"/>
        <v>-21.5</v>
      </c>
      <c r="K2190" s="19">
        <f t="shared" si="1620"/>
        <v>539</v>
      </c>
      <c r="L2190" s="20">
        <f t="shared" si="1621"/>
        <v>-0.86505190311418678</v>
      </c>
    </row>
    <row r="2191" spans="1:12" x14ac:dyDescent="0.2">
      <c r="A2191" s="45">
        <v>1560.93</v>
      </c>
      <c r="B2191" s="15"/>
      <c r="C2191" s="12">
        <v>43803</v>
      </c>
      <c r="D2191" s="14">
        <v>339</v>
      </c>
      <c r="E2191" s="21">
        <v>492</v>
      </c>
      <c r="F2191" s="14">
        <v>378</v>
      </c>
      <c r="G2191" s="15">
        <f t="shared" si="1624"/>
        <v>-1.3399999999999181</v>
      </c>
      <c r="H2191" s="14">
        <f t="shared" si="1625"/>
        <v>-0.80999999999994543</v>
      </c>
      <c r="K2191" s="19">
        <f t="shared" si="1620"/>
        <v>492</v>
      </c>
      <c r="L2191" s="20">
        <f t="shared" si="1621"/>
        <v>-0.45132743362831862</v>
      </c>
    </row>
    <row r="2192" spans="1:12" x14ac:dyDescent="0.2">
      <c r="A2192" s="45">
        <v>1563.58</v>
      </c>
      <c r="B2192" s="15"/>
      <c r="C2192" s="12">
        <v>43804</v>
      </c>
      <c r="D2192" s="13">
        <v>529</v>
      </c>
      <c r="E2192" s="14">
        <v>305</v>
      </c>
      <c r="F2192" s="14">
        <v>366</v>
      </c>
      <c r="G2192" s="15">
        <f t="shared" si="1624"/>
        <v>2.6499999999998636</v>
      </c>
      <c r="H2192" s="14">
        <f t="shared" si="1625"/>
        <v>-6.9700000000000273</v>
      </c>
      <c r="K2192" s="19">
        <f t="shared" si="1620"/>
        <v>305</v>
      </c>
      <c r="L2192" s="20">
        <f t="shared" si="1621"/>
        <v>0.73442622950819669</v>
      </c>
    </row>
    <row r="2193" spans="1:13" x14ac:dyDescent="0.2">
      <c r="A2193" s="45">
        <v>1568.44</v>
      </c>
      <c r="B2193" s="15"/>
      <c r="C2193" s="12">
        <v>43805</v>
      </c>
      <c r="D2193" s="13">
        <v>497</v>
      </c>
      <c r="E2193" s="14">
        <v>355</v>
      </c>
      <c r="F2193" s="14">
        <v>364</v>
      </c>
      <c r="G2193" s="15">
        <f t="shared" si="1624"/>
        <v>4.8600000000001273</v>
      </c>
      <c r="H2193" s="14">
        <f t="shared" si="1625"/>
        <v>6.1700000000000728</v>
      </c>
      <c r="K2193" s="19">
        <f t="shared" si="1620"/>
        <v>355</v>
      </c>
      <c r="L2193" s="20">
        <f t="shared" si="1621"/>
        <v>0.39999999999999991</v>
      </c>
    </row>
    <row r="2194" spans="1:13" x14ac:dyDescent="0.2">
      <c r="A2194" s="45">
        <v>1562.71</v>
      </c>
      <c r="B2194" s="15"/>
      <c r="C2194" s="12">
        <v>43808</v>
      </c>
      <c r="D2194" s="14">
        <v>406</v>
      </c>
      <c r="E2194" s="21">
        <v>462</v>
      </c>
      <c r="F2194" s="14">
        <v>359</v>
      </c>
      <c r="G2194" s="15">
        <f t="shared" si="1624"/>
        <v>-5.7300000000000182</v>
      </c>
      <c r="H2194" s="14">
        <f t="shared" si="1625"/>
        <v>1.7799999999999727</v>
      </c>
      <c r="K2194" s="19">
        <f t="shared" si="1620"/>
        <v>462</v>
      </c>
      <c r="L2194" s="20">
        <f t="shared" si="1621"/>
        <v>-0.13793103448275867</v>
      </c>
    </row>
    <row r="2195" spans="1:13" x14ac:dyDescent="0.2">
      <c r="A2195" s="45">
        <v>1561.79</v>
      </c>
      <c r="B2195" s="15"/>
      <c r="C2195" s="12">
        <v>43809</v>
      </c>
      <c r="D2195" s="14">
        <v>365</v>
      </c>
      <c r="E2195" s="21">
        <v>443</v>
      </c>
      <c r="F2195" s="14">
        <v>372</v>
      </c>
      <c r="G2195" s="15">
        <f t="shared" si="1624"/>
        <v>-0.92000000000007276</v>
      </c>
      <c r="H2195" s="14">
        <f t="shared" si="1625"/>
        <v>-1.7899999999999636</v>
      </c>
      <c r="K2195" s="19">
        <f t="shared" si="1620"/>
        <v>443</v>
      </c>
      <c r="L2195" s="20">
        <f t="shared" si="1621"/>
        <v>-0.21369863013698631</v>
      </c>
    </row>
    <row r="2196" spans="1:13" x14ac:dyDescent="0.2">
      <c r="A2196" s="45">
        <v>1563.19</v>
      </c>
      <c r="B2196" s="15"/>
      <c r="C2196" s="12">
        <v>43810</v>
      </c>
      <c r="D2196" s="13">
        <v>421</v>
      </c>
      <c r="E2196" s="14">
        <v>379</v>
      </c>
      <c r="F2196" s="14">
        <v>383</v>
      </c>
      <c r="G2196" s="15">
        <f t="shared" si="1624"/>
        <v>1.4000000000000909</v>
      </c>
      <c r="H2196" s="14">
        <f t="shared" si="1625"/>
        <v>-5.25</v>
      </c>
      <c r="K2196" s="19">
        <f t="shared" si="1620"/>
        <v>379</v>
      </c>
      <c r="L2196" s="20">
        <f t="shared" si="1621"/>
        <v>0.1108179419525066</v>
      </c>
    </row>
    <row r="2197" spans="1:13" x14ac:dyDescent="0.2">
      <c r="A2197" s="45">
        <v>1567.34</v>
      </c>
      <c r="B2197" s="15"/>
      <c r="C2197" s="12">
        <v>43811</v>
      </c>
      <c r="D2197" s="14">
        <v>427</v>
      </c>
      <c r="E2197" s="21">
        <v>428</v>
      </c>
      <c r="F2197" s="14">
        <v>381</v>
      </c>
      <c r="G2197" s="15">
        <f t="shared" si="1624"/>
        <v>4.1499999999998636</v>
      </c>
      <c r="H2197" s="14">
        <f t="shared" si="1625"/>
        <v>4.6299999999998818</v>
      </c>
      <c r="K2197" s="19">
        <f t="shared" si="1620"/>
        <v>428</v>
      </c>
      <c r="L2197" s="20">
        <f t="shared" si="1621"/>
        <v>-2.3419203747072626E-3</v>
      </c>
    </row>
    <row r="2198" spans="1:13" x14ac:dyDescent="0.2">
      <c r="A2198" s="45">
        <v>1571.16</v>
      </c>
      <c r="B2198" s="15"/>
      <c r="C2198" s="12">
        <v>43812</v>
      </c>
      <c r="D2198" s="13">
        <v>493</v>
      </c>
      <c r="E2198" s="14">
        <v>390</v>
      </c>
      <c r="F2198" s="14">
        <v>365</v>
      </c>
      <c r="G2198" s="15">
        <f t="shared" si="1624"/>
        <v>3.8200000000001637</v>
      </c>
      <c r="H2198" s="14">
        <f t="shared" si="1625"/>
        <v>9.3700000000001182</v>
      </c>
      <c r="K2198" s="19">
        <f t="shared" si="1620"/>
        <v>390</v>
      </c>
      <c r="L2198" s="20">
        <f t="shared" si="1621"/>
        <v>0.26410256410256405</v>
      </c>
    </row>
    <row r="2199" spans="1:13" x14ac:dyDescent="0.2">
      <c r="A2199" s="45">
        <v>1569.35</v>
      </c>
      <c r="B2199" s="15"/>
      <c r="C2199" s="12">
        <v>43815</v>
      </c>
      <c r="D2199" s="14">
        <v>376</v>
      </c>
      <c r="E2199" s="21">
        <v>453</v>
      </c>
      <c r="F2199" s="14">
        <v>404</v>
      </c>
      <c r="G2199" s="15">
        <f t="shared" si="1624"/>
        <v>-1.8100000000001728</v>
      </c>
      <c r="H2199" s="14">
        <f t="shared" si="1625"/>
        <v>6.1599999999998545</v>
      </c>
      <c r="K2199" s="19">
        <f t="shared" si="1620"/>
        <v>453</v>
      </c>
      <c r="L2199" s="20">
        <f t="shared" si="1621"/>
        <v>-0.20478723404255317</v>
      </c>
    </row>
    <row r="2200" spans="1:13" x14ac:dyDescent="0.2">
      <c r="A2200" s="45">
        <v>1576.95</v>
      </c>
      <c r="B2200" s="15"/>
      <c r="C2200" s="12">
        <v>43816</v>
      </c>
      <c r="D2200" s="14">
        <v>407</v>
      </c>
      <c r="E2200" s="21">
        <v>416</v>
      </c>
      <c r="F2200" s="14">
        <v>396</v>
      </c>
      <c r="G2200" s="15">
        <f t="shared" si="1624"/>
        <v>7.6000000000001364</v>
      </c>
      <c r="H2200" s="14">
        <f t="shared" si="1625"/>
        <v>9.6100000000001273</v>
      </c>
      <c r="K2200" s="19">
        <f t="shared" si="1620"/>
        <v>416</v>
      </c>
      <c r="L2200" s="20">
        <f t="shared" si="1621"/>
        <v>-2.2113022113022129E-2</v>
      </c>
    </row>
    <row r="2201" spans="1:13" x14ac:dyDescent="0.2">
      <c r="A2201" s="45">
        <v>1599.11</v>
      </c>
      <c r="B2201" s="15"/>
      <c r="C2201" s="12">
        <v>43817</v>
      </c>
      <c r="D2201" s="13">
        <v>423</v>
      </c>
      <c r="E2201" s="14">
        <v>417</v>
      </c>
      <c r="F2201" s="14">
        <v>412</v>
      </c>
      <c r="G2201" s="15">
        <f t="shared" si="1624"/>
        <v>22.159999999999854</v>
      </c>
      <c r="H2201" s="14">
        <f t="shared" si="1625"/>
        <v>27.949999999999818</v>
      </c>
      <c r="K2201" s="19">
        <f t="shared" si="1620"/>
        <v>417</v>
      </c>
      <c r="L2201" s="20">
        <f t="shared" si="1621"/>
        <v>1.4388489208633004E-2</v>
      </c>
    </row>
    <row r="2202" spans="1:13" x14ac:dyDescent="0.2">
      <c r="A2202" s="45">
        <v>1595.72</v>
      </c>
      <c r="B2202" s="15"/>
      <c r="C2202" s="12">
        <v>43818</v>
      </c>
      <c r="D2202" s="14">
        <v>293</v>
      </c>
      <c r="E2202" s="21">
        <v>574</v>
      </c>
      <c r="F2202" s="14">
        <v>358</v>
      </c>
      <c r="G2202" s="15">
        <f t="shared" si="1624"/>
        <v>-3.3899999999998727</v>
      </c>
      <c r="H2202" s="14">
        <f t="shared" si="1625"/>
        <v>26.370000000000118</v>
      </c>
      <c r="K2202" s="19">
        <f t="shared" si="1620"/>
        <v>574</v>
      </c>
      <c r="L2202" s="20">
        <f t="shared" si="1621"/>
        <v>-0.95904436860068265</v>
      </c>
    </row>
    <row r="2203" spans="1:13" x14ac:dyDescent="0.2">
      <c r="A2203" s="45">
        <v>1610.18</v>
      </c>
      <c r="B2203" s="25"/>
      <c r="C2203" s="22">
        <v>43819</v>
      </c>
      <c r="D2203" s="30">
        <v>414</v>
      </c>
      <c r="E2203" s="32">
        <v>387</v>
      </c>
      <c r="F2203" s="32">
        <v>388</v>
      </c>
      <c r="G2203" s="25">
        <f t="shared" si="1624"/>
        <v>14.460000000000036</v>
      </c>
      <c r="H2203" s="32">
        <f t="shared" si="1625"/>
        <v>33.230000000000018</v>
      </c>
      <c r="I2203" s="44"/>
      <c r="J2203" s="23"/>
      <c r="K2203" s="28">
        <f t="shared" si="1620"/>
        <v>387</v>
      </c>
      <c r="L2203" s="29">
        <f t="shared" si="1621"/>
        <v>6.9767441860465018E-2</v>
      </c>
    </row>
    <row r="2204" spans="1:13" x14ac:dyDescent="0.2">
      <c r="A2204" s="45">
        <v>1614.18</v>
      </c>
      <c r="B2204" s="15"/>
      <c r="C2204" s="12">
        <v>43822</v>
      </c>
      <c r="D2204" s="13">
        <v>432</v>
      </c>
      <c r="E2204" s="14">
        <v>424</v>
      </c>
      <c r="F2204" s="14">
        <v>378</v>
      </c>
      <c r="G2204" s="15">
        <f t="shared" si="1624"/>
        <v>4</v>
      </c>
      <c r="H2204" s="14">
        <f t="shared" si="1625"/>
        <v>15.070000000000164</v>
      </c>
      <c r="I2204" s="43" t="s">
        <v>5</v>
      </c>
      <c r="K2204" s="19">
        <f t="shared" si="1620"/>
        <v>424</v>
      </c>
      <c r="L2204" s="20">
        <f t="shared" si="1621"/>
        <v>1.8867924528301883E-2</v>
      </c>
    </row>
    <row r="2205" spans="1:13" x14ac:dyDescent="0.2">
      <c r="A2205" s="45">
        <v>1604.23</v>
      </c>
      <c r="B2205" s="15"/>
      <c r="C2205" s="12">
        <v>43823</v>
      </c>
      <c r="D2205" s="14">
        <v>303</v>
      </c>
      <c r="E2205" s="21">
        <v>414</v>
      </c>
      <c r="F2205" s="14">
        <v>432</v>
      </c>
      <c r="G2205" s="15">
        <f t="shared" ref="G2205" si="1626">+A2205-A2204</f>
        <v>-9.9500000000000455</v>
      </c>
      <c r="H2205" s="14">
        <f t="shared" ref="H2205" si="1627">G2203+G2204+G2205</f>
        <v>8.5099999999999909</v>
      </c>
      <c r="I2205" s="43" t="s">
        <v>17</v>
      </c>
      <c r="K2205" s="19">
        <f t="shared" ref="K2205" si="1628">E2205</f>
        <v>414</v>
      </c>
      <c r="L2205" s="20">
        <f t="shared" ref="L2205" si="1629">IF(D2205&lt;E2205, -(E2205/D2205)+1, D2205/E2205-1)</f>
        <v>-0.36633663366336644</v>
      </c>
    </row>
    <row r="2206" spans="1:13" x14ac:dyDescent="0.2">
      <c r="A2206" s="45">
        <v>1603.55</v>
      </c>
      <c r="B2206" s="15"/>
      <c r="C2206" s="12">
        <v>43825</v>
      </c>
      <c r="D2206" s="13">
        <v>428</v>
      </c>
      <c r="E2206" s="14">
        <v>305</v>
      </c>
      <c r="F2206" s="14">
        <v>406</v>
      </c>
      <c r="G2206" s="15">
        <f t="shared" ref="G2206:G2207" si="1630">+A2206-A2205</f>
        <v>-0.68000000000006366</v>
      </c>
      <c r="H2206" s="14">
        <f t="shared" ref="H2206:H2207" si="1631">G2204+G2205+G2206</f>
        <v>-6.6300000000001091</v>
      </c>
      <c r="K2206" s="19">
        <f t="shared" ref="K2206:K2209" si="1632">E2206</f>
        <v>305</v>
      </c>
      <c r="L2206" s="20">
        <f t="shared" ref="L2206:L2209" si="1633">IF(D2206&lt;E2206, -(E2206/D2206)+1, D2206/E2206-1)</f>
        <v>0.40327868852459026</v>
      </c>
      <c r="M2206" t="s">
        <v>26</v>
      </c>
    </row>
    <row r="2207" spans="1:13" x14ac:dyDescent="0.2">
      <c r="A2207" s="45">
        <v>1610.61</v>
      </c>
      <c r="B2207" s="15"/>
      <c r="C2207" s="12">
        <v>43826</v>
      </c>
      <c r="D2207" s="13">
        <v>512</v>
      </c>
      <c r="E2207" s="14">
        <v>325</v>
      </c>
      <c r="F2207" s="14">
        <v>402</v>
      </c>
      <c r="G2207" s="15">
        <f t="shared" si="1630"/>
        <v>7.0599999999999454</v>
      </c>
      <c r="H2207" s="14">
        <f t="shared" si="1631"/>
        <v>-3.5700000000001637</v>
      </c>
      <c r="K2207" s="19">
        <f t="shared" si="1632"/>
        <v>325</v>
      </c>
      <c r="L2207" s="20">
        <f t="shared" si="1633"/>
        <v>0.57538461538461538</v>
      </c>
    </row>
    <row r="2208" spans="1:13" x14ac:dyDescent="0.2">
      <c r="A2208" s="45">
        <v>1615.67</v>
      </c>
      <c r="B2208" s="15"/>
      <c r="C2208" s="12">
        <v>43829</v>
      </c>
      <c r="D2208" s="13">
        <v>460</v>
      </c>
      <c r="E2208" s="14">
        <v>378</v>
      </c>
      <c r="F2208" s="14">
        <v>409</v>
      </c>
      <c r="G2208" s="15">
        <f t="shared" ref="G2208:G2216" si="1634">+A2208-A2207</f>
        <v>5.0600000000001728</v>
      </c>
      <c r="H2208" s="14">
        <f t="shared" ref="H2208:H2216" si="1635">G2206+G2207+G2208</f>
        <v>11.440000000000055</v>
      </c>
      <c r="K2208" s="19">
        <f t="shared" si="1632"/>
        <v>378</v>
      </c>
      <c r="L2208" s="20">
        <f t="shared" si="1633"/>
        <v>0.21693121693121697</v>
      </c>
    </row>
    <row r="2209" spans="1:13" x14ac:dyDescent="0.2">
      <c r="A2209" s="45">
        <v>1588.76</v>
      </c>
      <c r="B2209" s="15"/>
      <c r="C2209" s="12">
        <v>43830</v>
      </c>
      <c r="D2209" s="14">
        <v>314</v>
      </c>
      <c r="E2209" s="21">
        <v>552</v>
      </c>
      <c r="F2209" s="14">
        <v>398</v>
      </c>
      <c r="G2209" s="15">
        <f t="shared" si="1634"/>
        <v>-26.910000000000082</v>
      </c>
      <c r="H2209" s="14">
        <f t="shared" si="1635"/>
        <v>-14.789999999999964</v>
      </c>
      <c r="K2209" s="19">
        <f t="shared" si="1632"/>
        <v>552</v>
      </c>
      <c r="L2209" s="20">
        <f t="shared" si="1633"/>
        <v>-0.7579617834394905</v>
      </c>
    </row>
    <row r="2210" spans="1:13" x14ac:dyDescent="0.2">
      <c r="A2210" s="45">
        <v>1602.5</v>
      </c>
      <c r="B2210" s="15"/>
      <c r="C2210" s="12">
        <v>43832</v>
      </c>
      <c r="D2210" s="13">
        <v>614</v>
      </c>
      <c r="E2210" s="14">
        <v>308</v>
      </c>
      <c r="F2210" s="14">
        <v>370</v>
      </c>
      <c r="G2210" s="15">
        <f t="shared" si="1634"/>
        <v>13.740000000000009</v>
      </c>
      <c r="H2210" s="14">
        <f t="shared" si="1635"/>
        <v>-8.1099999999999</v>
      </c>
      <c r="K2210" s="19">
        <f t="shared" ref="K2210:K2216" si="1636">E2210</f>
        <v>308</v>
      </c>
      <c r="L2210" s="20">
        <f t="shared" ref="L2210:L2216" si="1637">IF(D2210&lt;E2210, -(E2210/D2210)+1, D2210/E2210-1)</f>
        <v>0.99350649350649345</v>
      </c>
      <c r="M2210" t="s">
        <v>27</v>
      </c>
    </row>
    <row r="2211" spans="1:13" x14ac:dyDescent="0.2">
      <c r="A2211" s="45">
        <v>1611.38</v>
      </c>
      <c r="B2211" s="15"/>
      <c r="C2211" s="12">
        <v>43833</v>
      </c>
      <c r="D2211" s="13">
        <v>492</v>
      </c>
      <c r="E2211" s="14">
        <v>447</v>
      </c>
      <c r="F2211" s="14">
        <v>395</v>
      </c>
      <c r="G2211" s="15">
        <f t="shared" si="1634"/>
        <v>8.8800000000001091</v>
      </c>
      <c r="H2211" s="14">
        <f t="shared" si="1635"/>
        <v>-4.2899999999999636</v>
      </c>
      <c r="K2211" s="19">
        <f t="shared" si="1636"/>
        <v>447</v>
      </c>
      <c r="L2211" s="20">
        <f t="shared" si="1637"/>
        <v>0.10067114093959728</v>
      </c>
    </row>
    <row r="2212" spans="1:13" x14ac:dyDescent="0.2">
      <c r="A2212" s="45">
        <v>1597.76</v>
      </c>
      <c r="B2212" s="15"/>
      <c r="C2212" s="12">
        <v>43836</v>
      </c>
      <c r="D2212" s="14">
        <v>269</v>
      </c>
      <c r="E2212" s="21">
        <v>646</v>
      </c>
      <c r="F2212" s="14">
        <v>345</v>
      </c>
      <c r="G2212" s="15">
        <f t="shared" si="1634"/>
        <v>-13.620000000000118</v>
      </c>
      <c r="H2212" s="14">
        <f t="shared" si="1635"/>
        <v>9</v>
      </c>
      <c r="K2212" s="19">
        <f t="shared" si="1636"/>
        <v>646</v>
      </c>
      <c r="L2212" s="20">
        <f t="shared" si="1637"/>
        <v>-1.4014869888475836</v>
      </c>
    </row>
    <row r="2213" spans="1:13" x14ac:dyDescent="0.2">
      <c r="A2213" s="45">
        <v>1611.04</v>
      </c>
      <c r="B2213" s="15"/>
      <c r="C2213" s="12">
        <v>43837</v>
      </c>
      <c r="D2213" s="13">
        <v>441</v>
      </c>
      <c r="E2213" s="14">
        <v>388</v>
      </c>
      <c r="F2213" s="14">
        <v>430</v>
      </c>
      <c r="G2213" s="15">
        <f t="shared" si="1634"/>
        <v>13.279999999999973</v>
      </c>
      <c r="H2213" s="14">
        <f t="shared" si="1635"/>
        <v>8.5399999999999636</v>
      </c>
      <c r="K2213" s="19">
        <f t="shared" si="1636"/>
        <v>388</v>
      </c>
      <c r="L2213" s="20">
        <f t="shared" si="1637"/>
        <v>0.13659793814432986</v>
      </c>
    </row>
    <row r="2214" spans="1:13" x14ac:dyDescent="0.2">
      <c r="A2214" s="45">
        <v>1589.1</v>
      </c>
      <c r="B2214" s="15"/>
      <c r="C2214" s="12">
        <v>43838</v>
      </c>
      <c r="D2214" s="14">
        <v>171</v>
      </c>
      <c r="E2214" s="21">
        <v>883</v>
      </c>
      <c r="F2214" s="14">
        <v>286</v>
      </c>
      <c r="G2214" s="15">
        <f t="shared" si="1634"/>
        <v>-21.940000000000055</v>
      </c>
      <c r="H2214" s="14">
        <f t="shared" si="1635"/>
        <v>-22.2800000000002</v>
      </c>
      <c r="K2214" s="19">
        <f t="shared" si="1636"/>
        <v>883</v>
      </c>
      <c r="L2214" s="20">
        <f t="shared" si="1637"/>
        <v>-4.1637426900584797</v>
      </c>
    </row>
    <row r="2215" spans="1:13" x14ac:dyDescent="0.2">
      <c r="A2215" s="45">
        <v>1595.65</v>
      </c>
      <c r="B2215" s="15"/>
      <c r="C2215" s="12">
        <v>43839</v>
      </c>
      <c r="D2215" s="13">
        <v>601</v>
      </c>
      <c r="E2215" s="14">
        <v>254</v>
      </c>
      <c r="F2215" s="14">
        <v>360</v>
      </c>
      <c r="G2215" s="15">
        <f t="shared" si="1634"/>
        <v>6.5500000000001819</v>
      </c>
      <c r="H2215" s="14">
        <f t="shared" si="1635"/>
        <v>-2.1099999999999</v>
      </c>
      <c r="K2215" s="19">
        <f t="shared" si="1636"/>
        <v>254</v>
      </c>
      <c r="L2215" s="20">
        <f t="shared" si="1637"/>
        <v>1.3661417322834644</v>
      </c>
    </row>
    <row r="2216" spans="1:13" x14ac:dyDescent="0.2">
      <c r="A2216" s="45">
        <v>1591.46</v>
      </c>
      <c r="B2216" s="15"/>
      <c r="C2216" s="12">
        <v>43840</v>
      </c>
      <c r="D2216" s="13">
        <v>401</v>
      </c>
      <c r="E2216" s="14">
        <v>398</v>
      </c>
      <c r="F2216" s="14">
        <v>424</v>
      </c>
      <c r="G2216" s="15">
        <f t="shared" si="1634"/>
        <v>-4.1900000000000546</v>
      </c>
      <c r="H2216" s="14">
        <f t="shared" si="1635"/>
        <v>-19.579999999999927</v>
      </c>
      <c r="K2216" s="19">
        <f t="shared" si="1636"/>
        <v>398</v>
      </c>
      <c r="L2216" s="20">
        <f t="shared" si="1637"/>
        <v>7.5376884422111434E-3</v>
      </c>
    </row>
    <row r="2217" spans="1:13" x14ac:dyDescent="0.2">
      <c r="A2217" s="45">
        <v>1584.73</v>
      </c>
      <c r="B2217" s="15"/>
      <c r="C2217" s="12">
        <v>43843</v>
      </c>
      <c r="D2217" s="14">
        <v>419</v>
      </c>
      <c r="E2217" s="21">
        <v>429</v>
      </c>
      <c r="F2217" s="14">
        <v>407</v>
      </c>
      <c r="G2217" s="15">
        <f t="shared" ref="G2217" si="1638">+A2217-A2216</f>
        <v>-6.7300000000000182</v>
      </c>
      <c r="H2217" s="14">
        <f t="shared" ref="H2217" si="1639">G2215+G2216+G2217</f>
        <v>-4.3699999999998909</v>
      </c>
      <c r="K2217" s="19">
        <f t="shared" ref="K2217:K2221" si="1640">E2217</f>
        <v>429</v>
      </c>
      <c r="L2217" s="20">
        <f t="shared" ref="L2217:L2221" si="1641">IF(D2217&lt;E2217, -(E2217/D2217)+1, D2217/E2217-1)</f>
        <v>-2.3866348448687402E-2</v>
      </c>
    </row>
    <row r="2218" spans="1:13" x14ac:dyDescent="0.2">
      <c r="A2218" s="45">
        <v>1580.6</v>
      </c>
      <c r="B2218" s="43"/>
      <c r="C2218" s="22">
        <v>43844</v>
      </c>
      <c r="D2218" s="71">
        <v>331</v>
      </c>
      <c r="E2218" s="24">
        <v>539</v>
      </c>
      <c r="F2218" s="72">
        <v>431</v>
      </c>
      <c r="G2218" s="25">
        <f t="shared" ref="G2218:G2240" si="1642">+A2218-A2217</f>
        <v>-4.1300000000001091</v>
      </c>
      <c r="H2218" s="58">
        <f t="shared" ref="H2218:H2240" si="1643">G2216+G2217+G2218</f>
        <v>-15.050000000000182</v>
      </c>
      <c r="I2218" s="44"/>
      <c r="J2218" s="23"/>
      <c r="K2218" s="28">
        <f t="shared" si="1640"/>
        <v>539</v>
      </c>
      <c r="L2218" s="29">
        <f t="shared" si="1641"/>
        <v>-0.6283987915407856</v>
      </c>
    </row>
    <row r="2219" spans="1:13" x14ac:dyDescent="0.2">
      <c r="A2219" s="45">
        <v>1585.14</v>
      </c>
      <c r="B2219" s="15"/>
      <c r="C2219" s="12">
        <v>43845</v>
      </c>
      <c r="D2219" s="1">
        <v>339</v>
      </c>
      <c r="E2219" s="21">
        <v>471</v>
      </c>
      <c r="F2219" s="68">
        <v>423</v>
      </c>
      <c r="G2219" s="15">
        <f t="shared" si="1642"/>
        <v>4.540000000000191</v>
      </c>
      <c r="H2219" s="14">
        <f t="shared" si="1643"/>
        <v>-6.3199999999999363</v>
      </c>
      <c r="I2219" s="43" t="s">
        <v>16</v>
      </c>
      <c r="K2219" s="19">
        <f t="shared" si="1640"/>
        <v>471</v>
      </c>
      <c r="L2219" s="20">
        <f t="shared" si="1641"/>
        <v>-0.38938053097345127</v>
      </c>
    </row>
    <row r="2220" spans="1:13" x14ac:dyDescent="0.2">
      <c r="A2220" s="45">
        <v>1587.88</v>
      </c>
      <c r="B2220" s="15"/>
      <c r="C2220" s="12">
        <v>43846</v>
      </c>
      <c r="D2220">
        <v>377</v>
      </c>
      <c r="E2220" s="69">
        <v>448</v>
      </c>
      <c r="F2220" s="68">
        <v>396</v>
      </c>
      <c r="G2220" s="15">
        <f t="shared" si="1642"/>
        <v>2.7400000000000091</v>
      </c>
      <c r="H2220" s="14">
        <f t="shared" si="1643"/>
        <v>3.1500000000000909</v>
      </c>
      <c r="K2220" s="19">
        <f t="shared" si="1640"/>
        <v>448</v>
      </c>
      <c r="L2220" s="20">
        <f t="shared" si="1641"/>
        <v>-0.18832891246684347</v>
      </c>
    </row>
    <row r="2221" spans="1:13" x14ac:dyDescent="0.2">
      <c r="A2221" s="45">
        <v>1595.8100000000002</v>
      </c>
      <c r="B2221" s="15"/>
      <c r="C2221" s="12">
        <v>43847</v>
      </c>
      <c r="D2221" s="70">
        <v>468</v>
      </c>
      <c r="E2221" s="67">
        <v>388</v>
      </c>
      <c r="F2221" s="68">
        <v>427</v>
      </c>
      <c r="G2221" s="15">
        <f t="shared" si="1642"/>
        <v>7.9300000000000637</v>
      </c>
      <c r="H2221" s="14">
        <f t="shared" si="1643"/>
        <v>15.210000000000264</v>
      </c>
      <c r="K2221" s="19">
        <f t="shared" si="1640"/>
        <v>388</v>
      </c>
      <c r="L2221" s="20">
        <f t="shared" si="1641"/>
        <v>0.20618556701030921</v>
      </c>
    </row>
    <row r="2222" spans="1:13" x14ac:dyDescent="0.2">
      <c r="A2222" s="45">
        <v>1588.88</v>
      </c>
      <c r="B2222" s="15"/>
      <c r="C2222" s="12">
        <v>43850</v>
      </c>
      <c r="D2222">
        <v>408</v>
      </c>
      <c r="E2222" s="69">
        <v>449</v>
      </c>
      <c r="F2222" s="68">
        <v>377</v>
      </c>
      <c r="G2222" s="15">
        <f t="shared" si="1642"/>
        <v>-6.9300000000000637</v>
      </c>
      <c r="H2222" s="14">
        <f t="shared" si="1643"/>
        <v>3.7400000000000091</v>
      </c>
      <c r="K2222" s="19">
        <f t="shared" ref="K2222:K2242" si="1644">E2222</f>
        <v>449</v>
      </c>
      <c r="L2222" s="20">
        <f t="shared" ref="L2222:L2242" si="1645">IF(D2222&lt;E2222, -(E2222/D2222)+1, D2222/E2222-1)</f>
        <v>-0.10049019607843146</v>
      </c>
    </row>
    <row r="2223" spans="1:13" x14ac:dyDescent="0.2">
      <c r="A2223" s="45">
        <v>1587.3300000000002</v>
      </c>
      <c r="B2223" s="15"/>
      <c r="C2223" s="12">
        <v>43851</v>
      </c>
      <c r="D2223">
        <v>383</v>
      </c>
      <c r="E2223" s="69">
        <v>509</v>
      </c>
      <c r="F2223" s="68">
        <v>371</v>
      </c>
      <c r="G2223" s="15">
        <f t="shared" si="1642"/>
        <v>-1.5499999999999545</v>
      </c>
      <c r="H2223" s="14">
        <f t="shared" si="1643"/>
        <v>-0.54999999999995453</v>
      </c>
      <c r="K2223" s="19">
        <f t="shared" si="1644"/>
        <v>509</v>
      </c>
      <c r="L2223" s="20">
        <f t="shared" si="1645"/>
        <v>-0.328981723237598</v>
      </c>
    </row>
    <row r="2224" spans="1:13" x14ac:dyDescent="0.2">
      <c r="A2224" s="45">
        <v>1577.9800000000002</v>
      </c>
      <c r="B2224" s="15"/>
      <c r="C2224" s="12">
        <v>43852</v>
      </c>
      <c r="D2224">
        <v>397</v>
      </c>
      <c r="E2224" s="69">
        <v>509</v>
      </c>
      <c r="F2224" s="68">
        <v>362</v>
      </c>
      <c r="G2224" s="15">
        <f t="shared" si="1642"/>
        <v>-9.3499999999999091</v>
      </c>
      <c r="H2224" s="14">
        <f t="shared" si="1643"/>
        <v>-17.829999999999927</v>
      </c>
      <c r="K2224" s="19">
        <f t="shared" si="1644"/>
        <v>509</v>
      </c>
      <c r="L2224" s="20">
        <f t="shared" si="1645"/>
        <v>-0.28211586901763219</v>
      </c>
    </row>
    <row r="2225" spans="1:12" x14ac:dyDescent="0.2">
      <c r="A2225" s="45">
        <v>1574.4400000000003</v>
      </c>
      <c r="B2225" s="15"/>
      <c r="C2225" s="12">
        <v>43853</v>
      </c>
      <c r="D2225">
        <v>294</v>
      </c>
      <c r="E2225" s="69">
        <v>536</v>
      </c>
      <c r="F2225" s="68">
        <v>373</v>
      </c>
      <c r="G2225" s="15">
        <f t="shared" si="1642"/>
        <v>-3.5399999999999636</v>
      </c>
      <c r="H2225" s="14">
        <f t="shared" si="1643"/>
        <v>-14.439999999999827</v>
      </c>
      <c r="K2225" s="19">
        <f t="shared" si="1644"/>
        <v>536</v>
      </c>
      <c r="L2225" s="20">
        <f t="shared" si="1645"/>
        <v>-0.8231292517006803</v>
      </c>
    </row>
    <row r="2226" spans="1:12" x14ac:dyDescent="0.2">
      <c r="A2226" s="45">
        <v>1572.8100000000002</v>
      </c>
      <c r="B2226" s="15"/>
      <c r="C2226" s="12">
        <v>43854</v>
      </c>
      <c r="D2226">
        <v>337</v>
      </c>
      <c r="E2226" s="69">
        <v>378</v>
      </c>
      <c r="F2226" s="68">
        <v>383</v>
      </c>
      <c r="G2226" s="15">
        <f t="shared" si="1642"/>
        <v>-1.6300000000001091</v>
      </c>
      <c r="H2226" s="14">
        <f t="shared" si="1643"/>
        <v>-14.519999999999982</v>
      </c>
      <c r="K2226" s="19">
        <f t="shared" si="1644"/>
        <v>378</v>
      </c>
      <c r="L2226" s="20">
        <f t="shared" si="1645"/>
        <v>-0.12166172106824935</v>
      </c>
    </row>
    <row r="2227" spans="1:12" x14ac:dyDescent="0.2">
      <c r="A2227" s="45">
        <v>1551.64</v>
      </c>
      <c r="B2227" s="15"/>
      <c r="C2227" s="12">
        <v>43858</v>
      </c>
      <c r="D2227">
        <v>179</v>
      </c>
      <c r="E2227" s="69">
        <v>850</v>
      </c>
      <c r="F2227" s="68">
        <v>223</v>
      </c>
      <c r="G2227" s="15">
        <f t="shared" si="1642"/>
        <v>-21.170000000000073</v>
      </c>
      <c r="H2227" s="14">
        <f t="shared" si="1643"/>
        <v>-26.340000000000146</v>
      </c>
      <c r="K2227" s="19">
        <f t="shared" si="1644"/>
        <v>850</v>
      </c>
      <c r="L2227" s="20">
        <f t="shared" si="1645"/>
        <v>-3.7486033519553077</v>
      </c>
    </row>
    <row r="2228" spans="1:12" x14ac:dyDescent="0.2">
      <c r="A2228" s="45">
        <v>1550.47</v>
      </c>
      <c r="B2228" s="15"/>
      <c r="C2228" s="12">
        <v>43859</v>
      </c>
      <c r="D2228" s="70">
        <v>513</v>
      </c>
      <c r="E2228" s="67">
        <v>392</v>
      </c>
      <c r="F2228" s="68">
        <v>358</v>
      </c>
      <c r="G2228" s="15">
        <f t="shared" si="1642"/>
        <v>-1.1700000000000728</v>
      </c>
      <c r="H2228" s="14">
        <f t="shared" si="1643"/>
        <v>-23.970000000000255</v>
      </c>
      <c r="K2228" s="19">
        <f t="shared" si="1644"/>
        <v>392</v>
      </c>
      <c r="L2228" s="20">
        <f t="shared" si="1645"/>
        <v>0.30867346938775508</v>
      </c>
    </row>
    <row r="2229" spans="1:12" x14ac:dyDescent="0.2">
      <c r="A2229" s="45">
        <v>1545.59</v>
      </c>
      <c r="B2229" s="15"/>
      <c r="C2229" s="12">
        <v>43860</v>
      </c>
      <c r="D2229">
        <v>253</v>
      </c>
      <c r="E2229" s="69">
        <v>646</v>
      </c>
      <c r="F2229" s="68">
        <v>368</v>
      </c>
      <c r="G2229" s="15">
        <f t="shared" si="1642"/>
        <v>-4.8800000000001091</v>
      </c>
      <c r="H2229" s="14">
        <f t="shared" si="1643"/>
        <v>-27.220000000000255</v>
      </c>
      <c r="K2229" s="19">
        <f t="shared" si="1644"/>
        <v>646</v>
      </c>
      <c r="L2229" s="20">
        <f t="shared" si="1645"/>
        <v>-1.5533596837944663</v>
      </c>
    </row>
    <row r="2230" spans="1:12" x14ac:dyDescent="0.2">
      <c r="A2230" s="45">
        <v>1531.06</v>
      </c>
      <c r="B2230" s="15"/>
      <c r="C2230" s="12">
        <v>43861</v>
      </c>
      <c r="D2230">
        <v>159</v>
      </c>
      <c r="E2230" s="69">
        <v>897</v>
      </c>
      <c r="F2230" s="68">
        <v>285</v>
      </c>
      <c r="G2230" s="15">
        <f t="shared" si="1642"/>
        <v>-14.529999999999973</v>
      </c>
      <c r="H2230" s="14">
        <f t="shared" si="1643"/>
        <v>-20.580000000000155</v>
      </c>
      <c r="K2230" s="19">
        <f t="shared" si="1644"/>
        <v>897</v>
      </c>
      <c r="L2230" s="20">
        <f t="shared" si="1645"/>
        <v>-4.6415094339622645</v>
      </c>
    </row>
    <row r="2231" spans="1:12" x14ac:dyDescent="0.2">
      <c r="A2231" s="45">
        <v>1521.95</v>
      </c>
      <c r="B2231" s="15"/>
      <c r="C2231" s="12">
        <v>43864</v>
      </c>
      <c r="D2231">
        <v>281</v>
      </c>
      <c r="E2231" s="69">
        <v>738</v>
      </c>
      <c r="F2231" s="68">
        <v>328</v>
      </c>
      <c r="G2231" s="15">
        <f t="shared" si="1642"/>
        <v>-9.1099999999999</v>
      </c>
      <c r="H2231" s="14">
        <f t="shared" si="1643"/>
        <v>-28.519999999999982</v>
      </c>
      <c r="K2231" s="19">
        <f t="shared" si="1644"/>
        <v>738</v>
      </c>
      <c r="L2231" s="20">
        <f t="shared" si="1645"/>
        <v>-1.6263345195729539</v>
      </c>
    </row>
    <row r="2232" spans="1:12" x14ac:dyDescent="0.2">
      <c r="A2232" s="45">
        <v>1535.8</v>
      </c>
      <c r="B2232" s="15"/>
      <c r="C2232" s="12">
        <v>43865</v>
      </c>
      <c r="D2232" s="70">
        <v>552</v>
      </c>
      <c r="E2232" s="67">
        <v>351</v>
      </c>
      <c r="F2232" s="68">
        <v>370</v>
      </c>
      <c r="G2232" s="15">
        <f t="shared" si="1642"/>
        <v>13.849999999999909</v>
      </c>
      <c r="H2232" s="14">
        <f t="shared" si="1643"/>
        <v>-9.7899999999999636</v>
      </c>
      <c r="K2232" s="19">
        <f t="shared" si="1644"/>
        <v>351</v>
      </c>
      <c r="L2232" s="20">
        <f t="shared" si="1645"/>
        <v>0.57264957264957261</v>
      </c>
    </row>
    <row r="2233" spans="1:12" x14ac:dyDescent="0.2">
      <c r="A2233" s="45">
        <v>1536.79</v>
      </c>
      <c r="B2233" s="15"/>
      <c r="C2233" s="12">
        <v>43866</v>
      </c>
      <c r="D2233" s="70">
        <v>514</v>
      </c>
      <c r="E2233" s="67">
        <v>344</v>
      </c>
      <c r="F2233" s="68">
        <v>395</v>
      </c>
      <c r="G2233" s="15">
        <f t="shared" si="1642"/>
        <v>0.99000000000000909</v>
      </c>
      <c r="H2233" s="14">
        <f t="shared" si="1643"/>
        <v>5.7300000000000182</v>
      </c>
      <c r="K2233" s="19">
        <f t="shared" si="1644"/>
        <v>344</v>
      </c>
      <c r="L2233" s="20">
        <f t="shared" si="1645"/>
        <v>0.4941860465116279</v>
      </c>
    </row>
    <row r="2234" spans="1:12" x14ac:dyDescent="0.2">
      <c r="A2234" s="45">
        <v>1552.77</v>
      </c>
      <c r="B2234" s="15"/>
      <c r="C2234" s="12">
        <v>43867</v>
      </c>
      <c r="D2234" s="70">
        <v>673</v>
      </c>
      <c r="E2234" s="67">
        <v>292</v>
      </c>
      <c r="F2234" s="68">
        <v>316</v>
      </c>
      <c r="G2234" s="15">
        <f t="shared" si="1642"/>
        <v>15.980000000000018</v>
      </c>
      <c r="H2234" s="14">
        <f t="shared" si="1643"/>
        <v>30.819999999999936</v>
      </c>
      <c r="K2234" s="19">
        <f t="shared" si="1644"/>
        <v>292</v>
      </c>
      <c r="L2234" s="20">
        <f t="shared" si="1645"/>
        <v>1.3047945205479454</v>
      </c>
    </row>
    <row r="2235" spans="1:12" x14ac:dyDescent="0.2">
      <c r="A2235" s="45">
        <v>1554.49</v>
      </c>
      <c r="B2235" s="15"/>
      <c r="C2235" s="12">
        <v>43868</v>
      </c>
      <c r="D2235" s="67">
        <v>377</v>
      </c>
      <c r="E2235" s="69">
        <v>457</v>
      </c>
      <c r="F2235" s="68">
        <v>378</v>
      </c>
      <c r="G2235" s="15">
        <f t="shared" si="1642"/>
        <v>1.7200000000000273</v>
      </c>
      <c r="H2235" s="14">
        <f t="shared" si="1643"/>
        <v>18.690000000000055</v>
      </c>
      <c r="K2235" s="19">
        <f t="shared" si="1644"/>
        <v>457</v>
      </c>
      <c r="L2235" s="20">
        <f t="shared" si="1645"/>
        <v>-0.2122015915119364</v>
      </c>
    </row>
    <row r="2236" spans="1:12" x14ac:dyDescent="0.2">
      <c r="A2236" s="45">
        <v>1542.8</v>
      </c>
      <c r="B2236" s="15"/>
      <c r="C2236" s="12">
        <v>43871</v>
      </c>
      <c r="D2236" s="67">
        <v>285</v>
      </c>
      <c r="E2236" s="69">
        <v>597</v>
      </c>
      <c r="F2236" s="68">
        <v>349</v>
      </c>
      <c r="G2236" s="15">
        <f t="shared" si="1642"/>
        <v>-11.690000000000055</v>
      </c>
      <c r="H2236" s="14">
        <f t="shared" si="1643"/>
        <v>6.0099999999999909</v>
      </c>
      <c r="K2236" s="19">
        <f t="shared" si="1644"/>
        <v>597</v>
      </c>
      <c r="L2236" s="20">
        <f t="shared" si="1645"/>
        <v>-1.094736842105263</v>
      </c>
    </row>
    <row r="2237" spans="1:12" x14ac:dyDescent="0.2">
      <c r="A2237" s="45">
        <v>1551.48</v>
      </c>
      <c r="B2237" s="15"/>
      <c r="C2237" s="12">
        <v>43872</v>
      </c>
      <c r="D2237" s="70">
        <v>462</v>
      </c>
      <c r="E2237" s="67">
        <v>372</v>
      </c>
      <c r="F2237" s="68">
        <v>367</v>
      </c>
      <c r="G2237" s="15">
        <f t="shared" si="1642"/>
        <v>8.6800000000000637</v>
      </c>
      <c r="H2237" s="14">
        <f t="shared" si="1643"/>
        <v>-1.2899999999999636</v>
      </c>
      <c r="K2237" s="19">
        <f t="shared" si="1644"/>
        <v>372</v>
      </c>
      <c r="L2237" s="20">
        <f t="shared" si="1645"/>
        <v>0.24193548387096775</v>
      </c>
    </row>
    <row r="2238" spans="1:12" x14ac:dyDescent="0.2">
      <c r="A2238" s="45">
        <v>1542.94</v>
      </c>
      <c r="B2238" s="15"/>
      <c r="C2238" s="22">
        <v>43873</v>
      </c>
      <c r="D2238" s="30">
        <v>419</v>
      </c>
      <c r="E2238" s="32">
        <v>405</v>
      </c>
      <c r="F2238" s="73">
        <v>417</v>
      </c>
      <c r="G2238" s="25">
        <f t="shared" si="1642"/>
        <v>-8.5399999999999636</v>
      </c>
      <c r="H2238" s="32">
        <f t="shared" si="1643"/>
        <v>-11.549999999999955</v>
      </c>
      <c r="I2238" s="44"/>
      <c r="J2238" s="23"/>
      <c r="K2238" s="28">
        <f t="shared" si="1644"/>
        <v>405</v>
      </c>
      <c r="L2238" s="29">
        <f t="shared" si="1645"/>
        <v>3.4567901234567877E-2</v>
      </c>
    </row>
    <row r="2239" spans="1:12" x14ac:dyDescent="0.2">
      <c r="A2239" s="45">
        <v>1539.16</v>
      </c>
      <c r="B2239" s="15"/>
      <c r="C2239" s="12">
        <v>43874</v>
      </c>
      <c r="D2239" s="13">
        <v>452</v>
      </c>
      <c r="E2239" s="14">
        <v>361</v>
      </c>
      <c r="F2239" s="68">
        <v>414</v>
      </c>
      <c r="G2239" s="15">
        <f t="shared" si="1642"/>
        <v>-3.7799999999999727</v>
      </c>
      <c r="H2239" s="14">
        <f t="shared" si="1643"/>
        <v>-3.6399999999998727</v>
      </c>
      <c r="I2239" s="43" t="s">
        <v>5</v>
      </c>
      <c r="K2239" s="19">
        <f t="shared" si="1644"/>
        <v>361</v>
      </c>
      <c r="L2239" s="20">
        <f t="shared" si="1645"/>
        <v>0.25207756232686984</v>
      </c>
    </row>
    <row r="2240" spans="1:12" x14ac:dyDescent="0.2">
      <c r="A2240" s="45">
        <v>1544.46</v>
      </c>
      <c r="B2240" s="15"/>
      <c r="C2240" s="12">
        <v>43875</v>
      </c>
      <c r="D2240" s="13">
        <v>465</v>
      </c>
      <c r="E2240" s="14">
        <v>330</v>
      </c>
      <c r="F2240" s="74">
        <v>427</v>
      </c>
      <c r="G2240" s="15">
        <f t="shared" si="1642"/>
        <v>5.2999999999999545</v>
      </c>
      <c r="H2240" s="14">
        <f t="shared" si="1643"/>
        <v>-7.0199999999999818</v>
      </c>
      <c r="K2240" s="19">
        <f t="shared" si="1644"/>
        <v>330</v>
      </c>
      <c r="L2240" s="20">
        <f t="shared" si="1645"/>
        <v>0.40909090909090917</v>
      </c>
    </row>
    <row r="2241" spans="1:12" x14ac:dyDescent="0.2">
      <c r="A2241" s="45">
        <v>1537.12</v>
      </c>
      <c r="B2241" s="15"/>
      <c r="C2241" s="12">
        <v>43878</v>
      </c>
      <c r="D2241" s="14">
        <v>413</v>
      </c>
      <c r="E2241" s="69">
        <v>444</v>
      </c>
      <c r="F2241" s="74">
        <v>384</v>
      </c>
      <c r="G2241" s="15">
        <f t="shared" ref="G2241:G2245" si="1646">+A2241-A2240</f>
        <v>-7.3400000000001455</v>
      </c>
      <c r="H2241" s="14">
        <f t="shared" ref="H2241:H2245" si="1647">G2239+G2240+G2241</f>
        <v>-5.8200000000001637</v>
      </c>
      <c r="K2241" s="19">
        <f t="shared" si="1644"/>
        <v>444</v>
      </c>
      <c r="L2241" s="20">
        <f t="shared" si="1645"/>
        <v>-7.5060532687651227E-2</v>
      </c>
    </row>
    <row r="2242" spans="1:12" x14ac:dyDescent="0.2">
      <c r="A2242" s="45">
        <v>1537.08</v>
      </c>
      <c r="B2242" s="15"/>
      <c r="C2242" s="12">
        <v>43879</v>
      </c>
      <c r="D2242" s="14">
        <v>254</v>
      </c>
      <c r="E2242" s="69">
        <v>598</v>
      </c>
      <c r="F2242" s="74">
        <v>386</v>
      </c>
      <c r="G2242" s="15">
        <f t="shared" si="1646"/>
        <v>-3.999999999996362E-2</v>
      </c>
      <c r="H2242" s="14">
        <f t="shared" si="1647"/>
        <v>-2.0800000000001546</v>
      </c>
      <c r="K2242" s="19">
        <f t="shared" si="1644"/>
        <v>598</v>
      </c>
      <c r="L2242" s="20">
        <f t="shared" si="1645"/>
        <v>-1.3543307086614171</v>
      </c>
    </row>
    <row r="2243" spans="1:12" x14ac:dyDescent="0.2">
      <c r="A2243" s="45">
        <v>1534.16</v>
      </c>
      <c r="B2243" s="15"/>
      <c r="C2243" s="12">
        <v>43880</v>
      </c>
      <c r="D2243" s="14">
        <v>406</v>
      </c>
      <c r="E2243" s="69">
        <v>416</v>
      </c>
      <c r="F2243" s="74">
        <v>402</v>
      </c>
      <c r="G2243" s="15">
        <f t="shared" si="1646"/>
        <v>-2.9199999999998454</v>
      </c>
      <c r="H2243" s="14">
        <f t="shared" si="1647"/>
        <v>-10.299999999999955</v>
      </c>
      <c r="K2243" s="19">
        <f t="shared" ref="K2243:K2253" si="1648">E2243</f>
        <v>416</v>
      </c>
      <c r="L2243" s="20">
        <f t="shared" ref="L2243:L2253" si="1649">IF(D2243&lt;E2243, -(E2243/D2243)+1, D2243/E2243-1)</f>
        <v>-2.4630541871921263E-2</v>
      </c>
    </row>
    <row r="2244" spans="1:12" x14ac:dyDescent="0.2">
      <c r="A2244" s="45">
        <v>1534.98</v>
      </c>
      <c r="B2244" s="15"/>
      <c r="C2244" s="22">
        <v>43881</v>
      </c>
      <c r="D2244" s="32">
        <v>405</v>
      </c>
      <c r="E2244" s="24">
        <v>436</v>
      </c>
      <c r="F2244" s="58">
        <v>415</v>
      </c>
      <c r="G2244" s="25">
        <f t="shared" si="1646"/>
        <v>0.81999999999993634</v>
      </c>
      <c r="H2244" s="32">
        <f t="shared" si="1647"/>
        <v>-2.1399999999998727</v>
      </c>
      <c r="I2244" s="44"/>
      <c r="J2244" s="23"/>
      <c r="K2244" s="28">
        <f t="shared" si="1648"/>
        <v>436</v>
      </c>
      <c r="L2244" s="29">
        <f t="shared" si="1649"/>
        <v>-7.6543209876543283E-2</v>
      </c>
    </row>
    <row r="2245" spans="1:12" x14ac:dyDescent="0.2">
      <c r="A2245" s="45">
        <v>1531.2</v>
      </c>
      <c r="B2245" s="15"/>
      <c r="C2245" s="12">
        <v>43882</v>
      </c>
      <c r="D2245" s="14">
        <v>391</v>
      </c>
      <c r="E2245" s="21">
        <v>439</v>
      </c>
      <c r="F2245" s="74">
        <v>425</v>
      </c>
      <c r="G2245" s="15">
        <f t="shared" si="1646"/>
        <v>-3.7799999999999727</v>
      </c>
      <c r="H2245" s="14">
        <f t="shared" si="1647"/>
        <v>-5.8799999999998818</v>
      </c>
      <c r="I2245" s="43" t="s">
        <v>16</v>
      </c>
      <c r="K2245" s="19">
        <f t="shared" si="1648"/>
        <v>439</v>
      </c>
      <c r="L2245" s="20">
        <f t="shared" si="1649"/>
        <v>-0.1227621483375958</v>
      </c>
    </row>
    <row r="2246" spans="1:12" x14ac:dyDescent="0.2">
      <c r="A2246" s="45">
        <v>1490.06</v>
      </c>
      <c r="B2246" s="15"/>
      <c r="C2246" s="12">
        <v>43885</v>
      </c>
      <c r="D2246" s="14">
        <v>138</v>
      </c>
      <c r="E2246" s="21">
        <v>1015</v>
      </c>
      <c r="F2246" s="74">
        <v>223</v>
      </c>
      <c r="G2246" s="15">
        <f t="shared" ref="G2246:G2255" si="1650">+A2246-A2245</f>
        <v>-41.1400000000001</v>
      </c>
      <c r="H2246" s="14">
        <f t="shared" ref="H2246:H2255" si="1651">G2244+G2245+G2246</f>
        <v>-44.100000000000136</v>
      </c>
      <c r="K2246" s="19">
        <f t="shared" si="1648"/>
        <v>1015</v>
      </c>
      <c r="L2246" s="20">
        <f t="shared" si="1649"/>
        <v>-6.3550724637681162</v>
      </c>
    </row>
    <row r="2247" spans="1:12" x14ac:dyDescent="0.2">
      <c r="A2247" s="45">
        <v>1500.88</v>
      </c>
      <c r="B2247" s="15"/>
      <c r="C2247" s="12">
        <v>43886</v>
      </c>
      <c r="D2247" s="13">
        <v>531</v>
      </c>
      <c r="E2247" s="14">
        <v>380</v>
      </c>
      <c r="F2247" s="74">
        <v>410</v>
      </c>
      <c r="G2247" s="15">
        <f t="shared" si="1650"/>
        <v>10.820000000000164</v>
      </c>
      <c r="H2247" s="14">
        <f t="shared" si="1651"/>
        <v>-34.099999999999909</v>
      </c>
      <c r="K2247" s="19">
        <f t="shared" si="1648"/>
        <v>380</v>
      </c>
      <c r="L2247" s="20">
        <f t="shared" si="1649"/>
        <v>0.39736842105263159</v>
      </c>
    </row>
    <row r="2248" spans="1:12" x14ac:dyDescent="0.2">
      <c r="A2248" s="45">
        <v>1495.19</v>
      </c>
      <c r="B2248" s="15"/>
      <c r="C2248" s="12">
        <v>43887</v>
      </c>
      <c r="D2248" s="14">
        <v>350</v>
      </c>
      <c r="E2248" s="21">
        <v>538</v>
      </c>
      <c r="F2248" s="74">
        <v>393</v>
      </c>
      <c r="G2248" s="15">
        <f t="shared" si="1650"/>
        <v>-5.6900000000000546</v>
      </c>
      <c r="H2248" s="14">
        <f t="shared" si="1651"/>
        <v>-36.009999999999991</v>
      </c>
      <c r="K2248" s="19">
        <f t="shared" si="1648"/>
        <v>538</v>
      </c>
      <c r="L2248" s="20">
        <f t="shared" si="1649"/>
        <v>-0.53714285714285714</v>
      </c>
    </row>
    <row r="2249" spans="1:12" x14ac:dyDescent="0.2">
      <c r="A2249" s="45">
        <v>1505.59</v>
      </c>
      <c r="B2249" s="15"/>
      <c r="C2249" s="12">
        <v>43888</v>
      </c>
      <c r="D2249" s="14">
        <v>264</v>
      </c>
      <c r="E2249" s="21">
        <v>621</v>
      </c>
      <c r="F2249" s="74">
        <v>401</v>
      </c>
      <c r="G2249" s="15">
        <f t="shared" si="1650"/>
        <v>10.399999999999864</v>
      </c>
      <c r="H2249" s="14">
        <f t="shared" si="1651"/>
        <v>15.529999999999973</v>
      </c>
      <c r="K2249" s="19">
        <f t="shared" si="1648"/>
        <v>621</v>
      </c>
      <c r="L2249" s="20">
        <f t="shared" si="1649"/>
        <v>-1.3522727272727271</v>
      </c>
    </row>
    <row r="2250" spans="1:12" x14ac:dyDescent="0.2">
      <c r="A2250" s="45">
        <v>1482.64</v>
      </c>
      <c r="B2250" s="15"/>
      <c r="C2250" s="12">
        <v>43889</v>
      </c>
      <c r="D2250" s="14">
        <v>126</v>
      </c>
      <c r="E2250" s="21">
        <v>1055</v>
      </c>
      <c r="F2250" s="74">
        <v>229</v>
      </c>
      <c r="G2250" s="15">
        <f t="shared" si="1650"/>
        <v>-22.949999999999818</v>
      </c>
      <c r="H2250" s="14">
        <f t="shared" si="1651"/>
        <v>-18.240000000000009</v>
      </c>
      <c r="K2250" s="19">
        <f t="shared" si="1648"/>
        <v>1055</v>
      </c>
      <c r="L2250" s="20">
        <f t="shared" si="1649"/>
        <v>-7.3730158730158735</v>
      </c>
    </row>
    <row r="2251" spans="1:12" x14ac:dyDescent="0.2">
      <c r="A2251" s="45">
        <v>1466.94</v>
      </c>
      <c r="B2251" s="15"/>
      <c r="C2251" s="12">
        <v>43892</v>
      </c>
      <c r="D2251" s="14">
        <v>341</v>
      </c>
      <c r="E2251" s="21">
        <v>651</v>
      </c>
      <c r="F2251" s="74">
        <v>346</v>
      </c>
      <c r="G2251" s="15">
        <f t="shared" si="1650"/>
        <v>-15.700000000000045</v>
      </c>
      <c r="H2251" s="14">
        <f t="shared" si="1651"/>
        <v>-28.25</v>
      </c>
      <c r="K2251" s="19">
        <f t="shared" si="1648"/>
        <v>651</v>
      </c>
      <c r="L2251" s="20">
        <f t="shared" si="1649"/>
        <v>-0.90909090909090917</v>
      </c>
    </row>
    <row r="2252" spans="1:12" x14ac:dyDescent="0.2">
      <c r="A2252" s="45">
        <v>1478.64</v>
      </c>
      <c r="B2252" s="15"/>
      <c r="C2252" s="12">
        <v>43893</v>
      </c>
      <c r="D2252" s="13">
        <v>456</v>
      </c>
      <c r="E2252" s="14">
        <v>410</v>
      </c>
      <c r="F2252" s="74">
        <v>397</v>
      </c>
      <c r="G2252" s="15">
        <f t="shared" si="1650"/>
        <v>11.700000000000045</v>
      </c>
      <c r="H2252" s="14">
        <f t="shared" si="1651"/>
        <v>-26.949999999999818</v>
      </c>
      <c r="K2252" s="19">
        <f t="shared" si="1648"/>
        <v>410</v>
      </c>
      <c r="L2252" s="20">
        <f t="shared" si="1649"/>
        <v>0.11219512195121961</v>
      </c>
    </row>
    <row r="2253" spans="1:12" x14ac:dyDescent="0.2">
      <c r="A2253" s="45">
        <v>1489.95</v>
      </c>
      <c r="B2253" s="15"/>
      <c r="C2253" s="12">
        <v>43894</v>
      </c>
      <c r="D2253" s="14">
        <v>431</v>
      </c>
      <c r="E2253" s="21">
        <v>464</v>
      </c>
      <c r="F2253" s="74">
        <v>339</v>
      </c>
      <c r="G2253" s="15">
        <f t="shared" si="1650"/>
        <v>11.309999999999945</v>
      </c>
      <c r="H2253" s="14">
        <f t="shared" si="1651"/>
        <v>7.3099999999999454</v>
      </c>
      <c r="K2253" s="19">
        <f t="shared" si="1648"/>
        <v>464</v>
      </c>
      <c r="L2253" s="20">
        <f t="shared" si="1649"/>
        <v>-7.6566125290023157E-2</v>
      </c>
    </row>
    <row r="2254" spans="1:12" x14ac:dyDescent="0.2">
      <c r="A2254" s="45">
        <v>1491.03</v>
      </c>
      <c r="B2254" s="15"/>
      <c r="C2254" s="12">
        <v>43895</v>
      </c>
      <c r="D2254" s="13">
        <v>516</v>
      </c>
      <c r="E2254" s="14">
        <v>350</v>
      </c>
      <c r="F2254" s="74">
        <v>365</v>
      </c>
      <c r="G2254" s="15">
        <f t="shared" si="1650"/>
        <v>1.0799999999999272</v>
      </c>
      <c r="H2254" s="14">
        <f t="shared" si="1651"/>
        <v>24.089999999999918</v>
      </c>
      <c r="K2254" s="19">
        <f t="shared" ref="K2254:K2280" si="1652">E2254</f>
        <v>350</v>
      </c>
      <c r="L2254" s="20">
        <f t="shared" ref="L2254:L2280" si="1653">IF(D2254&lt;E2254, -(E2254/D2254)+1, D2254/E2254-1)</f>
        <v>0.4742857142857142</v>
      </c>
    </row>
    <row r="2255" spans="1:12" x14ac:dyDescent="0.2">
      <c r="A2255" s="45">
        <v>1483.1</v>
      </c>
      <c r="B2255" s="15"/>
      <c r="C2255" s="12">
        <v>43896</v>
      </c>
      <c r="D2255" s="14">
        <v>251</v>
      </c>
      <c r="E2255" s="21">
        <v>649</v>
      </c>
      <c r="F2255" s="74">
        <v>327</v>
      </c>
      <c r="G2255" s="15">
        <f t="shared" si="1650"/>
        <v>-7.9300000000000637</v>
      </c>
      <c r="H2255" s="14">
        <f t="shared" si="1651"/>
        <v>4.459999999999809</v>
      </c>
      <c r="K2255" s="19">
        <f t="shared" si="1652"/>
        <v>649</v>
      </c>
      <c r="L2255" s="20">
        <f t="shared" si="1653"/>
        <v>-1.5856573705179282</v>
      </c>
    </row>
    <row r="2256" spans="1:12" x14ac:dyDescent="0.2">
      <c r="A2256" s="45">
        <v>1424.16</v>
      </c>
      <c r="B2256" s="15"/>
      <c r="C2256" s="12">
        <v>43899</v>
      </c>
      <c r="D2256" s="14">
        <v>120</v>
      </c>
      <c r="E2256" s="21">
        <v>1139</v>
      </c>
      <c r="F2256" s="74">
        <v>127</v>
      </c>
      <c r="G2256" s="15">
        <f t="shared" ref="G2256:G2260" si="1654">+A2256-A2255</f>
        <v>-58.939999999999827</v>
      </c>
      <c r="H2256" s="14">
        <f t="shared" ref="H2256:H2260" si="1655">G2254+G2255+G2256</f>
        <v>-65.789999999999964</v>
      </c>
      <c r="K2256" s="19">
        <f t="shared" si="1652"/>
        <v>1139</v>
      </c>
      <c r="L2256" s="20">
        <f t="shared" si="1653"/>
        <v>-8.4916666666666671</v>
      </c>
    </row>
    <row r="2257" spans="1:12" x14ac:dyDescent="0.2">
      <c r="A2257" s="45">
        <v>1430.47</v>
      </c>
      <c r="B2257" s="15"/>
      <c r="C2257" s="12">
        <v>43900</v>
      </c>
      <c r="D2257" s="13">
        <v>491</v>
      </c>
      <c r="E2257" s="14">
        <v>477</v>
      </c>
      <c r="F2257" s="74">
        <v>345</v>
      </c>
      <c r="G2257" s="15">
        <f t="shared" si="1654"/>
        <v>6.3099999999999454</v>
      </c>
      <c r="H2257" s="14">
        <f t="shared" si="1655"/>
        <v>-60.559999999999945</v>
      </c>
      <c r="K2257" s="19">
        <f t="shared" si="1652"/>
        <v>477</v>
      </c>
      <c r="L2257" s="20">
        <f t="shared" si="1653"/>
        <v>2.9350104821803003E-2</v>
      </c>
    </row>
    <row r="2258" spans="1:12" x14ac:dyDescent="0.2">
      <c r="A2258" s="45">
        <v>1443.83</v>
      </c>
      <c r="B2258" s="15"/>
      <c r="C2258" s="12">
        <v>43901</v>
      </c>
      <c r="D2258" s="13">
        <v>510</v>
      </c>
      <c r="E2258" s="14">
        <v>397</v>
      </c>
      <c r="F2258" s="74">
        <v>354</v>
      </c>
      <c r="G2258" s="15">
        <f t="shared" si="1654"/>
        <v>13.3599999999999</v>
      </c>
      <c r="H2258" s="14">
        <f t="shared" si="1655"/>
        <v>-39.269999999999982</v>
      </c>
      <c r="K2258" s="19">
        <f t="shared" si="1652"/>
        <v>397</v>
      </c>
      <c r="L2258" s="20">
        <f t="shared" si="1653"/>
        <v>0.2846347607052897</v>
      </c>
    </row>
    <row r="2259" spans="1:12" x14ac:dyDescent="0.2">
      <c r="A2259" s="45">
        <v>1419.43</v>
      </c>
      <c r="B2259" s="15"/>
      <c r="C2259" s="12">
        <v>43902</v>
      </c>
      <c r="D2259" s="14">
        <v>167</v>
      </c>
      <c r="E2259" s="21">
        <v>923</v>
      </c>
      <c r="F2259" s="74">
        <v>223</v>
      </c>
      <c r="G2259" s="15">
        <f t="shared" si="1654"/>
        <v>-24.399999999999864</v>
      </c>
      <c r="H2259" s="14">
        <f t="shared" si="1655"/>
        <v>-4.7300000000000182</v>
      </c>
      <c r="K2259" s="19">
        <f t="shared" si="1652"/>
        <v>923</v>
      </c>
      <c r="L2259" s="20">
        <f t="shared" si="1653"/>
        <v>-4.5269461077844309</v>
      </c>
    </row>
    <row r="2260" spans="1:12" x14ac:dyDescent="0.2">
      <c r="A2260" s="45">
        <v>1344.75</v>
      </c>
      <c r="B2260" s="15"/>
      <c r="C2260" s="12">
        <v>43903</v>
      </c>
      <c r="D2260" s="14">
        <v>158</v>
      </c>
      <c r="E2260" s="21">
        <v>986</v>
      </c>
      <c r="F2260" s="74">
        <v>249</v>
      </c>
      <c r="G2260" s="15">
        <f t="shared" si="1654"/>
        <v>-74.680000000000064</v>
      </c>
      <c r="H2260" s="14">
        <f t="shared" si="1655"/>
        <v>-85.720000000000027</v>
      </c>
      <c r="K2260" s="19">
        <f t="shared" si="1652"/>
        <v>986</v>
      </c>
      <c r="L2260" s="20">
        <f t="shared" si="1653"/>
        <v>-5.2405063291139244</v>
      </c>
    </row>
    <row r="2261" spans="1:12" x14ac:dyDescent="0.2">
      <c r="A2261" s="45">
        <v>1280.6300000000001</v>
      </c>
      <c r="B2261" s="15"/>
      <c r="C2261" s="12">
        <v>43906</v>
      </c>
      <c r="D2261" s="14">
        <v>97</v>
      </c>
      <c r="E2261" s="21">
        <v>1041</v>
      </c>
      <c r="F2261" s="74">
        <v>167</v>
      </c>
      <c r="G2261" s="15">
        <f t="shared" ref="G2261:G2264" si="1656">+A2261-A2260</f>
        <v>-64.119999999999891</v>
      </c>
      <c r="H2261" s="14">
        <f t="shared" ref="H2261:H2264" si="1657">G2259+G2260+G2261</f>
        <v>-163.19999999999982</v>
      </c>
      <c r="K2261" s="19">
        <f t="shared" si="1652"/>
        <v>1041</v>
      </c>
      <c r="L2261" s="20">
        <f t="shared" si="1653"/>
        <v>-9.7319587628865971</v>
      </c>
    </row>
    <row r="2262" spans="1:12" x14ac:dyDescent="0.2">
      <c r="A2262" s="45">
        <v>1256.58</v>
      </c>
      <c r="B2262" s="15"/>
      <c r="C2262" s="12">
        <v>43907</v>
      </c>
      <c r="D2262" s="14">
        <v>267</v>
      </c>
      <c r="E2262" s="21">
        <v>713</v>
      </c>
      <c r="F2262" s="74">
        <v>279</v>
      </c>
      <c r="G2262" s="15">
        <f t="shared" si="1656"/>
        <v>-24.050000000000182</v>
      </c>
      <c r="H2262" s="14">
        <f t="shared" si="1657"/>
        <v>-162.85000000000014</v>
      </c>
      <c r="K2262" s="19">
        <f t="shared" si="1652"/>
        <v>713</v>
      </c>
      <c r="L2262" s="20">
        <f t="shared" si="1653"/>
        <v>-1.6704119850187267</v>
      </c>
    </row>
    <row r="2263" spans="1:12" x14ac:dyDescent="0.2">
      <c r="A2263" s="45">
        <v>1239.01</v>
      </c>
      <c r="B2263" s="15"/>
      <c r="C2263" s="12">
        <v>43908</v>
      </c>
      <c r="D2263" s="14">
        <v>221</v>
      </c>
      <c r="E2263" s="21">
        <v>745</v>
      </c>
      <c r="F2263" s="74">
        <v>260</v>
      </c>
      <c r="G2263" s="15">
        <f t="shared" si="1656"/>
        <v>-17.569999999999936</v>
      </c>
      <c r="H2263" s="14">
        <f t="shared" si="1657"/>
        <v>-105.74000000000001</v>
      </c>
      <c r="K2263" s="19">
        <f t="shared" si="1652"/>
        <v>745</v>
      </c>
      <c r="L2263" s="20">
        <f t="shared" si="1653"/>
        <v>-2.3710407239819005</v>
      </c>
    </row>
    <row r="2264" spans="1:12" x14ac:dyDescent="0.2">
      <c r="A2264" s="45">
        <v>1219.72</v>
      </c>
      <c r="B2264" s="15"/>
      <c r="C2264" s="12">
        <v>43909</v>
      </c>
      <c r="D2264" s="14">
        <v>170</v>
      </c>
      <c r="E2264" s="21">
        <v>849</v>
      </c>
      <c r="F2264" s="74">
        <v>225</v>
      </c>
      <c r="G2264" s="15">
        <f t="shared" si="1656"/>
        <v>-19.289999999999964</v>
      </c>
      <c r="H2264" s="14">
        <f t="shared" si="1657"/>
        <v>-60.910000000000082</v>
      </c>
      <c r="K2264" s="19">
        <f t="shared" si="1652"/>
        <v>849</v>
      </c>
      <c r="L2264" s="20">
        <f t="shared" si="1653"/>
        <v>-3.9941176470588236</v>
      </c>
    </row>
    <row r="2265" spans="1:12" x14ac:dyDescent="0.2">
      <c r="A2265" s="45">
        <v>1303.28</v>
      </c>
      <c r="B2265" s="15"/>
      <c r="C2265" s="12">
        <v>43910</v>
      </c>
      <c r="D2265" s="13">
        <v>895</v>
      </c>
      <c r="E2265" s="14">
        <v>145</v>
      </c>
      <c r="F2265" s="74">
        <v>226</v>
      </c>
      <c r="G2265" s="15">
        <f t="shared" ref="G2265:G2279" si="1658">+A2265-A2264</f>
        <v>83.559999999999945</v>
      </c>
      <c r="H2265" s="14">
        <f t="shared" ref="H2265:H2279" si="1659">G2263+G2264+G2265</f>
        <v>46.700000000000045</v>
      </c>
      <c r="K2265" s="19">
        <f t="shared" si="1652"/>
        <v>145</v>
      </c>
      <c r="L2265" s="20">
        <f t="shared" si="1653"/>
        <v>5.1724137931034484</v>
      </c>
    </row>
    <row r="2266" spans="1:12" x14ac:dyDescent="0.2">
      <c r="A2266" s="45">
        <v>1259.8800000000001</v>
      </c>
      <c r="B2266" s="15"/>
      <c r="C2266" s="12">
        <v>43913</v>
      </c>
      <c r="D2266" s="14">
        <v>161</v>
      </c>
      <c r="E2266" s="21">
        <v>771</v>
      </c>
      <c r="F2266" s="74">
        <v>220</v>
      </c>
      <c r="G2266" s="15">
        <f t="shared" si="1658"/>
        <v>-43.399999999999864</v>
      </c>
      <c r="H2266" s="14">
        <f t="shared" si="1659"/>
        <v>20.870000000000118</v>
      </c>
      <c r="K2266" s="19">
        <f t="shared" si="1652"/>
        <v>771</v>
      </c>
      <c r="L2266" s="20">
        <f t="shared" si="1653"/>
        <v>-3.7888198757763973</v>
      </c>
    </row>
    <row r="2267" spans="1:12" x14ac:dyDescent="0.2">
      <c r="A2267" s="45">
        <v>1291.1400000000001</v>
      </c>
      <c r="B2267" s="15"/>
      <c r="C2267" s="22">
        <v>43914</v>
      </c>
      <c r="D2267" s="30">
        <v>756</v>
      </c>
      <c r="E2267" s="32">
        <v>155</v>
      </c>
      <c r="F2267" s="58">
        <v>246</v>
      </c>
      <c r="G2267" s="25">
        <f t="shared" si="1658"/>
        <v>31.259999999999991</v>
      </c>
      <c r="H2267" s="32">
        <f t="shared" si="1659"/>
        <v>71.420000000000073</v>
      </c>
      <c r="I2267" s="44"/>
      <c r="J2267" s="23"/>
      <c r="K2267" s="28">
        <f t="shared" si="1652"/>
        <v>155</v>
      </c>
      <c r="L2267" s="29">
        <f t="shared" si="1653"/>
        <v>3.8774193548387093</v>
      </c>
    </row>
    <row r="2268" spans="1:12" x14ac:dyDescent="0.2">
      <c r="A2268" s="45">
        <v>1324.5</v>
      </c>
      <c r="B2268" s="15"/>
      <c r="C2268" s="12">
        <v>43915</v>
      </c>
      <c r="D2268" s="13">
        <v>640</v>
      </c>
      <c r="E2268" s="14">
        <v>267</v>
      </c>
      <c r="F2268" s="74">
        <v>357</v>
      </c>
      <c r="G2268" s="15">
        <f t="shared" si="1658"/>
        <v>33.3599999999999</v>
      </c>
      <c r="H2268" s="14">
        <f t="shared" si="1659"/>
        <v>21.220000000000027</v>
      </c>
      <c r="I2268" s="43" t="s">
        <v>5</v>
      </c>
      <c r="K2268" s="19">
        <f t="shared" si="1652"/>
        <v>267</v>
      </c>
      <c r="L2268" s="20">
        <f t="shared" si="1653"/>
        <v>1.3970037453183521</v>
      </c>
    </row>
    <row r="2269" spans="1:12" x14ac:dyDescent="0.2">
      <c r="A2269" s="45">
        <v>1328.09</v>
      </c>
      <c r="B2269" s="15"/>
      <c r="C2269" s="12">
        <v>43916</v>
      </c>
      <c r="D2269" s="13">
        <v>540</v>
      </c>
      <c r="E2269" s="14">
        <v>295</v>
      </c>
      <c r="F2269" s="74">
        <v>335</v>
      </c>
      <c r="G2269" s="15">
        <f t="shared" si="1658"/>
        <v>3.5899999999999181</v>
      </c>
      <c r="H2269" s="14">
        <f t="shared" si="1659"/>
        <v>68.209999999999809</v>
      </c>
      <c r="K2269" s="19">
        <f t="shared" si="1652"/>
        <v>295</v>
      </c>
      <c r="L2269" s="20">
        <f t="shared" si="1653"/>
        <v>0.83050847457627119</v>
      </c>
    </row>
    <row r="2270" spans="1:12" x14ac:dyDescent="0.2">
      <c r="A2270" s="45">
        <v>1343.09</v>
      </c>
      <c r="B2270" s="15"/>
      <c r="C2270" s="12">
        <v>43917</v>
      </c>
      <c r="D2270" s="13">
        <v>711</v>
      </c>
      <c r="E2270" s="14">
        <v>232</v>
      </c>
      <c r="F2270" s="74">
        <v>324</v>
      </c>
      <c r="G2270" s="15">
        <f t="shared" si="1658"/>
        <v>15</v>
      </c>
      <c r="H2270" s="14">
        <f t="shared" si="1659"/>
        <v>51.949999999999818</v>
      </c>
      <c r="K2270" s="19">
        <f t="shared" si="1652"/>
        <v>232</v>
      </c>
      <c r="L2270" s="20">
        <f t="shared" si="1653"/>
        <v>2.0646551724137931</v>
      </c>
    </row>
    <row r="2271" spans="1:12" x14ac:dyDescent="0.2">
      <c r="A2271" s="45">
        <v>1328.88</v>
      </c>
      <c r="B2271" s="15"/>
      <c r="C2271" s="12">
        <v>43920</v>
      </c>
      <c r="D2271" s="14">
        <v>305</v>
      </c>
      <c r="E2271" s="21">
        <v>511</v>
      </c>
      <c r="F2271" s="74">
        <v>304</v>
      </c>
      <c r="G2271" s="15">
        <f t="shared" si="1658"/>
        <v>-14.209999999999809</v>
      </c>
      <c r="H2271" s="14">
        <f t="shared" si="1659"/>
        <v>4.3800000000001091</v>
      </c>
      <c r="K2271" s="19">
        <f t="shared" si="1652"/>
        <v>511</v>
      </c>
      <c r="L2271" s="20">
        <f t="shared" si="1653"/>
        <v>-0.67540983606557381</v>
      </c>
    </row>
    <row r="2272" spans="1:12" x14ac:dyDescent="0.2">
      <c r="A2272" s="45">
        <v>1350.89</v>
      </c>
      <c r="B2272" s="15"/>
      <c r="C2272" s="12">
        <v>43921</v>
      </c>
      <c r="D2272" s="13">
        <v>708</v>
      </c>
      <c r="E2272" s="14">
        <v>185</v>
      </c>
      <c r="F2272" s="74">
        <v>288</v>
      </c>
      <c r="G2272" s="15">
        <f t="shared" si="1658"/>
        <v>22.009999999999991</v>
      </c>
      <c r="H2272" s="14">
        <f t="shared" si="1659"/>
        <v>22.800000000000182</v>
      </c>
      <c r="K2272" s="19">
        <f t="shared" si="1652"/>
        <v>185</v>
      </c>
      <c r="L2272" s="20">
        <f t="shared" si="1653"/>
        <v>2.827027027027027</v>
      </c>
    </row>
    <row r="2273" spans="1:12" x14ac:dyDescent="0.2">
      <c r="A2273" s="45">
        <v>1322.66</v>
      </c>
      <c r="B2273" s="15"/>
      <c r="C2273" s="12">
        <v>43922</v>
      </c>
      <c r="D2273" s="14">
        <v>355</v>
      </c>
      <c r="E2273" s="21">
        <v>523</v>
      </c>
      <c r="F2273" s="74">
        <v>358</v>
      </c>
      <c r="G2273" s="15">
        <f t="shared" si="1658"/>
        <v>-28.230000000000018</v>
      </c>
      <c r="H2273" s="14">
        <f t="shared" si="1659"/>
        <v>-20.429999999999836</v>
      </c>
      <c r="K2273" s="19">
        <f t="shared" si="1652"/>
        <v>523</v>
      </c>
      <c r="L2273" s="20">
        <f t="shared" si="1653"/>
        <v>-0.47323943661971835</v>
      </c>
    </row>
    <row r="2274" spans="1:12" x14ac:dyDescent="0.2">
      <c r="A2274" s="45">
        <v>1330.9</v>
      </c>
      <c r="B2274" s="15"/>
      <c r="C2274" s="12">
        <v>43923</v>
      </c>
      <c r="D2274" s="13">
        <v>671</v>
      </c>
      <c r="E2274" s="14">
        <v>203</v>
      </c>
      <c r="F2274" s="74">
        <v>309</v>
      </c>
      <c r="G2274" s="15">
        <f t="shared" si="1658"/>
        <v>8.2400000000000091</v>
      </c>
      <c r="H2274" s="14">
        <f t="shared" si="1659"/>
        <v>2.0199999999999818</v>
      </c>
      <c r="K2274" s="19">
        <f t="shared" si="1652"/>
        <v>203</v>
      </c>
      <c r="L2274" s="20">
        <f t="shared" si="1653"/>
        <v>2.3054187192118225</v>
      </c>
    </row>
    <row r="2275" spans="1:12" x14ac:dyDescent="0.2">
      <c r="A2275" s="45">
        <v>1330.65</v>
      </c>
      <c r="B2275" s="15"/>
      <c r="C2275" s="12">
        <v>43924</v>
      </c>
      <c r="D2275" s="14">
        <v>309</v>
      </c>
      <c r="E2275" s="21">
        <v>440</v>
      </c>
      <c r="F2275" s="74">
        <v>379</v>
      </c>
      <c r="G2275" s="15">
        <f t="shared" si="1658"/>
        <v>-0.25</v>
      </c>
      <c r="H2275" s="14">
        <f t="shared" si="1659"/>
        <v>-20.240000000000009</v>
      </c>
      <c r="K2275" s="19">
        <f t="shared" si="1652"/>
        <v>440</v>
      </c>
      <c r="L2275" s="20">
        <f t="shared" si="1653"/>
        <v>-0.42394822006472488</v>
      </c>
    </row>
    <row r="2276" spans="1:12" x14ac:dyDescent="0.2">
      <c r="A2276" s="45">
        <v>1341.69</v>
      </c>
      <c r="B2276" s="15"/>
      <c r="C2276" s="12">
        <v>43927</v>
      </c>
      <c r="D2276" s="13">
        <v>738</v>
      </c>
      <c r="E2276" s="14">
        <v>183</v>
      </c>
      <c r="F2276" s="74">
        <v>282</v>
      </c>
      <c r="G2276" s="15">
        <f t="shared" si="1658"/>
        <v>11.039999999999964</v>
      </c>
      <c r="H2276" s="14">
        <f t="shared" si="1659"/>
        <v>19.029999999999973</v>
      </c>
      <c r="K2276" s="19">
        <f t="shared" si="1652"/>
        <v>183</v>
      </c>
      <c r="L2276" s="20">
        <f t="shared" si="1653"/>
        <v>3.0327868852459012</v>
      </c>
    </row>
    <row r="2277" spans="1:12" x14ac:dyDescent="0.2">
      <c r="A2277" s="45">
        <v>1369.92</v>
      </c>
      <c r="B2277" s="15"/>
      <c r="C2277" s="12">
        <v>43928</v>
      </c>
      <c r="D2277" s="13">
        <v>900</v>
      </c>
      <c r="E2277" s="14">
        <v>134</v>
      </c>
      <c r="F2277" s="74">
        <v>279</v>
      </c>
      <c r="G2277" s="15">
        <f t="shared" si="1658"/>
        <v>28.230000000000018</v>
      </c>
      <c r="H2277" s="14">
        <f t="shared" si="1659"/>
        <v>39.019999999999982</v>
      </c>
      <c r="K2277" s="19">
        <f t="shared" si="1652"/>
        <v>134</v>
      </c>
      <c r="L2277" s="20">
        <f t="shared" si="1653"/>
        <v>5.7164179104477615</v>
      </c>
    </row>
    <row r="2278" spans="1:12" x14ac:dyDescent="0.2">
      <c r="A2278" s="45">
        <v>1361.39</v>
      </c>
      <c r="B2278" s="15"/>
      <c r="C2278" s="12">
        <v>43929</v>
      </c>
      <c r="D2278" s="14">
        <v>316</v>
      </c>
      <c r="E2278" s="21">
        <v>617</v>
      </c>
      <c r="F2278" s="74">
        <v>318</v>
      </c>
      <c r="G2278" s="15">
        <f t="shared" si="1658"/>
        <v>-8.5299999999999727</v>
      </c>
      <c r="H2278" s="14">
        <f t="shared" si="1659"/>
        <v>30.740000000000009</v>
      </c>
      <c r="K2278" s="19">
        <f t="shared" si="1652"/>
        <v>617</v>
      </c>
      <c r="L2278" s="20">
        <f t="shared" si="1653"/>
        <v>-0.95253164556962022</v>
      </c>
    </row>
    <row r="2279" spans="1:12" x14ac:dyDescent="0.2">
      <c r="A2279" s="45">
        <v>1369.76</v>
      </c>
      <c r="B2279" s="15"/>
      <c r="C2279" s="12">
        <v>43930</v>
      </c>
      <c r="D2279" s="13">
        <v>634</v>
      </c>
      <c r="E2279" s="14">
        <v>252</v>
      </c>
      <c r="F2279" s="74">
        <v>374</v>
      </c>
      <c r="G2279" s="15">
        <f t="shared" si="1658"/>
        <v>8.3699999999998909</v>
      </c>
      <c r="H2279" s="14">
        <f t="shared" si="1659"/>
        <v>28.069999999999936</v>
      </c>
      <c r="K2279" s="19">
        <f t="shared" si="1652"/>
        <v>252</v>
      </c>
      <c r="L2279" s="20">
        <f t="shared" si="1653"/>
        <v>1.5158730158730158</v>
      </c>
    </row>
    <row r="2280" spans="1:12" x14ac:dyDescent="0.2">
      <c r="A2280" s="45">
        <v>1357.5</v>
      </c>
      <c r="B2280" s="15"/>
      <c r="C2280" s="22">
        <v>43931</v>
      </c>
      <c r="D2280" s="32">
        <v>207</v>
      </c>
      <c r="E2280" s="24">
        <v>689</v>
      </c>
      <c r="F2280" s="58">
        <v>295</v>
      </c>
      <c r="G2280" s="25">
        <f t="shared" ref="G2280:G2284" si="1660">+A2280-A2279</f>
        <v>-12.259999999999991</v>
      </c>
      <c r="H2280" s="32">
        <f t="shared" ref="H2280:H2284" si="1661">G2278+G2279+G2280</f>
        <v>-12.420000000000073</v>
      </c>
      <c r="I2280" s="44"/>
      <c r="J2280" s="23"/>
      <c r="K2280" s="28">
        <f t="shared" si="1652"/>
        <v>689</v>
      </c>
      <c r="L2280" s="29">
        <f t="shared" si="1653"/>
        <v>-2.3285024154589373</v>
      </c>
    </row>
    <row r="2281" spans="1:12" x14ac:dyDescent="0.2">
      <c r="A2281" s="45">
        <v>1356.03</v>
      </c>
      <c r="B2281" s="15"/>
      <c r="C2281" s="12">
        <v>43934</v>
      </c>
      <c r="D2281" s="14">
        <v>307</v>
      </c>
      <c r="E2281" s="21">
        <v>497</v>
      </c>
      <c r="F2281" s="74">
        <v>360</v>
      </c>
      <c r="G2281" s="15">
        <f t="shared" si="1660"/>
        <v>-1.4700000000000273</v>
      </c>
      <c r="H2281" s="14">
        <f t="shared" si="1661"/>
        <v>-5.3600000000001273</v>
      </c>
      <c r="I2281" s="43" t="s">
        <v>16</v>
      </c>
      <c r="K2281" s="19">
        <f t="shared" ref="K2281:K2289" si="1662">E2281</f>
        <v>497</v>
      </c>
      <c r="L2281" s="20">
        <f t="shared" ref="L2281:L2289" si="1663">IF(D2281&lt;E2281, -(E2281/D2281)+1, D2281/E2281-1)</f>
        <v>-0.61889250814332253</v>
      </c>
    </row>
    <row r="2282" spans="1:12" x14ac:dyDescent="0.2">
      <c r="A2282" s="45">
        <v>1371.66</v>
      </c>
      <c r="B2282" s="15"/>
      <c r="C2282" s="12">
        <v>43935</v>
      </c>
      <c r="D2282" s="13">
        <v>706</v>
      </c>
      <c r="E2282" s="14">
        <v>203</v>
      </c>
      <c r="F2282" s="74">
        <v>296</v>
      </c>
      <c r="G2282" s="15">
        <f t="shared" si="1660"/>
        <v>15.630000000000109</v>
      </c>
      <c r="H2282" s="14">
        <f t="shared" si="1661"/>
        <v>1.9000000000000909</v>
      </c>
      <c r="K2282" s="19">
        <f t="shared" si="1662"/>
        <v>203</v>
      </c>
      <c r="L2282" s="20">
        <f t="shared" si="1663"/>
        <v>2.4778325123152709</v>
      </c>
    </row>
    <row r="2283" spans="1:12" x14ac:dyDescent="0.2">
      <c r="A2283" s="45">
        <v>1387.79</v>
      </c>
      <c r="B2283" s="15"/>
      <c r="C2283" s="22">
        <v>43936</v>
      </c>
      <c r="D2283" s="30">
        <v>544</v>
      </c>
      <c r="E2283" s="32">
        <v>352</v>
      </c>
      <c r="F2283" s="58">
        <v>370</v>
      </c>
      <c r="G2283" s="25">
        <f t="shared" si="1660"/>
        <v>16.129999999999882</v>
      </c>
      <c r="H2283" s="32">
        <f t="shared" si="1661"/>
        <v>30.289999999999964</v>
      </c>
      <c r="I2283" s="44"/>
      <c r="J2283" s="23"/>
      <c r="K2283" s="28">
        <f t="shared" si="1662"/>
        <v>352</v>
      </c>
      <c r="L2283" s="29">
        <f t="shared" si="1663"/>
        <v>0.54545454545454541</v>
      </c>
    </row>
    <row r="2284" spans="1:12" x14ac:dyDescent="0.2">
      <c r="A2284" s="45">
        <v>1386.53</v>
      </c>
      <c r="B2284" s="15"/>
      <c r="C2284" s="12">
        <v>43937</v>
      </c>
      <c r="D2284" s="13">
        <v>624</v>
      </c>
      <c r="E2284" s="14">
        <v>253</v>
      </c>
      <c r="F2284" s="74">
        <v>381</v>
      </c>
      <c r="G2284" s="15">
        <f t="shared" si="1660"/>
        <v>-1.2599999999999909</v>
      </c>
      <c r="H2284" s="14">
        <f t="shared" si="1661"/>
        <v>30.5</v>
      </c>
      <c r="I2284" s="43" t="s">
        <v>5</v>
      </c>
      <c r="K2284" s="19">
        <f t="shared" si="1662"/>
        <v>253</v>
      </c>
      <c r="L2284" s="20">
        <f t="shared" si="1663"/>
        <v>1.4664031620553359</v>
      </c>
    </row>
    <row r="2285" spans="1:12" x14ac:dyDescent="0.2">
      <c r="A2285" s="45">
        <v>1407.34</v>
      </c>
      <c r="B2285" s="15"/>
      <c r="C2285" s="12">
        <v>43938</v>
      </c>
      <c r="D2285" s="13">
        <v>764</v>
      </c>
      <c r="E2285" s="14">
        <v>211</v>
      </c>
      <c r="F2285" s="74">
        <v>363</v>
      </c>
      <c r="G2285" s="15">
        <f t="shared" ref="G2285:G2289" si="1664">+A2285-A2284</f>
        <v>20.809999999999945</v>
      </c>
      <c r="H2285" s="14">
        <f t="shared" ref="H2285:H2289" si="1665">G2283+G2284+G2285</f>
        <v>35.679999999999836</v>
      </c>
      <c r="K2285" s="19">
        <f t="shared" si="1662"/>
        <v>211</v>
      </c>
      <c r="L2285" s="20">
        <f t="shared" si="1663"/>
        <v>2.6208530805687205</v>
      </c>
    </row>
    <row r="2286" spans="1:12" x14ac:dyDescent="0.2">
      <c r="A2286" s="45">
        <v>1413.12</v>
      </c>
      <c r="B2286" s="15"/>
      <c r="C2286" s="12">
        <v>43941</v>
      </c>
      <c r="D2286" s="13">
        <v>504</v>
      </c>
      <c r="E2286" s="14">
        <v>434</v>
      </c>
      <c r="F2286" s="74">
        <v>412</v>
      </c>
      <c r="G2286" s="15">
        <f t="shared" si="1664"/>
        <v>5.7799999999999727</v>
      </c>
      <c r="H2286" s="14">
        <f t="shared" si="1665"/>
        <v>25.329999999999927</v>
      </c>
      <c r="K2286" s="19">
        <f t="shared" si="1662"/>
        <v>434</v>
      </c>
      <c r="L2286" s="20">
        <f t="shared" si="1663"/>
        <v>0.16129032258064524</v>
      </c>
    </row>
    <row r="2287" spans="1:12" x14ac:dyDescent="0.2">
      <c r="A2287" s="45">
        <v>1381.73</v>
      </c>
      <c r="B2287" s="15"/>
      <c r="C2287" s="12">
        <v>43942</v>
      </c>
      <c r="D2287" s="14">
        <v>198</v>
      </c>
      <c r="E2287" s="21">
        <v>827</v>
      </c>
      <c r="F2287" s="74">
        <v>254</v>
      </c>
      <c r="G2287" s="15">
        <f t="shared" si="1664"/>
        <v>-31.389999999999873</v>
      </c>
      <c r="H2287" s="14">
        <f t="shared" si="1665"/>
        <v>-4.7999999999999545</v>
      </c>
      <c r="K2287" s="19">
        <f t="shared" si="1662"/>
        <v>827</v>
      </c>
      <c r="L2287" s="20">
        <f t="shared" si="1663"/>
        <v>-3.1767676767676765</v>
      </c>
    </row>
    <row r="2288" spans="1:12" x14ac:dyDescent="0.2">
      <c r="A2288" s="45">
        <v>1381.89</v>
      </c>
      <c r="B2288" s="15"/>
      <c r="C2288" s="12">
        <v>43943</v>
      </c>
      <c r="D2288" s="13">
        <v>458</v>
      </c>
      <c r="E2288" s="14">
        <v>378</v>
      </c>
      <c r="F2288" s="74">
        <v>386</v>
      </c>
      <c r="G2288" s="15">
        <f t="shared" si="1664"/>
        <v>0.16000000000008185</v>
      </c>
      <c r="H2288" s="14">
        <f t="shared" si="1665"/>
        <v>-25.449999999999818</v>
      </c>
      <c r="K2288" s="19">
        <f t="shared" si="1662"/>
        <v>378</v>
      </c>
      <c r="L2288" s="20">
        <f t="shared" si="1663"/>
        <v>0.21164021164021163</v>
      </c>
    </row>
    <row r="2289" spans="1:12" x14ac:dyDescent="0.2">
      <c r="A2289" s="45">
        <v>1381.64</v>
      </c>
      <c r="B2289" s="15"/>
      <c r="C2289" s="12">
        <v>43944</v>
      </c>
      <c r="D2289" s="13">
        <v>462</v>
      </c>
      <c r="E2289" s="14">
        <v>376</v>
      </c>
      <c r="F2289" s="74">
        <v>379</v>
      </c>
      <c r="G2289" s="15">
        <f t="shared" si="1664"/>
        <v>-0.25</v>
      </c>
      <c r="H2289" s="14">
        <f t="shared" si="1665"/>
        <v>-31.479999999999791</v>
      </c>
      <c r="K2289" s="19">
        <f t="shared" si="1662"/>
        <v>376</v>
      </c>
      <c r="L2289" s="20">
        <f t="shared" si="1663"/>
        <v>0.22872340425531923</v>
      </c>
    </row>
    <row r="2290" spans="1:12" x14ac:dyDescent="0.2">
      <c r="A2290" s="45">
        <v>1369.8500000000001</v>
      </c>
      <c r="B2290" s="15"/>
      <c r="C2290" s="12">
        <v>43945</v>
      </c>
      <c r="D2290" s="13">
        <v>445</v>
      </c>
      <c r="E2290" s="1">
        <v>400</v>
      </c>
      <c r="F2290" s="1">
        <v>365</v>
      </c>
      <c r="G2290" s="15">
        <f t="shared" ref="G2290:G2302" si="1666">+A2290-A2289</f>
        <v>-11.789999999999964</v>
      </c>
      <c r="H2290" s="14">
        <f t="shared" ref="H2290:H2303" si="1667">G2288+G2289+G2290</f>
        <v>-11.879999999999882</v>
      </c>
      <c r="K2290" s="19">
        <f t="shared" ref="K2290:K2307" si="1668">E2290</f>
        <v>400</v>
      </c>
      <c r="L2290" s="20">
        <f t="shared" ref="L2290:L2307" si="1669">IF(D2290&lt;E2290, -(E2290/D2290)+1, D2290/E2290-1)</f>
        <v>0.11250000000000004</v>
      </c>
    </row>
    <row r="2291" spans="1:12" x14ac:dyDescent="0.2">
      <c r="A2291" s="45">
        <v>1370.16</v>
      </c>
      <c r="B2291" s="15"/>
      <c r="C2291" s="12">
        <v>43948</v>
      </c>
      <c r="D2291" s="13">
        <v>469</v>
      </c>
      <c r="E2291" s="1">
        <v>396</v>
      </c>
      <c r="F2291" s="1">
        <v>360</v>
      </c>
      <c r="G2291" s="15">
        <f t="shared" si="1666"/>
        <v>0.30999999999994543</v>
      </c>
      <c r="H2291" s="14">
        <f t="shared" si="1667"/>
        <v>-11.730000000000018</v>
      </c>
      <c r="K2291" s="19">
        <f t="shared" si="1668"/>
        <v>396</v>
      </c>
      <c r="L2291" s="20">
        <f t="shared" si="1669"/>
        <v>0.18434343434343425</v>
      </c>
    </row>
    <row r="2292" spans="1:12" x14ac:dyDescent="0.2">
      <c r="A2292" s="45">
        <v>1372.2</v>
      </c>
      <c r="B2292" s="15"/>
      <c r="C2292" s="12">
        <v>43949</v>
      </c>
      <c r="D2292" s="1">
        <v>305</v>
      </c>
      <c r="E2292" s="21">
        <v>548</v>
      </c>
      <c r="F2292" s="1">
        <v>369</v>
      </c>
      <c r="G2292" s="15">
        <f t="shared" si="1666"/>
        <v>2.0399999999999636</v>
      </c>
      <c r="H2292" s="14">
        <f t="shared" si="1667"/>
        <v>-9.4400000000000546</v>
      </c>
      <c r="K2292" s="19">
        <f t="shared" si="1668"/>
        <v>548</v>
      </c>
      <c r="L2292" s="20">
        <f t="shared" si="1669"/>
        <v>-0.79672131147540992</v>
      </c>
    </row>
    <row r="2293" spans="1:12" x14ac:dyDescent="0.2">
      <c r="A2293" s="45">
        <v>1380.3</v>
      </c>
      <c r="B2293" s="15"/>
      <c r="C2293" s="12">
        <v>43950</v>
      </c>
      <c r="D2293" s="13">
        <v>629</v>
      </c>
      <c r="E2293" s="1">
        <v>249</v>
      </c>
      <c r="F2293" s="1">
        <v>328</v>
      </c>
      <c r="G2293" s="15">
        <f t="shared" si="1666"/>
        <v>8.0999999999999091</v>
      </c>
      <c r="H2293" s="14">
        <f t="shared" si="1667"/>
        <v>10.449999999999818</v>
      </c>
      <c r="K2293" s="19">
        <f t="shared" si="1668"/>
        <v>249</v>
      </c>
      <c r="L2293" s="20">
        <f t="shared" si="1669"/>
        <v>1.5261044176706826</v>
      </c>
    </row>
    <row r="2294" spans="1:12" x14ac:dyDescent="0.2">
      <c r="A2294" s="45">
        <v>1407.78</v>
      </c>
      <c r="B2294" s="15"/>
      <c r="C2294" s="12">
        <v>43951</v>
      </c>
      <c r="D2294" s="13">
        <v>629</v>
      </c>
      <c r="E2294" s="1">
        <v>298</v>
      </c>
      <c r="F2294" s="1">
        <v>365</v>
      </c>
      <c r="G2294" s="15">
        <f t="shared" si="1666"/>
        <v>27.480000000000018</v>
      </c>
      <c r="H2294" s="14">
        <f t="shared" si="1667"/>
        <v>37.619999999999891</v>
      </c>
      <c r="K2294" s="19">
        <f t="shared" si="1668"/>
        <v>298</v>
      </c>
      <c r="L2294" s="20">
        <f t="shared" si="1669"/>
        <v>1.1107382550335569</v>
      </c>
    </row>
    <row r="2295" spans="1:12" x14ac:dyDescent="0.2">
      <c r="A2295" s="45">
        <v>1376.59</v>
      </c>
      <c r="B2295" s="15"/>
      <c r="C2295" s="12">
        <v>43955</v>
      </c>
      <c r="D2295" s="1">
        <v>284</v>
      </c>
      <c r="E2295" s="21">
        <v>599</v>
      </c>
      <c r="F2295" s="14">
        <v>356</v>
      </c>
      <c r="G2295" s="15">
        <f t="shared" si="1666"/>
        <v>-31.190000000000055</v>
      </c>
      <c r="H2295" s="14">
        <f t="shared" si="1667"/>
        <v>4.3899999999998727</v>
      </c>
      <c r="K2295" s="19">
        <f t="shared" si="1668"/>
        <v>599</v>
      </c>
      <c r="L2295" s="20">
        <f t="shared" si="1669"/>
        <v>-1.109154929577465</v>
      </c>
    </row>
    <row r="2296" spans="1:12" x14ac:dyDescent="0.2">
      <c r="A2296" s="45">
        <v>1389.55</v>
      </c>
      <c r="B2296" s="15"/>
      <c r="C2296" s="12">
        <v>43956</v>
      </c>
      <c r="D2296" s="13">
        <v>774</v>
      </c>
      <c r="E2296" s="1">
        <v>162</v>
      </c>
      <c r="F2296" s="14">
        <v>339</v>
      </c>
      <c r="G2296" s="15">
        <f t="shared" si="1666"/>
        <v>12.960000000000036</v>
      </c>
      <c r="H2296" s="14">
        <f t="shared" si="1667"/>
        <v>9.25</v>
      </c>
      <c r="K2296" s="19">
        <f t="shared" si="1668"/>
        <v>162</v>
      </c>
      <c r="L2296" s="20">
        <f t="shared" si="1669"/>
        <v>3.7777777777777777</v>
      </c>
    </row>
    <row r="2297" spans="1:12" x14ac:dyDescent="0.2">
      <c r="A2297" s="45">
        <v>1376.94</v>
      </c>
      <c r="B2297" s="15"/>
      <c r="C2297" s="12">
        <v>43957</v>
      </c>
      <c r="D2297" s="13">
        <v>445</v>
      </c>
      <c r="E2297" s="1">
        <v>441</v>
      </c>
      <c r="F2297" s="14">
        <v>397</v>
      </c>
      <c r="G2297" s="15">
        <f t="shared" si="1666"/>
        <v>-12.6099999999999</v>
      </c>
      <c r="H2297" s="14">
        <f t="shared" si="1667"/>
        <v>-30.839999999999918</v>
      </c>
      <c r="K2297" s="19">
        <f t="shared" si="1668"/>
        <v>441</v>
      </c>
      <c r="L2297" s="20">
        <f t="shared" si="1669"/>
        <v>9.0702947845804349E-3</v>
      </c>
    </row>
    <row r="2298" spans="1:12" x14ac:dyDescent="0.2">
      <c r="A2298" s="45">
        <v>1382.3200000000002</v>
      </c>
      <c r="B2298" s="15"/>
      <c r="C2298" s="12">
        <v>43959</v>
      </c>
      <c r="D2298" s="13">
        <v>540</v>
      </c>
      <c r="E2298" s="1">
        <v>340</v>
      </c>
      <c r="F2298" s="14">
        <v>398</v>
      </c>
      <c r="G2298" s="15">
        <f t="shared" si="1666"/>
        <v>5.3800000000001091</v>
      </c>
      <c r="H2298" s="14">
        <f t="shared" si="1667"/>
        <v>5.7300000000002456</v>
      </c>
      <c r="K2298" s="19">
        <f t="shared" si="1668"/>
        <v>340</v>
      </c>
      <c r="L2298" s="20">
        <f t="shared" si="1669"/>
        <v>0.58823529411764697</v>
      </c>
    </row>
    <row r="2299" spans="1:12" x14ac:dyDescent="0.2">
      <c r="A2299" s="45">
        <v>1379.94</v>
      </c>
      <c r="B2299" s="15"/>
      <c r="C2299" s="12">
        <v>43963</v>
      </c>
      <c r="D2299" s="1">
        <v>437</v>
      </c>
      <c r="E2299" s="21">
        <v>456</v>
      </c>
      <c r="F2299" s="14">
        <v>368</v>
      </c>
      <c r="G2299" s="15">
        <f t="shared" si="1666"/>
        <v>-2.3800000000001091</v>
      </c>
      <c r="H2299" s="14">
        <f t="shared" si="1667"/>
        <v>-9.6099999999999</v>
      </c>
      <c r="K2299" s="19">
        <f t="shared" si="1668"/>
        <v>456</v>
      </c>
      <c r="L2299" s="20">
        <f t="shared" si="1669"/>
        <v>-4.3478260869565188E-2</v>
      </c>
    </row>
    <row r="2300" spans="1:12" x14ac:dyDescent="0.2">
      <c r="A2300" s="45">
        <v>1397.14</v>
      </c>
      <c r="B2300" s="15"/>
      <c r="C2300" s="12">
        <v>43964</v>
      </c>
      <c r="D2300" s="1">
        <v>395</v>
      </c>
      <c r="E2300" s="21">
        <v>558</v>
      </c>
      <c r="F2300" s="14">
        <v>351</v>
      </c>
      <c r="G2300" s="15">
        <f t="shared" si="1666"/>
        <v>17.200000000000045</v>
      </c>
      <c r="H2300" s="14">
        <f t="shared" si="1667"/>
        <v>20.200000000000045</v>
      </c>
      <c r="K2300" s="19">
        <f t="shared" si="1668"/>
        <v>558</v>
      </c>
      <c r="L2300" s="20">
        <f t="shared" si="1669"/>
        <v>-0.41265822784810124</v>
      </c>
    </row>
    <row r="2301" spans="1:12" x14ac:dyDescent="0.2">
      <c r="A2301" s="45">
        <v>1397.26</v>
      </c>
      <c r="B2301" s="15"/>
      <c r="C2301" s="12">
        <v>43965</v>
      </c>
      <c r="D2301" s="1">
        <v>345</v>
      </c>
      <c r="E2301" s="21">
        <v>616</v>
      </c>
      <c r="F2301" s="14">
        <v>327</v>
      </c>
      <c r="G2301" s="15">
        <f t="shared" si="1666"/>
        <v>0.11999999999989086</v>
      </c>
      <c r="H2301" s="14">
        <f t="shared" si="1667"/>
        <v>14.939999999999827</v>
      </c>
      <c r="K2301" s="19">
        <f t="shared" si="1668"/>
        <v>616</v>
      </c>
      <c r="L2301" s="20">
        <f t="shared" si="1669"/>
        <v>-0.78550724637681157</v>
      </c>
    </row>
    <row r="2302" spans="1:12" x14ac:dyDescent="0.2">
      <c r="A2302" s="45">
        <v>1403.45</v>
      </c>
      <c r="B2302" s="15"/>
      <c r="C2302" s="12">
        <v>43966</v>
      </c>
      <c r="D2302" s="13">
        <v>592</v>
      </c>
      <c r="E2302" s="14">
        <v>316</v>
      </c>
      <c r="F2302" s="14">
        <v>388</v>
      </c>
      <c r="G2302" s="15">
        <f t="shared" si="1666"/>
        <v>6.1900000000000546</v>
      </c>
      <c r="H2302" s="14">
        <f t="shared" si="1667"/>
        <v>23.509999999999991</v>
      </c>
      <c r="K2302" s="19">
        <f t="shared" si="1668"/>
        <v>316</v>
      </c>
      <c r="L2302" s="20">
        <f t="shared" si="1669"/>
        <v>0.87341772151898733</v>
      </c>
    </row>
    <row r="2303" spans="1:12" x14ac:dyDescent="0.2">
      <c r="A2303" s="45">
        <v>1410.16</v>
      </c>
      <c r="B2303" s="15"/>
      <c r="C2303" s="12">
        <v>43969</v>
      </c>
      <c r="D2303" s="13">
        <v>663</v>
      </c>
      <c r="E2303" s="14">
        <v>331</v>
      </c>
      <c r="F2303" s="14">
        <v>350</v>
      </c>
      <c r="G2303" s="15">
        <v>6.72</v>
      </c>
      <c r="H2303" s="14">
        <f t="shared" si="1667"/>
        <v>13.029999999999944</v>
      </c>
      <c r="K2303" s="19">
        <f t="shared" si="1668"/>
        <v>331</v>
      </c>
      <c r="L2303" s="20">
        <f t="shared" si="1669"/>
        <v>1.0030211480362539</v>
      </c>
    </row>
    <row r="2304" spans="1:12" x14ac:dyDescent="0.2">
      <c r="A2304" s="45">
        <v>1423.97</v>
      </c>
      <c r="B2304" s="15"/>
      <c r="C2304" s="12">
        <v>43970</v>
      </c>
      <c r="D2304" s="14">
        <v>500</v>
      </c>
      <c r="E2304" s="21">
        <v>554</v>
      </c>
      <c r="F2304" s="14">
        <v>335</v>
      </c>
      <c r="G2304" s="15">
        <f t="shared" ref="G2304" si="1670">+A2304-A2303</f>
        <v>13.809999999999945</v>
      </c>
      <c r="H2304" s="14">
        <f t="shared" ref="H2304" si="1671">G2302+G2303+G2304</f>
        <v>26.72</v>
      </c>
      <c r="K2304" s="19">
        <f t="shared" si="1668"/>
        <v>554</v>
      </c>
      <c r="L2304" s="20">
        <f t="shared" si="1669"/>
        <v>-0.1080000000000001</v>
      </c>
    </row>
    <row r="2305" spans="1:13" x14ac:dyDescent="0.2">
      <c r="A2305" s="45">
        <v>1435.12</v>
      </c>
      <c r="B2305" s="15"/>
      <c r="C2305" s="12">
        <v>43971</v>
      </c>
      <c r="D2305" s="13">
        <v>561</v>
      </c>
      <c r="E2305" s="14">
        <v>356</v>
      </c>
      <c r="F2305" s="14">
        <v>409</v>
      </c>
      <c r="G2305" s="15">
        <f t="shared" ref="G2305:G2312" si="1672">+A2305-A2304</f>
        <v>11.149999999999864</v>
      </c>
      <c r="H2305" s="14">
        <f t="shared" ref="H2305:H2312" si="1673">G2303+G2304+G2305</f>
        <v>31.679999999999808</v>
      </c>
      <c r="K2305" s="19">
        <f t="shared" si="1668"/>
        <v>356</v>
      </c>
      <c r="L2305" s="20">
        <f t="shared" si="1669"/>
        <v>0.57584269662921339</v>
      </c>
    </row>
    <row r="2306" spans="1:13" x14ac:dyDescent="0.2">
      <c r="A2306" s="45">
        <v>1452.11</v>
      </c>
      <c r="B2306" s="15"/>
      <c r="C2306" s="12">
        <v>43972</v>
      </c>
      <c r="D2306" s="13">
        <v>558</v>
      </c>
      <c r="E2306" s="14">
        <v>430</v>
      </c>
      <c r="F2306" s="14">
        <v>406</v>
      </c>
      <c r="G2306" s="15">
        <f t="shared" si="1672"/>
        <v>16.990000000000009</v>
      </c>
      <c r="H2306" s="14">
        <f t="shared" si="1673"/>
        <v>41.949999999999818</v>
      </c>
      <c r="K2306" s="19">
        <f t="shared" si="1668"/>
        <v>430</v>
      </c>
      <c r="L2306" s="20">
        <f t="shared" si="1669"/>
        <v>0.29767441860465116</v>
      </c>
    </row>
    <row r="2307" spans="1:13" x14ac:dyDescent="0.2">
      <c r="A2307" s="45">
        <v>1436.76</v>
      </c>
      <c r="B2307" s="15"/>
      <c r="C2307" s="12">
        <v>43973</v>
      </c>
      <c r="D2307" s="14">
        <v>289</v>
      </c>
      <c r="E2307" s="21">
        <v>801</v>
      </c>
      <c r="F2307" s="14">
        <v>299</v>
      </c>
      <c r="G2307" s="15">
        <f t="shared" si="1672"/>
        <v>-15.349999999999909</v>
      </c>
      <c r="H2307" s="14">
        <f t="shared" si="1673"/>
        <v>12.789999999999964</v>
      </c>
      <c r="K2307" s="19">
        <f t="shared" si="1668"/>
        <v>801</v>
      </c>
      <c r="L2307" s="20">
        <f t="shared" si="1669"/>
        <v>-1.7716262975778547</v>
      </c>
    </row>
    <row r="2308" spans="1:13" x14ac:dyDescent="0.2">
      <c r="A2308" s="45">
        <v>1451.73</v>
      </c>
      <c r="B2308" s="15"/>
      <c r="C2308" s="12">
        <v>43978</v>
      </c>
      <c r="D2308" s="13">
        <v>582</v>
      </c>
      <c r="E2308" s="14">
        <v>406</v>
      </c>
      <c r="F2308" s="14">
        <v>398</v>
      </c>
      <c r="G2308" s="15">
        <f t="shared" si="1672"/>
        <v>14.970000000000027</v>
      </c>
      <c r="H2308" s="14">
        <f t="shared" si="1673"/>
        <v>16.610000000000127</v>
      </c>
      <c r="K2308" s="19">
        <f t="shared" ref="K2308:K2315" si="1674">E2308</f>
        <v>406</v>
      </c>
      <c r="L2308" s="20">
        <f t="shared" ref="L2308:L2315" si="1675">IF(D2308&lt;E2308, -(E2308/D2308)+1, D2308/E2308-1)</f>
        <v>0.43349753694581272</v>
      </c>
      <c r="M2308" t="s">
        <v>28</v>
      </c>
    </row>
    <row r="2309" spans="1:13" x14ac:dyDescent="0.2">
      <c r="A2309" s="45">
        <v>1452.78</v>
      </c>
      <c r="B2309" s="15"/>
      <c r="C2309" s="12">
        <v>43979</v>
      </c>
      <c r="D2309" s="14">
        <v>395</v>
      </c>
      <c r="E2309" s="21">
        <v>593</v>
      </c>
      <c r="F2309" s="14">
        <v>376</v>
      </c>
      <c r="G2309" s="15">
        <f t="shared" si="1672"/>
        <v>1.0499999999999545</v>
      </c>
      <c r="H2309" s="14">
        <f t="shared" si="1673"/>
        <v>0.67000000000007276</v>
      </c>
      <c r="K2309" s="19">
        <f t="shared" si="1674"/>
        <v>593</v>
      </c>
      <c r="L2309" s="20">
        <f t="shared" si="1675"/>
        <v>-0.50126582278481013</v>
      </c>
    </row>
    <row r="2310" spans="1:13" x14ac:dyDescent="0.2">
      <c r="A2310" s="45">
        <v>1473.25</v>
      </c>
      <c r="B2310" s="15"/>
      <c r="C2310" s="12">
        <v>43980</v>
      </c>
      <c r="D2310" s="13">
        <v>650</v>
      </c>
      <c r="E2310" s="14">
        <v>403</v>
      </c>
      <c r="F2310" s="14">
        <v>364</v>
      </c>
      <c r="G2310" s="15">
        <f t="shared" si="1672"/>
        <v>20.470000000000027</v>
      </c>
      <c r="H2310" s="14">
        <f t="shared" si="1673"/>
        <v>36.490000000000009</v>
      </c>
      <c r="K2310" s="19">
        <f t="shared" si="1674"/>
        <v>403</v>
      </c>
      <c r="L2310" s="20">
        <f t="shared" si="1675"/>
        <v>0.61290322580645151</v>
      </c>
    </row>
    <row r="2311" spans="1:13" x14ac:dyDescent="0.2">
      <c r="A2311" s="45">
        <v>1490.14</v>
      </c>
      <c r="B2311" s="15"/>
      <c r="C2311" s="12">
        <v>43983</v>
      </c>
      <c r="D2311" s="14">
        <v>511</v>
      </c>
      <c r="E2311" s="21">
        <v>574</v>
      </c>
      <c r="F2311" s="14">
        <v>343</v>
      </c>
      <c r="G2311" s="15">
        <f t="shared" si="1672"/>
        <v>16.8900000000001</v>
      </c>
      <c r="H2311" s="14">
        <f t="shared" si="1673"/>
        <v>38.410000000000082</v>
      </c>
      <c r="K2311" s="19">
        <f t="shared" si="1674"/>
        <v>574</v>
      </c>
      <c r="L2311" s="20">
        <f t="shared" si="1675"/>
        <v>-0.12328767123287676</v>
      </c>
    </row>
    <row r="2312" spans="1:13" x14ac:dyDescent="0.2">
      <c r="A2312" s="45">
        <v>1507.69</v>
      </c>
      <c r="B2312" s="15"/>
      <c r="C2312" s="12">
        <v>43984</v>
      </c>
      <c r="D2312" s="13">
        <v>596</v>
      </c>
      <c r="E2312" s="14">
        <v>428</v>
      </c>
      <c r="F2312" s="14">
        <v>375</v>
      </c>
      <c r="G2312" s="15">
        <f t="shared" si="1672"/>
        <v>17.549999999999955</v>
      </c>
      <c r="H2312" s="14">
        <f t="shared" si="1673"/>
        <v>54.910000000000082</v>
      </c>
      <c r="K2312" s="19">
        <f t="shared" si="1674"/>
        <v>428</v>
      </c>
      <c r="L2312" s="20">
        <f t="shared" si="1675"/>
        <v>0.39252336448598135</v>
      </c>
    </row>
    <row r="2313" spans="1:13" x14ac:dyDescent="0.2">
      <c r="A2313" s="45">
        <v>1538.53</v>
      </c>
      <c r="B2313" s="15"/>
      <c r="C2313" s="12">
        <v>43985</v>
      </c>
      <c r="D2313" s="13">
        <v>564</v>
      </c>
      <c r="E2313" s="14">
        <v>526</v>
      </c>
      <c r="F2313" s="14">
        <v>374</v>
      </c>
      <c r="G2313" s="15">
        <f t="shared" ref="G2313" si="1676">+A2313-A2312</f>
        <v>30.839999999999918</v>
      </c>
      <c r="H2313" s="14">
        <f t="shared" ref="H2313" si="1677">G2311+G2312+G2313</f>
        <v>65.279999999999973</v>
      </c>
      <c r="K2313" s="19">
        <f t="shared" ref="K2313" si="1678">E2313</f>
        <v>526</v>
      </c>
      <c r="L2313" s="20">
        <f t="shared" ref="L2313" si="1679">IF(D2313&lt;E2313, -(E2313/D2313)+1, D2313/E2313-1)</f>
        <v>7.2243346007604625E-2</v>
      </c>
    </row>
    <row r="2314" spans="1:13" x14ac:dyDescent="0.2">
      <c r="A2314" s="45">
        <v>1561.84</v>
      </c>
      <c r="B2314" s="15"/>
      <c r="C2314" s="12">
        <v>43986</v>
      </c>
      <c r="D2314" s="13">
        <v>634</v>
      </c>
      <c r="E2314" s="14">
        <v>389</v>
      </c>
      <c r="F2314" s="14">
        <v>424</v>
      </c>
      <c r="G2314" s="15">
        <f t="shared" ref="G2314" si="1680">+A2314-A2313</f>
        <v>23.309999999999945</v>
      </c>
      <c r="H2314" s="14">
        <f t="shared" ref="H2314" si="1681">G2312+G2313+G2314</f>
        <v>71.699999999999818</v>
      </c>
      <c r="K2314" s="19">
        <f t="shared" si="1674"/>
        <v>389</v>
      </c>
      <c r="L2314" s="20">
        <f t="shared" si="1675"/>
        <v>0.62982005141388164</v>
      </c>
    </row>
    <row r="2315" spans="1:13" x14ac:dyDescent="0.2">
      <c r="A2315" s="45">
        <v>1556.33</v>
      </c>
      <c r="B2315" s="15"/>
      <c r="C2315" s="12">
        <v>43987</v>
      </c>
      <c r="D2315" s="14">
        <v>427</v>
      </c>
      <c r="E2315" s="21">
        <v>615</v>
      </c>
      <c r="F2315" s="14">
        <v>415</v>
      </c>
      <c r="G2315" s="15">
        <f t="shared" ref="G2315:G2319" si="1682">+A2315-A2314</f>
        <v>-5.5099999999999909</v>
      </c>
      <c r="H2315" s="14">
        <f t="shared" ref="H2315:H2319" si="1683">G2313+G2314+G2315</f>
        <v>48.639999999999873</v>
      </c>
      <c r="K2315" s="19">
        <f t="shared" si="1674"/>
        <v>615</v>
      </c>
      <c r="L2315" s="20">
        <f t="shared" si="1675"/>
        <v>-0.44028103044496492</v>
      </c>
    </row>
    <row r="2316" spans="1:13" x14ac:dyDescent="0.2">
      <c r="A2316" s="45">
        <v>1575.16</v>
      </c>
      <c r="B2316" s="15"/>
      <c r="C2316" s="12">
        <v>43991</v>
      </c>
      <c r="D2316" s="13">
        <v>779</v>
      </c>
      <c r="E2316" s="14">
        <v>328</v>
      </c>
      <c r="F2316" s="14">
        <v>403</v>
      </c>
      <c r="G2316" s="15">
        <f t="shared" si="1682"/>
        <v>18.830000000000155</v>
      </c>
      <c r="H2316" s="14">
        <f t="shared" si="1683"/>
        <v>36.630000000000109</v>
      </c>
      <c r="K2316" s="19">
        <f>E2316</f>
        <v>328</v>
      </c>
      <c r="L2316" s="20">
        <f t="shared" ref="L2316:L2319" si="1684">IF(D2316&lt;E2316, -(E2316/D2316)+1, D2316/E2316-1)</f>
        <v>1.375</v>
      </c>
      <c r="M2316" t="s">
        <v>29</v>
      </c>
    </row>
    <row r="2317" spans="1:13" x14ac:dyDescent="0.2">
      <c r="A2317" s="45">
        <v>1575.27</v>
      </c>
      <c r="B2317" s="15"/>
      <c r="C2317" s="12">
        <v>43992</v>
      </c>
      <c r="D2317" s="13">
        <v>626</v>
      </c>
      <c r="E2317" s="14">
        <v>415</v>
      </c>
      <c r="F2317" s="14">
        <v>423</v>
      </c>
      <c r="G2317" s="15">
        <f t="shared" si="1682"/>
        <v>0.10999999999989996</v>
      </c>
      <c r="H2317" s="14">
        <f t="shared" si="1683"/>
        <v>13.430000000000064</v>
      </c>
      <c r="K2317" s="19">
        <f t="shared" ref="K2317:K2319" si="1685">E2317</f>
        <v>415</v>
      </c>
      <c r="L2317" s="20">
        <f t="shared" si="1684"/>
        <v>0.50843373493975896</v>
      </c>
    </row>
    <row r="2318" spans="1:13" x14ac:dyDescent="0.2">
      <c r="A2318" s="45">
        <v>1557.25</v>
      </c>
      <c r="B2318" s="15"/>
      <c r="C2318" s="12">
        <v>43993</v>
      </c>
      <c r="D2318" s="14">
        <v>264</v>
      </c>
      <c r="E2318" s="21">
        <v>928</v>
      </c>
      <c r="F2318" s="14">
        <v>324</v>
      </c>
      <c r="G2318" s="15">
        <f t="shared" si="1682"/>
        <v>-18.019999999999982</v>
      </c>
      <c r="H2318" s="14">
        <f t="shared" si="1683"/>
        <v>0.92000000000007276</v>
      </c>
      <c r="K2318" s="19">
        <f t="shared" si="1685"/>
        <v>928</v>
      </c>
      <c r="L2318" s="20">
        <f t="shared" si="1684"/>
        <v>-2.5151515151515151</v>
      </c>
    </row>
    <row r="2319" spans="1:13" x14ac:dyDescent="0.2">
      <c r="A2319" s="45">
        <v>1546.02</v>
      </c>
      <c r="B2319" s="15"/>
      <c r="C2319" s="22">
        <v>43994</v>
      </c>
      <c r="D2319" s="32">
        <v>283</v>
      </c>
      <c r="E2319" s="24">
        <v>803</v>
      </c>
      <c r="F2319" s="32">
        <v>343</v>
      </c>
      <c r="G2319" s="25">
        <f t="shared" si="1682"/>
        <v>-11.230000000000018</v>
      </c>
      <c r="H2319" s="32">
        <f t="shared" si="1683"/>
        <v>-29.1400000000001</v>
      </c>
      <c r="I2319" s="44"/>
      <c r="J2319" s="23"/>
      <c r="K2319" s="28">
        <f t="shared" si="1685"/>
        <v>803</v>
      </c>
      <c r="L2319" s="29">
        <f t="shared" si="1684"/>
        <v>-1.8374558303886928</v>
      </c>
    </row>
    <row r="2320" spans="1:13" x14ac:dyDescent="0.2">
      <c r="A2320" s="45">
        <v>1498.83</v>
      </c>
      <c r="B2320" s="15"/>
      <c r="C2320" s="12">
        <v>43997</v>
      </c>
      <c r="D2320" s="14">
        <v>159</v>
      </c>
      <c r="E2320" s="21">
        <v>1107</v>
      </c>
      <c r="F2320" s="14">
        <v>227</v>
      </c>
      <c r="G2320" s="75">
        <f>+A2320-A2319</f>
        <v>-47.190000000000055</v>
      </c>
      <c r="H2320" s="76">
        <f>G2318+G2319+G2320</f>
        <v>-76.440000000000055</v>
      </c>
      <c r="I2320" s="43" t="s">
        <v>16</v>
      </c>
      <c r="K2320" s="19">
        <f>E2320</f>
        <v>1107</v>
      </c>
      <c r="L2320" s="20">
        <f t="shared" ref="L2320" si="1686">IF(D2320&lt;E2320, -(E2320/D2320)+1, D2320/E2320-1)</f>
        <v>-5.9622641509433958</v>
      </c>
    </row>
    <row r="2321" spans="1:12" x14ac:dyDescent="0.2">
      <c r="A2321" s="45">
        <v>1517.71</v>
      </c>
      <c r="B2321" s="15"/>
      <c r="C2321" s="12">
        <v>43998</v>
      </c>
      <c r="D2321" s="13">
        <v>947</v>
      </c>
      <c r="E2321" s="14">
        <v>175</v>
      </c>
      <c r="F2321" s="14">
        <v>254</v>
      </c>
      <c r="G2321" s="75">
        <f t="shared" ref="G2321:G2324" si="1687">+A2321-A2320</f>
        <v>18.880000000000109</v>
      </c>
      <c r="H2321" s="76">
        <f t="shared" ref="H2321:H2324" si="1688">G2319+G2320+G2321</f>
        <v>-39.539999999999964</v>
      </c>
      <c r="K2321" s="19">
        <f t="shared" ref="K2321:K2358" si="1689">E2321</f>
        <v>175</v>
      </c>
      <c r="L2321" s="20">
        <f t="shared" ref="L2321:L2358" si="1690">IF(D2321&lt;E2321, -(E2321/D2321)+1, D2321/E2321-1)</f>
        <v>4.411428571428571</v>
      </c>
    </row>
    <row r="2322" spans="1:12" x14ac:dyDescent="0.2">
      <c r="A2322" s="45">
        <v>1526.32</v>
      </c>
      <c r="B2322" s="15"/>
      <c r="C2322" s="12">
        <v>43999</v>
      </c>
      <c r="D2322" s="13">
        <v>563</v>
      </c>
      <c r="E2322" s="14">
        <v>439</v>
      </c>
      <c r="F2322" s="14">
        <v>382</v>
      </c>
      <c r="G2322" s="75">
        <f t="shared" si="1687"/>
        <v>8.6099999999999</v>
      </c>
      <c r="H2322" s="76">
        <f t="shared" si="1688"/>
        <v>-19.700000000000045</v>
      </c>
      <c r="K2322" s="19">
        <f t="shared" si="1689"/>
        <v>439</v>
      </c>
      <c r="L2322" s="20">
        <f t="shared" si="1690"/>
        <v>0.28246013667425962</v>
      </c>
    </row>
    <row r="2323" spans="1:12" x14ac:dyDescent="0.2">
      <c r="A2323" s="45">
        <v>1504.91</v>
      </c>
      <c r="B2323" s="15"/>
      <c r="C2323" s="12">
        <v>44000</v>
      </c>
      <c r="D2323" s="14">
        <v>300</v>
      </c>
      <c r="E2323" s="21">
        <v>685</v>
      </c>
      <c r="F2323" s="14">
        <v>383</v>
      </c>
      <c r="G2323" s="75">
        <f t="shared" si="1687"/>
        <v>-21.409999999999854</v>
      </c>
      <c r="H2323" s="76">
        <f t="shared" si="1688"/>
        <v>6.0800000000001546</v>
      </c>
      <c r="K2323" s="19">
        <f t="shared" si="1689"/>
        <v>685</v>
      </c>
      <c r="L2323" s="20">
        <f t="shared" si="1690"/>
        <v>-1.2833333333333332</v>
      </c>
    </row>
    <row r="2324" spans="1:12" x14ac:dyDescent="0.2">
      <c r="A2324" s="45">
        <v>1507.26</v>
      </c>
      <c r="B2324" s="15"/>
      <c r="C2324" s="12">
        <v>44001</v>
      </c>
      <c r="D2324" s="13">
        <v>610</v>
      </c>
      <c r="E2324" s="14">
        <v>400</v>
      </c>
      <c r="F2324" s="14">
        <v>372</v>
      </c>
      <c r="G2324" s="75">
        <f t="shared" si="1687"/>
        <v>2.3499999999999091</v>
      </c>
      <c r="H2324" s="76">
        <f t="shared" si="1688"/>
        <v>-10.450000000000045</v>
      </c>
      <c r="K2324" s="19">
        <f t="shared" si="1689"/>
        <v>400</v>
      </c>
      <c r="L2324" s="20">
        <f t="shared" si="1690"/>
        <v>0.52499999999999991</v>
      </c>
    </row>
    <row r="2325" spans="1:12" x14ac:dyDescent="0.2">
      <c r="A2325" s="45">
        <v>1511.24</v>
      </c>
      <c r="B2325" s="15"/>
      <c r="C2325" s="12">
        <v>44004</v>
      </c>
      <c r="D2325" s="14">
        <v>434</v>
      </c>
      <c r="E2325" s="21">
        <v>549</v>
      </c>
      <c r="F2325" s="14">
        <v>386</v>
      </c>
      <c r="G2325" s="75">
        <f t="shared" ref="G2325:G2329" si="1691">+A2325-A2324</f>
        <v>3.9800000000000182</v>
      </c>
      <c r="H2325" s="76">
        <f t="shared" ref="H2325:H2329" si="1692">G2323+G2324+G2325</f>
        <v>-15.079999999999927</v>
      </c>
      <c r="K2325" s="19">
        <f t="shared" si="1689"/>
        <v>549</v>
      </c>
      <c r="L2325" s="20">
        <f t="shared" si="1690"/>
        <v>-0.26497695852534564</v>
      </c>
    </row>
    <row r="2326" spans="1:12" x14ac:dyDescent="0.2">
      <c r="A2326" s="45">
        <v>1507.04</v>
      </c>
      <c r="B2326" s="15"/>
      <c r="C2326" s="12">
        <v>44005</v>
      </c>
      <c r="D2326" s="14">
        <v>423</v>
      </c>
      <c r="E2326" s="21">
        <v>522</v>
      </c>
      <c r="F2326" s="14">
        <v>446</v>
      </c>
      <c r="G2326" s="75">
        <f t="shared" si="1691"/>
        <v>-4.2000000000000455</v>
      </c>
      <c r="H2326" s="76">
        <f t="shared" si="1692"/>
        <v>2.1299999999998818</v>
      </c>
      <c r="K2326" s="19">
        <f t="shared" si="1689"/>
        <v>522</v>
      </c>
      <c r="L2326" s="20">
        <f t="shared" si="1690"/>
        <v>-0.23404255319148937</v>
      </c>
    </row>
    <row r="2327" spans="1:12" x14ac:dyDescent="0.2">
      <c r="A2327" s="45">
        <v>1502.63</v>
      </c>
      <c r="B2327" s="15"/>
      <c r="C2327" s="12">
        <v>44006</v>
      </c>
      <c r="D2327" s="14">
        <v>409</v>
      </c>
      <c r="E2327" s="21">
        <v>556</v>
      </c>
      <c r="F2327" s="14">
        <v>414</v>
      </c>
      <c r="G2327" s="75">
        <f t="shared" si="1691"/>
        <v>-4.4099999999998545</v>
      </c>
      <c r="H2327" s="76">
        <f t="shared" si="1692"/>
        <v>-4.6299999999998818</v>
      </c>
      <c r="K2327" s="19">
        <f t="shared" si="1689"/>
        <v>556</v>
      </c>
      <c r="L2327" s="20">
        <f t="shared" si="1690"/>
        <v>-0.35941320293398538</v>
      </c>
    </row>
    <row r="2328" spans="1:12" x14ac:dyDescent="0.2">
      <c r="A2328" s="45">
        <v>1489.2</v>
      </c>
      <c r="B2328" s="15"/>
      <c r="C2328" s="12">
        <v>44007</v>
      </c>
      <c r="D2328" s="14">
        <v>253</v>
      </c>
      <c r="E2328" s="21">
        <v>728</v>
      </c>
      <c r="F2328" s="14">
        <v>388</v>
      </c>
      <c r="G2328" s="75">
        <f t="shared" si="1691"/>
        <v>-13.430000000000064</v>
      </c>
      <c r="H2328" s="76">
        <f t="shared" si="1692"/>
        <v>-22.039999999999964</v>
      </c>
      <c r="K2328" s="19">
        <f t="shared" si="1689"/>
        <v>728</v>
      </c>
      <c r="L2328" s="20">
        <f t="shared" si="1690"/>
        <v>-1.8774703557312251</v>
      </c>
    </row>
    <row r="2329" spans="1:12" x14ac:dyDescent="0.2">
      <c r="A2329" s="45">
        <v>1488.14</v>
      </c>
      <c r="B2329" s="15"/>
      <c r="C2329" s="12">
        <v>44008</v>
      </c>
      <c r="D2329" s="14">
        <v>330</v>
      </c>
      <c r="E2329" s="21">
        <v>590</v>
      </c>
      <c r="F2329" s="14">
        <v>446</v>
      </c>
      <c r="G2329" s="75">
        <f t="shared" si="1691"/>
        <v>-1.0599999999999454</v>
      </c>
      <c r="H2329" s="76">
        <f t="shared" si="1692"/>
        <v>-18.899999999999864</v>
      </c>
      <c r="K2329" s="19">
        <f t="shared" si="1689"/>
        <v>590</v>
      </c>
      <c r="L2329" s="20">
        <f t="shared" si="1690"/>
        <v>-0.78787878787878785</v>
      </c>
    </row>
    <row r="2330" spans="1:12" x14ac:dyDescent="0.2">
      <c r="A2330" s="45">
        <v>1494.43</v>
      </c>
      <c r="B2330" s="15"/>
      <c r="C2330" s="12">
        <v>44011</v>
      </c>
      <c r="D2330" s="14">
        <v>371</v>
      </c>
      <c r="E2330" s="21">
        <v>662</v>
      </c>
      <c r="F2330" s="14">
        <v>392</v>
      </c>
      <c r="G2330" s="75">
        <f t="shared" ref="G2330:G2334" si="1693">+A2330-A2329</f>
        <v>6.2899999999999636</v>
      </c>
      <c r="H2330" s="76">
        <f t="shared" ref="H2330:H2334" si="1694">G2328+G2329+G2330</f>
        <v>-8.2000000000000455</v>
      </c>
      <c r="K2330" s="19">
        <f t="shared" si="1689"/>
        <v>662</v>
      </c>
      <c r="L2330" s="20">
        <f t="shared" si="1690"/>
        <v>-0.78436657681940702</v>
      </c>
    </row>
    <row r="2331" spans="1:12" x14ac:dyDescent="0.2">
      <c r="A2331" s="45">
        <v>1500.97</v>
      </c>
      <c r="B2331" s="15"/>
      <c r="C2331" s="12">
        <v>44012</v>
      </c>
      <c r="D2331" s="13">
        <v>554</v>
      </c>
      <c r="E2331" s="14">
        <v>388</v>
      </c>
      <c r="F2331" s="14">
        <v>449</v>
      </c>
      <c r="G2331" s="75">
        <f t="shared" si="1693"/>
        <v>6.5399999999999636</v>
      </c>
      <c r="H2331" s="76">
        <f t="shared" si="1694"/>
        <v>11.769999999999982</v>
      </c>
      <c r="K2331" s="19">
        <f t="shared" si="1689"/>
        <v>388</v>
      </c>
      <c r="L2331" s="20">
        <f t="shared" si="1690"/>
        <v>0.42783505154639179</v>
      </c>
    </row>
    <row r="2332" spans="1:12" x14ac:dyDescent="0.2">
      <c r="A2332" s="45">
        <v>1514.43</v>
      </c>
      <c r="B2332" s="15"/>
      <c r="C2332" s="12">
        <v>44013</v>
      </c>
      <c r="D2332" s="13">
        <v>660</v>
      </c>
      <c r="E2332" s="14">
        <v>313</v>
      </c>
      <c r="F2332" s="14">
        <v>381</v>
      </c>
      <c r="G2332" s="75">
        <f t="shared" si="1693"/>
        <v>13.460000000000036</v>
      </c>
      <c r="H2332" s="76">
        <f t="shared" si="1694"/>
        <v>26.289999999999964</v>
      </c>
      <c r="K2332" s="19">
        <f t="shared" si="1689"/>
        <v>313</v>
      </c>
      <c r="L2332" s="20">
        <f t="shared" si="1690"/>
        <v>1.1086261980830669</v>
      </c>
    </row>
    <row r="2333" spans="1:12" x14ac:dyDescent="0.2">
      <c r="A2333" s="45">
        <v>1536.28</v>
      </c>
      <c r="B2333" s="15"/>
      <c r="C2333" s="12">
        <v>44014</v>
      </c>
      <c r="D2333" s="13">
        <v>701</v>
      </c>
      <c r="E2333" s="14">
        <v>334</v>
      </c>
      <c r="F2333" s="14">
        <v>403</v>
      </c>
      <c r="G2333" s="75">
        <f t="shared" si="1693"/>
        <v>21.849999999999909</v>
      </c>
      <c r="H2333" s="76">
        <f t="shared" si="1694"/>
        <v>41.849999999999909</v>
      </c>
      <c r="K2333" s="19">
        <f t="shared" si="1689"/>
        <v>334</v>
      </c>
      <c r="L2333" s="20">
        <f t="shared" si="1690"/>
        <v>1.0988023952095807</v>
      </c>
    </row>
    <row r="2334" spans="1:12" x14ac:dyDescent="0.2">
      <c r="A2334" s="45">
        <v>1552.65</v>
      </c>
      <c r="B2334" s="15"/>
      <c r="C2334" s="12">
        <v>44015</v>
      </c>
      <c r="D2334" s="13">
        <v>667</v>
      </c>
      <c r="E2334" s="14">
        <v>355</v>
      </c>
      <c r="F2334" s="14">
        <v>420</v>
      </c>
      <c r="G2334" s="75">
        <f t="shared" si="1693"/>
        <v>16.370000000000118</v>
      </c>
      <c r="H2334" s="76">
        <f t="shared" si="1694"/>
        <v>51.680000000000064</v>
      </c>
      <c r="K2334" s="19">
        <f t="shared" si="1689"/>
        <v>355</v>
      </c>
      <c r="L2334" s="20">
        <f t="shared" si="1690"/>
        <v>0.87887323943661966</v>
      </c>
    </row>
    <row r="2335" spans="1:12" x14ac:dyDescent="0.2">
      <c r="A2335" s="45">
        <v>1576.9</v>
      </c>
      <c r="B2335" s="15"/>
      <c r="C2335" s="12">
        <v>44018</v>
      </c>
      <c r="D2335" s="13">
        <v>744</v>
      </c>
      <c r="E2335" s="14">
        <v>333</v>
      </c>
      <c r="F2335" s="14">
        <v>408</v>
      </c>
      <c r="G2335" s="75">
        <f t="shared" ref="G2335:G2340" si="1695">+A2335-A2334</f>
        <v>24.25</v>
      </c>
      <c r="H2335" s="76">
        <f t="shared" ref="H2335:H2340" si="1696">G2333+G2334+G2335</f>
        <v>62.470000000000027</v>
      </c>
      <c r="K2335" s="19">
        <f t="shared" si="1689"/>
        <v>333</v>
      </c>
      <c r="L2335" s="20">
        <f t="shared" si="1690"/>
        <v>1.2342342342342341</v>
      </c>
    </row>
    <row r="2336" spans="1:12" x14ac:dyDescent="0.2">
      <c r="A2336" s="45">
        <v>1566.72</v>
      </c>
      <c r="B2336" s="15"/>
      <c r="C2336" s="12">
        <v>44019</v>
      </c>
      <c r="D2336" s="14">
        <v>428</v>
      </c>
      <c r="E2336" s="21">
        <v>648</v>
      </c>
      <c r="F2336" s="14">
        <v>417</v>
      </c>
      <c r="G2336" s="75">
        <f t="shared" si="1695"/>
        <v>-10.180000000000064</v>
      </c>
      <c r="H2336" s="76">
        <f t="shared" si="1696"/>
        <v>30.440000000000055</v>
      </c>
      <c r="K2336" s="19">
        <f t="shared" si="1689"/>
        <v>648</v>
      </c>
      <c r="L2336" s="20">
        <f t="shared" si="1690"/>
        <v>-0.51401869158878499</v>
      </c>
    </row>
    <row r="2337" spans="1:13" x14ac:dyDescent="0.2">
      <c r="A2337" s="45">
        <v>1583.5</v>
      </c>
      <c r="B2337" s="15"/>
      <c r="C2337" s="22">
        <v>44020</v>
      </c>
      <c r="D2337" s="30">
        <v>687</v>
      </c>
      <c r="E2337" s="32">
        <v>369</v>
      </c>
      <c r="F2337" s="32">
        <v>398</v>
      </c>
      <c r="G2337" s="77">
        <f t="shared" si="1695"/>
        <v>16.779999999999973</v>
      </c>
      <c r="H2337" s="78">
        <f t="shared" si="1696"/>
        <v>30.849999999999909</v>
      </c>
      <c r="I2337" s="44"/>
      <c r="J2337" s="23"/>
      <c r="K2337" s="28">
        <f t="shared" si="1689"/>
        <v>369</v>
      </c>
      <c r="L2337" s="29">
        <f t="shared" si="1690"/>
        <v>0.86178861788617889</v>
      </c>
    </row>
    <row r="2338" spans="1:13" x14ac:dyDescent="0.2">
      <c r="A2338" s="45">
        <v>1583.25</v>
      </c>
      <c r="B2338" s="15"/>
      <c r="C2338" s="12">
        <v>44021</v>
      </c>
      <c r="D2338" s="13">
        <v>537</v>
      </c>
      <c r="E2338" s="14">
        <v>496</v>
      </c>
      <c r="F2338" s="14">
        <v>433</v>
      </c>
      <c r="G2338" s="75">
        <f t="shared" si="1695"/>
        <v>-0.25</v>
      </c>
      <c r="H2338" s="76">
        <f t="shared" si="1696"/>
        <v>6.3499999999999091</v>
      </c>
      <c r="I2338" s="43" t="s">
        <v>5</v>
      </c>
      <c r="K2338" s="19">
        <f t="shared" si="1689"/>
        <v>496</v>
      </c>
      <c r="L2338" s="20">
        <f t="shared" si="1690"/>
        <v>8.2661290322580738E-2</v>
      </c>
      <c r="M2338" s="43" t="s">
        <v>32</v>
      </c>
    </row>
    <row r="2339" spans="1:13" x14ac:dyDescent="0.2">
      <c r="A2339" s="45">
        <v>1591.84</v>
      </c>
      <c r="B2339" s="15"/>
      <c r="C2339" s="12">
        <v>44022</v>
      </c>
      <c r="D2339" s="14">
        <v>425</v>
      </c>
      <c r="E2339" s="21">
        <v>657</v>
      </c>
      <c r="F2339" s="14">
        <v>405</v>
      </c>
      <c r="G2339" s="75">
        <f t="shared" si="1695"/>
        <v>8.5899999999999181</v>
      </c>
      <c r="H2339" s="76">
        <f t="shared" si="1696"/>
        <v>25.119999999999891</v>
      </c>
      <c r="I2339" s="43" t="s">
        <v>30</v>
      </c>
      <c r="K2339" s="19">
        <f t="shared" si="1689"/>
        <v>657</v>
      </c>
      <c r="L2339" s="20">
        <f t="shared" si="1690"/>
        <v>-0.54588235294117649</v>
      </c>
    </row>
    <row r="2340" spans="1:13" x14ac:dyDescent="0.2">
      <c r="A2340" s="45">
        <v>1606.43</v>
      </c>
      <c r="B2340" s="15"/>
      <c r="C2340" s="22">
        <v>44025</v>
      </c>
      <c r="D2340" s="32">
        <v>499</v>
      </c>
      <c r="E2340" s="24">
        <v>576</v>
      </c>
      <c r="F2340" s="32">
        <v>388</v>
      </c>
      <c r="G2340" s="77">
        <f t="shared" si="1695"/>
        <v>14.590000000000146</v>
      </c>
      <c r="H2340" s="79">
        <f t="shared" si="1696"/>
        <v>22.930000000000064</v>
      </c>
      <c r="I2340" s="44" t="s">
        <v>18</v>
      </c>
      <c r="J2340" s="23"/>
      <c r="K2340" s="28">
        <f t="shared" si="1689"/>
        <v>576</v>
      </c>
      <c r="L2340" s="29">
        <f t="shared" si="1690"/>
        <v>-0.15430861723446898</v>
      </c>
    </row>
    <row r="2341" spans="1:13" x14ac:dyDescent="0.2">
      <c r="A2341" s="45">
        <v>1598.75</v>
      </c>
      <c r="B2341" s="15"/>
      <c r="C2341" s="12">
        <v>44026</v>
      </c>
      <c r="D2341" s="14">
        <v>304</v>
      </c>
      <c r="E2341" s="21">
        <v>770</v>
      </c>
      <c r="F2341" s="14">
        <v>394</v>
      </c>
      <c r="G2341" s="75">
        <f t="shared" ref="G2341:G2344" si="1697">+A2341-A2340</f>
        <v>-7.6800000000000637</v>
      </c>
      <c r="H2341" s="76">
        <f t="shared" ref="H2341:H2344" si="1698">G2339+G2340+G2341</f>
        <v>15.5</v>
      </c>
      <c r="I2341" s="43" t="s">
        <v>16</v>
      </c>
      <c r="K2341" s="19">
        <f t="shared" si="1689"/>
        <v>770</v>
      </c>
      <c r="L2341" s="20">
        <f t="shared" si="1690"/>
        <v>-1.5328947368421053</v>
      </c>
    </row>
    <row r="2342" spans="1:13" x14ac:dyDescent="0.2">
      <c r="A2342" s="45">
        <v>1585.56</v>
      </c>
      <c r="B2342" s="15"/>
      <c r="C2342" s="12">
        <v>44027</v>
      </c>
      <c r="D2342" s="13">
        <v>554</v>
      </c>
      <c r="E2342" s="14">
        <v>450</v>
      </c>
      <c r="F2342" s="14">
        <v>435</v>
      </c>
      <c r="G2342" s="75">
        <f t="shared" si="1697"/>
        <v>-13.190000000000055</v>
      </c>
      <c r="H2342" s="76">
        <f t="shared" si="1698"/>
        <v>-6.2799999999999727</v>
      </c>
      <c r="K2342" s="19">
        <f t="shared" si="1689"/>
        <v>450</v>
      </c>
      <c r="L2342" s="20">
        <f t="shared" si="1690"/>
        <v>0.23111111111111104</v>
      </c>
    </row>
    <row r="2343" spans="1:13" x14ac:dyDescent="0.2">
      <c r="A2343" s="45">
        <v>1573.48</v>
      </c>
      <c r="B2343" s="15"/>
      <c r="C2343" s="12">
        <v>44028</v>
      </c>
      <c r="D2343" s="14">
        <v>248</v>
      </c>
      <c r="E2343" s="21">
        <v>784</v>
      </c>
      <c r="F2343" s="14">
        <v>382</v>
      </c>
      <c r="G2343" s="75">
        <f t="shared" si="1697"/>
        <v>-12.079999999999927</v>
      </c>
      <c r="H2343" s="76">
        <f t="shared" si="1698"/>
        <v>-32.950000000000045</v>
      </c>
      <c r="K2343" s="19">
        <f t="shared" si="1689"/>
        <v>784</v>
      </c>
      <c r="L2343" s="20">
        <f t="shared" si="1690"/>
        <v>-2.161290322580645</v>
      </c>
    </row>
    <row r="2344" spans="1:13" x14ac:dyDescent="0.2">
      <c r="A2344" s="45">
        <v>1596.33</v>
      </c>
      <c r="B2344" s="15"/>
      <c r="C2344" s="12">
        <v>44029</v>
      </c>
      <c r="D2344" s="13">
        <v>689</v>
      </c>
      <c r="E2344" s="14">
        <v>341</v>
      </c>
      <c r="F2344" s="14">
        <v>393</v>
      </c>
      <c r="G2344" s="75">
        <f t="shared" si="1697"/>
        <v>22.849999999999909</v>
      </c>
      <c r="H2344" s="76">
        <f t="shared" si="1698"/>
        <v>-2.4200000000000728</v>
      </c>
      <c r="K2344" s="19">
        <f t="shared" si="1689"/>
        <v>341</v>
      </c>
      <c r="L2344" s="20">
        <f t="shared" si="1690"/>
        <v>1.0205278592375366</v>
      </c>
    </row>
    <row r="2345" spans="1:13" x14ac:dyDescent="0.2">
      <c r="A2345" s="45">
        <v>1589.45</v>
      </c>
      <c r="B2345" s="15"/>
      <c r="C2345" s="12">
        <v>44032</v>
      </c>
      <c r="D2345" s="14">
        <v>506</v>
      </c>
      <c r="E2345" s="21">
        <v>592</v>
      </c>
      <c r="F2345" s="14">
        <v>400</v>
      </c>
      <c r="G2345" s="75">
        <f t="shared" ref="G2345" si="1699">+A2345-A2344</f>
        <v>-6.8799999999998818</v>
      </c>
      <c r="H2345" s="76">
        <f t="shared" ref="H2345" si="1700">G2343+G2344+G2345</f>
        <v>3.8900000000001</v>
      </c>
      <c r="K2345" s="19">
        <f t="shared" si="1689"/>
        <v>592</v>
      </c>
      <c r="L2345" s="20">
        <f t="shared" si="1690"/>
        <v>-0.1699604743083003</v>
      </c>
    </row>
    <row r="2346" spans="1:13" x14ac:dyDescent="0.2">
      <c r="A2346" s="45">
        <v>1595.93</v>
      </c>
      <c r="B2346" s="15"/>
      <c r="C2346" s="12">
        <v>44033</v>
      </c>
      <c r="D2346" s="13">
        <v>634</v>
      </c>
      <c r="E2346" s="14">
        <v>428</v>
      </c>
      <c r="F2346" s="14">
        <v>408</v>
      </c>
      <c r="G2346" s="75">
        <f t="shared" ref="G2346:G2349" si="1701">+A2346-A2345</f>
        <v>6.4800000000000182</v>
      </c>
      <c r="H2346" s="76">
        <f t="shared" ref="H2346:H2349" si="1702">G2344+G2345+G2346</f>
        <v>22.450000000000045</v>
      </c>
      <c r="K2346" s="19">
        <f t="shared" si="1689"/>
        <v>428</v>
      </c>
      <c r="L2346" s="20">
        <f t="shared" si="1690"/>
        <v>0.48130841121495327</v>
      </c>
    </row>
    <row r="2347" spans="1:13" x14ac:dyDescent="0.2">
      <c r="A2347" s="45">
        <v>1586.98</v>
      </c>
      <c r="B2347" s="15"/>
      <c r="C2347" s="12">
        <v>44034</v>
      </c>
      <c r="D2347" s="14">
        <v>510</v>
      </c>
      <c r="E2347" s="21">
        <v>557</v>
      </c>
      <c r="F2347" s="14">
        <v>403</v>
      </c>
      <c r="G2347" s="75">
        <f t="shared" si="1701"/>
        <v>-8.9500000000000455</v>
      </c>
      <c r="H2347" s="76">
        <f t="shared" si="1702"/>
        <v>-9.3499999999999091</v>
      </c>
      <c r="K2347" s="19">
        <f t="shared" si="1689"/>
        <v>557</v>
      </c>
      <c r="L2347" s="20">
        <f t="shared" si="1690"/>
        <v>-9.2156862745097934E-2</v>
      </c>
    </row>
    <row r="2348" spans="1:13" x14ac:dyDescent="0.2">
      <c r="A2348" s="45">
        <v>1606.42</v>
      </c>
      <c r="B2348" s="15"/>
      <c r="C2348" s="12">
        <v>44035</v>
      </c>
      <c r="D2348" s="13">
        <v>599</v>
      </c>
      <c r="E2348" s="14">
        <v>452</v>
      </c>
      <c r="F2348" s="14">
        <v>422</v>
      </c>
      <c r="G2348" s="75">
        <f t="shared" si="1701"/>
        <v>19.440000000000055</v>
      </c>
      <c r="H2348" s="76">
        <f t="shared" si="1702"/>
        <v>16.970000000000027</v>
      </c>
      <c r="K2348" s="19">
        <f t="shared" si="1689"/>
        <v>452</v>
      </c>
      <c r="L2348" s="20">
        <f t="shared" si="1690"/>
        <v>0.3252212389380531</v>
      </c>
    </row>
    <row r="2349" spans="1:13" x14ac:dyDescent="0.2">
      <c r="A2349" s="45">
        <v>1589.61</v>
      </c>
      <c r="B2349" s="15"/>
      <c r="C2349" s="12">
        <v>44036</v>
      </c>
      <c r="D2349" s="14">
        <v>383</v>
      </c>
      <c r="E2349" s="21">
        <v>719</v>
      </c>
      <c r="F2349" s="14">
        <v>373</v>
      </c>
      <c r="G2349" s="75">
        <f t="shared" si="1701"/>
        <v>-16.810000000000173</v>
      </c>
      <c r="H2349" s="76">
        <f t="shared" si="1702"/>
        <v>-6.3200000000001637</v>
      </c>
      <c r="K2349" s="19">
        <f t="shared" si="1689"/>
        <v>719</v>
      </c>
      <c r="L2349" s="20">
        <f t="shared" si="1690"/>
        <v>-0.87728459530026104</v>
      </c>
    </row>
    <row r="2350" spans="1:13" x14ac:dyDescent="0.2">
      <c r="A2350" s="45">
        <v>1591.48</v>
      </c>
      <c r="B2350" s="15"/>
      <c r="C2350" s="12">
        <v>44039</v>
      </c>
      <c r="D2350" s="13">
        <v>582</v>
      </c>
      <c r="E2350" s="14">
        <v>505</v>
      </c>
      <c r="F2350" s="14">
        <v>378</v>
      </c>
      <c r="G2350" s="75">
        <f t="shared" ref="G2350" si="1703">+A2350-A2349</f>
        <v>1.8700000000001182</v>
      </c>
      <c r="H2350" s="76">
        <f t="shared" ref="H2350" si="1704">G2348+G2349+G2350</f>
        <v>4.5</v>
      </c>
      <c r="K2350" s="19">
        <f t="shared" si="1689"/>
        <v>505</v>
      </c>
      <c r="L2350" s="20">
        <f t="shared" si="1690"/>
        <v>0.15247524752475239</v>
      </c>
    </row>
    <row r="2351" spans="1:13" x14ac:dyDescent="0.2">
      <c r="A2351" s="45">
        <v>1609.94</v>
      </c>
      <c r="B2351" s="15"/>
      <c r="C2351" s="12">
        <v>44040</v>
      </c>
      <c r="D2351" s="13">
        <v>631</v>
      </c>
      <c r="E2351" s="14">
        <v>500</v>
      </c>
      <c r="F2351" s="14">
        <v>393</v>
      </c>
      <c r="G2351" s="75">
        <f t="shared" ref="G2351" si="1705">+A2351-A2350</f>
        <v>18.460000000000036</v>
      </c>
      <c r="H2351" s="76">
        <f t="shared" ref="H2351" si="1706">G2349+G2350+G2351</f>
        <v>3.5199999999999818</v>
      </c>
      <c r="I2351" s="43" t="s">
        <v>5</v>
      </c>
      <c r="K2351" s="19">
        <f t="shared" si="1689"/>
        <v>500</v>
      </c>
      <c r="L2351" s="20">
        <f t="shared" si="1690"/>
        <v>0.26200000000000001</v>
      </c>
    </row>
    <row r="2352" spans="1:13" x14ac:dyDescent="0.2">
      <c r="A2352" s="45">
        <v>1611.42</v>
      </c>
      <c r="B2352" s="15"/>
      <c r="C2352" s="22">
        <v>44041</v>
      </c>
      <c r="D2352" s="32">
        <v>398</v>
      </c>
      <c r="E2352" s="24">
        <v>685</v>
      </c>
      <c r="F2352" s="32">
        <v>413</v>
      </c>
      <c r="G2352" s="77">
        <f t="shared" ref="G2352:G2353" si="1707">+A2352-A2351</f>
        <v>1.4800000000000182</v>
      </c>
      <c r="H2352" s="79">
        <f t="shared" ref="H2352:H2353" si="1708">G2350+G2351+G2352</f>
        <v>21.810000000000173</v>
      </c>
      <c r="I2352" s="44" t="s">
        <v>30</v>
      </c>
      <c r="J2352" s="23"/>
      <c r="K2352" s="28">
        <f t="shared" si="1689"/>
        <v>685</v>
      </c>
      <c r="L2352" s="29">
        <f t="shared" si="1690"/>
        <v>-0.72110552763819102</v>
      </c>
      <c r="M2352" s="43" t="s">
        <v>32</v>
      </c>
    </row>
    <row r="2353" spans="1:13" x14ac:dyDescent="0.2">
      <c r="A2353" s="45">
        <v>1603.75</v>
      </c>
      <c r="B2353" s="15"/>
      <c r="C2353" s="12">
        <v>44042</v>
      </c>
      <c r="D2353" s="14">
        <v>390</v>
      </c>
      <c r="E2353" s="21">
        <v>688</v>
      </c>
      <c r="F2353" s="14">
        <v>417</v>
      </c>
      <c r="G2353" s="75">
        <f t="shared" si="1707"/>
        <v>-7.6700000000000728</v>
      </c>
      <c r="H2353" s="76">
        <f t="shared" si="1708"/>
        <v>12.269999999999982</v>
      </c>
      <c r="I2353" s="43" t="s">
        <v>16</v>
      </c>
      <c r="K2353" s="19">
        <f t="shared" si="1689"/>
        <v>688</v>
      </c>
      <c r="L2353" s="20">
        <f t="shared" si="1690"/>
        <v>-0.76410256410256405</v>
      </c>
    </row>
    <row r="2354" spans="1:13" x14ac:dyDescent="0.2">
      <c r="A2354" s="45">
        <v>1572.61</v>
      </c>
      <c r="B2354" s="15"/>
      <c r="C2354" s="12">
        <v>44046</v>
      </c>
      <c r="D2354" s="14">
        <v>505</v>
      </c>
      <c r="E2354" s="21">
        <v>707</v>
      </c>
      <c r="F2354" s="14">
        <v>294</v>
      </c>
      <c r="G2354" s="75">
        <f t="shared" ref="G2354:G2358" si="1709">+A2354-A2353</f>
        <v>-31.1400000000001</v>
      </c>
      <c r="H2354" s="76">
        <f t="shared" ref="H2354:H2358" si="1710">G2352+G2353+G2354</f>
        <v>-37.330000000000155</v>
      </c>
      <c r="K2354" s="19">
        <f t="shared" si="1689"/>
        <v>707</v>
      </c>
      <c r="L2354" s="20">
        <f t="shared" si="1690"/>
        <v>-0.39999999999999991</v>
      </c>
      <c r="M2354" t="s">
        <v>31</v>
      </c>
    </row>
    <row r="2355" spans="1:13" x14ac:dyDescent="0.2">
      <c r="A2355" s="45">
        <v>1575.94</v>
      </c>
      <c r="B2355" s="15"/>
      <c r="C2355" s="12">
        <v>44047</v>
      </c>
      <c r="D2355" s="13">
        <v>608</v>
      </c>
      <c r="E2355" s="14">
        <v>514</v>
      </c>
      <c r="F2355" s="14">
        <v>380</v>
      </c>
      <c r="G2355" s="75">
        <f t="shared" si="1709"/>
        <v>3.3300000000001546</v>
      </c>
      <c r="H2355" s="76">
        <f t="shared" si="1710"/>
        <v>-35.480000000000018</v>
      </c>
      <c r="K2355" s="19">
        <f t="shared" si="1689"/>
        <v>514</v>
      </c>
      <c r="L2355" s="20">
        <f t="shared" si="1690"/>
        <v>0.18287937743190663</v>
      </c>
    </row>
    <row r="2356" spans="1:13" x14ac:dyDescent="0.2">
      <c r="A2356" s="45">
        <v>1568.13</v>
      </c>
      <c r="B2356" s="15"/>
      <c r="C2356" s="12">
        <v>44048</v>
      </c>
      <c r="D2356" s="13">
        <v>797</v>
      </c>
      <c r="E2356" s="14">
        <v>390</v>
      </c>
      <c r="F2356" s="14">
        <v>333</v>
      </c>
      <c r="G2356" s="75">
        <f t="shared" si="1709"/>
        <v>-7.8099999999999454</v>
      </c>
      <c r="H2356" s="76">
        <f t="shared" si="1710"/>
        <v>-35.619999999999891</v>
      </c>
      <c r="K2356" s="19">
        <f t="shared" si="1689"/>
        <v>390</v>
      </c>
      <c r="L2356" s="20">
        <f t="shared" si="1690"/>
        <v>1.0435897435897434</v>
      </c>
    </row>
    <row r="2357" spans="1:13" x14ac:dyDescent="0.2">
      <c r="A2357" s="45">
        <v>1588.57</v>
      </c>
      <c r="B2357" s="15"/>
      <c r="C2357" s="12">
        <v>44049</v>
      </c>
      <c r="D2357" s="13">
        <v>716</v>
      </c>
      <c r="E2357" s="14">
        <v>468</v>
      </c>
      <c r="F2357" s="14">
        <v>358</v>
      </c>
      <c r="G2357" s="75">
        <f t="shared" si="1709"/>
        <v>20.439999999999827</v>
      </c>
      <c r="H2357" s="76">
        <f t="shared" si="1710"/>
        <v>15.960000000000036</v>
      </c>
      <c r="K2357" s="19">
        <f t="shared" si="1689"/>
        <v>468</v>
      </c>
      <c r="L2357" s="20">
        <f t="shared" si="1690"/>
        <v>0.52991452991452981</v>
      </c>
    </row>
    <row r="2358" spans="1:13" x14ac:dyDescent="0.2">
      <c r="A2358" s="45">
        <v>1578.14</v>
      </c>
      <c r="B2358" s="15"/>
      <c r="C2358" s="12">
        <v>44050</v>
      </c>
      <c r="D2358" s="14">
        <v>435</v>
      </c>
      <c r="E2358" s="21">
        <v>794</v>
      </c>
      <c r="F2358" s="14">
        <v>317</v>
      </c>
      <c r="G2358" s="75">
        <f t="shared" si="1709"/>
        <v>-10.429999999999836</v>
      </c>
      <c r="H2358" s="76">
        <f t="shared" si="1710"/>
        <v>2.2000000000000455</v>
      </c>
      <c r="K2358" s="19">
        <f t="shared" si="1689"/>
        <v>794</v>
      </c>
      <c r="L2358" s="20">
        <f t="shared" si="1690"/>
        <v>-0.82528735632183903</v>
      </c>
    </row>
    <row r="2359" spans="1:13" x14ac:dyDescent="0.2">
      <c r="B2359" s="15"/>
      <c r="C2359" s="12">
        <v>44053</v>
      </c>
    </row>
    <row r="2360" spans="1:13" x14ac:dyDescent="0.2">
      <c r="B2360" s="15"/>
      <c r="C2360" s="12">
        <v>44054</v>
      </c>
    </row>
    <row r="2361" spans="1:13" x14ac:dyDescent="0.2">
      <c r="B2361" s="15"/>
      <c r="C2361" s="12">
        <v>44055</v>
      </c>
    </row>
    <row r="2362" spans="1:13" x14ac:dyDescent="0.2">
      <c r="B2362" s="15"/>
      <c r="C2362" s="12">
        <v>44056</v>
      </c>
    </row>
    <row r="2363" spans="1:13" x14ac:dyDescent="0.2">
      <c r="B2363" s="15"/>
      <c r="C2363" s="12">
        <v>44057</v>
      </c>
    </row>
    <row r="2364" spans="1:13" x14ac:dyDescent="0.2">
      <c r="B2364" s="15"/>
    </row>
    <row r="2365" spans="1:13" x14ac:dyDescent="0.2">
      <c r="B2365" s="15"/>
    </row>
    <row r="2366" spans="1:13" x14ac:dyDescent="0.2">
      <c r="B2366" s="15"/>
    </row>
    <row r="2367" spans="1:13" x14ac:dyDescent="0.2">
      <c r="B2367" s="15"/>
    </row>
    <row r="2368" spans="1:13" x14ac:dyDescent="0.2">
      <c r="B2368" s="15"/>
    </row>
    <row r="2369" spans="2:2" x14ac:dyDescent="0.2">
      <c r="B2369" s="15"/>
    </row>
    <row r="2370" spans="2:2" x14ac:dyDescent="0.2">
      <c r="B2370" s="15"/>
    </row>
    <row r="2371" spans="2:2" x14ac:dyDescent="0.2">
      <c r="B2371" s="15"/>
    </row>
    <row r="2372" spans="2:2" x14ac:dyDescent="0.2">
      <c r="B2372" s="15"/>
    </row>
    <row r="2373" spans="2:2" x14ac:dyDescent="0.2">
      <c r="B2373" s="15"/>
    </row>
    <row r="2374" spans="2:2" x14ac:dyDescent="0.2">
      <c r="B2374" s="15"/>
    </row>
    <row r="2375" spans="2:2" x14ac:dyDescent="0.2">
      <c r="B2375" s="15"/>
    </row>
    <row r="2376" spans="2:2" x14ac:dyDescent="0.2">
      <c r="B2376" s="15"/>
    </row>
    <row r="2377" spans="2:2" x14ac:dyDescent="0.2">
      <c r="B2377" s="15"/>
    </row>
    <row r="2378" spans="2:2" x14ac:dyDescent="0.2">
      <c r="B2378" s="15"/>
    </row>
    <row r="2379" spans="2:2" x14ac:dyDescent="0.2">
      <c r="B2379" s="15"/>
    </row>
    <row r="2380" spans="2:2" x14ac:dyDescent="0.2">
      <c r="B2380" s="15"/>
    </row>
    <row r="2381" spans="2:2" x14ac:dyDescent="0.2">
      <c r="B2381" s="15"/>
    </row>
    <row r="2382" spans="2:2" x14ac:dyDescent="0.2">
      <c r="B2382" s="15"/>
    </row>
    <row r="2383" spans="2:2" x14ac:dyDescent="0.2">
      <c r="B2383" s="15"/>
    </row>
    <row r="2384" spans="2:2" x14ac:dyDescent="0.2">
      <c r="B2384" s="15"/>
    </row>
    <row r="2385" spans="2:2" x14ac:dyDescent="0.2">
      <c r="B2385" s="15"/>
    </row>
    <row r="2386" spans="2:2" x14ac:dyDescent="0.2">
      <c r="B2386" s="15"/>
    </row>
    <row r="2387" spans="2:2" x14ac:dyDescent="0.2">
      <c r="B2387" s="15"/>
    </row>
    <row r="2388" spans="2:2" x14ac:dyDescent="0.2">
      <c r="B2388" s="15"/>
    </row>
    <row r="2389" spans="2:2" x14ac:dyDescent="0.2">
      <c r="B2389" s="15"/>
    </row>
    <row r="2390" spans="2:2" x14ac:dyDescent="0.2">
      <c r="B2390" s="15"/>
    </row>
    <row r="2391" spans="2:2" x14ac:dyDescent="0.2">
      <c r="B2391" s="15"/>
    </row>
    <row r="2392" spans="2:2" x14ac:dyDescent="0.2">
      <c r="B2392" s="15"/>
    </row>
    <row r="2393" spans="2:2" x14ac:dyDescent="0.2">
      <c r="B2393" s="15"/>
    </row>
    <row r="2394" spans="2:2" x14ac:dyDescent="0.2">
      <c r="B2394" s="15"/>
    </row>
    <row r="2395" spans="2:2" x14ac:dyDescent="0.2">
      <c r="B2395" s="15"/>
    </row>
    <row r="2396" spans="2:2" x14ac:dyDescent="0.2">
      <c r="B2396" s="15"/>
    </row>
    <row r="2397" spans="2:2" x14ac:dyDescent="0.2">
      <c r="B2397" s="15"/>
    </row>
    <row r="2398" spans="2:2" x14ac:dyDescent="0.2">
      <c r="B2398" s="15"/>
    </row>
    <row r="2399" spans="2:2" x14ac:dyDescent="0.2">
      <c r="B2399" s="15"/>
    </row>
    <row r="2400" spans="2:2" x14ac:dyDescent="0.2">
      <c r="B2400" s="15"/>
    </row>
    <row r="2401" spans="2:2" x14ac:dyDescent="0.2">
      <c r="B2401" s="15"/>
    </row>
    <row r="2402" spans="2:2" x14ac:dyDescent="0.2">
      <c r="B2402" s="15"/>
    </row>
    <row r="2403" spans="2:2" x14ac:dyDescent="0.2">
      <c r="B2403" s="15"/>
    </row>
    <row r="2404" spans="2:2" x14ac:dyDescent="0.2">
      <c r="B2404" s="15"/>
    </row>
    <row r="2405" spans="2:2" x14ac:dyDescent="0.2">
      <c r="B2405" s="15"/>
    </row>
    <row r="2406" spans="2:2" x14ac:dyDescent="0.2">
      <c r="B2406" s="15"/>
    </row>
    <row r="2407" spans="2:2" x14ac:dyDescent="0.2">
      <c r="B2407" s="15"/>
    </row>
    <row r="2408" spans="2:2" x14ac:dyDescent="0.2">
      <c r="B2408" s="15"/>
    </row>
    <row r="2409" spans="2:2" x14ac:dyDescent="0.2">
      <c r="B2409" s="15"/>
    </row>
    <row r="2410" spans="2:2" x14ac:dyDescent="0.2">
      <c r="B2410" s="15"/>
    </row>
    <row r="2411" spans="2:2" x14ac:dyDescent="0.2">
      <c r="B2411" s="15"/>
    </row>
    <row r="2412" spans="2:2" x14ac:dyDescent="0.2">
      <c r="B2412" s="15"/>
    </row>
    <row r="2413" spans="2:2" x14ac:dyDescent="0.2">
      <c r="B2413" s="15"/>
    </row>
    <row r="2414" spans="2:2" x14ac:dyDescent="0.2">
      <c r="B2414" s="15"/>
    </row>
    <row r="2415" spans="2:2" x14ac:dyDescent="0.2">
      <c r="B2415" s="15"/>
    </row>
    <row r="2416" spans="2:2" x14ac:dyDescent="0.2">
      <c r="B2416" s="15"/>
    </row>
    <row r="2417" spans="2:2" x14ac:dyDescent="0.2">
      <c r="B2417" s="15"/>
    </row>
    <row r="2418" spans="2:2" x14ac:dyDescent="0.2">
      <c r="B2418" s="15"/>
    </row>
    <row r="2419" spans="2:2" x14ac:dyDescent="0.2">
      <c r="B2419" s="15"/>
    </row>
    <row r="2420" spans="2:2" x14ac:dyDescent="0.2">
      <c r="B2420" s="15"/>
    </row>
    <row r="2421" spans="2:2" x14ac:dyDescent="0.2">
      <c r="B2421" s="15"/>
    </row>
    <row r="2422" spans="2:2" x14ac:dyDescent="0.2">
      <c r="B2422" s="15"/>
    </row>
    <row r="2423" spans="2:2" x14ac:dyDescent="0.2">
      <c r="B2423" s="15"/>
    </row>
    <row r="2424" spans="2:2" x14ac:dyDescent="0.2">
      <c r="B2424" s="15"/>
    </row>
    <row r="2425" spans="2:2" x14ac:dyDescent="0.2">
      <c r="B2425" s="15"/>
    </row>
    <row r="2426" spans="2:2" x14ac:dyDescent="0.2">
      <c r="B2426" s="15"/>
    </row>
    <row r="2427" spans="2:2" x14ac:dyDescent="0.2">
      <c r="B2427" s="15"/>
    </row>
    <row r="2428" spans="2:2" x14ac:dyDescent="0.2">
      <c r="B2428" s="15"/>
    </row>
    <row r="2429" spans="2:2" x14ac:dyDescent="0.2">
      <c r="B2429" s="15"/>
    </row>
    <row r="2430" spans="2:2" x14ac:dyDescent="0.2">
      <c r="B2430" s="15"/>
    </row>
    <row r="2431" spans="2:2" x14ac:dyDescent="0.2">
      <c r="B2431" s="15"/>
    </row>
    <row r="2432" spans="2:2" x14ac:dyDescent="0.2">
      <c r="B2432" s="15"/>
    </row>
    <row r="2433" spans="2:2" x14ac:dyDescent="0.2">
      <c r="B2433" s="15"/>
    </row>
    <row r="2434" spans="2:2" x14ac:dyDescent="0.2">
      <c r="B2434" s="15"/>
    </row>
    <row r="2435" spans="2:2" x14ac:dyDescent="0.2">
      <c r="B2435" s="15"/>
    </row>
    <row r="2436" spans="2:2" x14ac:dyDescent="0.2">
      <c r="B2436" s="15"/>
    </row>
    <row r="2437" spans="2:2" x14ac:dyDescent="0.2">
      <c r="B2437" s="15"/>
    </row>
    <row r="2438" spans="2:2" x14ac:dyDescent="0.2">
      <c r="B2438" s="15"/>
    </row>
    <row r="2439" spans="2:2" x14ac:dyDescent="0.2">
      <c r="B2439" s="15"/>
    </row>
    <row r="2440" spans="2:2" x14ac:dyDescent="0.2">
      <c r="B2440" s="15"/>
    </row>
    <row r="2441" spans="2:2" x14ac:dyDescent="0.2">
      <c r="B2441" s="15"/>
    </row>
    <row r="2442" spans="2:2" x14ac:dyDescent="0.2">
      <c r="B2442" s="15"/>
    </row>
    <row r="2443" spans="2:2" x14ac:dyDescent="0.2">
      <c r="B2443" s="15"/>
    </row>
    <row r="2444" spans="2:2" x14ac:dyDescent="0.2">
      <c r="B2444" s="15"/>
    </row>
    <row r="2445" spans="2:2" x14ac:dyDescent="0.2">
      <c r="B2445" s="15"/>
    </row>
    <row r="2446" spans="2:2" x14ac:dyDescent="0.2">
      <c r="B2446" s="15"/>
    </row>
    <row r="2447" spans="2:2" x14ac:dyDescent="0.2">
      <c r="B2447" s="15"/>
    </row>
    <row r="2448" spans="2:2" x14ac:dyDescent="0.2">
      <c r="B2448" s="15"/>
    </row>
    <row r="2449" spans="2:2" x14ac:dyDescent="0.2">
      <c r="B2449" s="15"/>
    </row>
    <row r="2450" spans="2:2" x14ac:dyDescent="0.2">
      <c r="B2450" s="15"/>
    </row>
    <row r="2451" spans="2:2" x14ac:dyDescent="0.2">
      <c r="B2451" s="15"/>
    </row>
    <row r="2452" spans="2:2" x14ac:dyDescent="0.2">
      <c r="B2452" s="15"/>
    </row>
    <row r="2453" spans="2:2" x14ac:dyDescent="0.2">
      <c r="B2453" s="15"/>
    </row>
    <row r="2454" spans="2:2" x14ac:dyDescent="0.2">
      <c r="B2454" s="15"/>
    </row>
    <row r="2455" spans="2:2" x14ac:dyDescent="0.2">
      <c r="B2455" s="15"/>
    </row>
    <row r="2456" spans="2:2" x14ac:dyDescent="0.2">
      <c r="B2456" s="15"/>
    </row>
    <row r="2457" spans="2:2" x14ac:dyDescent="0.2">
      <c r="B2457" s="15"/>
    </row>
    <row r="2458" spans="2:2" x14ac:dyDescent="0.2">
      <c r="B2458" s="15"/>
    </row>
    <row r="2459" spans="2:2" x14ac:dyDescent="0.2">
      <c r="B2459" s="15"/>
    </row>
    <row r="2460" spans="2:2" x14ac:dyDescent="0.2">
      <c r="B2460" s="15"/>
    </row>
    <row r="2461" spans="2:2" x14ac:dyDescent="0.2">
      <c r="B2461" s="15"/>
    </row>
    <row r="2462" spans="2:2" x14ac:dyDescent="0.2">
      <c r="B2462" s="15"/>
    </row>
    <row r="2463" spans="2:2" x14ac:dyDescent="0.2">
      <c r="B2463" s="15"/>
    </row>
    <row r="2464" spans="2:2" x14ac:dyDescent="0.2">
      <c r="B2464" s="15"/>
    </row>
    <row r="2465" spans="2:2" x14ac:dyDescent="0.2">
      <c r="B2465" s="15"/>
    </row>
    <row r="2466" spans="2:2" x14ac:dyDescent="0.2">
      <c r="B2466" s="15"/>
    </row>
    <row r="2467" spans="2:2" x14ac:dyDescent="0.2">
      <c r="B2467" s="15"/>
    </row>
    <row r="2468" spans="2:2" x14ac:dyDescent="0.2">
      <c r="B2468" s="15"/>
    </row>
    <row r="2469" spans="2:2" x14ac:dyDescent="0.2">
      <c r="B2469" s="15"/>
    </row>
    <row r="2470" spans="2:2" x14ac:dyDescent="0.2">
      <c r="B2470" s="15"/>
    </row>
    <row r="2471" spans="2:2" x14ac:dyDescent="0.2">
      <c r="B2471" s="15"/>
    </row>
    <row r="2472" spans="2:2" x14ac:dyDescent="0.2">
      <c r="B2472" s="15"/>
    </row>
    <row r="2473" spans="2:2" x14ac:dyDescent="0.2">
      <c r="B2473" s="15"/>
    </row>
    <row r="2474" spans="2:2" x14ac:dyDescent="0.2">
      <c r="B2474" s="15"/>
    </row>
    <row r="2475" spans="2:2" x14ac:dyDescent="0.2">
      <c r="B2475" s="15"/>
    </row>
    <row r="2476" spans="2:2" x14ac:dyDescent="0.2">
      <c r="B2476" s="15"/>
    </row>
    <row r="2477" spans="2:2" x14ac:dyDescent="0.2">
      <c r="B2477" s="15"/>
    </row>
    <row r="2478" spans="2:2" x14ac:dyDescent="0.2">
      <c r="B2478" s="15"/>
    </row>
    <row r="2479" spans="2:2" x14ac:dyDescent="0.2">
      <c r="B2479" s="15"/>
    </row>
    <row r="2480" spans="2:2" x14ac:dyDescent="0.2">
      <c r="B2480" s="15"/>
    </row>
    <row r="2481" spans="2:2" x14ac:dyDescent="0.2">
      <c r="B2481" s="15"/>
    </row>
    <row r="2482" spans="2:2" x14ac:dyDescent="0.2">
      <c r="B2482" s="15"/>
    </row>
    <row r="2483" spans="2:2" x14ac:dyDescent="0.2">
      <c r="B2483" s="15"/>
    </row>
    <row r="2484" spans="2:2" x14ac:dyDescent="0.2">
      <c r="B2484" s="15"/>
    </row>
    <row r="2485" spans="2:2" x14ac:dyDescent="0.2">
      <c r="B2485" s="15"/>
    </row>
    <row r="2486" spans="2:2" x14ac:dyDescent="0.2">
      <c r="B2486" s="15"/>
    </row>
    <row r="2487" spans="2:2" x14ac:dyDescent="0.2">
      <c r="B2487" s="15"/>
    </row>
    <row r="2488" spans="2:2" x14ac:dyDescent="0.2">
      <c r="B2488" s="15"/>
    </row>
    <row r="2489" spans="2:2" x14ac:dyDescent="0.2">
      <c r="B2489" s="15"/>
    </row>
    <row r="2490" spans="2:2" x14ac:dyDescent="0.2">
      <c r="B2490" s="15"/>
    </row>
    <row r="2491" spans="2:2" x14ac:dyDescent="0.2">
      <c r="B2491" s="15"/>
    </row>
    <row r="2492" spans="2:2" x14ac:dyDescent="0.2">
      <c r="B2492" s="15"/>
    </row>
    <row r="2493" spans="2:2" x14ac:dyDescent="0.2">
      <c r="B2493" s="15"/>
    </row>
    <row r="2494" spans="2:2" x14ac:dyDescent="0.2">
      <c r="B2494" s="15"/>
    </row>
    <row r="2495" spans="2:2" x14ac:dyDescent="0.2">
      <c r="B2495" s="15"/>
    </row>
    <row r="2496" spans="2:2" x14ac:dyDescent="0.2">
      <c r="B2496" s="15"/>
    </row>
    <row r="2497" spans="2:2" x14ac:dyDescent="0.2">
      <c r="B2497" s="15"/>
    </row>
    <row r="2498" spans="2:2" x14ac:dyDescent="0.2">
      <c r="B2498" s="15"/>
    </row>
    <row r="2499" spans="2:2" x14ac:dyDescent="0.2">
      <c r="B2499" s="15"/>
    </row>
    <row r="2500" spans="2:2" x14ac:dyDescent="0.2">
      <c r="B2500" s="15"/>
    </row>
    <row r="2501" spans="2:2" x14ac:dyDescent="0.2">
      <c r="B2501" s="15"/>
    </row>
    <row r="2502" spans="2:2" x14ac:dyDescent="0.2">
      <c r="B2502" s="15"/>
    </row>
    <row r="2503" spans="2:2" x14ac:dyDescent="0.2">
      <c r="B2503" s="15"/>
    </row>
    <row r="2504" spans="2:2" x14ac:dyDescent="0.2">
      <c r="B2504" s="15"/>
    </row>
    <row r="2505" spans="2:2" x14ac:dyDescent="0.2">
      <c r="B2505" s="15"/>
    </row>
    <row r="2506" spans="2:2" x14ac:dyDescent="0.2">
      <c r="B2506" s="15"/>
    </row>
    <row r="2507" spans="2:2" x14ac:dyDescent="0.2">
      <c r="B2507" s="15"/>
    </row>
    <row r="2508" spans="2:2" x14ac:dyDescent="0.2">
      <c r="B2508" s="15"/>
    </row>
    <row r="2509" spans="2:2" x14ac:dyDescent="0.2">
      <c r="B2509" s="15"/>
    </row>
    <row r="2510" spans="2:2" x14ac:dyDescent="0.2">
      <c r="B2510" s="15"/>
    </row>
    <row r="2511" spans="2:2" x14ac:dyDescent="0.2">
      <c r="B2511" s="15"/>
    </row>
    <row r="2512" spans="2:2" x14ac:dyDescent="0.2">
      <c r="B2512" s="15"/>
    </row>
    <row r="2513" spans="2:2" x14ac:dyDescent="0.2">
      <c r="B2513" s="15"/>
    </row>
    <row r="2514" spans="2:2" x14ac:dyDescent="0.2">
      <c r="B2514" s="15"/>
    </row>
    <row r="2515" spans="2:2" x14ac:dyDescent="0.2">
      <c r="B2515" s="15"/>
    </row>
    <row r="2516" spans="2:2" x14ac:dyDescent="0.2">
      <c r="B2516" s="15"/>
    </row>
    <row r="2517" spans="2:2" x14ac:dyDescent="0.2">
      <c r="B2517" s="15"/>
    </row>
    <row r="2518" spans="2:2" x14ac:dyDescent="0.2">
      <c r="B2518" s="15"/>
    </row>
    <row r="2519" spans="2:2" x14ac:dyDescent="0.2">
      <c r="B2519" s="15"/>
    </row>
    <row r="2520" spans="2:2" x14ac:dyDescent="0.2">
      <c r="B2520" s="15"/>
    </row>
    <row r="2521" spans="2:2" x14ac:dyDescent="0.2">
      <c r="B2521" s="15"/>
    </row>
    <row r="2522" spans="2:2" x14ac:dyDescent="0.2">
      <c r="B2522" s="15"/>
    </row>
    <row r="2523" spans="2:2" x14ac:dyDescent="0.2">
      <c r="B2523" s="15"/>
    </row>
    <row r="2524" spans="2:2" x14ac:dyDescent="0.2">
      <c r="B2524" s="15"/>
    </row>
    <row r="2525" spans="2:2" x14ac:dyDescent="0.2">
      <c r="B2525" s="15"/>
    </row>
    <row r="2526" spans="2:2" x14ac:dyDescent="0.2">
      <c r="B2526" s="15"/>
    </row>
    <row r="2527" spans="2:2" x14ac:dyDescent="0.2">
      <c r="B2527" s="15"/>
    </row>
    <row r="2528" spans="2:2" x14ac:dyDescent="0.2">
      <c r="B2528" s="15"/>
    </row>
    <row r="2529" spans="2:2" x14ac:dyDescent="0.2">
      <c r="B2529" s="15"/>
    </row>
    <row r="2530" spans="2:2" x14ac:dyDescent="0.2">
      <c r="B2530" s="15"/>
    </row>
    <row r="2531" spans="2:2" x14ac:dyDescent="0.2">
      <c r="B2531" s="15"/>
    </row>
    <row r="2532" spans="2:2" x14ac:dyDescent="0.2">
      <c r="B2532" s="15"/>
    </row>
    <row r="2533" spans="2:2" x14ac:dyDescent="0.2">
      <c r="B2533" s="15"/>
    </row>
    <row r="2534" spans="2:2" x14ac:dyDescent="0.2">
      <c r="B2534" s="15"/>
    </row>
    <row r="2535" spans="2:2" x14ac:dyDescent="0.2">
      <c r="B2535" s="15"/>
    </row>
    <row r="2536" spans="2:2" x14ac:dyDescent="0.2">
      <c r="B2536" s="15"/>
    </row>
    <row r="2537" spans="2:2" x14ac:dyDescent="0.2">
      <c r="B2537" s="15"/>
    </row>
    <row r="2538" spans="2:2" x14ac:dyDescent="0.2">
      <c r="B2538" s="15"/>
    </row>
    <row r="2539" spans="2:2" x14ac:dyDescent="0.2">
      <c r="B2539" s="15"/>
    </row>
    <row r="2540" spans="2:2" x14ac:dyDescent="0.2">
      <c r="B2540" s="15"/>
    </row>
    <row r="2541" spans="2:2" x14ac:dyDescent="0.2">
      <c r="B2541" s="15"/>
    </row>
    <row r="2542" spans="2:2" x14ac:dyDescent="0.2">
      <c r="B2542" s="15"/>
    </row>
    <row r="2543" spans="2:2" x14ac:dyDescent="0.2">
      <c r="B2543" s="15"/>
    </row>
    <row r="2544" spans="2:2" x14ac:dyDescent="0.2">
      <c r="B2544" s="15"/>
    </row>
    <row r="2545" spans="2:2" x14ac:dyDescent="0.2">
      <c r="B2545" s="15"/>
    </row>
    <row r="2546" spans="2:2" x14ac:dyDescent="0.2">
      <c r="B2546" s="15"/>
    </row>
    <row r="2547" spans="2:2" x14ac:dyDescent="0.2">
      <c r="B2547" s="15"/>
    </row>
    <row r="2548" spans="2:2" x14ac:dyDescent="0.2">
      <c r="B2548" s="15"/>
    </row>
    <row r="2549" spans="2:2" x14ac:dyDescent="0.2">
      <c r="B2549" s="15"/>
    </row>
    <row r="2550" spans="2:2" x14ac:dyDescent="0.2">
      <c r="B2550" s="15"/>
    </row>
    <row r="2551" spans="2:2" x14ac:dyDescent="0.2">
      <c r="B2551" s="15"/>
    </row>
    <row r="2552" spans="2:2" x14ac:dyDescent="0.2">
      <c r="B2552" s="15"/>
    </row>
    <row r="2553" spans="2:2" x14ac:dyDescent="0.2">
      <c r="B2553" s="15"/>
    </row>
    <row r="2554" spans="2:2" x14ac:dyDescent="0.2">
      <c r="B2554" s="15"/>
    </row>
    <row r="2555" spans="2:2" x14ac:dyDescent="0.2">
      <c r="B2555" s="15"/>
    </row>
    <row r="2556" spans="2:2" x14ac:dyDescent="0.2">
      <c r="B2556" s="15"/>
    </row>
    <row r="2557" spans="2:2" x14ac:dyDescent="0.2">
      <c r="B2557" s="15"/>
    </row>
    <row r="2558" spans="2:2" x14ac:dyDescent="0.2">
      <c r="B2558" s="15"/>
    </row>
    <row r="2559" spans="2:2" x14ac:dyDescent="0.2">
      <c r="B2559" s="15"/>
    </row>
    <row r="2560" spans="2:2" x14ac:dyDescent="0.2">
      <c r="B2560" s="15"/>
    </row>
    <row r="2561" spans="2:2" x14ac:dyDescent="0.2">
      <c r="B2561" s="15"/>
    </row>
    <row r="2562" spans="2:2" x14ac:dyDescent="0.2">
      <c r="B2562" s="15"/>
    </row>
    <row r="2563" spans="2:2" x14ac:dyDescent="0.2">
      <c r="B2563" s="15"/>
    </row>
    <row r="2564" spans="2:2" x14ac:dyDescent="0.2">
      <c r="B2564" s="15"/>
    </row>
    <row r="2565" spans="2:2" x14ac:dyDescent="0.2">
      <c r="B2565" s="15"/>
    </row>
    <row r="2566" spans="2:2" x14ac:dyDescent="0.2">
      <c r="B2566" s="15"/>
    </row>
    <row r="2567" spans="2:2" x14ac:dyDescent="0.2">
      <c r="B2567" s="15"/>
    </row>
    <row r="2568" spans="2:2" x14ac:dyDescent="0.2">
      <c r="B2568" s="15"/>
    </row>
    <row r="2569" spans="2:2" x14ac:dyDescent="0.2">
      <c r="B2569" s="15"/>
    </row>
    <row r="2570" spans="2:2" x14ac:dyDescent="0.2">
      <c r="B2570" s="15"/>
    </row>
    <row r="2571" spans="2:2" x14ac:dyDescent="0.2">
      <c r="B2571" s="15"/>
    </row>
    <row r="2572" spans="2:2" x14ac:dyDescent="0.2">
      <c r="B2572" s="15"/>
    </row>
    <row r="2573" spans="2:2" x14ac:dyDescent="0.2">
      <c r="B2573" s="15"/>
    </row>
    <row r="2574" spans="2:2" x14ac:dyDescent="0.2">
      <c r="B2574" s="15"/>
    </row>
    <row r="2575" spans="2:2" x14ac:dyDescent="0.2">
      <c r="B2575" s="15"/>
    </row>
    <row r="2576" spans="2:2" x14ac:dyDescent="0.2">
      <c r="B2576" s="15"/>
    </row>
    <row r="2577" spans="2:2" x14ac:dyDescent="0.2">
      <c r="B2577" s="15"/>
    </row>
    <row r="2578" spans="2:2" x14ac:dyDescent="0.2">
      <c r="B2578" s="15"/>
    </row>
    <row r="2579" spans="2:2" x14ac:dyDescent="0.2">
      <c r="B2579" s="15"/>
    </row>
    <row r="2580" spans="2:2" x14ac:dyDescent="0.2">
      <c r="B2580" s="15"/>
    </row>
    <row r="2581" spans="2:2" x14ac:dyDescent="0.2">
      <c r="B2581" s="15"/>
    </row>
    <row r="2582" spans="2:2" x14ac:dyDescent="0.2">
      <c r="B2582" s="15"/>
    </row>
    <row r="2583" spans="2:2" x14ac:dyDescent="0.2">
      <c r="B2583" s="15"/>
    </row>
    <row r="2584" spans="2:2" x14ac:dyDescent="0.2">
      <c r="B2584" s="15"/>
    </row>
    <row r="2585" spans="2:2" x14ac:dyDescent="0.2">
      <c r="B2585" s="15"/>
    </row>
    <row r="2586" spans="2:2" x14ac:dyDescent="0.2">
      <c r="B2586" s="15"/>
    </row>
    <row r="2587" spans="2:2" x14ac:dyDescent="0.2">
      <c r="B2587" s="15"/>
    </row>
    <row r="2588" spans="2:2" x14ac:dyDescent="0.2">
      <c r="B2588" s="15"/>
    </row>
    <row r="2589" spans="2:2" x14ac:dyDescent="0.2">
      <c r="B2589" s="15"/>
    </row>
    <row r="2590" spans="2:2" x14ac:dyDescent="0.2">
      <c r="B2590" s="15"/>
    </row>
    <row r="2591" spans="2:2" x14ac:dyDescent="0.2">
      <c r="B2591" s="15"/>
    </row>
    <row r="2592" spans="2:2" x14ac:dyDescent="0.2">
      <c r="B2592" s="15"/>
    </row>
    <row r="2593" spans="2:2" x14ac:dyDescent="0.2">
      <c r="B2593" s="15"/>
    </row>
    <row r="2594" spans="2:2" x14ac:dyDescent="0.2">
      <c r="B2594" s="15"/>
    </row>
    <row r="2595" spans="2:2" x14ac:dyDescent="0.2">
      <c r="B2595" s="15"/>
    </row>
    <row r="2596" spans="2:2" x14ac:dyDescent="0.2">
      <c r="B2596" s="15"/>
    </row>
    <row r="2597" spans="2:2" x14ac:dyDescent="0.2">
      <c r="B2597" s="15"/>
    </row>
    <row r="2598" spans="2:2" x14ac:dyDescent="0.2">
      <c r="B2598" s="15"/>
    </row>
    <row r="2599" spans="2:2" x14ac:dyDescent="0.2">
      <c r="B2599" s="15"/>
    </row>
    <row r="2600" spans="2:2" x14ac:dyDescent="0.2">
      <c r="B2600" s="15"/>
    </row>
    <row r="2601" spans="2:2" x14ac:dyDescent="0.2">
      <c r="B2601" s="15"/>
    </row>
    <row r="2602" spans="2:2" x14ac:dyDescent="0.2">
      <c r="B2602" s="15"/>
    </row>
    <row r="2603" spans="2:2" x14ac:dyDescent="0.2">
      <c r="B2603" s="15"/>
    </row>
    <row r="2604" spans="2:2" x14ac:dyDescent="0.2">
      <c r="B2604" s="15"/>
    </row>
    <row r="2605" spans="2:2" x14ac:dyDescent="0.2">
      <c r="B2605" s="15"/>
    </row>
    <row r="2606" spans="2:2" x14ac:dyDescent="0.2">
      <c r="B2606" s="15"/>
    </row>
    <row r="2607" spans="2:2" x14ac:dyDescent="0.2">
      <c r="B2607" s="15"/>
    </row>
    <row r="2608" spans="2:2" x14ac:dyDescent="0.2">
      <c r="B2608" s="15"/>
    </row>
    <row r="2609" spans="2:2" x14ac:dyDescent="0.2">
      <c r="B2609" s="15"/>
    </row>
    <row r="2610" spans="2:2" x14ac:dyDescent="0.2">
      <c r="B2610" s="15"/>
    </row>
    <row r="2611" spans="2:2" x14ac:dyDescent="0.2">
      <c r="B2611" s="15"/>
    </row>
    <row r="2612" spans="2:2" x14ac:dyDescent="0.2">
      <c r="B2612" s="15"/>
    </row>
    <row r="2613" spans="2:2" x14ac:dyDescent="0.2">
      <c r="B2613" s="15"/>
    </row>
    <row r="2614" spans="2:2" x14ac:dyDescent="0.2">
      <c r="B2614" s="15"/>
    </row>
    <row r="2615" spans="2:2" x14ac:dyDescent="0.2">
      <c r="B2615" s="15"/>
    </row>
    <row r="2616" spans="2:2" x14ac:dyDescent="0.2">
      <c r="B2616" s="15"/>
    </row>
    <row r="2617" spans="2:2" x14ac:dyDescent="0.2">
      <c r="B2617" s="15"/>
    </row>
    <row r="2618" spans="2:2" x14ac:dyDescent="0.2">
      <c r="B2618" s="15"/>
    </row>
    <row r="2619" spans="2:2" x14ac:dyDescent="0.2">
      <c r="B2619" s="15"/>
    </row>
    <row r="2620" spans="2:2" x14ac:dyDescent="0.2">
      <c r="B2620" s="15"/>
    </row>
    <row r="2621" spans="2:2" x14ac:dyDescent="0.2">
      <c r="B2621" s="15"/>
    </row>
    <row r="2622" spans="2:2" x14ac:dyDescent="0.2">
      <c r="B2622" s="15"/>
    </row>
    <row r="2623" spans="2:2" x14ac:dyDescent="0.2">
      <c r="B2623" s="15"/>
    </row>
    <row r="2624" spans="2:2" x14ac:dyDescent="0.2">
      <c r="B2624" s="15"/>
    </row>
    <row r="2625" spans="2:2" x14ac:dyDescent="0.2">
      <c r="B2625" s="15"/>
    </row>
    <row r="2626" spans="2:2" x14ac:dyDescent="0.2">
      <c r="B2626" s="15"/>
    </row>
    <row r="2627" spans="2:2" x14ac:dyDescent="0.2">
      <c r="B2627" s="15"/>
    </row>
    <row r="2628" spans="2:2" x14ac:dyDescent="0.2">
      <c r="B2628" s="15"/>
    </row>
    <row r="2629" spans="2:2" x14ac:dyDescent="0.2">
      <c r="B2629" s="15"/>
    </row>
    <row r="2630" spans="2:2" x14ac:dyDescent="0.2">
      <c r="B2630" s="15"/>
    </row>
    <row r="2631" spans="2:2" x14ac:dyDescent="0.2">
      <c r="B2631" s="15"/>
    </row>
    <row r="2632" spans="2:2" x14ac:dyDescent="0.2">
      <c r="B2632" s="15"/>
    </row>
    <row r="2633" spans="2:2" x14ac:dyDescent="0.2">
      <c r="B2633" s="15"/>
    </row>
    <row r="2634" spans="2:2" x14ac:dyDescent="0.2">
      <c r="B2634" s="15"/>
    </row>
    <row r="2635" spans="2:2" x14ac:dyDescent="0.2">
      <c r="B2635" s="15"/>
    </row>
    <row r="2636" spans="2:2" x14ac:dyDescent="0.2">
      <c r="B2636" s="15"/>
    </row>
    <row r="2637" spans="2:2" x14ac:dyDescent="0.2">
      <c r="B2637" s="15"/>
    </row>
    <row r="2638" spans="2:2" x14ac:dyDescent="0.2">
      <c r="B2638" s="15"/>
    </row>
    <row r="2639" spans="2:2" x14ac:dyDescent="0.2">
      <c r="B2639" s="15"/>
    </row>
    <row r="2640" spans="2:2" x14ac:dyDescent="0.2">
      <c r="B2640" s="15"/>
    </row>
    <row r="2641" spans="2:2" x14ac:dyDescent="0.2">
      <c r="B2641" s="15"/>
    </row>
    <row r="2642" spans="2:2" x14ac:dyDescent="0.2">
      <c r="B2642" s="15"/>
    </row>
    <row r="2643" spans="2:2" x14ac:dyDescent="0.2">
      <c r="B2643" s="15"/>
    </row>
    <row r="2644" spans="2:2" x14ac:dyDescent="0.2">
      <c r="B2644" s="15"/>
    </row>
    <row r="2645" spans="2:2" x14ac:dyDescent="0.2">
      <c r="B2645" s="15"/>
    </row>
    <row r="2646" spans="2:2" x14ac:dyDescent="0.2">
      <c r="B2646" s="15"/>
    </row>
    <row r="2647" spans="2:2" x14ac:dyDescent="0.2">
      <c r="B2647" s="15"/>
    </row>
    <row r="2648" spans="2:2" x14ac:dyDescent="0.2">
      <c r="B2648" s="15"/>
    </row>
    <row r="2649" spans="2:2" x14ac:dyDescent="0.2">
      <c r="B2649" s="15"/>
    </row>
    <row r="2650" spans="2:2" x14ac:dyDescent="0.2">
      <c r="B2650" s="15"/>
    </row>
    <row r="2651" spans="2:2" x14ac:dyDescent="0.2">
      <c r="B2651" s="15"/>
    </row>
    <row r="2652" spans="2:2" x14ac:dyDescent="0.2">
      <c r="B2652" s="15"/>
    </row>
    <row r="2653" spans="2:2" x14ac:dyDescent="0.2">
      <c r="B2653" s="15"/>
    </row>
    <row r="2654" spans="2:2" x14ac:dyDescent="0.2">
      <c r="B2654" s="15"/>
    </row>
    <row r="2655" spans="2:2" x14ac:dyDescent="0.2">
      <c r="B2655" s="15"/>
    </row>
    <row r="2656" spans="2:2" x14ac:dyDescent="0.2">
      <c r="B2656" s="15"/>
    </row>
    <row r="2657" spans="2:2" x14ac:dyDescent="0.2">
      <c r="B2657" s="15"/>
    </row>
    <row r="2658" spans="2:2" x14ac:dyDescent="0.2">
      <c r="B2658" s="15"/>
    </row>
    <row r="2659" spans="2:2" x14ac:dyDescent="0.2">
      <c r="B2659" s="15"/>
    </row>
    <row r="2660" spans="2:2" x14ac:dyDescent="0.2">
      <c r="B2660" s="15"/>
    </row>
    <row r="2661" spans="2:2" x14ac:dyDescent="0.2">
      <c r="B2661" s="15"/>
    </row>
    <row r="2662" spans="2:2" x14ac:dyDescent="0.2">
      <c r="B2662" s="15"/>
    </row>
    <row r="2663" spans="2:2" x14ac:dyDescent="0.2">
      <c r="B2663" s="15"/>
    </row>
    <row r="2664" spans="2:2" x14ac:dyDescent="0.2">
      <c r="B2664" s="15"/>
    </row>
    <row r="2665" spans="2:2" x14ac:dyDescent="0.2">
      <c r="B2665" s="15"/>
    </row>
    <row r="2666" spans="2:2" x14ac:dyDescent="0.2">
      <c r="B2666" s="15"/>
    </row>
    <row r="2667" spans="2:2" x14ac:dyDescent="0.2">
      <c r="B2667" s="15"/>
    </row>
    <row r="2668" spans="2:2" x14ac:dyDescent="0.2">
      <c r="B2668" s="15"/>
    </row>
    <row r="2669" spans="2:2" x14ac:dyDescent="0.2">
      <c r="B2669" s="15"/>
    </row>
    <row r="2670" spans="2:2" x14ac:dyDescent="0.2">
      <c r="B2670" s="15"/>
    </row>
    <row r="2671" spans="2:2" x14ac:dyDescent="0.2">
      <c r="B2671" s="15"/>
    </row>
    <row r="2672" spans="2:2" x14ac:dyDescent="0.2">
      <c r="B2672" s="15"/>
    </row>
    <row r="2673" spans="2:2" x14ac:dyDescent="0.2">
      <c r="B2673" s="15"/>
    </row>
    <row r="2674" spans="2:2" x14ac:dyDescent="0.2">
      <c r="B2674" s="15"/>
    </row>
    <row r="2675" spans="2:2" x14ac:dyDescent="0.2">
      <c r="B2675" s="15"/>
    </row>
    <row r="2676" spans="2:2" x14ac:dyDescent="0.2">
      <c r="B2676" s="15"/>
    </row>
    <row r="2677" spans="2:2" x14ac:dyDescent="0.2">
      <c r="B2677" s="15"/>
    </row>
    <row r="2678" spans="2:2" x14ac:dyDescent="0.2">
      <c r="B2678" s="15"/>
    </row>
    <row r="2679" spans="2:2" x14ac:dyDescent="0.2">
      <c r="B2679" s="15"/>
    </row>
    <row r="2680" spans="2:2" x14ac:dyDescent="0.2">
      <c r="B2680" s="15"/>
    </row>
    <row r="2681" spans="2:2" x14ac:dyDescent="0.2">
      <c r="B2681" s="15"/>
    </row>
    <row r="2682" spans="2:2" x14ac:dyDescent="0.2">
      <c r="B2682" s="15"/>
    </row>
    <row r="2683" spans="2:2" x14ac:dyDescent="0.2">
      <c r="B2683" s="15"/>
    </row>
    <row r="2684" spans="2:2" x14ac:dyDescent="0.2">
      <c r="B2684" s="15"/>
    </row>
    <row r="2685" spans="2:2" x14ac:dyDescent="0.2">
      <c r="B2685" s="15"/>
    </row>
    <row r="2686" spans="2:2" x14ac:dyDescent="0.2">
      <c r="B2686" s="15"/>
    </row>
    <row r="2687" spans="2:2" x14ac:dyDescent="0.2">
      <c r="B2687" s="15"/>
    </row>
    <row r="2688" spans="2:2" x14ac:dyDescent="0.2">
      <c r="B2688" s="15"/>
    </row>
    <row r="2689" spans="2:2" x14ac:dyDescent="0.2">
      <c r="B2689" s="15"/>
    </row>
    <row r="2690" spans="2:2" x14ac:dyDescent="0.2">
      <c r="B2690" s="15"/>
    </row>
    <row r="2691" spans="2:2" x14ac:dyDescent="0.2">
      <c r="B2691" s="15"/>
    </row>
    <row r="2692" spans="2:2" x14ac:dyDescent="0.2">
      <c r="B2692" s="15"/>
    </row>
    <row r="2693" spans="2:2" x14ac:dyDescent="0.2">
      <c r="B2693" s="15"/>
    </row>
    <row r="2694" spans="2:2" x14ac:dyDescent="0.2">
      <c r="B2694" s="15"/>
    </row>
    <row r="2695" spans="2:2" x14ac:dyDescent="0.2">
      <c r="B2695" s="15"/>
    </row>
    <row r="2696" spans="2:2" x14ac:dyDescent="0.2">
      <c r="B2696" s="15"/>
    </row>
    <row r="2697" spans="2:2" x14ac:dyDescent="0.2">
      <c r="B2697" s="15"/>
    </row>
    <row r="2698" spans="2:2" x14ac:dyDescent="0.2">
      <c r="B2698" s="15"/>
    </row>
    <row r="2699" spans="2:2" x14ac:dyDescent="0.2">
      <c r="B2699" s="15"/>
    </row>
    <row r="2700" spans="2:2" x14ac:dyDescent="0.2">
      <c r="B2700" s="15"/>
    </row>
    <row r="2701" spans="2:2" x14ac:dyDescent="0.2">
      <c r="B2701" s="15"/>
    </row>
    <row r="2702" spans="2:2" x14ac:dyDescent="0.2">
      <c r="B2702" s="15"/>
    </row>
    <row r="2703" spans="2:2" x14ac:dyDescent="0.2">
      <c r="B2703" s="15"/>
    </row>
    <row r="2704" spans="2:2" x14ac:dyDescent="0.2">
      <c r="B2704" s="15"/>
    </row>
    <row r="2705" spans="2:2" x14ac:dyDescent="0.2">
      <c r="B2705" s="15"/>
    </row>
    <row r="2706" spans="2:2" x14ac:dyDescent="0.2">
      <c r="B2706" s="15"/>
    </row>
    <row r="2707" spans="2:2" x14ac:dyDescent="0.2">
      <c r="B2707" s="15"/>
    </row>
    <row r="2708" spans="2:2" x14ac:dyDescent="0.2">
      <c r="B2708" s="15"/>
    </row>
    <row r="2709" spans="2:2" x14ac:dyDescent="0.2">
      <c r="B2709" s="15"/>
    </row>
    <row r="2710" spans="2:2" x14ac:dyDescent="0.2">
      <c r="B2710" s="15"/>
    </row>
    <row r="2711" spans="2:2" x14ac:dyDescent="0.2">
      <c r="B2711" s="15"/>
    </row>
    <row r="2712" spans="2:2" x14ac:dyDescent="0.2">
      <c r="B2712" s="15"/>
    </row>
    <row r="2713" spans="2:2" x14ac:dyDescent="0.2">
      <c r="B2713" s="15"/>
    </row>
    <row r="2714" spans="2:2" x14ac:dyDescent="0.2">
      <c r="B2714" s="15"/>
    </row>
    <row r="2715" spans="2:2" x14ac:dyDescent="0.2">
      <c r="B2715" s="15"/>
    </row>
    <row r="2716" spans="2:2" x14ac:dyDescent="0.2">
      <c r="B2716" s="15"/>
    </row>
    <row r="2717" spans="2:2" x14ac:dyDescent="0.2">
      <c r="B2717" s="15"/>
    </row>
    <row r="2718" spans="2:2" x14ac:dyDescent="0.2">
      <c r="B2718" s="15"/>
    </row>
    <row r="2719" spans="2:2" x14ac:dyDescent="0.2">
      <c r="B2719" s="15"/>
    </row>
    <row r="2720" spans="2:2" x14ac:dyDescent="0.2">
      <c r="B2720" s="15"/>
    </row>
    <row r="2721" spans="2:2" x14ac:dyDescent="0.2">
      <c r="B2721" s="15"/>
    </row>
    <row r="2722" spans="2:2" x14ac:dyDescent="0.2">
      <c r="B2722" s="15"/>
    </row>
    <row r="2723" spans="2:2" x14ac:dyDescent="0.2">
      <c r="B2723" s="15"/>
    </row>
    <row r="2724" spans="2:2" x14ac:dyDescent="0.2">
      <c r="B2724" s="15"/>
    </row>
    <row r="2725" spans="2:2" x14ac:dyDescent="0.2">
      <c r="B2725" s="15"/>
    </row>
    <row r="2726" spans="2:2" x14ac:dyDescent="0.2">
      <c r="B2726" s="15"/>
    </row>
    <row r="2727" spans="2:2" x14ac:dyDescent="0.2">
      <c r="B2727" s="15"/>
    </row>
    <row r="2728" spans="2:2" x14ac:dyDescent="0.2">
      <c r="B2728" s="15"/>
    </row>
    <row r="2729" spans="2:2" x14ac:dyDescent="0.2">
      <c r="B2729" s="15"/>
    </row>
    <row r="2730" spans="2:2" x14ac:dyDescent="0.2">
      <c r="B2730" s="15"/>
    </row>
    <row r="2731" spans="2:2" x14ac:dyDescent="0.2">
      <c r="B2731" s="15"/>
    </row>
    <row r="2732" spans="2:2" x14ac:dyDescent="0.2">
      <c r="B2732" s="15"/>
    </row>
    <row r="2733" spans="2:2" x14ac:dyDescent="0.2">
      <c r="B2733" s="15"/>
    </row>
    <row r="2734" spans="2:2" x14ac:dyDescent="0.2">
      <c r="B2734" s="15"/>
    </row>
    <row r="2735" spans="2:2" x14ac:dyDescent="0.2">
      <c r="B2735" s="15"/>
    </row>
    <row r="2736" spans="2:2" x14ac:dyDescent="0.2">
      <c r="B2736" s="15"/>
    </row>
    <row r="2737" spans="2:2" x14ac:dyDescent="0.2">
      <c r="B2737" s="15"/>
    </row>
    <row r="2738" spans="2:2" x14ac:dyDescent="0.2">
      <c r="B2738" s="15"/>
    </row>
    <row r="2739" spans="2:2" x14ac:dyDescent="0.2">
      <c r="B2739" s="15"/>
    </row>
    <row r="2740" spans="2:2" x14ac:dyDescent="0.2">
      <c r="B2740" s="15"/>
    </row>
    <row r="2741" spans="2:2" x14ac:dyDescent="0.2">
      <c r="B2741" s="15"/>
    </row>
    <row r="2742" spans="2:2" x14ac:dyDescent="0.2">
      <c r="B2742" s="15"/>
    </row>
    <row r="2743" spans="2:2" x14ac:dyDescent="0.2">
      <c r="B2743" s="15"/>
    </row>
    <row r="2744" spans="2:2" x14ac:dyDescent="0.2">
      <c r="B2744" s="15"/>
    </row>
    <row r="2745" spans="2:2" x14ac:dyDescent="0.2">
      <c r="B2745" s="15"/>
    </row>
    <row r="2746" spans="2:2" x14ac:dyDescent="0.2">
      <c r="B2746" s="15"/>
    </row>
    <row r="2747" spans="2:2" x14ac:dyDescent="0.2">
      <c r="B2747" s="15"/>
    </row>
    <row r="2748" spans="2:2" x14ac:dyDescent="0.2">
      <c r="B2748" s="15"/>
    </row>
    <row r="2749" spans="2:2" x14ac:dyDescent="0.2">
      <c r="B2749" s="15"/>
    </row>
    <row r="2750" spans="2:2" x14ac:dyDescent="0.2">
      <c r="B2750" s="15"/>
    </row>
    <row r="2751" spans="2:2" x14ac:dyDescent="0.2">
      <c r="B2751" s="15"/>
    </row>
    <row r="2752" spans="2:2" x14ac:dyDescent="0.2">
      <c r="B2752" s="15"/>
    </row>
    <row r="2753" spans="2:2" x14ac:dyDescent="0.2">
      <c r="B2753" s="15"/>
    </row>
    <row r="2754" spans="2:2" x14ac:dyDescent="0.2">
      <c r="B2754" s="15"/>
    </row>
    <row r="2755" spans="2:2" x14ac:dyDescent="0.2">
      <c r="B2755" s="15"/>
    </row>
    <row r="2756" spans="2:2" x14ac:dyDescent="0.2">
      <c r="B2756" s="15"/>
    </row>
    <row r="2757" spans="2:2" x14ac:dyDescent="0.2">
      <c r="B2757" s="15"/>
    </row>
    <row r="2758" spans="2:2" x14ac:dyDescent="0.2">
      <c r="B2758" s="15"/>
    </row>
    <row r="2759" spans="2:2" x14ac:dyDescent="0.2">
      <c r="B2759" s="15"/>
    </row>
    <row r="2760" spans="2:2" x14ac:dyDescent="0.2">
      <c r="B2760" s="15"/>
    </row>
    <row r="2761" spans="2:2" x14ac:dyDescent="0.2">
      <c r="B2761" s="15"/>
    </row>
    <row r="2762" spans="2:2" x14ac:dyDescent="0.2">
      <c r="B2762" s="15"/>
    </row>
    <row r="2763" spans="2:2" x14ac:dyDescent="0.2">
      <c r="B2763" s="15"/>
    </row>
    <row r="2764" spans="2:2" x14ac:dyDescent="0.2">
      <c r="B2764" s="15"/>
    </row>
    <row r="2765" spans="2:2" x14ac:dyDescent="0.2">
      <c r="B2765" s="15"/>
    </row>
    <row r="2766" spans="2:2" x14ac:dyDescent="0.2">
      <c r="B2766" s="15"/>
    </row>
    <row r="2767" spans="2:2" x14ac:dyDescent="0.2">
      <c r="B2767" s="15"/>
    </row>
    <row r="2768" spans="2:2" x14ac:dyDescent="0.2">
      <c r="B2768" s="15"/>
    </row>
    <row r="2769" spans="2:2" x14ac:dyDescent="0.2">
      <c r="B2769" s="15"/>
    </row>
    <row r="2770" spans="2:2" x14ac:dyDescent="0.2">
      <c r="B2770" s="15"/>
    </row>
    <row r="2771" spans="2:2" x14ac:dyDescent="0.2">
      <c r="B2771" s="15"/>
    </row>
    <row r="2772" spans="2:2" x14ac:dyDescent="0.2">
      <c r="B2772" s="15"/>
    </row>
    <row r="2773" spans="2:2" x14ac:dyDescent="0.2">
      <c r="B2773" s="15"/>
    </row>
    <row r="2774" spans="2:2" x14ac:dyDescent="0.2">
      <c r="B2774" s="15"/>
    </row>
    <row r="2775" spans="2:2" x14ac:dyDescent="0.2">
      <c r="B2775" s="15"/>
    </row>
    <row r="2776" spans="2:2" x14ac:dyDescent="0.2">
      <c r="B2776" s="15"/>
    </row>
    <row r="2777" spans="2:2" x14ac:dyDescent="0.2">
      <c r="B2777" s="15"/>
    </row>
    <row r="2778" spans="2:2" x14ac:dyDescent="0.2">
      <c r="B2778" s="15"/>
    </row>
    <row r="2779" spans="2:2" x14ac:dyDescent="0.2">
      <c r="B2779" s="15"/>
    </row>
    <row r="2780" spans="2:2" x14ac:dyDescent="0.2">
      <c r="B2780" s="15"/>
    </row>
    <row r="2781" spans="2:2" x14ac:dyDescent="0.2">
      <c r="B2781" s="15"/>
    </row>
    <row r="2782" spans="2:2" x14ac:dyDescent="0.2">
      <c r="B2782" s="15"/>
    </row>
    <row r="2783" spans="2:2" x14ac:dyDescent="0.2">
      <c r="B2783" s="15"/>
    </row>
    <row r="2784" spans="2:2" x14ac:dyDescent="0.2">
      <c r="B2784" s="15"/>
    </row>
    <row r="2785" spans="2:2" x14ac:dyDescent="0.2">
      <c r="B2785" s="15"/>
    </row>
    <row r="2786" spans="2:2" x14ac:dyDescent="0.2">
      <c r="B2786" s="15"/>
    </row>
    <row r="2787" spans="2:2" x14ac:dyDescent="0.2">
      <c r="B2787" s="15"/>
    </row>
    <row r="2788" spans="2:2" x14ac:dyDescent="0.2">
      <c r="B2788" s="15"/>
    </row>
    <row r="2789" spans="2:2" x14ac:dyDescent="0.2">
      <c r="B2789" s="15"/>
    </row>
    <row r="2790" spans="2:2" x14ac:dyDescent="0.2">
      <c r="B2790" s="15"/>
    </row>
    <row r="2791" spans="2:2" x14ac:dyDescent="0.2">
      <c r="B2791" s="15"/>
    </row>
    <row r="2792" spans="2:2" x14ac:dyDescent="0.2">
      <c r="B2792" s="15"/>
    </row>
    <row r="2793" spans="2:2" x14ac:dyDescent="0.2">
      <c r="B2793" s="15"/>
    </row>
    <row r="2794" spans="2:2" x14ac:dyDescent="0.2">
      <c r="B2794" s="15"/>
    </row>
    <row r="2795" spans="2:2" x14ac:dyDescent="0.2">
      <c r="B2795" s="15"/>
    </row>
    <row r="2796" spans="2:2" x14ac:dyDescent="0.2">
      <c r="B2796" s="15"/>
    </row>
    <row r="2797" spans="2:2" x14ac:dyDescent="0.2">
      <c r="B2797" s="15"/>
    </row>
    <row r="2798" spans="2:2" x14ac:dyDescent="0.2">
      <c r="B2798" s="15"/>
    </row>
    <row r="2799" spans="2:2" x14ac:dyDescent="0.2">
      <c r="B2799" s="15"/>
    </row>
    <row r="2800" spans="2:2" x14ac:dyDescent="0.2">
      <c r="B2800" s="15"/>
    </row>
    <row r="2801" spans="2:2" x14ac:dyDescent="0.2">
      <c r="B2801" s="15"/>
    </row>
    <row r="2802" spans="2:2" x14ac:dyDescent="0.2">
      <c r="B2802" s="15"/>
    </row>
    <row r="2803" spans="2:2" x14ac:dyDescent="0.2">
      <c r="B2803" s="15"/>
    </row>
    <row r="2804" spans="2:2" x14ac:dyDescent="0.2">
      <c r="B2804" s="15"/>
    </row>
    <row r="2805" spans="2:2" x14ac:dyDescent="0.2">
      <c r="B2805" s="15"/>
    </row>
    <row r="2806" spans="2:2" x14ac:dyDescent="0.2">
      <c r="B2806" s="15"/>
    </row>
    <row r="2807" spans="2:2" x14ac:dyDescent="0.2">
      <c r="B2807" s="15"/>
    </row>
    <row r="2808" spans="2:2" x14ac:dyDescent="0.2">
      <c r="B2808" s="15"/>
    </row>
    <row r="2809" spans="2:2" x14ac:dyDescent="0.2">
      <c r="B2809" s="15"/>
    </row>
    <row r="2810" spans="2:2" x14ac:dyDescent="0.2">
      <c r="B2810" s="15"/>
    </row>
    <row r="2811" spans="2:2" x14ac:dyDescent="0.2">
      <c r="B2811" s="15"/>
    </row>
    <row r="2812" spans="2:2" x14ac:dyDescent="0.2">
      <c r="B2812" s="15"/>
    </row>
    <row r="2813" spans="2:2" x14ac:dyDescent="0.2">
      <c r="B2813" s="15"/>
    </row>
    <row r="2814" spans="2:2" x14ac:dyDescent="0.2">
      <c r="B2814" s="15"/>
    </row>
    <row r="2815" spans="2:2" x14ac:dyDescent="0.2">
      <c r="B2815" s="15"/>
    </row>
    <row r="2816" spans="2:2" x14ac:dyDescent="0.2">
      <c r="B2816" s="15"/>
    </row>
    <row r="2817" spans="2:2" x14ac:dyDescent="0.2">
      <c r="B2817" s="15"/>
    </row>
    <row r="2818" spans="2:2" x14ac:dyDescent="0.2">
      <c r="B2818" s="15"/>
    </row>
    <row r="2819" spans="2:2" x14ac:dyDescent="0.2">
      <c r="B2819" s="15"/>
    </row>
    <row r="2820" spans="2:2" x14ac:dyDescent="0.2">
      <c r="B2820" s="15"/>
    </row>
    <row r="2821" spans="2:2" x14ac:dyDescent="0.2">
      <c r="B2821" s="15"/>
    </row>
    <row r="2822" spans="2:2" x14ac:dyDescent="0.2">
      <c r="B2822" s="15"/>
    </row>
    <row r="2823" spans="2:2" x14ac:dyDescent="0.2">
      <c r="B2823" s="15"/>
    </row>
    <row r="2824" spans="2:2" x14ac:dyDescent="0.2">
      <c r="B2824" s="15"/>
    </row>
    <row r="2825" spans="2:2" x14ac:dyDescent="0.2">
      <c r="B2825" s="15"/>
    </row>
    <row r="2826" spans="2:2" x14ac:dyDescent="0.2">
      <c r="B2826" s="15"/>
    </row>
    <row r="2827" spans="2:2" x14ac:dyDescent="0.2">
      <c r="B2827" s="15"/>
    </row>
    <row r="2828" spans="2:2" x14ac:dyDescent="0.2">
      <c r="B2828" s="15"/>
    </row>
    <row r="2829" spans="2:2" x14ac:dyDescent="0.2">
      <c r="B2829" s="15"/>
    </row>
    <row r="2830" spans="2:2" x14ac:dyDescent="0.2">
      <c r="B2830" s="15"/>
    </row>
    <row r="2831" spans="2:2" x14ac:dyDescent="0.2">
      <c r="B2831" s="15"/>
    </row>
    <row r="2832" spans="2:2" x14ac:dyDescent="0.2">
      <c r="B2832" s="15"/>
    </row>
    <row r="2833" spans="2:2" x14ac:dyDescent="0.2">
      <c r="B2833" s="15"/>
    </row>
    <row r="2834" spans="2:2" x14ac:dyDescent="0.2">
      <c r="B2834" s="15"/>
    </row>
    <row r="2835" spans="2:2" x14ac:dyDescent="0.2">
      <c r="B2835" s="15"/>
    </row>
    <row r="2836" spans="2:2" x14ac:dyDescent="0.2">
      <c r="B2836" s="15"/>
    </row>
    <row r="2837" spans="2:2" x14ac:dyDescent="0.2">
      <c r="B2837" s="15"/>
    </row>
    <row r="2838" spans="2:2" x14ac:dyDescent="0.2">
      <c r="B2838" s="15"/>
    </row>
    <row r="2839" spans="2:2" x14ac:dyDescent="0.2">
      <c r="B2839" s="15"/>
    </row>
    <row r="2840" spans="2:2" x14ac:dyDescent="0.2">
      <c r="B2840" s="15"/>
    </row>
    <row r="2841" spans="2:2" x14ac:dyDescent="0.2">
      <c r="B2841" s="15"/>
    </row>
    <row r="2842" spans="2:2" x14ac:dyDescent="0.2">
      <c r="B2842" s="15"/>
    </row>
    <row r="2843" spans="2:2" x14ac:dyDescent="0.2">
      <c r="B2843" s="15"/>
    </row>
    <row r="2844" spans="2:2" x14ac:dyDescent="0.2">
      <c r="B2844" s="15"/>
    </row>
    <row r="2845" spans="2:2" x14ac:dyDescent="0.2">
      <c r="B2845" s="15"/>
    </row>
    <row r="2846" spans="2:2" x14ac:dyDescent="0.2">
      <c r="B2846" s="15"/>
    </row>
    <row r="2847" spans="2:2" x14ac:dyDescent="0.2">
      <c r="B2847" s="15"/>
    </row>
    <row r="2848" spans="2:2" x14ac:dyDescent="0.2">
      <c r="B2848" s="15"/>
    </row>
    <row r="2849" spans="2:2" x14ac:dyDescent="0.2">
      <c r="B2849" s="15"/>
    </row>
    <row r="2850" spans="2:2" x14ac:dyDescent="0.2">
      <c r="B2850" s="15"/>
    </row>
    <row r="2851" spans="2:2" x14ac:dyDescent="0.2">
      <c r="B2851" s="15"/>
    </row>
    <row r="2852" spans="2:2" x14ac:dyDescent="0.2">
      <c r="B2852" s="15"/>
    </row>
    <row r="2853" spans="2:2" x14ac:dyDescent="0.2">
      <c r="B2853" s="15"/>
    </row>
    <row r="2854" spans="2:2" x14ac:dyDescent="0.2">
      <c r="B2854" s="15"/>
    </row>
    <row r="2855" spans="2:2" x14ac:dyDescent="0.2">
      <c r="B2855" s="15"/>
    </row>
    <row r="2856" spans="2:2" x14ac:dyDescent="0.2">
      <c r="B2856" s="15"/>
    </row>
    <row r="2857" spans="2:2" x14ac:dyDescent="0.2">
      <c r="B2857" s="15"/>
    </row>
    <row r="2858" spans="2:2" x14ac:dyDescent="0.2">
      <c r="B2858" s="15"/>
    </row>
    <row r="2859" spans="2:2" x14ac:dyDescent="0.2">
      <c r="B2859" s="15"/>
    </row>
    <row r="2860" spans="2:2" x14ac:dyDescent="0.2">
      <c r="B2860" s="15"/>
    </row>
    <row r="2861" spans="2:2" x14ac:dyDescent="0.2">
      <c r="B2861" s="15"/>
    </row>
    <row r="2862" spans="2:2" x14ac:dyDescent="0.2">
      <c r="B2862" s="15"/>
    </row>
    <row r="2863" spans="2:2" x14ac:dyDescent="0.2">
      <c r="B2863" s="15"/>
    </row>
    <row r="2864" spans="2:2" x14ac:dyDescent="0.2">
      <c r="B2864" s="15"/>
    </row>
    <row r="2865" spans="2:2" x14ac:dyDescent="0.2">
      <c r="B2865" s="15"/>
    </row>
    <row r="2866" spans="2:2" x14ac:dyDescent="0.2">
      <c r="B2866" s="15"/>
    </row>
    <row r="2867" spans="2:2" x14ac:dyDescent="0.2">
      <c r="B2867" s="15"/>
    </row>
    <row r="2868" spans="2:2" x14ac:dyDescent="0.2">
      <c r="B2868" s="15"/>
    </row>
    <row r="2869" spans="2:2" x14ac:dyDescent="0.2">
      <c r="B2869" s="15"/>
    </row>
    <row r="2870" spans="2:2" x14ac:dyDescent="0.2">
      <c r="B2870" s="15"/>
    </row>
    <row r="2871" spans="2:2" x14ac:dyDescent="0.2">
      <c r="B2871" s="15"/>
    </row>
    <row r="2872" spans="2:2" x14ac:dyDescent="0.2">
      <c r="B2872" s="15"/>
    </row>
    <row r="2873" spans="2:2" x14ac:dyDescent="0.2">
      <c r="B2873" s="15"/>
    </row>
    <row r="2874" spans="2:2" x14ac:dyDescent="0.2">
      <c r="B2874" s="15"/>
    </row>
    <row r="2875" spans="2:2" x14ac:dyDescent="0.2">
      <c r="B2875" s="15"/>
    </row>
    <row r="2876" spans="2:2" x14ac:dyDescent="0.2">
      <c r="B2876" s="15"/>
    </row>
    <row r="2877" spans="2:2" x14ac:dyDescent="0.2">
      <c r="B2877" s="15"/>
    </row>
    <row r="2878" spans="2:2" x14ac:dyDescent="0.2">
      <c r="B2878" s="15"/>
    </row>
    <row r="2879" spans="2:2" x14ac:dyDescent="0.2">
      <c r="B2879" s="15"/>
    </row>
    <row r="2880" spans="2:2" x14ac:dyDescent="0.2">
      <c r="B2880" s="15"/>
    </row>
    <row r="2881" spans="2:2" x14ac:dyDescent="0.2">
      <c r="B2881" s="15"/>
    </row>
    <row r="2882" spans="2:2" x14ac:dyDescent="0.2">
      <c r="B2882" s="15"/>
    </row>
    <row r="2883" spans="2:2" x14ac:dyDescent="0.2">
      <c r="B2883" s="15"/>
    </row>
    <row r="2884" spans="2:2" x14ac:dyDescent="0.2">
      <c r="B2884" s="15"/>
    </row>
    <row r="2885" spans="2:2" x14ac:dyDescent="0.2">
      <c r="B2885" s="15"/>
    </row>
    <row r="2886" spans="2:2" x14ac:dyDescent="0.2">
      <c r="B2886" s="15"/>
    </row>
    <row r="2887" spans="2:2" x14ac:dyDescent="0.2">
      <c r="B2887" s="15"/>
    </row>
    <row r="2888" spans="2:2" x14ac:dyDescent="0.2">
      <c r="B2888" s="15"/>
    </row>
    <row r="2889" spans="2:2" x14ac:dyDescent="0.2">
      <c r="B2889" s="15"/>
    </row>
    <row r="2890" spans="2:2" x14ac:dyDescent="0.2">
      <c r="B2890" s="15"/>
    </row>
    <row r="2891" spans="2:2" x14ac:dyDescent="0.2">
      <c r="B2891" s="15"/>
    </row>
    <row r="2892" spans="2:2" x14ac:dyDescent="0.2">
      <c r="B2892" s="15"/>
    </row>
    <row r="2893" spans="2:2" x14ac:dyDescent="0.2">
      <c r="B2893" s="15"/>
    </row>
    <row r="2894" spans="2:2" x14ac:dyDescent="0.2">
      <c r="B2894" s="15"/>
    </row>
    <row r="2895" spans="2:2" x14ac:dyDescent="0.2">
      <c r="B2895" s="15"/>
    </row>
    <row r="2896" spans="2:2" x14ac:dyDescent="0.2">
      <c r="B2896" s="15"/>
    </row>
    <row r="2897" spans="2:2" x14ac:dyDescent="0.2">
      <c r="B2897" s="15"/>
    </row>
    <row r="2898" spans="2:2" x14ac:dyDescent="0.2">
      <c r="B2898" s="15"/>
    </row>
    <row r="2899" spans="2:2" x14ac:dyDescent="0.2">
      <c r="B2899" s="15"/>
    </row>
    <row r="2900" spans="2:2" x14ac:dyDescent="0.2">
      <c r="B2900" s="15"/>
    </row>
    <row r="2901" spans="2:2" x14ac:dyDescent="0.2">
      <c r="B2901" s="15"/>
    </row>
    <row r="2902" spans="2:2" x14ac:dyDescent="0.2">
      <c r="B2902" s="15"/>
    </row>
    <row r="2903" spans="2:2" x14ac:dyDescent="0.2">
      <c r="B2903" s="15"/>
    </row>
    <row r="2904" spans="2:2" x14ac:dyDescent="0.2">
      <c r="B2904" s="15"/>
    </row>
    <row r="2905" spans="2:2" x14ac:dyDescent="0.2">
      <c r="B2905" s="15"/>
    </row>
    <row r="2906" spans="2:2" x14ac:dyDescent="0.2">
      <c r="B2906" s="15"/>
    </row>
    <row r="2907" spans="2:2" x14ac:dyDescent="0.2">
      <c r="B2907" s="15"/>
    </row>
    <row r="2908" spans="2:2" x14ac:dyDescent="0.2">
      <c r="B2908" s="15"/>
    </row>
    <row r="2909" spans="2:2" x14ac:dyDescent="0.2">
      <c r="B2909" s="15"/>
    </row>
    <row r="2910" spans="2:2" x14ac:dyDescent="0.2">
      <c r="B2910" s="15"/>
    </row>
    <row r="2911" spans="2:2" x14ac:dyDescent="0.2">
      <c r="B2911" s="15"/>
    </row>
    <row r="2912" spans="2:2" x14ac:dyDescent="0.2">
      <c r="B2912" s="15"/>
    </row>
    <row r="2913" spans="2:2" x14ac:dyDescent="0.2">
      <c r="B2913" s="15"/>
    </row>
    <row r="2914" spans="2:2" x14ac:dyDescent="0.2">
      <c r="B2914" s="15"/>
    </row>
    <row r="2915" spans="2:2" x14ac:dyDescent="0.2">
      <c r="B2915" s="15"/>
    </row>
    <row r="2916" spans="2:2" x14ac:dyDescent="0.2">
      <c r="B2916" s="15"/>
    </row>
    <row r="2917" spans="2:2" x14ac:dyDescent="0.2">
      <c r="B2917" s="15"/>
    </row>
    <row r="2918" spans="2:2" x14ac:dyDescent="0.2">
      <c r="B2918" s="15"/>
    </row>
    <row r="2919" spans="2:2" x14ac:dyDescent="0.2">
      <c r="B2919" s="15"/>
    </row>
    <row r="2920" spans="2:2" x14ac:dyDescent="0.2">
      <c r="B2920" s="15"/>
    </row>
    <row r="2921" spans="2:2" x14ac:dyDescent="0.2">
      <c r="B2921" s="15"/>
    </row>
    <row r="2922" spans="2:2" x14ac:dyDescent="0.2">
      <c r="B2922" s="15"/>
    </row>
    <row r="2923" spans="2:2" x14ac:dyDescent="0.2">
      <c r="B2923" s="15"/>
    </row>
    <row r="2924" spans="2:2" x14ac:dyDescent="0.2">
      <c r="B2924" s="15"/>
    </row>
    <row r="2925" spans="2:2" x14ac:dyDescent="0.2">
      <c r="B2925" s="15"/>
    </row>
    <row r="2926" spans="2:2" x14ac:dyDescent="0.2">
      <c r="B2926" s="15"/>
    </row>
    <row r="2927" spans="2:2" x14ac:dyDescent="0.2">
      <c r="B2927" s="15"/>
    </row>
    <row r="2928" spans="2:2" x14ac:dyDescent="0.2">
      <c r="B2928" s="15"/>
    </row>
    <row r="2929" spans="2:2" x14ac:dyDescent="0.2">
      <c r="B2929" s="15"/>
    </row>
    <row r="2930" spans="2:2" x14ac:dyDescent="0.2">
      <c r="B2930" s="15"/>
    </row>
    <row r="2931" spans="2:2" x14ac:dyDescent="0.2">
      <c r="B2931" s="15"/>
    </row>
    <row r="2932" spans="2:2" x14ac:dyDescent="0.2">
      <c r="B2932" s="15"/>
    </row>
    <row r="2933" spans="2:2" x14ac:dyDescent="0.2">
      <c r="B2933" s="15"/>
    </row>
    <row r="2934" spans="2:2" x14ac:dyDescent="0.2">
      <c r="B2934" s="15"/>
    </row>
    <row r="2935" spans="2:2" x14ac:dyDescent="0.2">
      <c r="B2935" s="15"/>
    </row>
    <row r="2936" spans="2:2" x14ac:dyDescent="0.2">
      <c r="B2936" s="15"/>
    </row>
    <row r="2937" spans="2:2" x14ac:dyDescent="0.2">
      <c r="B2937" s="15"/>
    </row>
    <row r="2938" spans="2:2" x14ac:dyDescent="0.2">
      <c r="B2938" s="15"/>
    </row>
    <row r="2939" spans="2:2" x14ac:dyDescent="0.2">
      <c r="B2939" s="15"/>
    </row>
    <row r="2940" spans="2:2" x14ac:dyDescent="0.2">
      <c r="B2940" s="15"/>
    </row>
    <row r="2941" spans="2:2" x14ac:dyDescent="0.2">
      <c r="B2941" s="15"/>
    </row>
    <row r="2942" spans="2:2" x14ac:dyDescent="0.2">
      <c r="B2942" s="15"/>
    </row>
    <row r="2943" spans="2:2" x14ac:dyDescent="0.2">
      <c r="B2943" s="15"/>
    </row>
    <row r="2944" spans="2:2" x14ac:dyDescent="0.2">
      <c r="B2944" s="15"/>
    </row>
    <row r="2945" spans="2:2" x14ac:dyDescent="0.2">
      <c r="B2945" s="15"/>
    </row>
    <row r="2946" spans="2:2" x14ac:dyDescent="0.2">
      <c r="B2946" s="15"/>
    </row>
    <row r="2947" spans="2:2" x14ac:dyDescent="0.2">
      <c r="B2947" s="15"/>
    </row>
    <row r="2948" spans="2:2" x14ac:dyDescent="0.2">
      <c r="B2948" s="15"/>
    </row>
    <row r="2949" spans="2:2" x14ac:dyDescent="0.2">
      <c r="B2949" s="15"/>
    </row>
    <row r="2950" spans="2:2" x14ac:dyDescent="0.2">
      <c r="B2950" s="15"/>
    </row>
    <row r="2951" spans="2:2" x14ac:dyDescent="0.2">
      <c r="B2951" s="15"/>
    </row>
    <row r="2952" spans="2:2" x14ac:dyDescent="0.2">
      <c r="B2952" s="15"/>
    </row>
    <row r="2953" spans="2:2" x14ac:dyDescent="0.2">
      <c r="B2953" s="15"/>
    </row>
    <row r="2954" spans="2:2" x14ac:dyDescent="0.2">
      <c r="B2954" s="15"/>
    </row>
    <row r="2955" spans="2:2" x14ac:dyDescent="0.2">
      <c r="B2955" s="15"/>
    </row>
    <row r="2956" spans="2:2" x14ac:dyDescent="0.2">
      <c r="B2956" s="15"/>
    </row>
    <row r="2957" spans="2:2" x14ac:dyDescent="0.2">
      <c r="B2957" s="15"/>
    </row>
    <row r="2958" spans="2:2" x14ac:dyDescent="0.2">
      <c r="B2958" s="15"/>
    </row>
    <row r="2959" spans="2:2" x14ac:dyDescent="0.2">
      <c r="B2959" s="15"/>
    </row>
    <row r="2960" spans="2:2" x14ac:dyDescent="0.2">
      <c r="B2960" s="15"/>
    </row>
    <row r="2961" spans="2:2" x14ac:dyDescent="0.2">
      <c r="B2961" s="15"/>
    </row>
    <row r="2962" spans="2:2" x14ac:dyDescent="0.2">
      <c r="B2962" s="15"/>
    </row>
    <row r="2963" spans="2:2" x14ac:dyDescent="0.2">
      <c r="B2963" s="15"/>
    </row>
    <row r="2964" spans="2:2" x14ac:dyDescent="0.2">
      <c r="B2964" s="15"/>
    </row>
    <row r="2965" spans="2:2" x14ac:dyDescent="0.2">
      <c r="B2965" s="15"/>
    </row>
    <row r="2966" spans="2:2" x14ac:dyDescent="0.2">
      <c r="B2966" s="15"/>
    </row>
    <row r="2967" spans="2:2" x14ac:dyDescent="0.2">
      <c r="B2967" s="15"/>
    </row>
    <row r="2968" spans="2:2" x14ac:dyDescent="0.2">
      <c r="B2968" s="15"/>
    </row>
    <row r="2969" spans="2:2" x14ac:dyDescent="0.2">
      <c r="B2969" s="15"/>
    </row>
    <row r="2970" spans="2:2" x14ac:dyDescent="0.2">
      <c r="B2970" s="15"/>
    </row>
    <row r="2971" spans="2:2" x14ac:dyDescent="0.2">
      <c r="B2971" s="15"/>
    </row>
    <row r="2972" spans="2:2" x14ac:dyDescent="0.2">
      <c r="B2972" s="15"/>
    </row>
    <row r="2973" spans="2:2" x14ac:dyDescent="0.2">
      <c r="B2973" s="15"/>
    </row>
    <row r="2974" spans="2:2" x14ac:dyDescent="0.2">
      <c r="B2974" s="15"/>
    </row>
    <row r="2975" spans="2:2" x14ac:dyDescent="0.2">
      <c r="B2975" s="15"/>
    </row>
    <row r="2976" spans="2:2" x14ac:dyDescent="0.2">
      <c r="B2976" s="15"/>
    </row>
    <row r="2977" spans="2:2" x14ac:dyDescent="0.2">
      <c r="B2977" s="15"/>
    </row>
    <row r="2978" spans="2:2" x14ac:dyDescent="0.2">
      <c r="B2978" s="15"/>
    </row>
    <row r="2979" spans="2:2" x14ac:dyDescent="0.2">
      <c r="B2979" s="15"/>
    </row>
    <row r="2980" spans="2:2" x14ac:dyDescent="0.2">
      <c r="B2980" s="15"/>
    </row>
    <row r="2981" spans="2:2" x14ac:dyDescent="0.2">
      <c r="B2981" s="15"/>
    </row>
    <row r="2982" spans="2:2" x14ac:dyDescent="0.2">
      <c r="B2982" s="15"/>
    </row>
    <row r="2983" spans="2:2" x14ac:dyDescent="0.2">
      <c r="B2983" s="15"/>
    </row>
    <row r="2984" spans="2:2" x14ac:dyDescent="0.2">
      <c r="B2984" s="15"/>
    </row>
    <row r="2985" spans="2:2" x14ac:dyDescent="0.2">
      <c r="B2985" s="15"/>
    </row>
    <row r="2986" spans="2:2" x14ac:dyDescent="0.2">
      <c r="B2986" s="15"/>
    </row>
    <row r="2987" spans="2:2" x14ac:dyDescent="0.2">
      <c r="B2987" s="15"/>
    </row>
    <row r="2988" spans="2:2" x14ac:dyDescent="0.2">
      <c r="B2988" s="15"/>
    </row>
    <row r="2989" spans="2:2" x14ac:dyDescent="0.2">
      <c r="B2989" s="15"/>
    </row>
    <row r="2990" spans="2:2" x14ac:dyDescent="0.2">
      <c r="B2990" s="15"/>
    </row>
    <row r="2991" spans="2:2" x14ac:dyDescent="0.2">
      <c r="B2991" s="15"/>
    </row>
    <row r="2992" spans="2:2" x14ac:dyDescent="0.2">
      <c r="B2992" s="15"/>
    </row>
    <row r="2993" spans="2:2" x14ac:dyDescent="0.2">
      <c r="B2993" s="15"/>
    </row>
    <row r="2994" spans="2:2" x14ac:dyDescent="0.2">
      <c r="B2994" s="15"/>
    </row>
    <row r="2995" spans="2:2" x14ac:dyDescent="0.2">
      <c r="B2995" s="15"/>
    </row>
    <row r="2996" spans="2:2" x14ac:dyDescent="0.2">
      <c r="B2996" s="15"/>
    </row>
    <row r="2997" spans="2:2" x14ac:dyDescent="0.2">
      <c r="B2997" s="15"/>
    </row>
    <row r="2998" spans="2:2" x14ac:dyDescent="0.2">
      <c r="B2998" s="15"/>
    </row>
    <row r="2999" spans="2:2" x14ac:dyDescent="0.2">
      <c r="B2999" s="15"/>
    </row>
    <row r="3000" spans="2:2" x14ac:dyDescent="0.2">
      <c r="B3000" s="15"/>
    </row>
    <row r="3001" spans="2:2" x14ac:dyDescent="0.2">
      <c r="B3001" s="15"/>
    </row>
    <row r="3002" spans="2:2" x14ac:dyDescent="0.2">
      <c r="B3002" s="15"/>
    </row>
    <row r="3003" spans="2:2" x14ac:dyDescent="0.2">
      <c r="B3003" s="15"/>
    </row>
    <row r="3004" spans="2:2" x14ac:dyDescent="0.2">
      <c r="B3004" s="15"/>
    </row>
    <row r="3005" spans="2:2" x14ac:dyDescent="0.2">
      <c r="B3005" s="15"/>
    </row>
    <row r="3006" spans="2:2" x14ac:dyDescent="0.2">
      <c r="B3006" s="15"/>
    </row>
    <row r="3007" spans="2:2" x14ac:dyDescent="0.2">
      <c r="B3007" s="15"/>
    </row>
    <row r="3008" spans="2:2" x14ac:dyDescent="0.2">
      <c r="B3008" s="15"/>
    </row>
    <row r="3009" spans="2:2" x14ac:dyDescent="0.2">
      <c r="B3009" s="15"/>
    </row>
    <row r="3010" spans="2:2" x14ac:dyDescent="0.2">
      <c r="B3010" s="15"/>
    </row>
    <row r="3011" spans="2:2" x14ac:dyDescent="0.2">
      <c r="B3011" s="15"/>
    </row>
    <row r="3012" spans="2:2" x14ac:dyDescent="0.2">
      <c r="B3012" s="15"/>
    </row>
    <row r="3013" spans="2:2" x14ac:dyDescent="0.2">
      <c r="B3013" s="15"/>
    </row>
    <row r="3014" spans="2:2" x14ac:dyDescent="0.2">
      <c r="B3014" s="15"/>
    </row>
    <row r="3015" spans="2:2" x14ac:dyDescent="0.2">
      <c r="B3015" s="15"/>
    </row>
    <row r="3016" spans="2:2" x14ac:dyDescent="0.2">
      <c r="B3016" s="15"/>
    </row>
    <row r="3017" spans="2:2" x14ac:dyDescent="0.2">
      <c r="B3017" s="15"/>
    </row>
    <row r="3018" spans="2:2" x14ac:dyDescent="0.2">
      <c r="B3018" s="15"/>
    </row>
    <row r="3019" spans="2:2" x14ac:dyDescent="0.2">
      <c r="B3019" s="15"/>
    </row>
    <row r="3020" spans="2:2" x14ac:dyDescent="0.2">
      <c r="B3020" s="15"/>
    </row>
    <row r="3021" spans="2:2" x14ac:dyDescent="0.2">
      <c r="B3021" s="15"/>
    </row>
    <row r="3022" spans="2:2" x14ac:dyDescent="0.2">
      <c r="B3022" s="15"/>
    </row>
    <row r="3023" spans="2:2" x14ac:dyDescent="0.2">
      <c r="B3023" s="15"/>
    </row>
    <row r="3024" spans="2:2" x14ac:dyDescent="0.2">
      <c r="B3024" s="15"/>
    </row>
    <row r="3025" spans="2:2" x14ac:dyDescent="0.2">
      <c r="B3025" s="15"/>
    </row>
    <row r="3026" spans="2:2" x14ac:dyDescent="0.2">
      <c r="B3026" s="15"/>
    </row>
    <row r="3027" spans="2:2" x14ac:dyDescent="0.2">
      <c r="B3027" s="15"/>
    </row>
    <row r="3028" spans="2:2" x14ac:dyDescent="0.2">
      <c r="B3028" s="15"/>
    </row>
    <row r="3029" spans="2:2" x14ac:dyDescent="0.2">
      <c r="B3029" s="15"/>
    </row>
    <row r="3030" spans="2:2" x14ac:dyDescent="0.2">
      <c r="B3030" s="15"/>
    </row>
    <row r="3031" spans="2:2" x14ac:dyDescent="0.2">
      <c r="B3031" s="15"/>
    </row>
    <row r="3032" spans="2:2" x14ac:dyDescent="0.2">
      <c r="B3032" s="15"/>
    </row>
    <row r="3033" spans="2:2" x14ac:dyDescent="0.2">
      <c r="B3033" s="15"/>
    </row>
    <row r="3034" spans="2:2" x14ac:dyDescent="0.2">
      <c r="B3034" s="15"/>
    </row>
    <row r="3035" spans="2:2" x14ac:dyDescent="0.2">
      <c r="B3035" s="15"/>
    </row>
    <row r="3036" spans="2:2" x14ac:dyDescent="0.2">
      <c r="B3036" s="15"/>
    </row>
    <row r="3037" spans="2:2" x14ac:dyDescent="0.2">
      <c r="B3037" s="15"/>
    </row>
    <row r="3038" spans="2:2" x14ac:dyDescent="0.2">
      <c r="B3038" s="15"/>
    </row>
    <row r="3039" spans="2:2" x14ac:dyDescent="0.2">
      <c r="B3039" s="15"/>
    </row>
    <row r="3040" spans="2:2" x14ac:dyDescent="0.2">
      <c r="B3040" s="15"/>
    </row>
    <row r="3041" spans="2:2" x14ac:dyDescent="0.2">
      <c r="B3041" s="15"/>
    </row>
    <row r="3042" spans="2:2" x14ac:dyDescent="0.2">
      <c r="B3042" s="15"/>
    </row>
    <row r="3043" spans="2:2" x14ac:dyDescent="0.2">
      <c r="B3043" s="15"/>
    </row>
    <row r="3044" spans="2:2" x14ac:dyDescent="0.2">
      <c r="B3044" s="15"/>
    </row>
    <row r="3045" spans="2:2" x14ac:dyDescent="0.2">
      <c r="B3045" s="15"/>
    </row>
    <row r="3046" spans="2:2" x14ac:dyDescent="0.2">
      <c r="B3046" s="15"/>
    </row>
    <row r="3047" spans="2:2" x14ac:dyDescent="0.2">
      <c r="B3047" s="15"/>
    </row>
    <row r="3048" spans="2:2" x14ac:dyDescent="0.2">
      <c r="B3048" s="15"/>
    </row>
    <row r="3049" spans="2:2" x14ac:dyDescent="0.2">
      <c r="B3049" s="15"/>
    </row>
    <row r="3050" spans="2:2" x14ac:dyDescent="0.2">
      <c r="B3050" s="15"/>
    </row>
    <row r="3051" spans="2:2" x14ac:dyDescent="0.2">
      <c r="B3051" s="15"/>
    </row>
    <row r="3052" spans="2:2" x14ac:dyDescent="0.2">
      <c r="B3052" s="15"/>
    </row>
    <row r="3053" spans="2:2" x14ac:dyDescent="0.2">
      <c r="B3053" s="15"/>
    </row>
    <row r="3054" spans="2:2" x14ac:dyDescent="0.2">
      <c r="B3054" s="15"/>
    </row>
    <row r="3055" spans="2:2" x14ac:dyDescent="0.2">
      <c r="B3055" s="15"/>
    </row>
    <row r="3056" spans="2:2" x14ac:dyDescent="0.2">
      <c r="B3056" s="15"/>
    </row>
    <row r="3057" spans="2:2" x14ac:dyDescent="0.2">
      <c r="B3057" s="15"/>
    </row>
    <row r="3058" spans="2:2" x14ac:dyDescent="0.2">
      <c r="B3058" s="15"/>
    </row>
    <row r="3059" spans="2:2" x14ac:dyDescent="0.2">
      <c r="B3059" s="15"/>
    </row>
    <row r="3060" spans="2:2" x14ac:dyDescent="0.2">
      <c r="B3060" s="15"/>
    </row>
    <row r="3061" spans="2:2" x14ac:dyDescent="0.2">
      <c r="B3061" s="15"/>
    </row>
    <row r="3062" spans="2:2" x14ac:dyDescent="0.2">
      <c r="B3062" s="15"/>
    </row>
    <row r="3063" spans="2:2" x14ac:dyDescent="0.2">
      <c r="B3063" s="15"/>
    </row>
    <row r="3064" spans="2:2" x14ac:dyDescent="0.2">
      <c r="B3064" s="15"/>
    </row>
    <row r="3065" spans="2:2" x14ac:dyDescent="0.2">
      <c r="B3065" s="15"/>
    </row>
    <row r="3066" spans="2:2" x14ac:dyDescent="0.2">
      <c r="B3066" s="15"/>
    </row>
    <row r="3067" spans="2:2" x14ac:dyDescent="0.2">
      <c r="B3067" s="15"/>
    </row>
    <row r="3068" spans="2:2" x14ac:dyDescent="0.2">
      <c r="B3068" s="15"/>
    </row>
    <row r="3069" spans="2:2" x14ac:dyDescent="0.2">
      <c r="B3069" s="15"/>
    </row>
    <row r="3070" spans="2:2" x14ac:dyDescent="0.2">
      <c r="B3070" s="15"/>
    </row>
    <row r="3071" spans="2:2" x14ac:dyDescent="0.2">
      <c r="B3071" s="15"/>
    </row>
    <row r="3072" spans="2:2" x14ac:dyDescent="0.2">
      <c r="B3072" s="15"/>
    </row>
    <row r="3073" spans="2:2" x14ac:dyDescent="0.2">
      <c r="B3073" s="15"/>
    </row>
    <row r="3074" spans="2:2" x14ac:dyDescent="0.2">
      <c r="B3074" s="15"/>
    </row>
    <row r="3075" spans="2:2" x14ac:dyDescent="0.2">
      <c r="B3075" s="15"/>
    </row>
    <row r="3076" spans="2:2" x14ac:dyDescent="0.2">
      <c r="B3076" s="15"/>
    </row>
    <row r="3077" spans="2:2" x14ac:dyDescent="0.2">
      <c r="B3077" s="15"/>
    </row>
    <row r="3078" spans="2:2" x14ac:dyDescent="0.2">
      <c r="B3078" s="15"/>
    </row>
    <row r="3079" spans="2:2" x14ac:dyDescent="0.2">
      <c r="B3079" s="15"/>
    </row>
    <row r="3080" spans="2:2" x14ac:dyDescent="0.2">
      <c r="B3080" s="15"/>
    </row>
    <row r="3081" spans="2:2" x14ac:dyDescent="0.2">
      <c r="B3081" s="15"/>
    </row>
    <row r="3082" spans="2:2" x14ac:dyDescent="0.2">
      <c r="B3082" s="15"/>
    </row>
    <row r="3083" spans="2:2" x14ac:dyDescent="0.2">
      <c r="B3083" s="15"/>
    </row>
    <row r="3084" spans="2:2" x14ac:dyDescent="0.2">
      <c r="B3084" s="15"/>
    </row>
    <row r="3085" spans="2:2" x14ac:dyDescent="0.2">
      <c r="B3085" s="15"/>
    </row>
    <row r="3086" spans="2:2" x14ac:dyDescent="0.2">
      <c r="B3086" s="15"/>
    </row>
    <row r="3087" spans="2:2" x14ac:dyDescent="0.2">
      <c r="B3087" s="15"/>
    </row>
    <row r="3088" spans="2:2" x14ac:dyDescent="0.2">
      <c r="B3088" s="15"/>
    </row>
    <row r="3089" spans="2:2" x14ac:dyDescent="0.2">
      <c r="B3089" s="15"/>
    </row>
    <row r="3090" spans="2:2" x14ac:dyDescent="0.2">
      <c r="B3090" s="15"/>
    </row>
    <row r="3091" spans="2:2" x14ac:dyDescent="0.2">
      <c r="B3091" s="15"/>
    </row>
    <row r="3092" spans="2:2" x14ac:dyDescent="0.2">
      <c r="B3092" s="15"/>
    </row>
    <row r="3093" spans="2:2" x14ac:dyDescent="0.2">
      <c r="B3093" s="15"/>
    </row>
    <row r="3094" spans="2:2" x14ac:dyDescent="0.2">
      <c r="B3094" s="15"/>
    </row>
    <row r="3095" spans="2:2" x14ac:dyDescent="0.2">
      <c r="B3095" s="15"/>
    </row>
    <row r="3096" spans="2:2" x14ac:dyDescent="0.2">
      <c r="B3096" s="15"/>
    </row>
    <row r="3097" spans="2:2" x14ac:dyDescent="0.2">
      <c r="B3097" s="15"/>
    </row>
    <row r="3098" spans="2:2" x14ac:dyDescent="0.2">
      <c r="B3098" s="15"/>
    </row>
    <row r="3099" spans="2:2" x14ac:dyDescent="0.2">
      <c r="B3099" s="15"/>
    </row>
    <row r="3100" spans="2:2" x14ac:dyDescent="0.2">
      <c r="B3100" s="15"/>
    </row>
    <row r="3101" spans="2:2" x14ac:dyDescent="0.2">
      <c r="B3101" s="15"/>
    </row>
    <row r="3102" spans="2:2" x14ac:dyDescent="0.2">
      <c r="B3102" s="15"/>
    </row>
    <row r="3103" spans="2:2" x14ac:dyDescent="0.2">
      <c r="B3103" s="15"/>
    </row>
    <row r="3104" spans="2:2" x14ac:dyDescent="0.2">
      <c r="B3104" s="15"/>
    </row>
    <row r="3105" spans="2:2" x14ac:dyDescent="0.2">
      <c r="B3105" s="15"/>
    </row>
    <row r="3106" spans="2:2" x14ac:dyDescent="0.2">
      <c r="B3106" s="15"/>
    </row>
    <row r="3107" spans="2:2" x14ac:dyDescent="0.2">
      <c r="B3107" s="15"/>
    </row>
    <row r="3108" spans="2:2" x14ac:dyDescent="0.2">
      <c r="B3108" s="15"/>
    </row>
    <row r="3109" spans="2:2" x14ac:dyDescent="0.2">
      <c r="B3109" s="15"/>
    </row>
    <row r="3110" spans="2:2" x14ac:dyDescent="0.2">
      <c r="B3110" s="15"/>
    </row>
    <row r="3111" spans="2:2" x14ac:dyDescent="0.2">
      <c r="B3111" s="15"/>
    </row>
    <row r="3112" spans="2:2" x14ac:dyDescent="0.2">
      <c r="B3112" s="15"/>
    </row>
    <row r="3113" spans="2:2" x14ac:dyDescent="0.2">
      <c r="B3113" s="15"/>
    </row>
    <row r="3114" spans="2:2" x14ac:dyDescent="0.2">
      <c r="B3114" s="15"/>
    </row>
    <row r="3115" spans="2:2" x14ac:dyDescent="0.2">
      <c r="B3115" s="15"/>
    </row>
    <row r="3116" spans="2:2" x14ac:dyDescent="0.2">
      <c r="B3116" s="15"/>
    </row>
    <row r="3117" spans="2:2" x14ac:dyDescent="0.2">
      <c r="B3117" s="15"/>
    </row>
    <row r="3118" spans="2:2" x14ac:dyDescent="0.2">
      <c r="B3118" s="15"/>
    </row>
    <row r="3119" spans="2:2" x14ac:dyDescent="0.2">
      <c r="B3119" s="15"/>
    </row>
    <row r="3120" spans="2:2" x14ac:dyDescent="0.2">
      <c r="B3120" s="15"/>
    </row>
    <row r="3121" spans="2:2" x14ac:dyDescent="0.2">
      <c r="B3121" s="15"/>
    </row>
    <row r="3122" spans="2:2" x14ac:dyDescent="0.2">
      <c r="B3122" s="15"/>
    </row>
    <row r="3123" spans="2:2" x14ac:dyDescent="0.2">
      <c r="B3123" s="15"/>
    </row>
    <row r="3124" spans="2:2" x14ac:dyDescent="0.2">
      <c r="B3124" s="15"/>
    </row>
    <row r="3125" spans="2:2" x14ac:dyDescent="0.2">
      <c r="B3125" s="15"/>
    </row>
    <row r="3126" spans="2:2" x14ac:dyDescent="0.2">
      <c r="B3126" s="15"/>
    </row>
    <row r="3127" spans="2:2" x14ac:dyDescent="0.2">
      <c r="B3127" s="15"/>
    </row>
    <row r="3128" spans="2:2" x14ac:dyDescent="0.2">
      <c r="B3128" s="15"/>
    </row>
    <row r="3129" spans="2:2" x14ac:dyDescent="0.2">
      <c r="B3129" s="15"/>
    </row>
    <row r="3130" spans="2:2" x14ac:dyDescent="0.2">
      <c r="B3130" s="15"/>
    </row>
    <row r="3131" spans="2:2" x14ac:dyDescent="0.2">
      <c r="B3131" s="15"/>
    </row>
    <row r="3132" spans="2:2" x14ac:dyDescent="0.2">
      <c r="B3132" s="15"/>
    </row>
    <row r="3133" spans="2:2" x14ac:dyDescent="0.2">
      <c r="B3133" s="15"/>
    </row>
    <row r="3134" spans="2:2" x14ac:dyDescent="0.2">
      <c r="B3134" s="15"/>
    </row>
    <row r="3135" spans="2:2" x14ac:dyDescent="0.2">
      <c r="B3135" s="15"/>
    </row>
    <row r="3136" spans="2:2" x14ac:dyDescent="0.2">
      <c r="B3136" s="15"/>
    </row>
    <row r="3137" spans="2:2" x14ac:dyDescent="0.2">
      <c r="B3137" s="15"/>
    </row>
    <row r="3138" spans="2:2" x14ac:dyDescent="0.2">
      <c r="B3138" s="15"/>
    </row>
    <row r="3139" spans="2:2" x14ac:dyDescent="0.2">
      <c r="B3139" s="15"/>
    </row>
    <row r="3140" spans="2:2" x14ac:dyDescent="0.2">
      <c r="B3140" s="15"/>
    </row>
    <row r="3141" spans="2:2" x14ac:dyDescent="0.2">
      <c r="B3141" s="15"/>
    </row>
    <row r="3142" spans="2:2" x14ac:dyDescent="0.2">
      <c r="B3142" s="15"/>
    </row>
    <row r="3143" spans="2:2" x14ac:dyDescent="0.2">
      <c r="B3143" s="15"/>
    </row>
    <row r="3144" spans="2:2" x14ac:dyDescent="0.2">
      <c r="B3144" s="15"/>
    </row>
    <row r="3145" spans="2:2" x14ac:dyDescent="0.2">
      <c r="B3145" s="15"/>
    </row>
    <row r="3146" spans="2:2" x14ac:dyDescent="0.2">
      <c r="B3146" s="15"/>
    </row>
    <row r="3147" spans="2:2" x14ac:dyDescent="0.2">
      <c r="B3147" s="15"/>
    </row>
    <row r="3148" spans="2:2" x14ac:dyDescent="0.2">
      <c r="B3148" s="15"/>
    </row>
    <row r="3149" spans="2:2" x14ac:dyDescent="0.2">
      <c r="B3149" s="15"/>
    </row>
    <row r="3150" spans="2:2" x14ac:dyDescent="0.2">
      <c r="B3150" s="15"/>
    </row>
    <row r="3151" spans="2:2" x14ac:dyDescent="0.2">
      <c r="B3151" s="15"/>
    </row>
    <row r="3152" spans="2:2" x14ac:dyDescent="0.2">
      <c r="B3152" s="15"/>
    </row>
    <row r="3153" spans="2:2" x14ac:dyDescent="0.2">
      <c r="B3153" s="15"/>
    </row>
    <row r="3154" spans="2:2" x14ac:dyDescent="0.2">
      <c r="B3154" s="15"/>
    </row>
    <row r="3155" spans="2:2" x14ac:dyDescent="0.2">
      <c r="B3155" s="15"/>
    </row>
    <row r="3156" spans="2:2" x14ac:dyDescent="0.2">
      <c r="B3156" s="15"/>
    </row>
    <row r="3157" spans="2:2" x14ac:dyDescent="0.2">
      <c r="B3157" s="15"/>
    </row>
    <row r="3158" spans="2:2" x14ac:dyDescent="0.2">
      <c r="B3158" s="15"/>
    </row>
    <row r="3159" spans="2:2" x14ac:dyDescent="0.2">
      <c r="B3159" s="15"/>
    </row>
    <row r="3160" spans="2:2" x14ac:dyDescent="0.2">
      <c r="B3160" s="15"/>
    </row>
    <row r="3161" spans="2:2" x14ac:dyDescent="0.2">
      <c r="B3161" s="15"/>
    </row>
    <row r="3162" spans="2:2" x14ac:dyDescent="0.2">
      <c r="B3162" s="15"/>
    </row>
    <row r="3163" spans="2:2" x14ac:dyDescent="0.2">
      <c r="B3163" s="15"/>
    </row>
    <row r="3164" spans="2:2" x14ac:dyDescent="0.2">
      <c r="B3164" s="15"/>
    </row>
    <row r="3165" spans="2:2" x14ac:dyDescent="0.2">
      <c r="B3165" s="15"/>
    </row>
    <row r="3166" spans="2:2" x14ac:dyDescent="0.2">
      <c r="B3166" s="15"/>
    </row>
    <row r="3167" spans="2:2" x14ac:dyDescent="0.2">
      <c r="B3167" s="15"/>
    </row>
    <row r="3168" spans="2:2" x14ac:dyDescent="0.2">
      <c r="B3168" s="15"/>
    </row>
    <row r="3169" spans="2:2" x14ac:dyDescent="0.2">
      <c r="B3169" s="15"/>
    </row>
    <row r="3170" spans="2:2" x14ac:dyDescent="0.2">
      <c r="B3170" s="15"/>
    </row>
    <row r="3171" spans="2:2" x14ac:dyDescent="0.2">
      <c r="B3171" s="15"/>
    </row>
    <row r="3172" spans="2:2" x14ac:dyDescent="0.2">
      <c r="B3172" s="15"/>
    </row>
    <row r="3173" spans="2:2" x14ac:dyDescent="0.2">
      <c r="B3173" s="15"/>
    </row>
    <row r="3174" spans="2:2" x14ac:dyDescent="0.2">
      <c r="B3174" s="15"/>
    </row>
    <row r="3175" spans="2:2" x14ac:dyDescent="0.2">
      <c r="B3175" s="15"/>
    </row>
    <row r="3176" spans="2:2" x14ac:dyDescent="0.2">
      <c r="B3176" s="15"/>
    </row>
    <row r="3177" spans="2:2" x14ac:dyDescent="0.2">
      <c r="B3177" s="15"/>
    </row>
    <row r="3178" spans="2:2" x14ac:dyDescent="0.2">
      <c r="B3178" s="15"/>
    </row>
    <row r="3179" spans="2:2" x14ac:dyDescent="0.2">
      <c r="B3179" s="15"/>
    </row>
    <row r="3180" spans="2:2" x14ac:dyDescent="0.2">
      <c r="B3180" s="15"/>
    </row>
    <row r="3181" spans="2:2" x14ac:dyDescent="0.2">
      <c r="B3181" s="15"/>
    </row>
    <row r="3182" spans="2:2" x14ac:dyDescent="0.2">
      <c r="B3182" s="15"/>
    </row>
    <row r="3183" spans="2:2" x14ac:dyDescent="0.2">
      <c r="B3183" s="15"/>
    </row>
    <row r="3184" spans="2:2" x14ac:dyDescent="0.2">
      <c r="B3184" s="15"/>
    </row>
    <row r="3185" spans="2:2" x14ac:dyDescent="0.2">
      <c r="B3185" s="15"/>
    </row>
    <row r="3186" spans="2:2" x14ac:dyDescent="0.2">
      <c r="B3186" s="15"/>
    </row>
    <row r="3187" spans="2:2" x14ac:dyDescent="0.2">
      <c r="B3187" s="15"/>
    </row>
    <row r="3188" spans="2:2" x14ac:dyDescent="0.2">
      <c r="B3188" s="15"/>
    </row>
    <row r="3189" spans="2:2" x14ac:dyDescent="0.2">
      <c r="B3189" s="15"/>
    </row>
    <row r="3190" spans="2:2" x14ac:dyDescent="0.2">
      <c r="B3190" s="15"/>
    </row>
    <row r="3191" spans="2:2" x14ac:dyDescent="0.2">
      <c r="B3191" s="15"/>
    </row>
    <row r="3192" spans="2:2" x14ac:dyDescent="0.2">
      <c r="B3192" s="15"/>
    </row>
    <row r="3193" spans="2:2" x14ac:dyDescent="0.2">
      <c r="B3193" s="15"/>
    </row>
    <row r="3194" spans="2:2" x14ac:dyDescent="0.2">
      <c r="B3194" s="15"/>
    </row>
    <row r="3195" spans="2:2" x14ac:dyDescent="0.2">
      <c r="B3195" s="15"/>
    </row>
    <row r="3196" spans="2:2" x14ac:dyDescent="0.2">
      <c r="B3196" s="15"/>
    </row>
    <row r="3197" spans="2:2" x14ac:dyDescent="0.2">
      <c r="B3197" s="15"/>
    </row>
    <row r="3198" spans="2:2" x14ac:dyDescent="0.2">
      <c r="B3198" s="15"/>
    </row>
    <row r="3199" spans="2:2" x14ac:dyDescent="0.2">
      <c r="B3199" s="15"/>
    </row>
    <row r="3200" spans="2:2" x14ac:dyDescent="0.2">
      <c r="B3200" s="15"/>
    </row>
    <row r="3201" spans="2:2" x14ac:dyDescent="0.2">
      <c r="B3201" s="15"/>
    </row>
    <row r="3202" spans="2:2" x14ac:dyDescent="0.2">
      <c r="B3202" s="15"/>
    </row>
    <row r="3203" spans="2:2" x14ac:dyDescent="0.2">
      <c r="B3203" s="15"/>
    </row>
    <row r="3204" spans="2:2" x14ac:dyDescent="0.2">
      <c r="B3204" s="15"/>
    </row>
    <row r="3205" spans="2:2" x14ac:dyDescent="0.2">
      <c r="B3205" s="15"/>
    </row>
    <row r="3206" spans="2:2" x14ac:dyDescent="0.2">
      <c r="B3206" s="15"/>
    </row>
    <row r="3207" spans="2:2" x14ac:dyDescent="0.2">
      <c r="B3207" s="15"/>
    </row>
    <row r="3208" spans="2:2" x14ac:dyDescent="0.2">
      <c r="B3208" s="15"/>
    </row>
    <row r="3209" spans="2:2" x14ac:dyDescent="0.2">
      <c r="B3209" s="15"/>
    </row>
    <row r="3210" spans="2:2" x14ac:dyDescent="0.2">
      <c r="B3210" s="15"/>
    </row>
    <row r="3211" spans="2:2" x14ac:dyDescent="0.2">
      <c r="B3211" s="15"/>
    </row>
    <row r="3212" spans="2:2" x14ac:dyDescent="0.2">
      <c r="B3212" s="15"/>
    </row>
    <row r="3213" spans="2:2" x14ac:dyDescent="0.2">
      <c r="B3213" s="15"/>
    </row>
    <row r="3214" spans="2:2" x14ac:dyDescent="0.2">
      <c r="B3214" s="15"/>
    </row>
    <row r="3215" spans="2:2" x14ac:dyDescent="0.2">
      <c r="B3215" s="15"/>
    </row>
    <row r="3216" spans="2:2" x14ac:dyDescent="0.2">
      <c r="B3216" s="15"/>
    </row>
    <row r="3217" spans="2:2" x14ac:dyDescent="0.2">
      <c r="B3217" s="15"/>
    </row>
    <row r="3218" spans="2:2" x14ac:dyDescent="0.2">
      <c r="B3218" s="15"/>
    </row>
    <row r="3219" spans="2:2" x14ac:dyDescent="0.2">
      <c r="B3219" s="15"/>
    </row>
    <row r="3220" spans="2:2" x14ac:dyDescent="0.2">
      <c r="B3220" s="15"/>
    </row>
    <row r="3221" spans="2:2" x14ac:dyDescent="0.2">
      <c r="B3221" s="15"/>
    </row>
    <row r="3222" spans="2:2" x14ac:dyDescent="0.2">
      <c r="B3222" s="15"/>
    </row>
    <row r="3223" spans="2:2" x14ac:dyDescent="0.2">
      <c r="B3223" s="15"/>
    </row>
    <row r="3224" spans="2:2" x14ac:dyDescent="0.2">
      <c r="B3224" s="15"/>
    </row>
    <row r="3225" spans="2:2" x14ac:dyDescent="0.2">
      <c r="B3225" s="15"/>
    </row>
    <row r="3226" spans="2:2" x14ac:dyDescent="0.2">
      <c r="B3226" s="15"/>
    </row>
    <row r="3227" spans="2:2" x14ac:dyDescent="0.2">
      <c r="B3227" s="15"/>
    </row>
    <row r="3228" spans="2:2" x14ac:dyDescent="0.2">
      <c r="B3228" s="15"/>
    </row>
    <row r="3229" spans="2:2" x14ac:dyDescent="0.2">
      <c r="B3229" s="15"/>
    </row>
    <row r="3230" spans="2:2" x14ac:dyDescent="0.2">
      <c r="B3230" s="15"/>
    </row>
    <row r="3231" spans="2:2" x14ac:dyDescent="0.2">
      <c r="B3231" s="15"/>
    </row>
    <row r="3232" spans="2:2" x14ac:dyDescent="0.2">
      <c r="B3232" s="15"/>
    </row>
    <row r="3233" spans="2:2" x14ac:dyDescent="0.2">
      <c r="B3233" s="15"/>
    </row>
    <row r="3234" spans="2:2" x14ac:dyDescent="0.2">
      <c r="B3234" s="15"/>
    </row>
    <row r="3235" spans="2:2" x14ac:dyDescent="0.2">
      <c r="B3235" s="15"/>
    </row>
    <row r="3236" spans="2:2" x14ac:dyDescent="0.2">
      <c r="B3236" s="15"/>
    </row>
    <row r="3237" spans="2:2" x14ac:dyDescent="0.2">
      <c r="B3237" s="15"/>
    </row>
    <row r="3238" spans="2:2" x14ac:dyDescent="0.2">
      <c r="B3238" s="15"/>
    </row>
    <row r="3239" spans="2:2" x14ac:dyDescent="0.2">
      <c r="B3239" s="15"/>
    </row>
    <row r="3240" spans="2:2" x14ac:dyDescent="0.2">
      <c r="B3240" s="15"/>
    </row>
    <row r="3241" spans="2:2" x14ac:dyDescent="0.2">
      <c r="B3241" s="15"/>
    </row>
    <row r="3242" spans="2:2" x14ac:dyDescent="0.2">
      <c r="B3242" s="15"/>
    </row>
    <row r="3243" spans="2:2" x14ac:dyDescent="0.2">
      <c r="B3243" s="15"/>
    </row>
    <row r="3244" spans="2:2" x14ac:dyDescent="0.2">
      <c r="B3244" s="15"/>
    </row>
    <row r="3245" spans="2:2" x14ac:dyDescent="0.2">
      <c r="B3245" s="15"/>
    </row>
    <row r="3246" spans="2:2" x14ac:dyDescent="0.2">
      <c r="B3246" s="15"/>
    </row>
    <row r="3247" spans="2:2" x14ac:dyDescent="0.2">
      <c r="B3247" s="15"/>
    </row>
    <row r="3248" spans="2:2" x14ac:dyDescent="0.2">
      <c r="B3248" s="15"/>
    </row>
    <row r="3249" spans="2:2" x14ac:dyDescent="0.2">
      <c r="B3249" s="15"/>
    </row>
    <row r="3250" spans="2:2" x14ac:dyDescent="0.2">
      <c r="B3250" s="15"/>
    </row>
    <row r="3251" spans="2:2" x14ac:dyDescent="0.2">
      <c r="B3251" s="15"/>
    </row>
    <row r="3252" spans="2:2" x14ac:dyDescent="0.2">
      <c r="B3252" s="15"/>
    </row>
    <row r="3253" spans="2:2" x14ac:dyDescent="0.2">
      <c r="B3253" s="15"/>
    </row>
    <row r="3254" spans="2:2" x14ac:dyDescent="0.2">
      <c r="B3254" s="15"/>
    </row>
    <row r="3255" spans="2:2" x14ac:dyDescent="0.2">
      <c r="B3255" s="15"/>
    </row>
    <row r="3256" spans="2:2" x14ac:dyDescent="0.2">
      <c r="B3256" s="15"/>
    </row>
    <row r="3257" spans="2:2" x14ac:dyDescent="0.2">
      <c r="B3257" s="15"/>
    </row>
    <row r="3258" spans="2:2" x14ac:dyDescent="0.2">
      <c r="B3258" s="15"/>
    </row>
    <row r="3259" spans="2:2" x14ac:dyDescent="0.2">
      <c r="B3259" s="15"/>
    </row>
    <row r="3260" spans="2:2" x14ac:dyDescent="0.2">
      <c r="B3260" s="15"/>
    </row>
    <row r="3261" spans="2:2" x14ac:dyDescent="0.2">
      <c r="B3261" s="15"/>
    </row>
    <row r="3262" spans="2:2" x14ac:dyDescent="0.2">
      <c r="B3262" s="15"/>
    </row>
    <row r="3263" spans="2:2" x14ac:dyDescent="0.2">
      <c r="B3263" s="15"/>
    </row>
    <row r="3264" spans="2:2" x14ac:dyDescent="0.2">
      <c r="B3264" s="15"/>
    </row>
    <row r="3265" spans="2:2" x14ac:dyDescent="0.2">
      <c r="B3265" s="15"/>
    </row>
    <row r="3266" spans="2:2" x14ac:dyDescent="0.2">
      <c r="B3266" s="15"/>
    </row>
    <row r="3267" spans="2:2" x14ac:dyDescent="0.2">
      <c r="B3267" s="15"/>
    </row>
    <row r="3268" spans="2:2" x14ac:dyDescent="0.2">
      <c r="B3268" s="15"/>
    </row>
    <row r="3269" spans="2:2" x14ac:dyDescent="0.2">
      <c r="B3269" s="15"/>
    </row>
    <row r="3270" spans="2:2" x14ac:dyDescent="0.2">
      <c r="B3270" s="15"/>
    </row>
    <row r="3271" spans="2:2" x14ac:dyDescent="0.2">
      <c r="B3271" s="15"/>
    </row>
    <row r="3272" spans="2:2" x14ac:dyDescent="0.2">
      <c r="B3272" s="15"/>
    </row>
    <row r="3273" spans="2:2" x14ac:dyDescent="0.2">
      <c r="B3273" s="15"/>
    </row>
    <row r="3274" spans="2:2" x14ac:dyDescent="0.2">
      <c r="B3274" s="15"/>
    </row>
    <row r="3275" spans="2:2" x14ac:dyDescent="0.2">
      <c r="B3275" s="15"/>
    </row>
    <row r="3276" spans="2:2" x14ac:dyDescent="0.2">
      <c r="B3276" s="15"/>
    </row>
    <row r="3277" spans="2:2" x14ac:dyDescent="0.2">
      <c r="B3277" s="15"/>
    </row>
    <row r="3278" spans="2:2" x14ac:dyDescent="0.2">
      <c r="B3278" s="15"/>
    </row>
    <row r="3279" spans="2:2" x14ac:dyDescent="0.2">
      <c r="B3279" s="15"/>
    </row>
    <row r="3280" spans="2:2" x14ac:dyDescent="0.2">
      <c r="B3280" s="15"/>
    </row>
    <row r="3281" spans="2:2" x14ac:dyDescent="0.2">
      <c r="B3281" s="15"/>
    </row>
    <row r="3282" spans="2:2" x14ac:dyDescent="0.2">
      <c r="B3282" s="15"/>
    </row>
    <row r="3283" spans="2:2" x14ac:dyDescent="0.2">
      <c r="B3283" s="15"/>
    </row>
    <row r="3284" spans="2:2" x14ac:dyDescent="0.2">
      <c r="B3284" s="15"/>
    </row>
    <row r="3285" spans="2:2" x14ac:dyDescent="0.2">
      <c r="B3285" s="15"/>
    </row>
    <row r="3286" spans="2:2" x14ac:dyDescent="0.2">
      <c r="B3286" s="15"/>
    </row>
    <row r="3287" spans="2:2" x14ac:dyDescent="0.2">
      <c r="B3287" s="15"/>
    </row>
    <row r="3288" spans="2:2" x14ac:dyDescent="0.2">
      <c r="B3288" s="15"/>
    </row>
    <row r="3289" spans="2:2" x14ac:dyDescent="0.2">
      <c r="B3289" s="15"/>
    </row>
    <row r="3290" spans="2:2" x14ac:dyDescent="0.2">
      <c r="B3290" s="15"/>
    </row>
    <row r="3291" spans="2:2" x14ac:dyDescent="0.2">
      <c r="B3291" s="15"/>
    </row>
    <row r="3292" spans="2:2" x14ac:dyDescent="0.2">
      <c r="B3292" s="15"/>
    </row>
    <row r="3293" spans="2:2" x14ac:dyDescent="0.2">
      <c r="B3293" s="15"/>
    </row>
    <row r="3294" spans="2:2" x14ac:dyDescent="0.2">
      <c r="B3294" s="15"/>
    </row>
    <row r="3295" spans="2:2" x14ac:dyDescent="0.2">
      <c r="B3295" s="15"/>
    </row>
  </sheetData>
  <mergeCells count="7">
    <mergeCell ref="I3:K3"/>
    <mergeCell ref="B3:B4"/>
    <mergeCell ref="C3:C4"/>
    <mergeCell ref="D3:D4"/>
    <mergeCell ref="E3:E4"/>
    <mergeCell ref="F3:F4"/>
    <mergeCell ref="G3:H3"/>
  </mergeCells>
  <conditionalFormatting sqref="K1:K2 K4:K955 K1153:K1983 K1987:K2319 K2325:K1048576">
    <cfRule type="iconSet" priority="1904">
      <iconSet showValue="0">
        <cfvo type="percent" val="0"/>
        <cfvo type="percent" val="33"/>
        <cfvo type="percent" val="67"/>
      </iconSet>
    </cfRule>
  </conditionalFormatting>
  <conditionalFormatting sqref="H1:H2 H4:H955 H1974:H1984 H1987:H2303 H2359:H1048576">
    <cfRule type="cellIs" dxfId="633" priority="1901" operator="lessThan">
      <formula>-29</formula>
    </cfRule>
    <cfRule type="cellIs" dxfId="632" priority="1902" operator="lessThan">
      <formula>-30</formula>
    </cfRule>
  </conditionalFormatting>
  <conditionalFormatting sqref="K956">
    <cfRule type="iconSet" priority="1898">
      <iconSet showValue="0">
        <cfvo type="percent" val="0"/>
        <cfvo type="percent" val="33"/>
        <cfvo type="percent" val="67"/>
      </iconSet>
    </cfRule>
  </conditionalFormatting>
  <conditionalFormatting sqref="H956">
    <cfRule type="cellIs" dxfId="631" priority="1895" operator="lessThan">
      <formula>-29</formula>
    </cfRule>
    <cfRule type="cellIs" dxfId="630" priority="1896" operator="lessThan">
      <formula>-30</formula>
    </cfRule>
  </conditionalFormatting>
  <conditionalFormatting sqref="K957">
    <cfRule type="iconSet" priority="1892">
      <iconSet showValue="0">
        <cfvo type="percent" val="0"/>
        <cfvo type="percent" val="33"/>
        <cfvo type="percent" val="67"/>
      </iconSet>
    </cfRule>
  </conditionalFormatting>
  <conditionalFormatting sqref="H957">
    <cfRule type="cellIs" dxfId="629" priority="1889" operator="lessThan">
      <formula>-29</formula>
    </cfRule>
    <cfRule type="cellIs" dxfId="628" priority="1890" operator="lessThan">
      <formula>-30</formula>
    </cfRule>
  </conditionalFormatting>
  <conditionalFormatting sqref="K958">
    <cfRule type="iconSet" priority="1886">
      <iconSet showValue="0">
        <cfvo type="percent" val="0"/>
        <cfvo type="percent" val="33"/>
        <cfvo type="percent" val="67"/>
      </iconSet>
    </cfRule>
  </conditionalFormatting>
  <conditionalFormatting sqref="H958">
    <cfRule type="cellIs" dxfId="627" priority="1883" operator="lessThan">
      <formula>-29</formula>
    </cfRule>
    <cfRule type="cellIs" dxfId="626" priority="1884" operator="lessThan">
      <formula>-30</formula>
    </cfRule>
  </conditionalFormatting>
  <conditionalFormatting sqref="K959">
    <cfRule type="iconSet" priority="1880">
      <iconSet showValue="0">
        <cfvo type="percent" val="0"/>
        <cfvo type="percent" val="33"/>
        <cfvo type="percent" val="67"/>
      </iconSet>
    </cfRule>
  </conditionalFormatting>
  <conditionalFormatting sqref="H959">
    <cfRule type="cellIs" dxfId="625" priority="1877" operator="lessThan">
      <formula>-29</formula>
    </cfRule>
    <cfRule type="cellIs" dxfId="624" priority="1878" operator="lessThan">
      <formula>-30</formula>
    </cfRule>
  </conditionalFormatting>
  <conditionalFormatting sqref="K960">
    <cfRule type="iconSet" priority="1874">
      <iconSet showValue="0">
        <cfvo type="percent" val="0"/>
        <cfvo type="percent" val="33"/>
        <cfvo type="percent" val="67"/>
      </iconSet>
    </cfRule>
  </conditionalFormatting>
  <conditionalFormatting sqref="H960">
    <cfRule type="cellIs" dxfId="623" priority="1871" operator="lessThan">
      <formula>-29</formula>
    </cfRule>
    <cfRule type="cellIs" dxfId="622" priority="1872" operator="lessThan">
      <formula>-30</formula>
    </cfRule>
  </conditionalFormatting>
  <conditionalFormatting sqref="K961">
    <cfRule type="iconSet" priority="1868">
      <iconSet showValue="0">
        <cfvo type="percent" val="0"/>
        <cfvo type="percent" val="33"/>
        <cfvo type="percent" val="67"/>
      </iconSet>
    </cfRule>
  </conditionalFormatting>
  <conditionalFormatting sqref="H961">
    <cfRule type="cellIs" dxfId="621" priority="1865" operator="lessThan">
      <formula>-29</formula>
    </cfRule>
    <cfRule type="cellIs" dxfId="620" priority="1866" operator="lessThan">
      <formula>-30</formula>
    </cfRule>
  </conditionalFormatting>
  <conditionalFormatting sqref="K962">
    <cfRule type="iconSet" priority="1862">
      <iconSet showValue="0">
        <cfvo type="percent" val="0"/>
        <cfvo type="percent" val="33"/>
        <cfvo type="percent" val="67"/>
      </iconSet>
    </cfRule>
  </conditionalFormatting>
  <conditionalFormatting sqref="H962">
    <cfRule type="cellIs" dxfId="619" priority="1859" operator="lessThan">
      <formula>-29</formula>
    </cfRule>
    <cfRule type="cellIs" dxfId="618" priority="1860" operator="lessThan">
      <formula>-30</formula>
    </cfRule>
  </conditionalFormatting>
  <conditionalFormatting sqref="K963">
    <cfRule type="iconSet" priority="1856">
      <iconSet showValue="0">
        <cfvo type="percent" val="0"/>
        <cfvo type="percent" val="33"/>
        <cfvo type="percent" val="67"/>
      </iconSet>
    </cfRule>
  </conditionalFormatting>
  <conditionalFormatting sqref="H963">
    <cfRule type="cellIs" dxfId="617" priority="1853" operator="lessThan">
      <formula>-29</formula>
    </cfRule>
    <cfRule type="cellIs" dxfId="616" priority="1854" operator="lessThan">
      <formula>-30</formula>
    </cfRule>
  </conditionalFormatting>
  <conditionalFormatting sqref="K964">
    <cfRule type="iconSet" priority="1850">
      <iconSet showValue="0">
        <cfvo type="percent" val="0"/>
        <cfvo type="percent" val="33"/>
        <cfvo type="percent" val="67"/>
      </iconSet>
    </cfRule>
  </conditionalFormatting>
  <conditionalFormatting sqref="H964">
    <cfRule type="cellIs" dxfId="615" priority="1847" operator="lessThan">
      <formula>-29</formula>
    </cfRule>
    <cfRule type="cellIs" dxfId="614" priority="1848" operator="lessThan">
      <formula>-30</formula>
    </cfRule>
  </conditionalFormatting>
  <conditionalFormatting sqref="K965">
    <cfRule type="iconSet" priority="1844">
      <iconSet showValue="0">
        <cfvo type="percent" val="0"/>
        <cfvo type="percent" val="33"/>
        <cfvo type="percent" val="67"/>
      </iconSet>
    </cfRule>
  </conditionalFormatting>
  <conditionalFormatting sqref="H965">
    <cfRule type="cellIs" dxfId="613" priority="1841" operator="lessThan">
      <formula>-29</formula>
    </cfRule>
    <cfRule type="cellIs" dxfId="612" priority="1842" operator="lessThan">
      <formula>-30</formula>
    </cfRule>
  </conditionalFormatting>
  <conditionalFormatting sqref="K966">
    <cfRule type="iconSet" priority="1838">
      <iconSet showValue="0">
        <cfvo type="percent" val="0"/>
        <cfvo type="percent" val="33"/>
        <cfvo type="percent" val="67"/>
      </iconSet>
    </cfRule>
  </conditionalFormatting>
  <conditionalFormatting sqref="H966">
    <cfRule type="cellIs" dxfId="611" priority="1835" operator="lessThan">
      <formula>-29</formula>
    </cfRule>
    <cfRule type="cellIs" dxfId="610" priority="1836" operator="lessThan">
      <formula>-30</formula>
    </cfRule>
  </conditionalFormatting>
  <conditionalFormatting sqref="K967">
    <cfRule type="iconSet" priority="1832">
      <iconSet showValue="0">
        <cfvo type="percent" val="0"/>
        <cfvo type="percent" val="33"/>
        <cfvo type="percent" val="67"/>
      </iconSet>
    </cfRule>
  </conditionalFormatting>
  <conditionalFormatting sqref="H967">
    <cfRule type="cellIs" dxfId="609" priority="1829" operator="lessThan">
      <formula>-29</formula>
    </cfRule>
    <cfRule type="cellIs" dxfId="608" priority="1830" operator="lessThan">
      <formula>-30</formula>
    </cfRule>
  </conditionalFormatting>
  <conditionalFormatting sqref="K968">
    <cfRule type="iconSet" priority="1826">
      <iconSet showValue="0">
        <cfvo type="percent" val="0"/>
        <cfvo type="percent" val="33"/>
        <cfvo type="percent" val="67"/>
      </iconSet>
    </cfRule>
  </conditionalFormatting>
  <conditionalFormatting sqref="H968">
    <cfRule type="cellIs" dxfId="607" priority="1823" operator="lessThan">
      <formula>-29</formula>
    </cfRule>
    <cfRule type="cellIs" dxfId="606" priority="1824" operator="lessThan">
      <formula>-30</formula>
    </cfRule>
  </conditionalFormatting>
  <conditionalFormatting sqref="K969">
    <cfRule type="iconSet" priority="1820">
      <iconSet showValue="0">
        <cfvo type="percent" val="0"/>
        <cfvo type="percent" val="33"/>
        <cfvo type="percent" val="67"/>
      </iconSet>
    </cfRule>
  </conditionalFormatting>
  <conditionalFormatting sqref="H969">
    <cfRule type="cellIs" dxfId="605" priority="1817" operator="lessThan">
      <formula>-29</formula>
    </cfRule>
    <cfRule type="cellIs" dxfId="604" priority="1818" operator="lessThan">
      <formula>-30</formula>
    </cfRule>
  </conditionalFormatting>
  <conditionalFormatting sqref="K970">
    <cfRule type="iconSet" priority="1814">
      <iconSet showValue="0">
        <cfvo type="percent" val="0"/>
        <cfvo type="percent" val="33"/>
        <cfvo type="percent" val="67"/>
      </iconSet>
    </cfRule>
  </conditionalFormatting>
  <conditionalFormatting sqref="H970">
    <cfRule type="cellIs" dxfId="603" priority="1811" operator="lessThan">
      <formula>-29</formula>
    </cfRule>
    <cfRule type="cellIs" dxfId="602" priority="1812" operator="lessThan">
      <formula>-30</formula>
    </cfRule>
  </conditionalFormatting>
  <conditionalFormatting sqref="K971">
    <cfRule type="iconSet" priority="1808">
      <iconSet showValue="0">
        <cfvo type="percent" val="0"/>
        <cfvo type="percent" val="33"/>
        <cfvo type="percent" val="67"/>
      </iconSet>
    </cfRule>
  </conditionalFormatting>
  <conditionalFormatting sqref="H971">
    <cfRule type="cellIs" dxfId="601" priority="1805" operator="lessThan">
      <formula>-29</formula>
    </cfRule>
    <cfRule type="cellIs" dxfId="600" priority="1806" operator="lessThan">
      <formula>-30</formula>
    </cfRule>
  </conditionalFormatting>
  <conditionalFormatting sqref="K972">
    <cfRule type="iconSet" priority="1802">
      <iconSet showValue="0">
        <cfvo type="percent" val="0"/>
        <cfvo type="percent" val="33"/>
        <cfvo type="percent" val="67"/>
      </iconSet>
    </cfRule>
  </conditionalFormatting>
  <conditionalFormatting sqref="H972">
    <cfRule type="cellIs" dxfId="599" priority="1799" operator="lessThan">
      <formula>-29</formula>
    </cfRule>
    <cfRule type="cellIs" dxfId="598" priority="1800" operator="lessThan">
      <formula>-30</formula>
    </cfRule>
  </conditionalFormatting>
  <conditionalFormatting sqref="K973">
    <cfRule type="iconSet" priority="1796">
      <iconSet showValue="0">
        <cfvo type="percent" val="0"/>
        <cfvo type="percent" val="33"/>
        <cfvo type="percent" val="67"/>
      </iconSet>
    </cfRule>
  </conditionalFormatting>
  <conditionalFormatting sqref="H973">
    <cfRule type="cellIs" dxfId="597" priority="1793" operator="lessThan">
      <formula>-29</formula>
    </cfRule>
    <cfRule type="cellIs" dxfId="596" priority="1794" operator="lessThan">
      <formula>-30</formula>
    </cfRule>
  </conditionalFormatting>
  <conditionalFormatting sqref="K974">
    <cfRule type="iconSet" priority="1790">
      <iconSet showValue="0">
        <cfvo type="percent" val="0"/>
        <cfvo type="percent" val="33"/>
        <cfvo type="percent" val="67"/>
      </iconSet>
    </cfRule>
  </conditionalFormatting>
  <conditionalFormatting sqref="H974">
    <cfRule type="cellIs" dxfId="595" priority="1787" operator="lessThan">
      <formula>-29</formula>
    </cfRule>
    <cfRule type="cellIs" dxfId="594" priority="1788" operator="lessThan">
      <formula>-30</formula>
    </cfRule>
  </conditionalFormatting>
  <conditionalFormatting sqref="K975">
    <cfRule type="iconSet" priority="1784">
      <iconSet showValue="0">
        <cfvo type="percent" val="0"/>
        <cfvo type="percent" val="33"/>
        <cfvo type="percent" val="67"/>
      </iconSet>
    </cfRule>
  </conditionalFormatting>
  <conditionalFormatting sqref="H975">
    <cfRule type="cellIs" dxfId="593" priority="1781" operator="lessThan">
      <formula>-29</formula>
    </cfRule>
    <cfRule type="cellIs" dxfId="592" priority="1782" operator="lessThan">
      <formula>-30</formula>
    </cfRule>
  </conditionalFormatting>
  <conditionalFormatting sqref="K976">
    <cfRule type="iconSet" priority="1778">
      <iconSet showValue="0">
        <cfvo type="percent" val="0"/>
        <cfvo type="percent" val="33"/>
        <cfvo type="percent" val="67"/>
      </iconSet>
    </cfRule>
  </conditionalFormatting>
  <conditionalFormatting sqref="H976">
    <cfRule type="cellIs" dxfId="591" priority="1775" operator="lessThan">
      <formula>-29</formula>
    </cfRule>
    <cfRule type="cellIs" dxfId="590" priority="1776" operator="lessThan">
      <formula>-30</formula>
    </cfRule>
  </conditionalFormatting>
  <conditionalFormatting sqref="K977">
    <cfRule type="iconSet" priority="1772">
      <iconSet showValue="0">
        <cfvo type="percent" val="0"/>
        <cfvo type="percent" val="33"/>
        <cfvo type="percent" val="67"/>
      </iconSet>
    </cfRule>
  </conditionalFormatting>
  <conditionalFormatting sqref="H977">
    <cfRule type="cellIs" dxfId="589" priority="1769" operator="lessThan">
      <formula>-29</formula>
    </cfRule>
    <cfRule type="cellIs" dxfId="588" priority="1770" operator="lessThan">
      <formula>-30</formula>
    </cfRule>
  </conditionalFormatting>
  <conditionalFormatting sqref="K978">
    <cfRule type="iconSet" priority="1766">
      <iconSet showValue="0">
        <cfvo type="percent" val="0"/>
        <cfvo type="percent" val="33"/>
        <cfvo type="percent" val="67"/>
      </iconSet>
    </cfRule>
  </conditionalFormatting>
  <conditionalFormatting sqref="H978">
    <cfRule type="cellIs" dxfId="587" priority="1763" operator="lessThan">
      <formula>-29</formula>
    </cfRule>
    <cfRule type="cellIs" dxfId="586" priority="1764" operator="lessThan">
      <formula>-30</formula>
    </cfRule>
  </conditionalFormatting>
  <conditionalFormatting sqref="K979">
    <cfRule type="iconSet" priority="1760">
      <iconSet showValue="0">
        <cfvo type="percent" val="0"/>
        <cfvo type="percent" val="33"/>
        <cfvo type="percent" val="67"/>
      </iconSet>
    </cfRule>
  </conditionalFormatting>
  <conditionalFormatting sqref="H979">
    <cfRule type="cellIs" dxfId="585" priority="1757" operator="lessThan">
      <formula>-29</formula>
    </cfRule>
    <cfRule type="cellIs" dxfId="584" priority="1758" operator="lessThan">
      <formula>-30</formula>
    </cfRule>
  </conditionalFormatting>
  <conditionalFormatting sqref="K980">
    <cfRule type="iconSet" priority="1754">
      <iconSet showValue="0">
        <cfvo type="percent" val="0"/>
        <cfvo type="percent" val="33"/>
        <cfvo type="percent" val="67"/>
      </iconSet>
    </cfRule>
  </conditionalFormatting>
  <conditionalFormatting sqref="H980">
    <cfRule type="cellIs" dxfId="583" priority="1751" operator="lessThan">
      <formula>-29</formula>
    </cfRule>
    <cfRule type="cellIs" dxfId="582" priority="1752" operator="lessThan">
      <formula>-30</formula>
    </cfRule>
  </conditionalFormatting>
  <conditionalFormatting sqref="K981">
    <cfRule type="iconSet" priority="1748">
      <iconSet showValue="0">
        <cfvo type="percent" val="0"/>
        <cfvo type="percent" val="33"/>
        <cfvo type="percent" val="67"/>
      </iconSet>
    </cfRule>
  </conditionalFormatting>
  <conditionalFormatting sqref="H981">
    <cfRule type="cellIs" dxfId="581" priority="1745" operator="lessThan">
      <formula>-29</formula>
    </cfRule>
    <cfRule type="cellIs" dxfId="580" priority="1746" operator="lessThan">
      <formula>-30</formula>
    </cfRule>
  </conditionalFormatting>
  <conditionalFormatting sqref="K982">
    <cfRule type="iconSet" priority="1742">
      <iconSet showValue="0">
        <cfvo type="percent" val="0"/>
        <cfvo type="percent" val="33"/>
        <cfvo type="percent" val="67"/>
      </iconSet>
    </cfRule>
  </conditionalFormatting>
  <conditionalFormatting sqref="H982">
    <cfRule type="cellIs" dxfId="579" priority="1739" operator="lessThan">
      <formula>-29</formula>
    </cfRule>
    <cfRule type="cellIs" dxfId="578" priority="1740" operator="lessThan">
      <formula>-30</formula>
    </cfRule>
  </conditionalFormatting>
  <conditionalFormatting sqref="K983">
    <cfRule type="iconSet" priority="1736">
      <iconSet showValue="0">
        <cfvo type="percent" val="0"/>
        <cfvo type="percent" val="33"/>
        <cfvo type="percent" val="67"/>
      </iconSet>
    </cfRule>
  </conditionalFormatting>
  <conditionalFormatting sqref="H983">
    <cfRule type="cellIs" dxfId="577" priority="1733" operator="lessThan">
      <formula>-29</formula>
    </cfRule>
    <cfRule type="cellIs" dxfId="576" priority="1734" operator="lessThan">
      <formula>-30</formula>
    </cfRule>
  </conditionalFormatting>
  <conditionalFormatting sqref="K984">
    <cfRule type="iconSet" priority="1730">
      <iconSet showValue="0">
        <cfvo type="percent" val="0"/>
        <cfvo type="percent" val="33"/>
        <cfvo type="percent" val="67"/>
      </iconSet>
    </cfRule>
  </conditionalFormatting>
  <conditionalFormatting sqref="H984">
    <cfRule type="cellIs" dxfId="575" priority="1727" operator="lessThan">
      <formula>-29</formula>
    </cfRule>
    <cfRule type="cellIs" dxfId="574" priority="1728" operator="lessThan">
      <formula>-30</formula>
    </cfRule>
  </conditionalFormatting>
  <conditionalFormatting sqref="K985">
    <cfRule type="iconSet" priority="1724">
      <iconSet showValue="0">
        <cfvo type="percent" val="0"/>
        <cfvo type="percent" val="33"/>
        <cfvo type="percent" val="67"/>
      </iconSet>
    </cfRule>
  </conditionalFormatting>
  <conditionalFormatting sqref="H985">
    <cfRule type="cellIs" dxfId="573" priority="1721" operator="lessThan">
      <formula>-29</formula>
    </cfRule>
    <cfRule type="cellIs" dxfId="572" priority="1722" operator="lessThan">
      <formula>-30</formula>
    </cfRule>
  </conditionalFormatting>
  <conditionalFormatting sqref="K986">
    <cfRule type="iconSet" priority="1718">
      <iconSet showValue="0">
        <cfvo type="percent" val="0"/>
        <cfvo type="percent" val="33"/>
        <cfvo type="percent" val="67"/>
      </iconSet>
    </cfRule>
  </conditionalFormatting>
  <conditionalFormatting sqref="H986">
    <cfRule type="cellIs" dxfId="571" priority="1715" operator="lessThan">
      <formula>-29</formula>
    </cfRule>
    <cfRule type="cellIs" dxfId="570" priority="1716" operator="lessThan">
      <formula>-30</formula>
    </cfRule>
  </conditionalFormatting>
  <conditionalFormatting sqref="K987">
    <cfRule type="iconSet" priority="1712">
      <iconSet showValue="0">
        <cfvo type="percent" val="0"/>
        <cfvo type="percent" val="33"/>
        <cfvo type="percent" val="67"/>
      </iconSet>
    </cfRule>
  </conditionalFormatting>
  <conditionalFormatting sqref="H987">
    <cfRule type="cellIs" dxfId="569" priority="1709" operator="lessThan">
      <formula>-29</formula>
    </cfRule>
    <cfRule type="cellIs" dxfId="568" priority="1710" operator="lessThan">
      <formula>-30</formula>
    </cfRule>
  </conditionalFormatting>
  <conditionalFormatting sqref="K988">
    <cfRule type="iconSet" priority="1706">
      <iconSet showValue="0">
        <cfvo type="percent" val="0"/>
        <cfvo type="percent" val="33"/>
        <cfvo type="percent" val="67"/>
      </iconSet>
    </cfRule>
  </conditionalFormatting>
  <conditionalFormatting sqref="H988">
    <cfRule type="cellIs" dxfId="567" priority="1703" operator="lessThan">
      <formula>-29</formula>
    </cfRule>
    <cfRule type="cellIs" dxfId="566" priority="1704" operator="lessThan">
      <formula>-30</formula>
    </cfRule>
  </conditionalFormatting>
  <conditionalFormatting sqref="K989">
    <cfRule type="iconSet" priority="1700">
      <iconSet showValue="0">
        <cfvo type="percent" val="0"/>
        <cfvo type="percent" val="33"/>
        <cfvo type="percent" val="67"/>
      </iconSet>
    </cfRule>
  </conditionalFormatting>
  <conditionalFormatting sqref="H989">
    <cfRule type="cellIs" dxfId="565" priority="1697" operator="lessThan">
      <formula>-29</formula>
    </cfRule>
    <cfRule type="cellIs" dxfId="564" priority="1698" operator="lessThan">
      <formula>-30</formula>
    </cfRule>
  </conditionalFormatting>
  <conditionalFormatting sqref="K990">
    <cfRule type="iconSet" priority="1694">
      <iconSet showValue="0">
        <cfvo type="percent" val="0"/>
        <cfvo type="percent" val="33"/>
        <cfvo type="percent" val="67"/>
      </iconSet>
    </cfRule>
  </conditionalFormatting>
  <conditionalFormatting sqref="H990">
    <cfRule type="cellIs" dxfId="563" priority="1691" operator="lessThan">
      <formula>-29</formula>
    </cfRule>
    <cfRule type="cellIs" dxfId="562" priority="1692" operator="lessThan">
      <formula>-30</formula>
    </cfRule>
  </conditionalFormatting>
  <conditionalFormatting sqref="K991">
    <cfRule type="iconSet" priority="1688">
      <iconSet showValue="0">
        <cfvo type="percent" val="0"/>
        <cfvo type="percent" val="33"/>
        <cfvo type="percent" val="67"/>
      </iconSet>
    </cfRule>
  </conditionalFormatting>
  <conditionalFormatting sqref="H991">
    <cfRule type="cellIs" dxfId="561" priority="1685" operator="lessThan">
      <formula>-29</formula>
    </cfRule>
    <cfRule type="cellIs" dxfId="560" priority="1686" operator="lessThan">
      <formula>-30</formula>
    </cfRule>
  </conditionalFormatting>
  <conditionalFormatting sqref="K992">
    <cfRule type="iconSet" priority="1682">
      <iconSet showValue="0">
        <cfvo type="percent" val="0"/>
        <cfvo type="percent" val="33"/>
        <cfvo type="percent" val="67"/>
      </iconSet>
    </cfRule>
  </conditionalFormatting>
  <conditionalFormatting sqref="H992">
    <cfRule type="cellIs" dxfId="559" priority="1679" operator="lessThan">
      <formula>-29</formula>
    </cfRule>
    <cfRule type="cellIs" dxfId="558" priority="1680" operator="lessThan">
      <formula>-30</formula>
    </cfRule>
  </conditionalFormatting>
  <conditionalFormatting sqref="K993">
    <cfRule type="iconSet" priority="1676">
      <iconSet showValue="0">
        <cfvo type="percent" val="0"/>
        <cfvo type="percent" val="33"/>
        <cfvo type="percent" val="67"/>
      </iconSet>
    </cfRule>
  </conditionalFormatting>
  <conditionalFormatting sqref="H993">
    <cfRule type="cellIs" dxfId="557" priority="1673" operator="lessThan">
      <formula>-29</formula>
    </cfRule>
    <cfRule type="cellIs" dxfId="556" priority="1674" operator="lessThan">
      <formula>-30</formula>
    </cfRule>
  </conditionalFormatting>
  <conditionalFormatting sqref="K994">
    <cfRule type="iconSet" priority="1670">
      <iconSet showValue="0">
        <cfvo type="percent" val="0"/>
        <cfvo type="percent" val="33"/>
        <cfvo type="percent" val="67"/>
      </iconSet>
    </cfRule>
  </conditionalFormatting>
  <conditionalFormatting sqref="H994">
    <cfRule type="cellIs" dxfId="555" priority="1667" operator="lessThan">
      <formula>-29</formula>
    </cfRule>
    <cfRule type="cellIs" dxfId="554" priority="1668" operator="lessThan">
      <formula>-30</formula>
    </cfRule>
  </conditionalFormatting>
  <conditionalFormatting sqref="K995">
    <cfRule type="iconSet" priority="1664">
      <iconSet showValue="0">
        <cfvo type="percent" val="0"/>
        <cfvo type="percent" val="33"/>
        <cfvo type="percent" val="67"/>
      </iconSet>
    </cfRule>
  </conditionalFormatting>
  <conditionalFormatting sqref="H995">
    <cfRule type="cellIs" dxfId="553" priority="1661" operator="lessThan">
      <formula>-29</formula>
    </cfRule>
    <cfRule type="cellIs" dxfId="552" priority="1662" operator="lessThan">
      <formula>-30</formula>
    </cfRule>
  </conditionalFormatting>
  <conditionalFormatting sqref="K996">
    <cfRule type="iconSet" priority="1658">
      <iconSet showValue="0">
        <cfvo type="percent" val="0"/>
        <cfvo type="percent" val="33"/>
        <cfvo type="percent" val="67"/>
      </iconSet>
    </cfRule>
  </conditionalFormatting>
  <conditionalFormatting sqref="H996">
    <cfRule type="cellIs" dxfId="551" priority="1655" operator="lessThan">
      <formula>-29</formula>
    </cfRule>
    <cfRule type="cellIs" dxfId="550" priority="1656" operator="lessThan">
      <formula>-30</formula>
    </cfRule>
  </conditionalFormatting>
  <conditionalFormatting sqref="K997">
    <cfRule type="iconSet" priority="1652">
      <iconSet showValue="0">
        <cfvo type="percent" val="0"/>
        <cfvo type="percent" val="33"/>
        <cfvo type="percent" val="67"/>
      </iconSet>
    </cfRule>
  </conditionalFormatting>
  <conditionalFormatting sqref="H997">
    <cfRule type="cellIs" dxfId="549" priority="1649" operator="lessThan">
      <formula>-29</formula>
    </cfRule>
    <cfRule type="cellIs" dxfId="548" priority="1650" operator="lessThan">
      <formula>-30</formula>
    </cfRule>
  </conditionalFormatting>
  <conditionalFormatting sqref="K1007 K1017">
    <cfRule type="iconSet" priority="1646">
      <iconSet showValue="0">
        <cfvo type="percent" val="0"/>
        <cfvo type="percent" val="33"/>
        <cfvo type="percent" val="67"/>
      </iconSet>
    </cfRule>
  </conditionalFormatting>
  <conditionalFormatting sqref="H1007 H1017">
    <cfRule type="cellIs" dxfId="547" priority="1643" operator="lessThan">
      <formula>-29</formula>
    </cfRule>
    <cfRule type="cellIs" dxfId="546" priority="1644" operator="lessThan">
      <formula>-30</formula>
    </cfRule>
  </conditionalFormatting>
  <conditionalFormatting sqref="K998">
    <cfRule type="iconSet" priority="1640">
      <iconSet showValue="0">
        <cfvo type="percent" val="0"/>
        <cfvo type="percent" val="33"/>
        <cfvo type="percent" val="67"/>
      </iconSet>
    </cfRule>
  </conditionalFormatting>
  <conditionalFormatting sqref="H998">
    <cfRule type="cellIs" dxfId="545" priority="1637" operator="lessThan">
      <formula>-29</formula>
    </cfRule>
    <cfRule type="cellIs" dxfId="544" priority="1638" operator="lessThan">
      <formula>-30</formula>
    </cfRule>
  </conditionalFormatting>
  <conditionalFormatting sqref="K999">
    <cfRule type="iconSet" priority="1634">
      <iconSet showValue="0">
        <cfvo type="percent" val="0"/>
        <cfvo type="percent" val="33"/>
        <cfvo type="percent" val="67"/>
      </iconSet>
    </cfRule>
  </conditionalFormatting>
  <conditionalFormatting sqref="H999">
    <cfRule type="cellIs" dxfId="543" priority="1631" operator="lessThan">
      <formula>-29</formula>
    </cfRule>
    <cfRule type="cellIs" dxfId="542" priority="1632" operator="lessThan">
      <formula>-30</formula>
    </cfRule>
  </conditionalFormatting>
  <conditionalFormatting sqref="K1000">
    <cfRule type="iconSet" priority="1628">
      <iconSet showValue="0">
        <cfvo type="percent" val="0"/>
        <cfvo type="percent" val="33"/>
        <cfvo type="percent" val="67"/>
      </iconSet>
    </cfRule>
  </conditionalFormatting>
  <conditionalFormatting sqref="H1000">
    <cfRule type="cellIs" dxfId="541" priority="1625" operator="lessThan">
      <formula>-29</formula>
    </cfRule>
    <cfRule type="cellIs" dxfId="540" priority="1626" operator="lessThan">
      <formula>-30</formula>
    </cfRule>
  </conditionalFormatting>
  <conditionalFormatting sqref="K1001">
    <cfRule type="iconSet" priority="1622">
      <iconSet showValue="0">
        <cfvo type="percent" val="0"/>
        <cfvo type="percent" val="33"/>
        <cfvo type="percent" val="67"/>
      </iconSet>
    </cfRule>
  </conditionalFormatting>
  <conditionalFormatting sqref="H1001">
    <cfRule type="cellIs" dxfId="539" priority="1619" operator="lessThan">
      <formula>-29</formula>
    </cfRule>
    <cfRule type="cellIs" dxfId="538" priority="1620" operator="lessThan">
      <formula>-30</formula>
    </cfRule>
  </conditionalFormatting>
  <conditionalFormatting sqref="K1002">
    <cfRule type="iconSet" priority="1616">
      <iconSet showValue="0">
        <cfvo type="percent" val="0"/>
        <cfvo type="percent" val="33"/>
        <cfvo type="percent" val="67"/>
      </iconSet>
    </cfRule>
  </conditionalFormatting>
  <conditionalFormatting sqref="H1002">
    <cfRule type="cellIs" dxfId="537" priority="1613" operator="lessThan">
      <formula>-29</formula>
    </cfRule>
    <cfRule type="cellIs" dxfId="536" priority="1614" operator="lessThan">
      <formula>-30</formula>
    </cfRule>
  </conditionalFormatting>
  <conditionalFormatting sqref="K1003">
    <cfRule type="iconSet" priority="1610">
      <iconSet showValue="0">
        <cfvo type="percent" val="0"/>
        <cfvo type="percent" val="33"/>
        <cfvo type="percent" val="67"/>
      </iconSet>
    </cfRule>
  </conditionalFormatting>
  <conditionalFormatting sqref="H1003">
    <cfRule type="cellIs" dxfId="535" priority="1607" operator="lessThan">
      <formula>-29</formula>
    </cfRule>
    <cfRule type="cellIs" dxfId="534" priority="1608" operator="lessThan">
      <formula>-30</formula>
    </cfRule>
  </conditionalFormatting>
  <conditionalFormatting sqref="K1004">
    <cfRule type="iconSet" priority="1604">
      <iconSet showValue="0">
        <cfvo type="percent" val="0"/>
        <cfvo type="percent" val="33"/>
        <cfvo type="percent" val="67"/>
      </iconSet>
    </cfRule>
  </conditionalFormatting>
  <conditionalFormatting sqref="H1004">
    <cfRule type="cellIs" dxfId="533" priority="1601" operator="lessThan">
      <formula>-29</formula>
    </cfRule>
    <cfRule type="cellIs" dxfId="532" priority="1602" operator="lessThan">
      <formula>-30</formula>
    </cfRule>
  </conditionalFormatting>
  <conditionalFormatting sqref="K1005">
    <cfRule type="iconSet" priority="1598">
      <iconSet showValue="0">
        <cfvo type="percent" val="0"/>
        <cfvo type="percent" val="33"/>
        <cfvo type="percent" val="67"/>
      </iconSet>
    </cfRule>
  </conditionalFormatting>
  <conditionalFormatting sqref="H1005">
    <cfRule type="cellIs" dxfId="531" priority="1595" operator="lessThan">
      <formula>-29</formula>
    </cfRule>
    <cfRule type="cellIs" dxfId="530" priority="1596" operator="lessThan">
      <formula>-30</formula>
    </cfRule>
  </conditionalFormatting>
  <conditionalFormatting sqref="K1006">
    <cfRule type="iconSet" priority="1592">
      <iconSet showValue="0">
        <cfvo type="percent" val="0"/>
        <cfvo type="percent" val="33"/>
        <cfvo type="percent" val="67"/>
      </iconSet>
    </cfRule>
  </conditionalFormatting>
  <conditionalFormatting sqref="H1006">
    <cfRule type="cellIs" dxfId="529" priority="1589" operator="lessThan">
      <formula>-29</formula>
    </cfRule>
    <cfRule type="cellIs" dxfId="528" priority="1590" operator="lessThan">
      <formula>-30</formula>
    </cfRule>
  </conditionalFormatting>
  <conditionalFormatting sqref="K1007">
    <cfRule type="iconSet" priority="1586">
      <iconSet showValue="0">
        <cfvo type="percent" val="0"/>
        <cfvo type="percent" val="33"/>
        <cfvo type="percent" val="67"/>
      </iconSet>
    </cfRule>
  </conditionalFormatting>
  <conditionalFormatting sqref="H1007">
    <cfRule type="cellIs" dxfId="527" priority="1583" operator="lessThan">
      <formula>-29</formula>
    </cfRule>
    <cfRule type="cellIs" dxfId="526" priority="1584" operator="lessThan">
      <formula>-30</formula>
    </cfRule>
  </conditionalFormatting>
  <conditionalFormatting sqref="K1008">
    <cfRule type="iconSet" priority="1580">
      <iconSet showValue="0">
        <cfvo type="percent" val="0"/>
        <cfvo type="percent" val="33"/>
        <cfvo type="percent" val="67"/>
      </iconSet>
    </cfRule>
  </conditionalFormatting>
  <conditionalFormatting sqref="H1008">
    <cfRule type="cellIs" dxfId="525" priority="1577" operator="lessThan">
      <formula>-29</formula>
    </cfRule>
    <cfRule type="cellIs" dxfId="524" priority="1578" operator="lessThan">
      <formula>-30</formula>
    </cfRule>
  </conditionalFormatting>
  <conditionalFormatting sqref="K1009">
    <cfRule type="iconSet" priority="1574">
      <iconSet showValue="0">
        <cfvo type="percent" val="0"/>
        <cfvo type="percent" val="33"/>
        <cfvo type="percent" val="67"/>
      </iconSet>
    </cfRule>
  </conditionalFormatting>
  <conditionalFormatting sqref="H1009">
    <cfRule type="cellIs" dxfId="523" priority="1571" operator="lessThan">
      <formula>-29</formula>
    </cfRule>
    <cfRule type="cellIs" dxfId="522" priority="1572" operator="lessThan">
      <formula>-30</formula>
    </cfRule>
  </conditionalFormatting>
  <conditionalFormatting sqref="K1010">
    <cfRule type="iconSet" priority="1568">
      <iconSet showValue="0">
        <cfvo type="percent" val="0"/>
        <cfvo type="percent" val="33"/>
        <cfvo type="percent" val="67"/>
      </iconSet>
    </cfRule>
  </conditionalFormatting>
  <conditionalFormatting sqref="H1010">
    <cfRule type="cellIs" dxfId="521" priority="1565" operator="lessThan">
      <formula>-29</formula>
    </cfRule>
    <cfRule type="cellIs" dxfId="520" priority="1566" operator="lessThan">
      <formula>-30</formula>
    </cfRule>
  </conditionalFormatting>
  <conditionalFormatting sqref="K1010">
    <cfRule type="iconSet" priority="1562">
      <iconSet showValue="0">
        <cfvo type="percent" val="0"/>
        <cfvo type="percent" val="33"/>
        <cfvo type="percent" val="67"/>
      </iconSet>
    </cfRule>
  </conditionalFormatting>
  <conditionalFormatting sqref="H1010">
    <cfRule type="cellIs" dxfId="519" priority="1559" operator="lessThan">
      <formula>-29</formula>
    </cfRule>
    <cfRule type="cellIs" dxfId="518" priority="1560" operator="lessThan">
      <formula>-30</formula>
    </cfRule>
  </conditionalFormatting>
  <conditionalFormatting sqref="K1011">
    <cfRule type="iconSet" priority="1556">
      <iconSet showValue="0">
        <cfvo type="percent" val="0"/>
        <cfvo type="percent" val="33"/>
        <cfvo type="percent" val="67"/>
      </iconSet>
    </cfRule>
  </conditionalFormatting>
  <conditionalFormatting sqref="H1011">
    <cfRule type="cellIs" dxfId="517" priority="1553" operator="lessThan">
      <formula>-29</formula>
    </cfRule>
    <cfRule type="cellIs" dxfId="516" priority="1554" operator="lessThan">
      <formula>-30</formula>
    </cfRule>
  </conditionalFormatting>
  <conditionalFormatting sqref="K1012">
    <cfRule type="iconSet" priority="1550">
      <iconSet showValue="0">
        <cfvo type="percent" val="0"/>
        <cfvo type="percent" val="33"/>
        <cfvo type="percent" val="67"/>
      </iconSet>
    </cfRule>
  </conditionalFormatting>
  <conditionalFormatting sqref="H1012">
    <cfRule type="cellIs" dxfId="515" priority="1547" operator="lessThan">
      <formula>-29</formula>
    </cfRule>
    <cfRule type="cellIs" dxfId="514" priority="1548" operator="lessThan">
      <formula>-30</formula>
    </cfRule>
  </conditionalFormatting>
  <conditionalFormatting sqref="K1012">
    <cfRule type="iconSet" priority="1544">
      <iconSet showValue="0">
        <cfvo type="percent" val="0"/>
        <cfvo type="percent" val="33"/>
        <cfvo type="percent" val="67"/>
      </iconSet>
    </cfRule>
  </conditionalFormatting>
  <conditionalFormatting sqref="H1012">
    <cfRule type="cellIs" dxfId="513" priority="1541" operator="lessThan">
      <formula>-29</formula>
    </cfRule>
    <cfRule type="cellIs" dxfId="512" priority="1542" operator="lessThan">
      <formula>-30</formula>
    </cfRule>
  </conditionalFormatting>
  <conditionalFormatting sqref="K1013">
    <cfRule type="iconSet" priority="1538">
      <iconSet showValue="0">
        <cfvo type="percent" val="0"/>
        <cfvo type="percent" val="33"/>
        <cfvo type="percent" val="67"/>
      </iconSet>
    </cfRule>
  </conditionalFormatting>
  <conditionalFormatting sqref="H1013">
    <cfRule type="cellIs" dxfId="511" priority="1535" operator="lessThan">
      <formula>-29</formula>
    </cfRule>
    <cfRule type="cellIs" dxfId="510" priority="1536" operator="lessThan">
      <formula>-30</formula>
    </cfRule>
  </conditionalFormatting>
  <conditionalFormatting sqref="K1014">
    <cfRule type="iconSet" priority="1532">
      <iconSet showValue="0">
        <cfvo type="percent" val="0"/>
        <cfvo type="percent" val="33"/>
        <cfvo type="percent" val="67"/>
      </iconSet>
    </cfRule>
  </conditionalFormatting>
  <conditionalFormatting sqref="H1014">
    <cfRule type="cellIs" dxfId="509" priority="1529" operator="lessThan">
      <formula>-29</formula>
    </cfRule>
    <cfRule type="cellIs" dxfId="508" priority="1530" operator="lessThan">
      <formula>-30</formula>
    </cfRule>
  </conditionalFormatting>
  <conditionalFormatting sqref="K1014">
    <cfRule type="iconSet" priority="1526">
      <iconSet showValue="0">
        <cfvo type="percent" val="0"/>
        <cfvo type="percent" val="33"/>
        <cfvo type="percent" val="67"/>
      </iconSet>
    </cfRule>
  </conditionalFormatting>
  <conditionalFormatting sqref="H1014">
    <cfRule type="cellIs" dxfId="507" priority="1523" operator="lessThan">
      <formula>-29</formula>
    </cfRule>
    <cfRule type="cellIs" dxfId="506" priority="1524" operator="lessThan">
      <formula>-30</formula>
    </cfRule>
  </conditionalFormatting>
  <conditionalFormatting sqref="K1015">
    <cfRule type="iconSet" priority="1520">
      <iconSet showValue="0">
        <cfvo type="percent" val="0"/>
        <cfvo type="percent" val="33"/>
        <cfvo type="percent" val="67"/>
      </iconSet>
    </cfRule>
  </conditionalFormatting>
  <conditionalFormatting sqref="H1015">
    <cfRule type="cellIs" dxfId="505" priority="1517" operator="lessThan">
      <formula>-29</formula>
    </cfRule>
    <cfRule type="cellIs" dxfId="504" priority="1518" operator="lessThan">
      <formula>-30</formula>
    </cfRule>
  </conditionalFormatting>
  <conditionalFormatting sqref="K1015">
    <cfRule type="iconSet" priority="1514">
      <iconSet showValue="0">
        <cfvo type="percent" val="0"/>
        <cfvo type="percent" val="33"/>
        <cfvo type="percent" val="67"/>
      </iconSet>
    </cfRule>
  </conditionalFormatting>
  <conditionalFormatting sqref="H1015">
    <cfRule type="cellIs" dxfId="503" priority="1511" operator="lessThan">
      <formula>-29</formula>
    </cfRule>
    <cfRule type="cellIs" dxfId="502" priority="1512" operator="lessThan">
      <formula>-30</formula>
    </cfRule>
  </conditionalFormatting>
  <conditionalFormatting sqref="K1016">
    <cfRule type="iconSet" priority="1508">
      <iconSet showValue="0">
        <cfvo type="percent" val="0"/>
        <cfvo type="percent" val="33"/>
        <cfvo type="percent" val="67"/>
      </iconSet>
    </cfRule>
  </conditionalFormatting>
  <conditionalFormatting sqref="H1016">
    <cfRule type="cellIs" dxfId="501" priority="1505" operator="lessThan">
      <formula>-29</formula>
    </cfRule>
    <cfRule type="cellIs" dxfId="500" priority="1506" operator="lessThan">
      <formula>-30</formula>
    </cfRule>
  </conditionalFormatting>
  <conditionalFormatting sqref="K1017">
    <cfRule type="iconSet" priority="1502">
      <iconSet showValue="0">
        <cfvo type="percent" val="0"/>
        <cfvo type="percent" val="33"/>
        <cfvo type="percent" val="67"/>
      </iconSet>
    </cfRule>
  </conditionalFormatting>
  <conditionalFormatting sqref="H1017">
    <cfRule type="cellIs" dxfId="499" priority="1499" operator="lessThan">
      <formula>-29</formula>
    </cfRule>
    <cfRule type="cellIs" dxfId="498" priority="1500" operator="lessThan">
      <formula>-30</formula>
    </cfRule>
  </conditionalFormatting>
  <conditionalFormatting sqref="K1018">
    <cfRule type="iconSet" priority="1496">
      <iconSet showValue="0">
        <cfvo type="percent" val="0"/>
        <cfvo type="percent" val="33"/>
        <cfvo type="percent" val="67"/>
      </iconSet>
    </cfRule>
  </conditionalFormatting>
  <conditionalFormatting sqref="H1018">
    <cfRule type="cellIs" dxfId="497" priority="1493" operator="lessThan">
      <formula>-29</formula>
    </cfRule>
    <cfRule type="cellIs" dxfId="496" priority="1494" operator="lessThan">
      <formula>-30</formula>
    </cfRule>
  </conditionalFormatting>
  <conditionalFormatting sqref="K1018">
    <cfRule type="iconSet" priority="1490">
      <iconSet showValue="0">
        <cfvo type="percent" val="0"/>
        <cfvo type="percent" val="33"/>
        <cfvo type="percent" val="67"/>
      </iconSet>
    </cfRule>
  </conditionalFormatting>
  <conditionalFormatting sqref="H1018">
    <cfRule type="cellIs" dxfId="495" priority="1487" operator="lessThan">
      <formula>-29</formula>
    </cfRule>
    <cfRule type="cellIs" dxfId="494" priority="1488" operator="lessThan">
      <formula>-30</formula>
    </cfRule>
  </conditionalFormatting>
  <conditionalFormatting sqref="K1019">
    <cfRule type="iconSet" priority="1484">
      <iconSet showValue="0">
        <cfvo type="percent" val="0"/>
        <cfvo type="percent" val="33"/>
        <cfvo type="percent" val="67"/>
      </iconSet>
    </cfRule>
  </conditionalFormatting>
  <conditionalFormatting sqref="H1019">
    <cfRule type="cellIs" dxfId="493" priority="1481" operator="lessThan">
      <formula>-29</formula>
    </cfRule>
    <cfRule type="cellIs" dxfId="492" priority="1482" operator="lessThan">
      <formula>-30</formula>
    </cfRule>
  </conditionalFormatting>
  <conditionalFormatting sqref="K1019">
    <cfRule type="iconSet" priority="1478">
      <iconSet showValue="0">
        <cfvo type="percent" val="0"/>
        <cfvo type="percent" val="33"/>
        <cfvo type="percent" val="67"/>
      </iconSet>
    </cfRule>
  </conditionalFormatting>
  <conditionalFormatting sqref="H1019">
    <cfRule type="cellIs" dxfId="491" priority="1475" operator="lessThan">
      <formula>-29</formula>
    </cfRule>
    <cfRule type="cellIs" dxfId="490" priority="1476" operator="lessThan">
      <formula>-30</formula>
    </cfRule>
  </conditionalFormatting>
  <conditionalFormatting sqref="K1020">
    <cfRule type="iconSet" priority="1472">
      <iconSet showValue="0">
        <cfvo type="percent" val="0"/>
        <cfvo type="percent" val="33"/>
        <cfvo type="percent" val="67"/>
      </iconSet>
    </cfRule>
  </conditionalFormatting>
  <conditionalFormatting sqref="H1020">
    <cfRule type="cellIs" dxfId="489" priority="1469" operator="lessThan">
      <formula>-29</formula>
    </cfRule>
    <cfRule type="cellIs" dxfId="488" priority="1470" operator="lessThan">
      <formula>-30</formula>
    </cfRule>
  </conditionalFormatting>
  <conditionalFormatting sqref="K1020">
    <cfRule type="iconSet" priority="1466">
      <iconSet showValue="0">
        <cfvo type="percent" val="0"/>
        <cfvo type="percent" val="33"/>
        <cfvo type="percent" val="67"/>
      </iconSet>
    </cfRule>
  </conditionalFormatting>
  <conditionalFormatting sqref="H1020">
    <cfRule type="cellIs" dxfId="487" priority="1463" operator="lessThan">
      <formula>-29</formula>
    </cfRule>
    <cfRule type="cellIs" dxfId="486" priority="1464" operator="lessThan">
      <formula>-30</formula>
    </cfRule>
  </conditionalFormatting>
  <conditionalFormatting sqref="K1021">
    <cfRule type="iconSet" priority="1460">
      <iconSet showValue="0">
        <cfvo type="percent" val="0"/>
        <cfvo type="percent" val="33"/>
        <cfvo type="percent" val="67"/>
      </iconSet>
    </cfRule>
  </conditionalFormatting>
  <conditionalFormatting sqref="H1021">
    <cfRule type="cellIs" dxfId="485" priority="1457" operator="lessThan">
      <formula>-29</formula>
    </cfRule>
    <cfRule type="cellIs" dxfId="484" priority="1458" operator="lessThan">
      <formula>-30</formula>
    </cfRule>
  </conditionalFormatting>
  <conditionalFormatting sqref="K1021">
    <cfRule type="iconSet" priority="1454">
      <iconSet showValue="0">
        <cfvo type="percent" val="0"/>
        <cfvo type="percent" val="33"/>
        <cfvo type="percent" val="67"/>
      </iconSet>
    </cfRule>
  </conditionalFormatting>
  <conditionalFormatting sqref="H1021">
    <cfRule type="cellIs" dxfId="483" priority="1451" operator="lessThan">
      <formula>-29</formula>
    </cfRule>
    <cfRule type="cellIs" dxfId="482" priority="1452" operator="lessThan">
      <formula>-30</formula>
    </cfRule>
  </conditionalFormatting>
  <conditionalFormatting sqref="K1022">
    <cfRule type="iconSet" priority="1448">
      <iconSet showValue="0">
        <cfvo type="percent" val="0"/>
        <cfvo type="percent" val="33"/>
        <cfvo type="percent" val="67"/>
      </iconSet>
    </cfRule>
  </conditionalFormatting>
  <conditionalFormatting sqref="H1022">
    <cfRule type="cellIs" dxfId="481" priority="1445" operator="lessThan">
      <formula>-29</formula>
    </cfRule>
    <cfRule type="cellIs" dxfId="480" priority="1446" operator="lessThan">
      <formula>-30</formula>
    </cfRule>
  </conditionalFormatting>
  <conditionalFormatting sqref="K1022">
    <cfRule type="iconSet" priority="1442">
      <iconSet showValue="0">
        <cfvo type="percent" val="0"/>
        <cfvo type="percent" val="33"/>
        <cfvo type="percent" val="67"/>
      </iconSet>
    </cfRule>
  </conditionalFormatting>
  <conditionalFormatting sqref="H1022">
    <cfRule type="cellIs" dxfId="479" priority="1439" operator="lessThan">
      <formula>-29</formula>
    </cfRule>
    <cfRule type="cellIs" dxfId="478" priority="1440" operator="lessThan">
      <formula>-30</formula>
    </cfRule>
  </conditionalFormatting>
  <conditionalFormatting sqref="K1023">
    <cfRule type="iconSet" priority="1436">
      <iconSet showValue="0">
        <cfvo type="percent" val="0"/>
        <cfvo type="percent" val="33"/>
        <cfvo type="percent" val="67"/>
      </iconSet>
    </cfRule>
  </conditionalFormatting>
  <conditionalFormatting sqref="H1023">
    <cfRule type="cellIs" dxfId="477" priority="1433" operator="lessThan">
      <formula>-29</formula>
    </cfRule>
    <cfRule type="cellIs" dxfId="476" priority="1434" operator="lessThan">
      <formula>-30</formula>
    </cfRule>
  </conditionalFormatting>
  <conditionalFormatting sqref="K1023">
    <cfRule type="iconSet" priority="1430">
      <iconSet showValue="0">
        <cfvo type="percent" val="0"/>
        <cfvo type="percent" val="33"/>
        <cfvo type="percent" val="67"/>
      </iconSet>
    </cfRule>
  </conditionalFormatting>
  <conditionalFormatting sqref="H1023">
    <cfRule type="cellIs" dxfId="475" priority="1427" operator="lessThan">
      <formula>-29</formula>
    </cfRule>
    <cfRule type="cellIs" dxfId="474" priority="1428" operator="lessThan">
      <formula>-30</formula>
    </cfRule>
  </conditionalFormatting>
  <conditionalFormatting sqref="K1024">
    <cfRule type="iconSet" priority="1424">
      <iconSet showValue="0">
        <cfvo type="percent" val="0"/>
        <cfvo type="percent" val="33"/>
        <cfvo type="percent" val="67"/>
      </iconSet>
    </cfRule>
  </conditionalFormatting>
  <conditionalFormatting sqref="H1024">
    <cfRule type="cellIs" dxfId="473" priority="1421" operator="lessThan">
      <formula>-29</formula>
    </cfRule>
    <cfRule type="cellIs" dxfId="472" priority="1422" operator="lessThan">
      <formula>-30</formula>
    </cfRule>
  </conditionalFormatting>
  <conditionalFormatting sqref="K1024">
    <cfRule type="iconSet" priority="1418">
      <iconSet showValue="0">
        <cfvo type="percent" val="0"/>
        <cfvo type="percent" val="33"/>
        <cfvo type="percent" val="67"/>
      </iconSet>
    </cfRule>
  </conditionalFormatting>
  <conditionalFormatting sqref="H1024">
    <cfRule type="cellIs" dxfId="471" priority="1415" operator="lessThan">
      <formula>-29</formula>
    </cfRule>
    <cfRule type="cellIs" dxfId="470" priority="1416" operator="lessThan">
      <formula>-30</formula>
    </cfRule>
  </conditionalFormatting>
  <conditionalFormatting sqref="K1025">
    <cfRule type="iconSet" priority="1412">
      <iconSet showValue="0">
        <cfvo type="percent" val="0"/>
        <cfvo type="percent" val="33"/>
        <cfvo type="percent" val="67"/>
      </iconSet>
    </cfRule>
  </conditionalFormatting>
  <conditionalFormatting sqref="H1025">
    <cfRule type="cellIs" dxfId="469" priority="1409" operator="lessThan">
      <formula>-29</formula>
    </cfRule>
    <cfRule type="cellIs" dxfId="468" priority="1410" operator="lessThan">
      <formula>-30</formula>
    </cfRule>
  </conditionalFormatting>
  <conditionalFormatting sqref="K1025">
    <cfRule type="iconSet" priority="1406">
      <iconSet showValue="0">
        <cfvo type="percent" val="0"/>
        <cfvo type="percent" val="33"/>
        <cfvo type="percent" val="67"/>
      </iconSet>
    </cfRule>
  </conditionalFormatting>
  <conditionalFormatting sqref="H1025">
    <cfRule type="cellIs" dxfId="467" priority="1403" operator="lessThan">
      <formula>-29</formula>
    </cfRule>
    <cfRule type="cellIs" dxfId="466" priority="1404" operator="lessThan">
      <formula>-30</formula>
    </cfRule>
  </conditionalFormatting>
  <conditionalFormatting sqref="K1026">
    <cfRule type="iconSet" priority="1400">
      <iconSet showValue="0">
        <cfvo type="percent" val="0"/>
        <cfvo type="percent" val="33"/>
        <cfvo type="percent" val="67"/>
      </iconSet>
    </cfRule>
  </conditionalFormatting>
  <conditionalFormatting sqref="H1026">
    <cfRule type="cellIs" dxfId="465" priority="1397" operator="lessThan">
      <formula>-29</formula>
    </cfRule>
    <cfRule type="cellIs" dxfId="464" priority="1398" operator="lessThan">
      <formula>-30</formula>
    </cfRule>
  </conditionalFormatting>
  <conditionalFormatting sqref="K1026">
    <cfRule type="iconSet" priority="1394">
      <iconSet showValue="0">
        <cfvo type="percent" val="0"/>
        <cfvo type="percent" val="33"/>
        <cfvo type="percent" val="67"/>
      </iconSet>
    </cfRule>
  </conditionalFormatting>
  <conditionalFormatting sqref="H1026">
    <cfRule type="cellIs" dxfId="463" priority="1391" operator="lessThan">
      <formula>-29</formula>
    </cfRule>
    <cfRule type="cellIs" dxfId="462" priority="1392" operator="lessThan">
      <formula>-30</formula>
    </cfRule>
  </conditionalFormatting>
  <conditionalFormatting sqref="K1027">
    <cfRule type="iconSet" priority="1388">
      <iconSet showValue="0">
        <cfvo type="percent" val="0"/>
        <cfvo type="percent" val="33"/>
        <cfvo type="percent" val="67"/>
      </iconSet>
    </cfRule>
  </conditionalFormatting>
  <conditionalFormatting sqref="H1027">
    <cfRule type="cellIs" dxfId="461" priority="1385" operator="lessThan">
      <formula>-29</formula>
    </cfRule>
    <cfRule type="cellIs" dxfId="460" priority="1386" operator="lessThan">
      <formula>-30</formula>
    </cfRule>
  </conditionalFormatting>
  <conditionalFormatting sqref="K1027">
    <cfRule type="iconSet" priority="1382">
      <iconSet showValue="0">
        <cfvo type="percent" val="0"/>
        <cfvo type="percent" val="33"/>
        <cfvo type="percent" val="67"/>
      </iconSet>
    </cfRule>
  </conditionalFormatting>
  <conditionalFormatting sqref="H1027">
    <cfRule type="cellIs" dxfId="459" priority="1379" operator="lessThan">
      <formula>-29</formula>
    </cfRule>
    <cfRule type="cellIs" dxfId="458" priority="1380" operator="lessThan">
      <formula>-30</formula>
    </cfRule>
  </conditionalFormatting>
  <conditionalFormatting sqref="K1028">
    <cfRule type="iconSet" priority="1376">
      <iconSet showValue="0">
        <cfvo type="percent" val="0"/>
        <cfvo type="percent" val="33"/>
        <cfvo type="percent" val="67"/>
      </iconSet>
    </cfRule>
  </conditionalFormatting>
  <conditionalFormatting sqref="H1028">
    <cfRule type="cellIs" dxfId="457" priority="1373" operator="lessThan">
      <formula>-29</formula>
    </cfRule>
    <cfRule type="cellIs" dxfId="456" priority="1374" operator="lessThan">
      <formula>-30</formula>
    </cfRule>
  </conditionalFormatting>
  <conditionalFormatting sqref="K1028">
    <cfRule type="iconSet" priority="1370">
      <iconSet showValue="0">
        <cfvo type="percent" val="0"/>
        <cfvo type="percent" val="33"/>
        <cfvo type="percent" val="67"/>
      </iconSet>
    </cfRule>
  </conditionalFormatting>
  <conditionalFormatting sqref="H1028">
    <cfRule type="cellIs" dxfId="455" priority="1367" operator="lessThan">
      <formula>-29</formula>
    </cfRule>
    <cfRule type="cellIs" dxfId="454" priority="1368" operator="lessThan">
      <formula>-30</formula>
    </cfRule>
  </conditionalFormatting>
  <conditionalFormatting sqref="K1029">
    <cfRule type="iconSet" priority="1364">
      <iconSet showValue="0">
        <cfvo type="percent" val="0"/>
        <cfvo type="percent" val="33"/>
        <cfvo type="percent" val="67"/>
      </iconSet>
    </cfRule>
  </conditionalFormatting>
  <conditionalFormatting sqref="H1029">
    <cfRule type="cellIs" dxfId="453" priority="1361" operator="lessThan">
      <formula>-29</formula>
    </cfRule>
    <cfRule type="cellIs" dxfId="452" priority="1362" operator="lessThan">
      <formula>-30</formula>
    </cfRule>
  </conditionalFormatting>
  <conditionalFormatting sqref="K1029">
    <cfRule type="iconSet" priority="1358">
      <iconSet showValue="0">
        <cfvo type="percent" val="0"/>
        <cfvo type="percent" val="33"/>
        <cfvo type="percent" val="67"/>
      </iconSet>
    </cfRule>
  </conditionalFormatting>
  <conditionalFormatting sqref="H1029">
    <cfRule type="cellIs" dxfId="451" priority="1355" operator="lessThan">
      <formula>-29</formula>
    </cfRule>
    <cfRule type="cellIs" dxfId="450" priority="1356" operator="lessThan">
      <formula>-30</formula>
    </cfRule>
  </conditionalFormatting>
  <conditionalFormatting sqref="K1030">
    <cfRule type="iconSet" priority="1352">
      <iconSet showValue="0">
        <cfvo type="percent" val="0"/>
        <cfvo type="percent" val="33"/>
        <cfvo type="percent" val="67"/>
      </iconSet>
    </cfRule>
  </conditionalFormatting>
  <conditionalFormatting sqref="H1030">
    <cfRule type="cellIs" dxfId="449" priority="1349" operator="lessThan">
      <formula>-29</formula>
    </cfRule>
    <cfRule type="cellIs" dxfId="448" priority="1350" operator="lessThan">
      <formula>-30</formula>
    </cfRule>
  </conditionalFormatting>
  <conditionalFormatting sqref="K1030">
    <cfRule type="iconSet" priority="1346">
      <iconSet showValue="0">
        <cfvo type="percent" val="0"/>
        <cfvo type="percent" val="33"/>
        <cfvo type="percent" val="67"/>
      </iconSet>
    </cfRule>
  </conditionalFormatting>
  <conditionalFormatting sqref="H1030">
    <cfRule type="cellIs" dxfId="447" priority="1343" operator="lessThan">
      <formula>-29</formula>
    </cfRule>
    <cfRule type="cellIs" dxfId="446" priority="1344" operator="lessThan">
      <formula>-30</formula>
    </cfRule>
  </conditionalFormatting>
  <conditionalFormatting sqref="K1031">
    <cfRule type="iconSet" priority="1340">
      <iconSet showValue="0">
        <cfvo type="percent" val="0"/>
        <cfvo type="percent" val="33"/>
        <cfvo type="percent" val="67"/>
      </iconSet>
    </cfRule>
  </conditionalFormatting>
  <conditionalFormatting sqref="H1031">
    <cfRule type="cellIs" dxfId="445" priority="1337" operator="lessThan">
      <formula>-29</formula>
    </cfRule>
    <cfRule type="cellIs" dxfId="444" priority="1338" operator="lessThan">
      <formula>-30</formula>
    </cfRule>
  </conditionalFormatting>
  <conditionalFormatting sqref="K1031">
    <cfRule type="iconSet" priority="1334">
      <iconSet showValue="0">
        <cfvo type="percent" val="0"/>
        <cfvo type="percent" val="33"/>
        <cfvo type="percent" val="67"/>
      </iconSet>
    </cfRule>
  </conditionalFormatting>
  <conditionalFormatting sqref="H1031">
    <cfRule type="cellIs" dxfId="443" priority="1331" operator="lessThan">
      <formula>-29</formula>
    </cfRule>
    <cfRule type="cellIs" dxfId="442" priority="1332" operator="lessThan">
      <formula>-30</formula>
    </cfRule>
  </conditionalFormatting>
  <conditionalFormatting sqref="K1032">
    <cfRule type="iconSet" priority="1328">
      <iconSet showValue="0">
        <cfvo type="percent" val="0"/>
        <cfvo type="percent" val="33"/>
        <cfvo type="percent" val="67"/>
      </iconSet>
    </cfRule>
  </conditionalFormatting>
  <conditionalFormatting sqref="H1032">
    <cfRule type="cellIs" dxfId="441" priority="1325" operator="lessThan">
      <formula>-29</formula>
    </cfRule>
    <cfRule type="cellIs" dxfId="440" priority="1326" operator="lessThan">
      <formula>-30</formula>
    </cfRule>
  </conditionalFormatting>
  <conditionalFormatting sqref="K1032">
    <cfRule type="iconSet" priority="1322">
      <iconSet showValue="0">
        <cfvo type="percent" val="0"/>
        <cfvo type="percent" val="33"/>
        <cfvo type="percent" val="67"/>
      </iconSet>
    </cfRule>
  </conditionalFormatting>
  <conditionalFormatting sqref="H1032">
    <cfRule type="cellIs" dxfId="439" priority="1319" operator="lessThan">
      <formula>-29</formula>
    </cfRule>
    <cfRule type="cellIs" dxfId="438" priority="1320" operator="lessThan">
      <formula>-30</formula>
    </cfRule>
  </conditionalFormatting>
  <conditionalFormatting sqref="K1033">
    <cfRule type="iconSet" priority="1316">
      <iconSet showValue="0">
        <cfvo type="percent" val="0"/>
        <cfvo type="percent" val="33"/>
        <cfvo type="percent" val="67"/>
      </iconSet>
    </cfRule>
  </conditionalFormatting>
  <conditionalFormatting sqref="H1033">
    <cfRule type="cellIs" dxfId="437" priority="1313" operator="lessThan">
      <formula>-29</formula>
    </cfRule>
    <cfRule type="cellIs" dxfId="436" priority="1314" operator="lessThan">
      <formula>-30</formula>
    </cfRule>
  </conditionalFormatting>
  <conditionalFormatting sqref="K1033">
    <cfRule type="iconSet" priority="1310">
      <iconSet showValue="0">
        <cfvo type="percent" val="0"/>
        <cfvo type="percent" val="33"/>
        <cfvo type="percent" val="67"/>
      </iconSet>
    </cfRule>
  </conditionalFormatting>
  <conditionalFormatting sqref="H1033">
    <cfRule type="cellIs" dxfId="435" priority="1307" operator="lessThan">
      <formula>-29</formula>
    </cfRule>
    <cfRule type="cellIs" dxfId="434" priority="1308" operator="lessThan">
      <formula>-30</formula>
    </cfRule>
  </conditionalFormatting>
  <conditionalFormatting sqref="K1034">
    <cfRule type="iconSet" priority="1304">
      <iconSet showValue="0">
        <cfvo type="percent" val="0"/>
        <cfvo type="percent" val="33"/>
        <cfvo type="percent" val="67"/>
      </iconSet>
    </cfRule>
  </conditionalFormatting>
  <conditionalFormatting sqref="H1034">
    <cfRule type="cellIs" dxfId="433" priority="1301" operator="lessThan">
      <formula>-29</formula>
    </cfRule>
    <cfRule type="cellIs" dxfId="432" priority="1302" operator="lessThan">
      <formula>-30</formula>
    </cfRule>
  </conditionalFormatting>
  <conditionalFormatting sqref="K1034">
    <cfRule type="iconSet" priority="1298">
      <iconSet showValue="0">
        <cfvo type="percent" val="0"/>
        <cfvo type="percent" val="33"/>
        <cfvo type="percent" val="67"/>
      </iconSet>
    </cfRule>
  </conditionalFormatting>
  <conditionalFormatting sqref="H1034">
    <cfRule type="cellIs" dxfId="431" priority="1295" operator="lessThan">
      <formula>-29</formula>
    </cfRule>
    <cfRule type="cellIs" dxfId="430" priority="1296" operator="lessThan">
      <formula>-30</formula>
    </cfRule>
  </conditionalFormatting>
  <conditionalFormatting sqref="K1035">
    <cfRule type="iconSet" priority="1292">
      <iconSet showValue="0">
        <cfvo type="percent" val="0"/>
        <cfvo type="percent" val="33"/>
        <cfvo type="percent" val="67"/>
      </iconSet>
    </cfRule>
  </conditionalFormatting>
  <conditionalFormatting sqref="H1035">
    <cfRule type="cellIs" dxfId="429" priority="1289" operator="lessThan">
      <formula>-29</formula>
    </cfRule>
    <cfRule type="cellIs" dxfId="428" priority="1290" operator="lessThan">
      <formula>-30</formula>
    </cfRule>
  </conditionalFormatting>
  <conditionalFormatting sqref="K1035">
    <cfRule type="iconSet" priority="1286">
      <iconSet showValue="0">
        <cfvo type="percent" val="0"/>
        <cfvo type="percent" val="33"/>
        <cfvo type="percent" val="67"/>
      </iconSet>
    </cfRule>
  </conditionalFormatting>
  <conditionalFormatting sqref="H1035">
    <cfRule type="cellIs" dxfId="427" priority="1283" operator="lessThan">
      <formula>-29</formula>
    </cfRule>
    <cfRule type="cellIs" dxfId="426" priority="1284" operator="lessThan">
      <formula>-30</formula>
    </cfRule>
  </conditionalFormatting>
  <conditionalFormatting sqref="K1036">
    <cfRule type="iconSet" priority="1280">
      <iconSet showValue="0">
        <cfvo type="percent" val="0"/>
        <cfvo type="percent" val="33"/>
        <cfvo type="percent" val="67"/>
      </iconSet>
    </cfRule>
  </conditionalFormatting>
  <conditionalFormatting sqref="H1036">
    <cfRule type="cellIs" dxfId="425" priority="1277" operator="lessThan">
      <formula>-29</formula>
    </cfRule>
    <cfRule type="cellIs" dxfId="424" priority="1278" operator="lessThan">
      <formula>-30</formula>
    </cfRule>
  </conditionalFormatting>
  <conditionalFormatting sqref="K1036">
    <cfRule type="iconSet" priority="1274">
      <iconSet showValue="0">
        <cfvo type="percent" val="0"/>
        <cfvo type="percent" val="33"/>
        <cfvo type="percent" val="67"/>
      </iconSet>
    </cfRule>
  </conditionalFormatting>
  <conditionalFormatting sqref="H1036">
    <cfRule type="cellIs" dxfId="423" priority="1271" operator="lessThan">
      <formula>-29</formula>
    </cfRule>
    <cfRule type="cellIs" dxfId="422" priority="1272" operator="lessThan">
      <formula>-30</formula>
    </cfRule>
  </conditionalFormatting>
  <conditionalFormatting sqref="K1037">
    <cfRule type="iconSet" priority="1268">
      <iconSet showValue="0">
        <cfvo type="percent" val="0"/>
        <cfvo type="percent" val="33"/>
        <cfvo type="percent" val="67"/>
      </iconSet>
    </cfRule>
  </conditionalFormatting>
  <conditionalFormatting sqref="H1037">
    <cfRule type="cellIs" dxfId="421" priority="1265" operator="lessThan">
      <formula>-29</formula>
    </cfRule>
    <cfRule type="cellIs" dxfId="420" priority="1266" operator="lessThan">
      <formula>-30</formula>
    </cfRule>
  </conditionalFormatting>
  <conditionalFormatting sqref="K1037">
    <cfRule type="iconSet" priority="1262">
      <iconSet showValue="0">
        <cfvo type="percent" val="0"/>
        <cfvo type="percent" val="33"/>
        <cfvo type="percent" val="67"/>
      </iconSet>
    </cfRule>
  </conditionalFormatting>
  <conditionalFormatting sqref="H1037">
    <cfRule type="cellIs" dxfId="419" priority="1259" operator="lessThan">
      <formula>-29</formula>
    </cfRule>
    <cfRule type="cellIs" dxfId="418" priority="1260" operator="lessThan">
      <formula>-30</formula>
    </cfRule>
  </conditionalFormatting>
  <conditionalFormatting sqref="K1038">
    <cfRule type="iconSet" priority="1256">
      <iconSet showValue="0">
        <cfvo type="percent" val="0"/>
        <cfvo type="percent" val="33"/>
        <cfvo type="percent" val="67"/>
      </iconSet>
    </cfRule>
  </conditionalFormatting>
  <conditionalFormatting sqref="H1038">
    <cfRule type="cellIs" dxfId="417" priority="1253" operator="lessThan">
      <formula>-29</formula>
    </cfRule>
    <cfRule type="cellIs" dxfId="416" priority="1254" operator="lessThan">
      <formula>-30</formula>
    </cfRule>
  </conditionalFormatting>
  <conditionalFormatting sqref="K1038">
    <cfRule type="iconSet" priority="1250">
      <iconSet showValue="0">
        <cfvo type="percent" val="0"/>
        <cfvo type="percent" val="33"/>
        <cfvo type="percent" val="67"/>
      </iconSet>
    </cfRule>
  </conditionalFormatting>
  <conditionalFormatting sqref="H1038">
    <cfRule type="cellIs" dxfId="415" priority="1247" operator="lessThan">
      <formula>-29</formula>
    </cfRule>
    <cfRule type="cellIs" dxfId="414" priority="1248" operator="lessThan">
      <formula>-30</formula>
    </cfRule>
  </conditionalFormatting>
  <conditionalFormatting sqref="K1039">
    <cfRule type="iconSet" priority="1244">
      <iconSet showValue="0">
        <cfvo type="percent" val="0"/>
        <cfvo type="percent" val="33"/>
        <cfvo type="percent" val="67"/>
      </iconSet>
    </cfRule>
  </conditionalFormatting>
  <conditionalFormatting sqref="H1039">
    <cfRule type="cellIs" dxfId="413" priority="1241" operator="lessThan">
      <formula>-29</formula>
    </cfRule>
    <cfRule type="cellIs" dxfId="412" priority="1242" operator="lessThan">
      <formula>-30</formula>
    </cfRule>
  </conditionalFormatting>
  <conditionalFormatting sqref="K1039">
    <cfRule type="iconSet" priority="1238">
      <iconSet showValue="0">
        <cfvo type="percent" val="0"/>
        <cfvo type="percent" val="33"/>
        <cfvo type="percent" val="67"/>
      </iconSet>
    </cfRule>
  </conditionalFormatting>
  <conditionalFormatting sqref="H1039">
    <cfRule type="cellIs" dxfId="411" priority="1235" operator="lessThan">
      <formula>-29</formula>
    </cfRule>
    <cfRule type="cellIs" dxfId="410" priority="1236" operator="lessThan">
      <formula>-30</formula>
    </cfRule>
  </conditionalFormatting>
  <conditionalFormatting sqref="K1040">
    <cfRule type="iconSet" priority="1232">
      <iconSet showValue="0">
        <cfvo type="percent" val="0"/>
        <cfvo type="percent" val="33"/>
        <cfvo type="percent" val="67"/>
      </iconSet>
    </cfRule>
  </conditionalFormatting>
  <conditionalFormatting sqref="H1040">
    <cfRule type="cellIs" dxfId="409" priority="1229" operator="lessThan">
      <formula>-29</formula>
    </cfRule>
    <cfRule type="cellIs" dxfId="408" priority="1230" operator="lessThan">
      <formula>-30</formula>
    </cfRule>
  </conditionalFormatting>
  <conditionalFormatting sqref="K1040">
    <cfRule type="iconSet" priority="1226">
      <iconSet showValue="0">
        <cfvo type="percent" val="0"/>
        <cfvo type="percent" val="33"/>
        <cfvo type="percent" val="67"/>
      </iconSet>
    </cfRule>
  </conditionalFormatting>
  <conditionalFormatting sqref="H1040">
    <cfRule type="cellIs" dxfId="407" priority="1223" operator="lessThan">
      <formula>-29</formula>
    </cfRule>
    <cfRule type="cellIs" dxfId="406" priority="1224" operator="lessThan">
      <formula>-30</formula>
    </cfRule>
  </conditionalFormatting>
  <conditionalFormatting sqref="K1041">
    <cfRule type="iconSet" priority="1220">
      <iconSet showValue="0">
        <cfvo type="percent" val="0"/>
        <cfvo type="percent" val="33"/>
        <cfvo type="percent" val="67"/>
      </iconSet>
    </cfRule>
  </conditionalFormatting>
  <conditionalFormatting sqref="H1041">
    <cfRule type="cellIs" dxfId="405" priority="1217" operator="lessThan">
      <formula>-29</formula>
    </cfRule>
    <cfRule type="cellIs" dxfId="404" priority="1218" operator="lessThan">
      <formula>-30</formula>
    </cfRule>
  </conditionalFormatting>
  <conditionalFormatting sqref="K1041">
    <cfRule type="iconSet" priority="1214">
      <iconSet showValue="0">
        <cfvo type="percent" val="0"/>
        <cfvo type="percent" val="33"/>
        <cfvo type="percent" val="67"/>
      </iconSet>
    </cfRule>
  </conditionalFormatting>
  <conditionalFormatting sqref="H1041">
    <cfRule type="cellIs" dxfId="403" priority="1211" operator="lessThan">
      <formula>-29</formula>
    </cfRule>
    <cfRule type="cellIs" dxfId="402" priority="1212" operator="lessThan">
      <formula>-30</formula>
    </cfRule>
  </conditionalFormatting>
  <conditionalFormatting sqref="K1042">
    <cfRule type="iconSet" priority="1208">
      <iconSet showValue="0">
        <cfvo type="percent" val="0"/>
        <cfvo type="percent" val="33"/>
        <cfvo type="percent" val="67"/>
      </iconSet>
    </cfRule>
  </conditionalFormatting>
  <conditionalFormatting sqref="H1042">
    <cfRule type="cellIs" dxfId="401" priority="1205" operator="lessThan">
      <formula>-29</formula>
    </cfRule>
    <cfRule type="cellIs" dxfId="400" priority="1206" operator="lessThan">
      <formula>-30</formula>
    </cfRule>
  </conditionalFormatting>
  <conditionalFormatting sqref="K1042">
    <cfRule type="iconSet" priority="1202">
      <iconSet showValue="0">
        <cfvo type="percent" val="0"/>
        <cfvo type="percent" val="33"/>
        <cfvo type="percent" val="67"/>
      </iconSet>
    </cfRule>
  </conditionalFormatting>
  <conditionalFormatting sqref="H1042">
    <cfRule type="cellIs" dxfId="399" priority="1199" operator="lessThan">
      <formula>-29</formula>
    </cfRule>
    <cfRule type="cellIs" dxfId="398" priority="1200" operator="lessThan">
      <formula>-30</formula>
    </cfRule>
  </conditionalFormatting>
  <conditionalFormatting sqref="K1043">
    <cfRule type="iconSet" priority="1196">
      <iconSet showValue="0">
        <cfvo type="percent" val="0"/>
        <cfvo type="percent" val="33"/>
        <cfvo type="percent" val="67"/>
      </iconSet>
    </cfRule>
  </conditionalFormatting>
  <conditionalFormatting sqref="H1043">
    <cfRule type="cellIs" dxfId="397" priority="1193" operator="lessThan">
      <formula>-29</formula>
    </cfRule>
    <cfRule type="cellIs" dxfId="396" priority="1194" operator="lessThan">
      <formula>-30</formula>
    </cfRule>
  </conditionalFormatting>
  <conditionalFormatting sqref="K1043">
    <cfRule type="iconSet" priority="1190">
      <iconSet showValue="0">
        <cfvo type="percent" val="0"/>
        <cfvo type="percent" val="33"/>
        <cfvo type="percent" val="67"/>
      </iconSet>
    </cfRule>
  </conditionalFormatting>
  <conditionalFormatting sqref="H1043">
    <cfRule type="cellIs" dxfId="395" priority="1187" operator="lessThan">
      <formula>-29</formula>
    </cfRule>
    <cfRule type="cellIs" dxfId="394" priority="1188" operator="lessThan">
      <formula>-30</formula>
    </cfRule>
  </conditionalFormatting>
  <conditionalFormatting sqref="K1044">
    <cfRule type="iconSet" priority="1184">
      <iconSet showValue="0">
        <cfvo type="percent" val="0"/>
        <cfvo type="percent" val="33"/>
        <cfvo type="percent" val="67"/>
      </iconSet>
    </cfRule>
  </conditionalFormatting>
  <conditionalFormatting sqref="H1044">
    <cfRule type="cellIs" dxfId="393" priority="1181" operator="lessThan">
      <formula>-29</formula>
    </cfRule>
    <cfRule type="cellIs" dxfId="392" priority="1182" operator="lessThan">
      <formula>-30</formula>
    </cfRule>
  </conditionalFormatting>
  <conditionalFormatting sqref="K1044">
    <cfRule type="iconSet" priority="1178">
      <iconSet showValue="0">
        <cfvo type="percent" val="0"/>
        <cfvo type="percent" val="33"/>
        <cfvo type="percent" val="67"/>
      </iconSet>
    </cfRule>
  </conditionalFormatting>
  <conditionalFormatting sqref="H1044">
    <cfRule type="cellIs" dxfId="391" priority="1175" operator="lessThan">
      <formula>-29</formula>
    </cfRule>
    <cfRule type="cellIs" dxfId="390" priority="1176" operator="lessThan">
      <formula>-30</formula>
    </cfRule>
  </conditionalFormatting>
  <conditionalFormatting sqref="K1045">
    <cfRule type="iconSet" priority="1172">
      <iconSet showValue="0">
        <cfvo type="percent" val="0"/>
        <cfvo type="percent" val="33"/>
        <cfvo type="percent" val="67"/>
      </iconSet>
    </cfRule>
  </conditionalFormatting>
  <conditionalFormatting sqref="H1045">
    <cfRule type="cellIs" dxfId="389" priority="1169" operator="lessThan">
      <formula>-29</formula>
    </cfRule>
    <cfRule type="cellIs" dxfId="388" priority="1170" operator="lessThan">
      <formula>-30</formula>
    </cfRule>
  </conditionalFormatting>
  <conditionalFormatting sqref="K1045">
    <cfRule type="iconSet" priority="1166">
      <iconSet showValue="0">
        <cfvo type="percent" val="0"/>
        <cfvo type="percent" val="33"/>
        <cfvo type="percent" val="67"/>
      </iconSet>
    </cfRule>
  </conditionalFormatting>
  <conditionalFormatting sqref="H1045">
    <cfRule type="cellIs" dxfId="387" priority="1163" operator="lessThan">
      <formula>-29</formula>
    </cfRule>
    <cfRule type="cellIs" dxfId="386" priority="1164" operator="lessThan">
      <formula>-30</formula>
    </cfRule>
  </conditionalFormatting>
  <conditionalFormatting sqref="K1046">
    <cfRule type="iconSet" priority="1160">
      <iconSet showValue="0">
        <cfvo type="percent" val="0"/>
        <cfvo type="percent" val="33"/>
        <cfvo type="percent" val="67"/>
      </iconSet>
    </cfRule>
  </conditionalFormatting>
  <conditionalFormatting sqref="H1046">
    <cfRule type="cellIs" dxfId="385" priority="1157" operator="lessThan">
      <formula>-29</formula>
    </cfRule>
    <cfRule type="cellIs" dxfId="384" priority="1158" operator="lessThan">
      <formula>-30</formula>
    </cfRule>
  </conditionalFormatting>
  <conditionalFormatting sqref="K1046">
    <cfRule type="iconSet" priority="1154">
      <iconSet showValue="0">
        <cfvo type="percent" val="0"/>
        <cfvo type="percent" val="33"/>
        <cfvo type="percent" val="67"/>
      </iconSet>
    </cfRule>
  </conditionalFormatting>
  <conditionalFormatting sqref="H1046">
    <cfRule type="cellIs" dxfId="383" priority="1151" operator="lessThan">
      <formula>-29</formula>
    </cfRule>
    <cfRule type="cellIs" dxfId="382" priority="1152" operator="lessThan">
      <formula>-30</formula>
    </cfRule>
  </conditionalFormatting>
  <conditionalFormatting sqref="K1047">
    <cfRule type="iconSet" priority="1148">
      <iconSet showValue="0">
        <cfvo type="percent" val="0"/>
        <cfvo type="percent" val="33"/>
        <cfvo type="percent" val="67"/>
      </iconSet>
    </cfRule>
  </conditionalFormatting>
  <conditionalFormatting sqref="H1047">
    <cfRule type="cellIs" dxfId="381" priority="1145" operator="lessThan">
      <formula>-29</formula>
    </cfRule>
    <cfRule type="cellIs" dxfId="380" priority="1146" operator="lessThan">
      <formula>-30</formula>
    </cfRule>
  </conditionalFormatting>
  <conditionalFormatting sqref="K1047">
    <cfRule type="iconSet" priority="1142">
      <iconSet showValue="0">
        <cfvo type="percent" val="0"/>
        <cfvo type="percent" val="33"/>
        <cfvo type="percent" val="67"/>
      </iconSet>
    </cfRule>
  </conditionalFormatting>
  <conditionalFormatting sqref="H1047">
    <cfRule type="cellIs" dxfId="379" priority="1139" operator="lessThan">
      <formula>-29</formula>
    </cfRule>
    <cfRule type="cellIs" dxfId="378" priority="1140" operator="lessThan">
      <formula>-30</formula>
    </cfRule>
  </conditionalFormatting>
  <conditionalFormatting sqref="K1048">
    <cfRule type="iconSet" priority="1136">
      <iconSet showValue="0">
        <cfvo type="percent" val="0"/>
        <cfvo type="percent" val="33"/>
        <cfvo type="percent" val="67"/>
      </iconSet>
    </cfRule>
  </conditionalFormatting>
  <conditionalFormatting sqref="H1048">
    <cfRule type="cellIs" dxfId="377" priority="1133" operator="lessThan">
      <formula>-29</formula>
    </cfRule>
    <cfRule type="cellIs" dxfId="376" priority="1134" operator="lessThan">
      <formula>-30</formula>
    </cfRule>
  </conditionalFormatting>
  <conditionalFormatting sqref="K1048">
    <cfRule type="iconSet" priority="1130">
      <iconSet showValue="0">
        <cfvo type="percent" val="0"/>
        <cfvo type="percent" val="33"/>
        <cfvo type="percent" val="67"/>
      </iconSet>
    </cfRule>
  </conditionalFormatting>
  <conditionalFormatting sqref="H1048">
    <cfRule type="cellIs" dxfId="375" priority="1127" operator="lessThan">
      <formula>-29</formula>
    </cfRule>
    <cfRule type="cellIs" dxfId="374" priority="1128" operator="lessThan">
      <formula>-30</formula>
    </cfRule>
  </conditionalFormatting>
  <conditionalFormatting sqref="K1049">
    <cfRule type="iconSet" priority="1124">
      <iconSet showValue="0">
        <cfvo type="percent" val="0"/>
        <cfvo type="percent" val="33"/>
        <cfvo type="percent" val="67"/>
      </iconSet>
    </cfRule>
  </conditionalFormatting>
  <conditionalFormatting sqref="H1049">
    <cfRule type="cellIs" dxfId="373" priority="1121" operator="lessThan">
      <formula>-29</formula>
    </cfRule>
    <cfRule type="cellIs" dxfId="372" priority="1122" operator="lessThan">
      <formula>-30</formula>
    </cfRule>
  </conditionalFormatting>
  <conditionalFormatting sqref="K1049">
    <cfRule type="iconSet" priority="1118">
      <iconSet showValue="0">
        <cfvo type="percent" val="0"/>
        <cfvo type="percent" val="33"/>
        <cfvo type="percent" val="67"/>
      </iconSet>
    </cfRule>
  </conditionalFormatting>
  <conditionalFormatting sqref="H1049">
    <cfRule type="cellIs" dxfId="371" priority="1115" operator="lessThan">
      <formula>-29</formula>
    </cfRule>
    <cfRule type="cellIs" dxfId="370" priority="1116" operator="lessThan">
      <formula>-30</formula>
    </cfRule>
  </conditionalFormatting>
  <conditionalFormatting sqref="K1065:K1067">
    <cfRule type="iconSet" priority="1112">
      <iconSet showValue="0">
        <cfvo type="percent" val="0"/>
        <cfvo type="percent" val="33"/>
        <cfvo type="percent" val="67"/>
      </iconSet>
    </cfRule>
  </conditionalFormatting>
  <conditionalFormatting sqref="K1050">
    <cfRule type="iconSet" priority="1108">
      <iconSet showValue="0">
        <cfvo type="percent" val="0"/>
        <cfvo type="percent" val="33"/>
        <cfvo type="percent" val="67"/>
      </iconSet>
    </cfRule>
  </conditionalFormatting>
  <conditionalFormatting sqref="H1050">
    <cfRule type="cellIs" dxfId="369" priority="1105" operator="lessThan">
      <formula>-29</formula>
    </cfRule>
    <cfRule type="cellIs" dxfId="368" priority="1106" operator="lessThan">
      <formula>-30</formula>
    </cfRule>
  </conditionalFormatting>
  <conditionalFormatting sqref="K1050">
    <cfRule type="iconSet" priority="1102">
      <iconSet showValue="0">
        <cfvo type="percent" val="0"/>
        <cfvo type="percent" val="33"/>
        <cfvo type="percent" val="67"/>
      </iconSet>
    </cfRule>
  </conditionalFormatting>
  <conditionalFormatting sqref="H1050">
    <cfRule type="cellIs" dxfId="367" priority="1099" operator="lessThan">
      <formula>-29</formula>
    </cfRule>
    <cfRule type="cellIs" dxfId="366" priority="1100" operator="lessThan">
      <formula>-30</formula>
    </cfRule>
  </conditionalFormatting>
  <conditionalFormatting sqref="K1051">
    <cfRule type="iconSet" priority="1096">
      <iconSet showValue="0">
        <cfvo type="percent" val="0"/>
        <cfvo type="percent" val="33"/>
        <cfvo type="percent" val="67"/>
      </iconSet>
    </cfRule>
  </conditionalFormatting>
  <conditionalFormatting sqref="H1051">
    <cfRule type="cellIs" dxfId="365" priority="1093" operator="lessThan">
      <formula>-29</formula>
    </cfRule>
    <cfRule type="cellIs" dxfId="364" priority="1094" operator="lessThan">
      <formula>-30</formula>
    </cfRule>
  </conditionalFormatting>
  <conditionalFormatting sqref="K1051">
    <cfRule type="iconSet" priority="1090">
      <iconSet showValue="0">
        <cfvo type="percent" val="0"/>
        <cfvo type="percent" val="33"/>
        <cfvo type="percent" val="67"/>
      </iconSet>
    </cfRule>
  </conditionalFormatting>
  <conditionalFormatting sqref="H1051">
    <cfRule type="cellIs" dxfId="363" priority="1087" operator="lessThan">
      <formula>-29</formula>
    </cfRule>
    <cfRule type="cellIs" dxfId="362" priority="1088" operator="lessThan">
      <formula>-30</formula>
    </cfRule>
  </conditionalFormatting>
  <conditionalFormatting sqref="K1052">
    <cfRule type="iconSet" priority="1084">
      <iconSet showValue="0">
        <cfvo type="percent" val="0"/>
        <cfvo type="percent" val="33"/>
        <cfvo type="percent" val="67"/>
      </iconSet>
    </cfRule>
  </conditionalFormatting>
  <conditionalFormatting sqref="H1052">
    <cfRule type="cellIs" dxfId="361" priority="1081" operator="lessThan">
      <formula>-29</formula>
    </cfRule>
    <cfRule type="cellIs" dxfId="360" priority="1082" operator="lessThan">
      <formula>-30</formula>
    </cfRule>
  </conditionalFormatting>
  <conditionalFormatting sqref="K1052">
    <cfRule type="iconSet" priority="1078">
      <iconSet showValue="0">
        <cfvo type="percent" val="0"/>
        <cfvo type="percent" val="33"/>
        <cfvo type="percent" val="67"/>
      </iconSet>
    </cfRule>
  </conditionalFormatting>
  <conditionalFormatting sqref="H1052">
    <cfRule type="cellIs" dxfId="359" priority="1075" operator="lessThan">
      <formula>-29</formula>
    </cfRule>
    <cfRule type="cellIs" dxfId="358" priority="1076" operator="lessThan">
      <formula>-30</formula>
    </cfRule>
  </conditionalFormatting>
  <conditionalFormatting sqref="K1053">
    <cfRule type="iconSet" priority="1072">
      <iconSet showValue="0">
        <cfvo type="percent" val="0"/>
        <cfvo type="percent" val="33"/>
        <cfvo type="percent" val="67"/>
      </iconSet>
    </cfRule>
  </conditionalFormatting>
  <conditionalFormatting sqref="H1053">
    <cfRule type="cellIs" dxfId="357" priority="1069" operator="lessThan">
      <formula>-29</formula>
    </cfRule>
    <cfRule type="cellIs" dxfId="356" priority="1070" operator="lessThan">
      <formula>-30</formula>
    </cfRule>
  </conditionalFormatting>
  <conditionalFormatting sqref="K1053">
    <cfRule type="iconSet" priority="1066">
      <iconSet showValue="0">
        <cfvo type="percent" val="0"/>
        <cfvo type="percent" val="33"/>
        <cfvo type="percent" val="67"/>
      </iconSet>
    </cfRule>
  </conditionalFormatting>
  <conditionalFormatting sqref="H1053">
    <cfRule type="cellIs" dxfId="355" priority="1063" operator="lessThan">
      <formula>-29</formula>
    </cfRule>
    <cfRule type="cellIs" dxfId="354" priority="1064" operator="lessThan">
      <formula>-30</formula>
    </cfRule>
  </conditionalFormatting>
  <conditionalFormatting sqref="K1054">
    <cfRule type="iconSet" priority="1060">
      <iconSet showValue="0">
        <cfvo type="percent" val="0"/>
        <cfvo type="percent" val="33"/>
        <cfvo type="percent" val="67"/>
      </iconSet>
    </cfRule>
  </conditionalFormatting>
  <conditionalFormatting sqref="H1054">
    <cfRule type="cellIs" dxfId="353" priority="1057" operator="lessThan">
      <formula>-29</formula>
    </cfRule>
    <cfRule type="cellIs" dxfId="352" priority="1058" operator="lessThan">
      <formula>-30</formula>
    </cfRule>
  </conditionalFormatting>
  <conditionalFormatting sqref="K1054">
    <cfRule type="iconSet" priority="1054">
      <iconSet showValue="0">
        <cfvo type="percent" val="0"/>
        <cfvo type="percent" val="33"/>
        <cfvo type="percent" val="67"/>
      </iconSet>
    </cfRule>
  </conditionalFormatting>
  <conditionalFormatting sqref="H1054">
    <cfRule type="cellIs" dxfId="351" priority="1051" operator="lessThan">
      <formula>-29</formula>
    </cfRule>
    <cfRule type="cellIs" dxfId="350" priority="1052" operator="lessThan">
      <formula>-30</formula>
    </cfRule>
  </conditionalFormatting>
  <conditionalFormatting sqref="K1055">
    <cfRule type="iconSet" priority="1048">
      <iconSet showValue="0">
        <cfvo type="percent" val="0"/>
        <cfvo type="percent" val="33"/>
        <cfvo type="percent" val="67"/>
      </iconSet>
    </cfRule>
  </conditionalFormatting>
  <conditionalFormatting sqref="H1055">
    <cfRule type="cellIs" dxfId="349" priority="1045" operator="lessThan">
      <formula>-29</formula>
    </cfRule>
    <cfRule type="cellIs" dxfId="348" priority="1046" operator="lessThan">
      <formula>-30</formula>
    </cfRule>
  </conditionalFormatting>
  <conditionalFormatting sqref="K1055">
    <cfRule type="iconSet" priority="1042">
      <iconSet showValue="0">
        <cfvo type="percent" val="0"/>
        <cfvo type="percent" val="33"/>
        <cfvo type="percent" val="67"/>
      </iconSet>
    </cfRule>
  </conditionalFormatting>
  <conditionalFormatting sqref="H1055">
    <cfRule type="cellIs" dxfId="347" priority="1039" operator="lessThan">
      <formula>-29</formula>
    </cfRule>
    <cfRule type="cellIs" dxfId="346" priority="1040" operator="lessThan">
      <formula>-30</formula>
    </cfRule>
  </conditionalFormatting>
  <conditionalFormatting sqref="K1056">
    <cfRule type="iconSet" priority="1036">
      <iconSet showValue="0">
        <cfvo type="percent" val="0"/>
        <cfvo type="percent" val="33"/>
        <cfvo type="percent" val="67"/>
      </iconSet>
    </cfRule>
  </conditionalFormatting>
  <conditionalFormatting sqref="H1056">
    <cfRule type="cellIs" dxfId="345" priority="1033" operator="lessThan">
      <formula>-29</formula>
    </cfRule>
    <cfRule type="cellIs" dxfId="344" priority="1034" operator="lessThan">
      <formula>-30</formula>
    </cfRule>
  </conditionalFormatting>
  <conditionalFormatting sqref="K1056">
    <cfRule type="iconSet" priority="1030">
      <iconSet showValue="0">
        <cfvo type="percent" val="0"/>
        <cfvo type="percent" val="33"/>
        <cfvo type="percent" val="67"/>
      </iconSet>
    </cfRule>
  </conditionalFormatting>
  <conditionalFormatting sqref="H1056">
    <cfRule type="cellIs" dxfId="343" priority="1027" operator="lessThan">
      <formula>-29</formula>
    </cfRule>
    <cfRule type="cellIs" dxfId="342" priority="1028" operator="lessThan">
      <formula>-30</formula>
    </cfRule>
  </conditionalFormatting>
  <conditionalFormatting sqref="K1057">
    <cfRule type="iconSet" priority="1024">
      <iconSet showValue="0">
        <cfvo type="percent" val="0"/>
        <cfvo type="percent" val="33"/>
        <cfvo type="percent" val="67"/>
      </iconSet>
    </cfRule>
  </conditionalFormatting>
  <conditionalFormatting sqref="H1057">
    <cfRule type="cellIs" dxfId="341" priority="1021" operator="lessThan">
      <formula>-29</formula>
    </cfRule>
    <cfRule type="cellIs" dxfId="340" priority="1022" operator="lessThan">
      <formula>-30</formula>
    </cfRule>
  </conditionalFormatting>
  <conditionalFormatting sqref="K1057">
    <cfRule type="iconSet" priority="1018">
      <iconSet showValue="0">
        <cfvo type="percent" val="0"/>
        <cfvo type="percent" val="33"/>
        <cfvo type="percent" val="67"/>
      </iconSet>
    </cfRule>
  </conditionalFormatting>
  <conditionalFormatting sqref="H1057">
    <cfRule type="cellIs" dxfId="339" priority="1015" operator="lessThan">
      <formula>-29</formula>
    </cfRule>
    <cfRule type="cellIs" dxfId="338" priority="1016" operator="lessThan">
      <formula>-30</formula>
    </cfRule>
  </conditionalFormatting>
  <conditionalFormatting sqref="K1058">
    <cfRule type="iconSet" priority="1012">
      <iconSet showValue="0">
        <cfvo type="percent" val="0"/>
        <cfvo type="percent" val="33"/>
        <cfvo type="percent" val="67"/>
      </iconSet>
    </cfRule>
  </conditionalFormatting>
  <conditionalFormatting sqref="H1058">
    <cfRule type="cellIs" dxfId="337" priority="1009" operator="lessThan">
      <formula>-29</formula>
    </cfRule>
    <cfRule type="cellIs" dxfId="336" priority="1010" operator="lessThan">
      <formula>-30</formula>
    </cfRule>
  </conditionalFormatting>
  <conditionalFormatting sqref="K1058">
    <cfRule type="iconSet" priority="1006">
      <iconSet showValue="0">
        <cfvo type="percent" val="0"/>
        <cfvo type="percent" val="33"/>
        <cfvo type="percent" val="67"/>
      </iconSet>
    </cfRule>
  </conditionalFormatting>
  <conditionalFormatting sqref="H1058">
    <cfRule type="cellIs" dxfId="335" priority="1003" operator="lessThan">
      <formula>-29</formula>
    </cfRule>
    <cfRule type="cellIs" dxfId="334" priority="1004" operator="lessThan">
      <formula>-30</formula>
    </cfRule>
  </conditionalFormatting>
  <conditionalFormatting sqref="K1059">
    <cfRule type="iconSet" priority="1000">
      <iconSet showValue="0">
        <cfvo type="percent" val="0"/>
        <cfvo type="percent" val="33"/>
        <cfvo type="percent" val="67"/>
      </iconSet>
    </cfRule>
  </conditionalFormatting>
  <conditionalFormatting sqref="H1059">
    <cfRule type="cellIs" dxfId="333" priority="997" operator="lessThan">
      <formula>-29</formula>
    </cfRule>
    <cfRule type="cellIs" dxfId="332" priority="998" operator="lessThan">
      <formula>-30</formula>
    </cfRule>
  </conditionalFormatting>
  <conditionalFormatting sqref="K1059">
    <cfRule type="iconSet" priority="994">
      <iconSet showValue="0">
        <cfvo type="percent" val="0"/>
        <cfvo type="percent" val="33"/>
        <cfvo type="percent" val="67"/>
      </iconSet>
    </cfRule>
  </conditionalFormatting>
  <conditionalFormatting sqref="H1059">
    <cfRule type="cellIs" dxfId="331" priority="991" operator="lessThan">
      <formula>-29</formula>
    </cfRule>
    <cfRule type="cellIs" dxfId="330" priority="992" operator="lessThan">
      <formula>-30</formula>
    </cfRule>
  </conditionalFormatting>
  <conditionalFormatting sqref="K1060">
    <cfRule type="iconSet" priority="988">
      <iconSet showValue="0">
        <cfvo type="percent" val="0"/>
        <cfvo type="percent" val="33"/>
        <cfvo type="percent" val="67"/>
      </iconSet>
    </cfRule>
  </conditionalFormatting>
  <conditionalFormatting sqref="H1060">
    <cfRule type="cellIs" dxfId="329" priority="985" operator="lessThan">
      <formula>-29</formula>
    </cfRule>
    <cfRule type="cellIs" dxfId="328" priority="986" operator="lessThan">
      <formula>-30</formula>
    </cfRule>
  </conditionalFormatting>
  <conditionalFormatting sqref="K1060">
    <cfRule type="iconSet" priority="982">
      <iconSet showValue="0">
        <cfvo type="percent" val="0"/>
        <cfvo type="percent" val="33"/>
        <cfvo type="percent" val="67"/>
      </iconSet>
    </cfRule>
  </conditionalFormatting>
  <conditionalFormatting sqref="H1060">
    <cfRule type="cellIs" dxfId="327" priority="979" operator="lessThan">
      <formula>-29</formula>
    </cfRule>
    <cfRule type="cellIs" dxfId="326" priority="980" operator="lessThan">
      <formula>-30</formula>
    </cfRule>
  </conditionalFormatting>
  <conditionalFormatting sqref="K1061">
    <cfRule type="iconSet" priority="976">
      <iconSet showValue="0">
        <cfvo type="percent" val="0"/>
        <cfvo type="percent" val="33"/>
        <cfvo type="percent" val="67"/>
      </iconSet>
    </cfRule>
  </conditionalFormatting>
  <conditionalFormatting sqref="H1061">
    <cfRule type="cellIs" dxfId="325" priority="973" operator="lessThan">
      <formula>-29</formula>
    </cfRule>
    <cfRule type="cellIs" dxfId="324" priority="974" operator="lessThan">
      <formula>-30</formula>
    </cfRule>
  </conditionalFormatting>
  <conditionalFormatting sqref="K1061">
    <cfRule type="iconSet" priority="970">
      <iconSet showValue="0">
        <cfvo type="percent" val="0"/>
        <cfvo type="percent" val="33"/>
        <cfvo type="percent" val="67"/>
      </iconSet>
    </cfRule>
  </conditionalFormatting>
  <conditionalFormatting sqref="H1061">
    <cfRule type="cellIs" dxfId="323" priority="967" operator="lessThan">
      <formula>-29</formula>
    </cfRule>
    <cfRule type="cellIs" dxfId="322" priority="968" operator="lessThan">
      <formula>-30</formula>
    </cfRule>
  </conditionalFormatting>
  <conditionalFormatting sqref="K1062:K1064">
    <cfRule type="iconSet" priority="964">
      <iconSet showValue="0">
        <cfvo type="percent" val="0"/>
        <cfvo type="percent" val="33"/>
        <cfvo type="percent" val="67"/>
      </iconSet>
    </cfRule>
  </conditionalFormatting>
  <conditionalFormatting sqref="H1062:H1064">
    <cfRule type="cellIs" dxfId="321" priority="961" operator="lessThan">
      <formula>-29</formula>
    </cfRule>
    <cfRule type="cellIs" dxfId="320" priority="962" operator="lessThan">
      <formula>-30</formula>
    </cfRule>
  </conditionalFormatting>
  <conditionalFormatting sqref="K1062:K1064">
    <cfRule type="iconSet" priority="958">
      <iconSet showValue="0">
        <cfvo type="percent" val="0"/>
        <cfvo type="percent" val="33"/>
        <cfvo type="percent" val="67"/>
      </iconSet>
    </cfRule>
  </conditionalFormatting>
  <conditionalFormatting sqref="H1062:H1064">
    <cfRule type="cellIs" dxfId="319" priority="955" operator="lessThan">
      <formula>-29</formula>
    </cfRule>
    <cfRule type="cellIs" dxfId="318" priority="956" operator="lessThan">
      <formula>-30</formula>
    </cfRule>
  </conditionalFormatting>
  <conditionalFormatting sqref="K1068">
    <cfRule type="iconSet" priority="952">
      <iconSet showValue="0">
        <cfvo type="percent" val="0"/>
        <cfvo type="percent" val="33"/>
        <cfvo type="percent" val="67"/>
      </iconSet>
    </cfRule>
  </conditionalFormatting>
  <conditionalFormatting sqref="H1068">
    <cfRule type="cellIs" dxfId="317" priority="949" operator="lessThan">
      <formula>-29</formula>
    </cfRule>
    <cfRule type="cellIs" dxfId="316" priority="950" operator="lessThan">
      <formula>-30</formula>
    </cfRule>
  </conditionalFormatting>
  <conditionalFormatting sqref="K1068">
    <cfRule type="iconSet" priority="946">
      <iconSet showValue="0">
        <cfvo type="percent" val="0"/>
        <cfvo type="percent" val="33"/>
        <cfvo type="percent" val="67"/>
      </iconSet>
    </cfRule>
  </conditionalFormatting>
  <conditionalFormatting sqref="H1068">
    <cfRule type="cellIs" dxfId="315" priority="943" operator="lessThan">
      <formula>-29</formula>
    </cfRule>
    <cfRule type="cellIs" dxfId="314" priority="944" operator="lessThan">
      <formula>-30</formula>
    </cfRule>
  </conditionalFormatting>
  <conditionalFormatting sqref="H1065:H1067">
    <cfRule type="cellIs" dxfId="313" priority="941" operator="lessThan">
      <formula>-29</formula>
    </cfRule>
    <cfRule type="cellIs" dxfId="312" priority="942" operator="lessThan">
      <formula>-30</formula>
    </cfRule>
  </conditionalFormatting>
  <conditionalFormatting sqref="H1065:H1067">
    <cfRule type="cellIs" dxfId="311" priority="939" operator="lessThan">
      <formula>-29</formula>
    </cfRule>
    <cfRule type="cellIs" dxfId="310" priority="940" operator="lessThan">
      <formula>-30</formula>
    </cfRule>
  </conditionalFormatting>
  <conditionalFormatting sqref="K1069">
    <cfRule type="iconSet" priority="936">
      <iconSet showValue="0">
        <cfvo type="percent" val="0"/>
        <cfvo type="percent" val="33"/>
        <cfvo type="percent" val="67"/>
      </iconSet>
    </cfRule>
  </conditionalFormatting>
  <conditionalFormatting sqref="H1069">
    <cfRule type="cellIs" dxfId="309" priority="933" operator="lessThan">
      <formula>-29</formula>
    </cfRule>
    <cfRule type="cellIs" dxfId="308" priority="934" operator="lessThan">
      <formula>-30</formula>
    </cfRule>
  </conditionalFormatting>
  <conditionalFormatting sqref="H1069">
    <cfRule type="cellIs" dxfId="307" priority="931" operator="lessThan">
      <formula>-29</formula>
    </cfRule>
    <cfRule type="cellIs" dxfId="306" priority="932" operator="lessThan">
      <formula>-30</formula>
    </cfRule>
  </conditionalFormatting>
  <conditionalFormatting sqref="K1070">
    <cfRule type="iconSet" priority="928">
      <iconSet showValue="0">
        <cfvo type="percent" val="0"/>
        <cfvo type="percent" val="33"/>
        <cfvo type="percent" val="67"/>
      </iconSet>
    </cfRule>
  </conditionalFormatting>
  <conditionalFormatting sqref="H1070">
    <cfRule type="cellIs" dxfId="305" priority="925" operator="lessThan">
      <formula>-29</formula>
    </cfRule>
    <cfRule type="cellIs" dxfId="304" priority="926" operator="lessThan">
      <formula>-30</formula>
    </cfRule>
  </conditionalFormatting>
  <conditionalFormatting sqref="K1070">
    <cfRule type="iconSet" priority="922">
      <iconSet showValue="0">
        <cfvo type="percent" val="0"/>
        <cfvo type="percent" val="33"/>
        <cfvo type="percent" val="67"/>
      </iconSet>
    </cfRule>
  </conditionalFormatting>
  <conditionalFormatting sqref="H1070">
    <cfRule type="cellIs" dxfId="303" priority="919" operator="lessThan">
      <formula>-29</formula>
    </cfRule>
    <cfRule type="cellIs" dxfId="302" priority="920" operator="lessThan">
      <formula>-30</formula>
    </cfRule>
  </conditionalFormatting>
  <conditionalFormatting sqref="K1071">
    <cfRule type="iconSet" priority="916">
      <iconSet showValue="0">
        <cfvo type="percent" val="0"/>
        <cfvo type="percent" val="33"/>
        <cfvo type="percent" val="67"/>
      </iconSet>
    </cfRule>
  </conditionalFormatting>
  <conditionalFormatting sqref="H1071">
    <cfRule type="cellIs" dxfId="301" priority="913" operator="lessThan">
      <formula>-29</formula>
    </cfRule>
    <cfRule type="cellIs" dxfId="300" priority="914" operator="lessThan">
      <formula>-30</formula>
    </cfRule>
  </conditionalFormatting>
  <conditionalFormatting sqref="K1071">
    <cfRule type="iconSet" priority="910">
      <iconSet showValue="0">
        <cfvo type="percent" val="0"/>
        <cfvo type="percent" val="33"/>
        <cfvo type="percent" val="67"/>
      </iconSet>
    </cfRule>
  </conditionalFormatting>
  <conditionalFormatting sqref="H1071">
    <cfRule type="cellIs" dxfId="299" priority="907" operator="lessThan">
      <formula>-29</formula>
    </cfRule>
    <cfRule type="cellIs" dxfId="298" priority="908" operator="lessThan">
      <formula>-30</formula>
    </cfRule>
  </conditionalFormatting>
  <conditionalFormatting sqref="K1072">
    <cfRule type="iconSet" priority="904">
      <iconSet showValue="0">
        <cfvo type="percent" val="0"/>
        <cfvo type="percent" val="33"/>
        <cfvo type="percent" val="67"/>
      </iconSet>
    </cfRule>
  </conditionalFormatting>
  <conditionalFormatting sqref="H1072">
    <cfRule type="cellIs" dxfId="297" priority="901" operator="lessThan">
      <formula>-29</formula>
    </cfRule>
    <cfRule type="cellIs" dxfId="296" priority="902" operator="lessThan">
      <formula>-30</formula>
    </cfRule>
  </conditionalFormatting>
  <conditionalFormatting sqref="K1072">
    <cfRule type="iconSet" priority="898">
      <iconSet showValue="0">
        <cfvo type="percent" val="0"/>
        <cfvo type="percent" val="33"/>
        <cfvo type="percent" val="67"/>
      </iconSet>
    </cfRule>
  </conditionalFormatting>
  <conditionalFormatting sqref="H1072">
    <cfRule type="cellIs" dxfId="295" priority="895" operator="lessThan">
      <formula>-29</formula>
    </cfRule>
    <cfRule type="cellIs" dxfId="294" priority="896" operator="lessThan">
      <formula>-30</formula>
    </cfRule>
  </conditionalFormatting>
  <conditionalFormatting sqref="K1073">
    <cfRule type="iconSet" priority="892">
      <iconSet showValue="0">
        <cfvo type="percent" val="0"/>
        <cfvo type="percent" val="33"/>
        <cfvo type="percent" val="67"/>
      </iconSet>
    </cfRule>
  </conditionalFormatting>
  <conditionalFormatting sqref="H1073">
    <cfRule type="cellIs" dxfId="293" priority="889" operator="lessThan">
      <formula>-29</formula>
    </cfRule>
    <cfRule type="cellIs" dxfId="292" priority="890" operator="lessThan">
      <formula>-30</formula>
    </cfRule>
  </conditionalFormatting>
  <conditionalFormatting sqref="K1073">
    <cfRule type="iconSet" priority="886">
      <iconSet showValue="0">
        <cfvo type="percent" val="0"/>
        <cfvo type="percent" val="33"/>
        <cfvo type="percent" val="67"/>
      </iconSet>
    </cfRule>
  </conditionalFormatting>
  <conditionalFormatting sqref="H1073">
    <cfRule type="cellIs" dxfId="291" priority="883" operator="lessThan">
      <formula>-29</formula>
    </cfRule>
    <cfRule type="cellIs" dxfId="290" priority="884" operator="lessThan">
      <formula>-30</formula>
    </cfRule>
  </conditionalFormatting>
  <conditionalFormatting sqref="K1074">
    <cfRule type="iconSet" priority="880">
      <iconSet showValue="0">
        <cfvo type="percent" val="0"/>
        <cfvo type="percent" val="33"/>
        <cfvo type="percent" val="67"/>
      </iconSet>
    </cfRule>
  </conditionalFormatting>
  <conditionalFormatting sqref="H1074">
    <cfRule type="cellIs" dxfId="289" priority="877" operator="lessThan">
      <formula>-29</formula>
    </cfRule>
    <cfRule type="cellIs" dxfId="288" priority="878" operator="lessThan">
      <formula>-30</formula>
    </cfRule>
  </conditionalFormatting>
  <conditionalFormatting sqref="K1074">
    <cfRule type="iconSet" priority="874">
      <iconSet showValue="0">
        <cfvo type="percent" val="0"/>
        <cfvo type="percent" val="33"/>
        <cfvo type="percent" val="67"/>
      </iconSet>
    </cfRule>
  </conditionalFormatting>
  <conditionalFormatting sqref="H1074">
    <cfRule type="cellIs" dxfId="287" priority="871" operator="lessThan">
      <formula>-29</formula>
    </cfRule>
    <cfRule type="cellIs" dxfId="286" priority="872" operator="lessThan">
      <formula>-30</formula>
    </cfRule>
  </conditionalFormatting>
  <conditionalFormatting sqref="K1075">
    <cfRule type="iconSet" priority="868">
      <iconSet showValue="0">
        <cfvo type="percent" val="0"/>
        <cfvo type="percent" val="33"/>
        <cfvo type="percent" val="67"/>
      </iconSet>
    </cfRule>
  </conditionalFormatting>
  <conditionalFormatting sqref="H1075">
    <cfRule type="cellIs" dxfId="285" priority="865" operator="lessThan">
      <formula>-29</formula>
    </cfRule>
    <cfRule type="cellIs" dxfId="284" priority="866" operator="lessThan">
      <formula>-30</formula>
    </cfRule>
  </conditionalFormatting>
  <conditionalFormatting sqref="K1075">
    <cfRule type="iconSet" priority="862">
      <iconSet showValue="0">
        <cfvo type="percent" val="0"/>
        <cfvo type="percent" val="33"/>
        <cfvo type="percent" val="67"/>
      </iconSet>
    </cfRule>
  </conditionalFormatting>
  <conditionalFormatting sqref="H1075">
    <cfRule type="cellIs" dxfId="283" priority="859" operator="lessThan">
      <formula>-29</formula>
    </cfRule>
    <cfRule type="cellIs" dxfId="282" priority="860" operator="lessThan">
      <formula>-30</formula>
    </cfRule>
  </conditionalFormatting>
  <conditionalFormatting sqref="K1076">
    <cfRule type="iconSet" priority="856">
      <iconSet showValue="0">
        <cfvo type="percent" val="0"/>
        <cfvo type="percent" val="33"/>
        <cfvo type="percent" val="67"/>
      </iconSet>
    </cfRule>
  </conditionalFormatting>
  <conditionalFormatting sqref="H1076">
    <cfRule type="cellIs" dxfId="281" priority="853" operator="lessThan">
      <formula>-29</formula>
    </cfRule>
    <cfRule type="cellIs" dxfId="280" priority="854" operator="lessThan">
      <formula>-30</formula>
    </cfRule>
  </conditionalFormatting>
  <conditionalFormatting sqref="K1076">
    <cfRule type="iconSet" priority="850">
      <iconSet showValue="0">
        <cfvo type="percent" val="0"/>
        <cfvo type="percent" val="33"/>
        <cfvo type="percent" val="67"/>
      </iconSet>
    </cfRule>
  </conditionalFormatting>
  <conditionalFormatting sqref="H1076">
    <cfRule type="cellIs" dxfId="279" priority="847" operator="lessThan">
      <formula>-29</formula>
    </cfRule>
    <cfRule type="cellIs" dxfId="278" priority="848" operator="lessThan">
      <formula>-30</formula>
    </cfRule>
  </conditionalFormatting>
  <conditionalFormatting sqref="K1077">
    <cfRule type="iconSet" priority="844">
      <iconSet showValue="0">
        <cfvo type="percent" val="0"/>
        <cfvo type="percent" val="33"/>
        <cfvo type="percent" val="67"/>
      </iconSet>
    </cfRule>
  </conditionalFormatting>
  <conditionalFormatting sqref="H1077">
    <cfRule type="cellIs" dxfId="277" priority="841" operator="lessThan">
      <formula>-29</formula>
    </cfRule>
    <cfRule type="cellIs" dxfId="276" priority="842" operator="lessThan">
      <formula>-30</formula>
    </cfRule>
  </conditionalFormatting>
  <conditionalFormatting sqref="K1077">
    <cfRule type="iconSet" priority="838">
      <iconSet showValue="0">
        <cfvo type="percent" val="0"/>
        <cfvo type="percent" val="33"/>
        <cfvo type="percent" val="67"/>
      </iconSet>
    </cfRule>
  </conditionalFormatting>
  <conditionalFormatting sqref="H1077">
    <cfRule type="cellIs" dxfId="275" priority="835" operator="lessThan">
      <formula>-29</formula>
    </cfRule>
    <cfRule type="cellIs" dxfId="274" priority="836" operator="lessThan">
      <formula>-30</formula>
    </cfRule>
  </conditionalFormatting>
  <conditionalFormatting sqref="K1078">
    <cfRule type="iconSet" priority="832">
      <iconSet showValue="0">
        <cfvo type="percent" val="0"/>
        <cfvo type="percent" val="33"/>
        <cfvo type="percent" val="67"/>
      </iconSet>
    </cfRule>
  </conditionalFormatting>
  <conditionalFormatting sqref="H1078">
    <cfRule type="cellIs" dxfId="273" priority="829" operator="lessThan">
      <formula>-29</formula>
    </cfRule>
    <cfRule type="cellIs" dxfId="272" priority="830" operator="lessThan">
      <formula>-30</formula>
    </cfRule>
  </conditionalFormatting>
  <conditionalFormatting sqref="K1078">
    <cfRule type="iconSet" priority="826">
      <iconSet showValue="0">
        <cfvo type="percent" val="0"/>
        <cfvo type="percent" val="33"/>
        <cfvo type="percent" val="67"/>
      </iconSet>
    </cfRule>
  </conditionalFormatting>
  <conditionalFormatting sqref="H1078">
    <cfRule type="cellIs" dxfId="271" priority="823" operator="lessThan">
      <formula>-29</formula>
    </cfRule>
    <cfRule type="cellIs" dxfId="270" priority="824" operator="lessThan">
      <formula>-30</formula>
    </cfRule>
  </conditionalFormatting>
  <conditionalFormatting sqref="K1079">
    <cfRule type="iconSet" priority="820">
      <iconSet showValue="0">
        <cfvo type="percent" val="0"/>
        <cfvo type="percent" val="33"/>
        <cfvo type="percent" val="67"/>
      </iconSet>
    </cfRule>
  </conditionalFormatting>
  <conditionalFormatting sqref="H1079">
    <cfRule type="cellIs" dxfId="269" priority="817" operator="lessThan">
      <formula>-29</formula>
    </cfRule>
    <cfRule type="cellIs" dxfId="268" priority="818" operator="lessThan">
      <formula>-30</formula>
    </cfRule>
  </conditionalFormatting>
  <conditionalFormatting sqref="K1079">
    <cfRule type="iconSet" priority="814">
      <iconSet showValue="0">
        <cfvo type="percent" val="0"/>
        <cfvo type="percent" val="33"/>
        <cfvo type="percent" val="67"/>
      </iconSet>
    </cfRule>
  </conditionalFormatting>
  <conditionalFormatting sqref="H1079">
    <cfRule type="cellIs" dxfId="267" priority="811" operator="lessThan">
      <formula>-29</formula>
    </cfRule>
    <cfRule type="cellIs" dxfId="266" priority="812" operator="lessThan">
      <formula>-30</formula>
    </cfRule>
  </conditionalFormatting>
  <conditionalFormatting sqref="K1080">
    <cfRule type="iconSet" priority="808">
      <iconSet showValue="0">
        <cfvo type="percent" val="0"/>
        <cfvo type="percent" val="33"/>
        <cfvo type="percent" val="67"/>
      </iconSet>
    </cfRule>
  </conditionalFormatting>
  <conditionalFormatting sqref="H1080">
    <cfRule type="cellIs" dxfId="265" priority="805" operator="lessThan">
      <formula>-29</formula>
    </cfRule>
    <cfRule type="cellIs" dxfId="264" priority="806" operator="lessThan">
      <formula>-30</formula>
    </cfRule>
  </conditionalFormatting>
  <conditionalFormatting sqref="K1080">
    <cfRule type="iconSet" priority="802">
      <iconSet showValue="0">
        <cfvo type="percent" val="0"/>
        <cfvo type="percent" val="33"/>
        <cfvo type="percent" val="67"/>
      </iconSet>
    </cfRule>
  </conditionalFormatting>
  <conditionalFormatting sqref="H1080">
    <cfRule type="cellIs" dxfId="263" priority="799" operator="lessThan">
      <formula>-29</formula>
    </cfRule>
    <cfRule type="cellIs" dxfId="262" priority="800" operator="lessThan">
      <formula>-30</formula>
    </cfRule>
  </conditionalFormatting>
  <conditionalFormatting sqref="K1081">
    <cfRule type="iconSet" priority="796">
      <iconSet showValue="0">
        <cfvo type="percent" val="0"/>
        <cfvo type="percent" val="33"/>
        <cfvo type="percent" val="67"/>
      </iconSet>
    </cfRule>
  </conditionalFormatting>
  <conditionalFormatting sqref="H1081">
    <cfRule type="cellIs" dxfId="261" priority="793" operator="lessThan">
      <formula>-29</formula>
    </cfRule>
    <cfRule type="cellIs" dxfId="260" priority="794" operator="lessThan">
      <formula>-30</formula>
    </cfRule>
  </conditionalFormatting>
  <conditionalFormatting sqref="K1081">
    <cfRule type="iconSet" priority="790">
      <iconSet showValue="0">
        <cfvo type="percent" val="0"/>
        <cfvo type="percent" val="33"/>
        <cfvo type="percent" val="67"/>
      </iconSet>
    </cfRule>
  </conditionalFormatting>
  <conditionalFormatting sqref="H1081">
    <cfRule type="cellIs" dxfId="259" priority="787" operator="lessThan">
      <formula>-29</formula>
    </cfRule>
    <cfRule type="cellIs" dxfId="258" priority="788" operator="lessThan">
      <formula>-30</formula>
    </cfRule>
  </conditionalFormatting>
  <conditionalFormatting sqref="K1082">
    <cfRule type="iconSet" priority="784">
      <iconSet showValue="0">
        <cfvo type="percent" val="0"/>
        <cfvo type="percent" val="33"/>
        <cfvo type="percent" val="67"/>
      </iconSet>
    </cfRule>
  </conditionalFormatting>
  <conditionalFormatting sqref="H1082">
    <cfRule type="cellIs" dxfId="257" priority="781" operator="lessThan">
      <formula>-29</formula>
    </cfRule>
    <cfRule type="cellIs" dxfId="256" priority="782" operator="lessThan">
      <formula>-30</formula>
    </cfRule>
  </conditionalFormatting>
  <conditionalFormatting sqref="K1082">
    <cfRule type="iconSet" priority="778">
      <iconSet showValue="0">
        <cfvo type="percent" val="0"/>
        <cfvo type="percent" val="33"/>
        <cfvo type="percent" val="67"/>
      </iconSet>
    </cfRule>
  </conditionalFormatting>
  <conditionalFormatting sqref="H1082">
    <cfRule type="cellIs" dxfId="255" priority="775" operator="lessThan">
      <formula>-29</formula>
    </cfRule>
    <cfRule type="cellIs" dxfId="254" priority="776" operator="lessThan">
      <formula>-30</formula>
    </cfRule>
  </conditionalFormatting>
  <conditionalFormatting sqref="K1083">
    <cfRule type="iconSet" priority="772">
      <iconSet showValue="0">
        <cfvo type="percent" val="0"/>
        <cfvo type="percent" val="33"/>
        <cfvo type="percent" val="67"/>
      </iconSet>
    </cfRule>
  </conditionalFormatting>
  <conditionalFormatting sqref="H1083">
    <cfRule type="cellIs" dxfId="253" priority="769" operator="lessThan">
      <formula>-29</formula>
    </cfRule>
    <cfRule type="cellIs" dxfId="252" priority="770" operator="lessThan">
      <formula>-30</formula>
    </cfRule>
  </conditionalFormatting>
  <conditionalFormatting sqref="K1083">
    <cfRule type="iconSet" priority="766">
      <iconSet showValue="0">
        <cfvo type="percent" val="0"/>
        <cfvo type="percent" val="33"/>
        <cfvo type="percent" val="67"/>
      </iconSet>
    </cfRule>
  </conditionalFormatting>
  <conditionalFormatting sqref="H1083">
    <cfRule type="cellIs" dxfId="251" priority="763" operator="lessThan">
      <formula>-29</formula>
    </cfRule>
    <cfRule type="cellIs" dxfId="250" priority="764" operator="lessThan">
      <formula>-30</formula>
    </cfRule>
  </conditionalFormatting>
  <conditionalFormatting sqref="K1084">
    <cfRule type="iconSet" priority="760">
      <iconSet showValue="0">
        <cfvo type="percent" val="0"/>
        <cfvo type="percent" val="33"/>
        <cfvo type="percent" val="67"/>
      </iconSet>
    </cfRule>
  </conditionalFormatting>
  <conditionalFormatting sqref="H1084">
    <cfRule type="cellIs" dxfId="249" priority="757" operator="lessThan">
      <formula>-29</formula>
    </cfRule>
    <cfRule type="cellIs" dxfId="248" priority="758" operator="lessThan">
      <formula>-30</formula>
    </cfRule>
  </conditionalFormatting>
  <conditionalFormatting sqref="K1084">
    <cfRule type="iconSet" priority="754">
      <iconSet showValue="0">
        <cfvo type="percent" val="0"/>
        <cfvo type="percent" val="33"/>
        <cfvo type="percent" val="67"/>
      </iconSet>
    </cfRule>
  </conditionalFormatting>
  <conditionalFormatting sqref="H1084">
    <cfRule type="cellIs" dxfId="247" priority="751" operator="lessThan">
      <formula>-29</formula>
    </cfRule>
    <cfRule type="cellIs" dxfId="246" priority="752" operator="lessThan">
      <formula>-30</formula>
    </cfRule>
  </conditionalFormatting>
  <conditionalFormatting sqref="K1085">
    <cfRule type="iconSet" priority="748">
      <iconSet showValue="0">
        <cfvo type="percent" val="0"/>
        <cfvo type="percent" val="33"/>
        <cfvo type="percent" val="67"/>
      </iconSet>
    </cfRule>
  </conditionalFormatting>
  <conditionalFormatting sqref="H1085">
    <cfRule type="cellIs" dxfId="245" priority="745" operator="lessThan">
      <formula>-29</formula>
    </cfRule>
    <cfRule type="cellIs" dxfId="244" priority="746" operator="lessThan">
      <formula>-30</formula>
    </cfRule>
  </conditionalFormatting>
  <conditionalFormatting sqref="K1085">
    <cfRule type="iconSet" priority="742">
      <iconSet showValue="0">
        <cfvo type="percent" val="0"/>
        <cfvo type="percent" val="33"/>
        <cfvo type="percent" val="67"/>
      </iconSet>
    </cfRule>
  </conditionalFormatting>
  <conditionalFormatting sqref="H1085">
    <cfRule type="cellIs" dxfId="243" priority="739" operator="lessThan">
      <formula>-29</formula>
    </cfRule>
    <cfRule type="cellIs" dxfId="242" priority="740" operator="lessThan">
      <formula>-30</formula>
    </cfRule>
  </conditionalFormatting>
  <conditionalFormatting sqref="K1086">
    <cfRule type="iconSet" priority="736">
      <iconSet showValue="0">
        <cfvo type="percent" val="0"/>
        <cfvo type="percent" val="33"/>
        <cfvo type="percent" val="67"/>
      </iconSet>
    </cfRule>
  </conditionalFormatting>
  <conditionalFormatting sqref="H1086">
    <cfRule type="cellIs" dxfId="241" priority="733" operator="lessThan">
      <formula>-29</formula>
    </cfRule>
    <cfRule type="cellIs" dxfId="240" priority="734" operator="lessThan">
      <formula>-30</formula>
    </cfRule>
  </conditionalFormatting>
  <conditionalFormatting sqref="K1086">
    <cfRule type="iconSet" priority="730">
      <iconSet showValue="0">
        <cfvo type="percent" val="0"/>
        <cfvo type="percent" val="33"/>
        <cfvo type="percent" val="67"/>
      </iconSet>
    </cfRule>
  </conditionalFormatting>
  <conditionalFormatting sqref="H1086">
    <cfRule type="cellIs" dxfId="239" priority="727" operator="lessThan">
      <formula>-29</formula>
    </cfRule>
    <cfRule type="cellIs" dxfId="238" priority="728" operator="lessThan">
      <formula>-30</formula>
    </cfRule>
  </conditionalFormatting>
  <conditionalFormatting sqref="K1087">
    <cfRule type="iconSet" priority="724">
      <iconSet showValue="0">
        <cfvo type="percent" val="0"/>
        <cfvo type="percent" val="33"/>
        <cfvo type="percent" val="67"/>
      </iconSet>
    </cfRule>
  </conditionalFormatting>
  <conditionalFormatting sqref="H1087">
    <cfRule type="cellIs" dxfId="237" priority="721" operator="lessThan">
      <formula>-29</formula>
    </cfRule>
    <cfRule type="cellIs" dxfId="236" priority="722" operator="lessThan">
      <formula>-30</formula>
    </cfRule>
  </conditionalFormatting>
  <conditionalFormatting sqref="K1087">
    <cfRule type="iconSet" priority="718">
      <iconSet showValue="0">
        <cfvo type="percent" val="0"/>
        <cfvo type="percent" val="33"/>
        <cfvo type="percent" val="67"/>
      </iconSet>
    </cfRule>
  </conditionalFormatting>
  <conditionalFormatting sqref="H1087">
    <cfRule type="cellIs" dxfId="235" priority="715" operator="lessThan">
      <formula>-29</formula>
    </cfRule>
    <cfRule type="cellIs" dxfId="234" priority="716" operator="lessThan">
      <formula>-30</formula>
    </cfRule>
  </conditionalFormatting>
  <conditionalFormatting sqref="K1088">
    <cfRule type="iconSet" priority="712">
      <iconSet showValue="0">
        <cfvo type="percent" val="0"/>
        <cfvo type="percent" val="33"/>
        <cfvo type="percent" val="67"/>
      </iconSet>
    </cfRule>
  </conditionalFormatting>
  <conditionalFormatting sqref="H1088">
    <cfRule type="cellIs" dxfId="233" priority="709" operator="lessThan">
      <formula>-29</formula>
    </cfRule>
    <cfRule type="cellIs" dxfId="232" priority="710" operator="lessThan">
      <formula>-30</formula>
    </cfRule>
  </conditionalFormatting>
  <conditionalFormatting sqref="K1088">
    <cfRule type="iconSet" priority="706">
      <iconSet showValue="0">
        <cfvo type="percent" val="0"/>
        <cfvo type="percent" val="33"/>
        <cfvo type="percent" val="67"/>
      </iconSet>
    </cfRule>
  </conditionalFormatting>
  <conditionalFormatting sqref="H1088">
    <cfRule type="cellIs" dxfId="231" priority="703" operator="lessThan">
      <formula>-29</formula>
    </cfRule>
    <cfRule type="cellIs" dxfId="230" priority="704" operator="lessThan">
      <formula>-30</formula>
    </cfRule>
  </conditionalFormatting>
  <conditionalFormatting sqref="K1089">
    <cfRule type="iconSet" priority="700">
      <iconSet showValue="0">
        <cfvo type="percent" val="0"/>
        <cfvo type="percent" val="33"/>
        <cfvo type="percent" val="67"/>
      </iconSet>
    </cfRule>
  </conditionalFormatting>
  <conditionalFormatting sqref="H1089">
    <cfRule type="cellIs" dxfId="229" priority="697" operator="lessThan">
      <formula>-29</formula>
    </cfRule>
    <cfRule type="cellIs" dxfId="228" priority="698" operator="lessThan">
      <formula>-30</formula>
    </cfRule>
  </conditionalFormatting>
  <conditionalFormatting sqref="K1089">
    <cfRule type="iconSet" priority="694">
      <iconSet showValue="0">
        <cfvo type="percent" val="0"/>
        <cfvo type="percent" val="33"/>
        <cfvo type="percent" val="67"/>
      </iconSet>
    </cfRule>
  </conditionalFormatting>
  <conditionalFormatting sqref="H1089">
    <cfRule type="cellIs" dxfId="227" priority="691" operator="lessThan">
      <formula>-29</formula>
    </cfRule>
    <cfRule type="cellIs" dxfId="226" priority="692" operator="lessThan">
      <formula>-30</formula>
    </cfRule>
  </conditionalFormatting>
  <conditionalFormatting sqref="K1090">
    <cfRule type="iconSet" priority="688">
      <iconSet showValue="0">
        <cfvo type="percent" val="0"/>
        <cfvo type="percent" val="33"/>
        <cfvo type="percent" val="67"/>
      </iconSet>
    </cfRule>
  </conditionalFormatting>
  <conditionalFormatting sqref="H1090">
    <cfRule type="cellIs" dxfId="225" priority="685" operator="lessThan">
      <formula>-29</formula>
    </cfRule>
    <cfRule type="cellIs" dxfId="224" priority="686" operator="lessThan">
      <formula>-30</formula>
    </cfRule>
  </conditionalFormatting>
  <conditionalFormatting sqref="K1090">
    <cfRule type="iconSet" priority="682">
      <iconSet showValue="0">
        <cfvo type="percent" val="0"/>
        <cfvo type="percent" val="33"/>
        <cfvo type="percent" val="67"/>
      </iconSet>
    </cfRule>
  </conditionalFormatting>
  <conditionalFormatting sqref="H1090">
    <cfRule type="cellIs" dxfId="223" priority="679" operator="lessThan">
      <formula>-29</formula>
    </cfRule>
    <cfRule type="cellIs" dxfId="222" priority="680" operator="lessThan">
      <formula>-30</formula>
    </cfRule>
  </conditionalFormatting>
  <conditionalFormatting sqref="K1091">
    <cfRule type="iconSet" priority="676">
      <iconSet showValue="0">
        <cfvo type="percent" val="0"/>
        <cfvo type="percent" val="33"/>
        <cfvo type="percent" val="67"/>
      </iconSet>
    </cfRule>
  </conditionalFormatting>
  <conditionalFormatting sqref="H1091">
    <cfRule type="cellIs" dxfId="221" priority="673" operator="lessThan">
      <formula>-29</formula>
    </cfRule>
    <cfRule type="cellIs" dxfId="220" priority="674" operator="lessThan">
      <formula>-30</formula>
    </cfRule>
  </conditionalFormatting>
  <conditionalFormatting sqref="K1091">
    <cfRule type="iconSet" priority="670">
      <iconSet showValue="0">
        <cfvo type="percent" val="0"/>
        <cfvo type="percent" val="33"/>
        <cfvo type="percent" val="67"/>
      </iconSet>
    </cfRule>
  </conditionalFormatting>
  <conditionalFormatting sqref="H1091">
    <cfRule type="cellIs" dxfId="219" priority="667" operator="lessThan">
      <formula>-29</formula>
    </cfRule>
    <cfRule type="cellIs" dxfId="218" priority="668" operator="lessThan">
      <formula>-30</formula>
    </cfRule>
  </conditionalFormatting>
  <conditionalFormatting sqref="K1092">
    <cfRule type="iconSet" priority="664">
      <iconSet showValue="0">
        <cfvo type="percent" val="0"/>
        <cfvo type="percent" val="33"/>
        <cfvo type="percent" val="67"/>
      </iconSet>
    </cfRule>
  </conditionalFormatting>
  <conditionalFormatting sqref="H1092">
    <cfRule type="cellIs" dxfId="217" priority="661" operator="lessThan">
      <formula>-29</formula>
    </cfRule>
    <cfRule type="cellIs" dxfId="216" priority="662" operator="lessThan">
      <formula>-30</formula>
    </cfRule>
  </conditionalFormatting>
  <conditionalFormatting sqref="K1092">
    <cfRule type="iconSet" priority="658">
      <iconSet showValue="0">
        <cfvo type="percent" val="0"/>
        <cfvo type="percent" val="33"/>
        <cfvo type="percent" val="67"/>
      </iconSet>
    </cfRule>
  </conditionalFormatting>
  <conditionalFormatting sqref="H1092">
    <cfRule type="cellIs" dxfId="215" priority="655" operator="lessThan">
      <formula>-29</formula>
    </cfRule>
    <cfRule type="cellIs" dxfId="214" priority="656" operator="lessThan">
      <formula>-30</formula>
    </cfRule>
  </conditionalFormatting>
  <conditionalFormatting sqref="K1093">
    <cfRule type="iconSet" priority="652">
      <iconSet showValue="0">
        <cfvo type="percent" val="0"/>
        <cfvo type="percent" val="33"/>
        <cfvo type="percent" val="67"/>
      </iconSet>
    </cfRule>
  </conditionalFormatting>
  <conditionalFormatting sqref="H1093">
    <cfRule type="cellIs" dxfId="213" priority="649" operator="lessThan">
      <formula>-29</formula>
    </cfRule>
    <cfRule type="cellIs" dxfId="212" priority="650" operator="lessThan">
      <formula>-30</formula>
    </cfRule>
  </conditionalFormatting>
  <conditionalFormatting sqref="K1093">
    <cfRule type="iconSet" priority="646">
      <iconSet showValue="0">
        <cfvo type="percent" val="0"/>
        <cfvo type="percent" val="33"/>
        <cfvo type="percent" val="67"/>
      </iconSet>
    </cfRule>
  </conditionalFormatting>
  <conditionalFormatting sqref="H1093">
    <cfRule type="cellIs" dxfId="211" priority="643" operator="lessThan">
      <formula>-29</formula>
    </cfRule>
    <cfRule type="cellIs" dxfId="210" priority="644" operator="lessThan">
      <formula>-30</formula>
    </cfRule>
  </conditionalFormatting>
  <conditionalFormatting sqref="K1094">
    <cfRule type="iconSet" priority="640">
      <iconSet showValue="0">
        <cfvo type="percent" val="0"/>
        <cfvo type="percent" val="33"/>
        <cfvo type="percent" val="67"/>
      </iconSet>
    </cfRule>
  </conditionalFormatting>
  <conditionalFormatting sqref="H1094">
    <cfRule type="cellIs" dxfId="209" priority="637" operator="lessThan">
      <formula>-29</formula>
    </cfRule>
    <cfRule type="cellIs" dxfId="208" priority="638" operator="lessThan">
      <formula>-30</formula>
    </cfRule>
  </conditionalFormatting>
  <conditionalFormatting sqref="K1094">
    <cfRule type="iconSet" priority="634">
      <iconSet showValue="0">
        <cfvo type="percent" val="0"/>
        <cfvo type="percent" val="33"/>
        <cfvo type="percent" val="67"/>
      </iconSet>
    </cfRule>
  </conditionalFormatting>
  <conditionalFormatting sqref="H1094">
    <cfRule type="cellIs" dxfId="207" priority="631" operator="lessThan">
      <formula>-29</formula>
    </cfRule>
    <cfRule type="cellIs" dxfId="206" priority="632" operator="lessThan">
      <formula>-30</formula>
    </cfRule>
  </conditionalFormatting>
  <conditionalFormatting sqref="K1095">
    <cfRule type="iconSet" priority="628">
      <iconSet showValue="0">
        <cfvo type="percent" val="0"/>
        <cfvo type="percent" val="33"/>
        <cfvo type="percent" val="67"/>
      </iconSet>
    </cfRule>
  </conditionalFormatting>
  <conditionalFormatting sqref="H1095">
    <cfRule type="cellIs" dxfId="205" priority="625" operator="lessThan">
      <formula>-29</formula>
    </cfRule>
    <cfRule type="cellIs" dxfId="204" priority="626" operator="lessThan">
      <formula>-30</formula>
    </cfRule>
  </conditionalFormatting>
  <conditionalFormatting sqref="K1095">
    <cfRule type="iconSet" priority="622">
      <iconSet showValue="0">
        <cfvo type="percent" val="0"/>
        <cfvo type="percent" val="33"/>
        <cfvo type="percent" val="67"/>
      </iconSet>
    </cfRule>
  </conditionalFormatting>
  <conditionalFormatting sqref="H1095">
    <cfRule type="cellIs" dxfId="203" priority="619" operator="lessThan">
      <formula>-29</formula>
    </cfRule>
    <cfRule type="cellIs" dxfId="202" priority="620" operator="lessThan">
      <formula>-30</formula>
    </cfRule>
  </conditionalFormatting>
  <conditionalFormatting sqref="K1096">
    <cfRule type="iconSet" priority="616">
      <iconSet showValue="0">
        <cfvo type="percent" val="0"/>
        <cfvo type="percent" val="33"/>
        <cfvo type="percent" val="67"/>
      </iconSet>
    </cfRule>
  </conditionalFormatting>
  <conditionalFormatting sqref="H1096">
    <cfRule type="cellIs" dxfId="201" priority="613" operator="lessThan">
      <formula>-29</formula>
    </cfRule>
    <cfRule type="cellIs" dxfId="200" priority="614" operator="lessThan">
      <formula>-30</formula>
    </cfRule>
  </conditionalFormatting>
  <conditionalFormatting sqref="K1096">
    <cfRule type="iconSet" priority="610">
      <iconSet showValue="0">
        <cfvo type="percent" val="0"/>
        <cfvo type="percent" val="33"/>
        <cfvo type="percent" val="67"/>
      </iconSet>
    </cfRule>
  </conditionalFormatting>
  <conditionalFormatting sqref="H1096">
    <cfRule type="cellIs" dxfId="199" priority="607" operator="lessThan">
      <formula>-29</formula>
    </cfRule>
    <cfRule type="cellIs" dxfId="198" priority="608" operator="lessThan">
      <formula>-30</formula>
    </cfRule>
  </conditionalFormatting>
  <conditionalFormatting sqref="K1097">
    <cfRule type="iconSet" priority="604">
      <iconSet showValue="0">
        <cfvo type="percent" val="0"/>
        <cfvo type="percent" val="33"/>
        <cfvo type="percent" val="67"/>
      </iconSet>
    </cfRule>
  </conditionalFormatting>
  <conditionalFormatting sqref="H1097">
    <cfRule type="cellIs" dxfId="197" priority="601" operator="lessThan">
      <formula>-29</formula>
    </cfRule>
    <cfRule type="cellIs" dxfId="196" priority="602" operator="lessThan">
      <formula>-30</formula>
    </cfRule>
  </conditionalFormatting>
  <conditionalFormatting sqref="K1097">
    <cfRule type="iconSet" priority="598">
      <iconSet showValue="0">
        <cfvo type="percent" val="0"/>
        <cfvo type="percent" val="33"/>
        <cfvo type="percent" val="67"/>
      </iconSet>
    </cfRule>
  </conditionalFormatting>
  <conditionalFormatting sqref="H1097">
    <cfRule type="cellIs" dxfId="195" priority="595" operator="lessThan">
      <formula>-29</formula>
    </cfRule>
    <cfRule type="cellIs" dxfId="194" priority="596" operator="lessThan">
      <formula>-30</formula>
    </cfRule>
  </conditionalFormatting>
  <conditionalFormatting sqref="K1098">
    <cfRule type="iconSet" priority="592">
      <iconSet showValue="0">
        <cfvo type="percent" val="0"/>
        <cfvo type="percent" val="33"/>
        <cfvo type="percent" val="67"/>
      </iconSet>
    </cfRule>
  </conditionalFormatting>
  <conditionalFormatting sqref="H1098">
    <cfRule type="cellIs" dxfId="193" priority="589" operator="lessThan">
      <formula>-29</formula>
    </cfRule>
    <cfRule type="cellIs" dxfId="192" priority="590" operator="lessThan">
      <formula>-30</formula>
    </cfRule>
  </conditionalFormatting>
  <conditionalFormatting sqref="K1098">
    <cfRule type="iconSet" priority="586">
      <iconSet showValue="0">
        <cfvo type="percent" val="0"/>
        <cfvo type="percent" val="33"/>
        <cfvo type="percent" val="67"/>
      </iconSet>
    </cfRule>
  </conditionalFormatting>
  <conditionalFormatting sqref="H1098">
    <cfRule type="cellIs" dxfId="191" priority="583" operator="lessThan">
      <formula>-29</formula>
    </cfRule>
    <cfRule type="cellIs" dxfId="190" priority="584" operator="lessThan">
      <formula>-30</formula>
    </cfRule>
  </conditionalFormatting>
  <conditionalFormatting sqref="K1099">
    <cfRule type="iconSet" priority="580">
      <iconSet showValue="0">
        <cfvo type="percent" val="0"/>
        <cfvo type="percent" val="33"/>
        <cfvo type="percent" val="67"/>
      </iconSet>
    </cfRule>
  </conditionalFormatting>
  <conditionalFormatting sqref="H1099">
    <cfRule type="cellIs" dxfId="189" priority="577" operator="lessThan">
      <formula>-29</formula>
    </cfRule>
    <cfRule type="cellIs" dxfId="188" priority="578" operator="lessThan">
      <formula>-30</formula>
    </cfRule>
  </conditionalFormatting>
  <conditionalFormatting sqref="K1099">
    <cfRule type="iconSet" priority="574">
      <iconSet showValue="0">
        <cfvo type="percent" val="0"/>
        <cfvo type="percent" val="33"/>
        <cfvo type="percent" val="67"/>
      </iconSet>
    </cfRule>
  </conditionalFormatting>
  <conditionalFormatting sqref="H1099">
    <cfRule type="cellIs" dxfId="187" priority="571" operator="lessThan">
      <formula>-29</formula>
    </cfRule>
    <cfRule type="cellIs" dxfId="186" priority="572" operator="lessThan">
      <formula>-30</formula>
    </cfRule>
  </conditionalFormatting>
  <conditionalFormatting sqref="K1100">
    <cfRule type="iconSet" priority="568">
      <iconSet showValue="0">
        <cfvo type="percent" val="0"/>
        <cfvo type="percent" val="33"/>
        <cfvo type="percent" val="67"/>
      </iconSet>
    </cfRule>
  </conditionalFormatting>
  <conditionalFormatting sqref="H1100">
    <cfRule type="cellIs" dxfId="185" priority="565" operator="lessThan">
      <formula>-29</formula>
    </cfRule>
    <cfRule type="cellIs" dxfId="184" priority="566" operator="lessThan">
      <formula>-30</formula>
    </cfRule>
  </conditionalFormatting>
  <conditionalFormatting sqref="K1100">
    <cfRule type="iconSet" priority="562">
      <iconSet showValue="0">
        <cfvo type="percent" val="0"/>
        <cfvo type="percent" val="33"/>
        <cfvo type="percent" val="67"/>
      </iconSet>
    </cfRule>
  </conditionalFormatting>
  <conditionalFormatting sqref="H1100">
    <cfRule type="cellIs" dxfId="183" priority="559" operator="lessThan">
      <formula>-29</formula>
    </cfRule>
    <cfRule type="cellIs" dxfId="182" priority="560" operator="lessThan">
      <formula>-30</formula>
    </cfRule>
  </conditionalFormatting>
  <conditionalFormatting sqref="K1101">
    <cfRule type="iconSet" priority="556">
      <iconSet showValue="0">
        <cfvo type="percent" val="0"/>
        <cfvo type="percent" val="33"/>
        <cfvo type="percent" val="67"/>
      </iconSet>
    </cfRule>
  </conditionalFormatting>
  <conditionalFormatting sqref="H1101">
    <cfRule type="cellIs" dxfId="181" priority="553" operator="lessThan">
      <formula>-29</formula>
    </cfRule>
    <cfRule type="cellIs" dxfId="180" priority="554" operator="lessThan">
      <formula>-30</formula>
    </cfRule>
  </conditionalFormatting>
  <conditionalFormatting sqref="K1101">
    <cfRule type="iconSet" priority="550">
      <iconSet showValue="0">
        <cfvo type="percent" val="0"/>
        <cfvo type="percent" val="33"/>
        <cfvo type="percent" val="67"/>
      </iconSet>
    </cfRule>
  </conditionalFormatting>
  <conditionalFormatting sqref="H1101:H1973">
    <cfRule type="cellIs" dxfId="179" priority="547" operator="lessThan">
      <formula>-29</formula>
    </cfRule>
    <cfRule type="cellIs" dxfId="178" priority="548" operator="lessThan">
      <formula>-30</formula>
    </cfRule>
  </conditionalFormatting>
  <conditionalFormatting sqref="K1102">
    <cfRule type="iconSet" priority="544">
      <iconSet showValue="0">
        <cfvo type="percent" val="0"/>
        <cfvo type="percent" val="33"/>
        <cfvo type="percent" val="67"/>
      </iconSet>
    </cfRule>
  </conditionalFormatting>
  <conditionalFormatting sqref="H1102">
    <cfRule type="cellIs" dxfId="177" priority="541" operator="lessThan">
      <formula>-29</formula>
    </cfRule>
    <cfRule type="cellIs" dxfId="176" priority="542" operator="lessThan">
      <formula>-30</formula>
    </cfRule>
  </conditionalFormatting>
  <conditionalFormatting sqref="K1102">
    <cfRule type="iconSet" priority="538">
      <iconSet showValue="0">
        <cfvo type="percent" val="0"/>
        <cfvo type="percent" val="33"/>
        <cfvo type="percent" val="67"/>
      </iconSet>
    </cfRule>
  </conditionalFormatting>
  <conditionalFormatting sqref="H1102">
    <cfRule type="cellIs" dxfId="175" priority="535" operator="lessThan">
      <formula>-29</formula>
    </cfRule>
    <cfRule type="cellIs" dxfId="174" priority="536" operator="lessThan">
      <formula>-30</formula>
    </cfRule>
  </conditionalFormatting>
  <conditionalFormatting sqref="K1103">
    <cfRule type="iconSet" priority="532">
      <iconSet showValue="0">
        <cfvo type="percent" val="0"/>
        <cfvo type="percent" val="33"/>
        <cfvo type="percent" val="67"/>
      </iconSet>
    </cfRule>
  </conditionalFormatting>
  <conditionalFormatting sqref="H1103">
    <cfRule type="cellIs" dxfId="173" priority="529" operator="lessThan">
      <formula>-29</formula>
    </cfRule>
    <cfRule type="cellIs" dxfId="172" priority="530" operator="lessThan">
      <formula>-30</formula>
    </cfRule>
  </conditionalFormatting>
  <conditionalFormatting sqref="K1103">
    <cfRule type="iconSet" priority="526">
      <iconSet showValue="0">
        <cfvo type="percent" val="0"/>
        <cfvo type="percent" val="33"/>
        <cfvo type="percent" val="67"/>
      </iconSet>
    </cfRule>
  </conditionalFormatting>
  <conditionalFormatting sqref="H1103">
    <cfRule type="cellIs" dxfId="171" priority="523" operator="lessThan">
      <formula>-29</formula>
    </cfRule>
    <cfRule type="cellIs" dxfId="170" priority="524" operator="lessThan">
      <formula>-30</formula>
    </cfRule>
  </conditionalFormatting>
  <conditionalFormatting sqref="K1104">
    <cfRule type="iconSet" priority="520">
      <iconSet showValue="0">
        <cfvo type="percent" val="0"/>
        <cfvo type="percent" val="33"/>
        <cfvo type="percent" val="67"/>
      </iconSet>
    </cfRule>
  </conditionalFormatting>
  <conditionalFormatting sqref="H1104">
    <cfRule type="cellIs" dxfId="169" priority="517" operator="lessThan">
      <formula>-29</formula>
    </cfRule>
    <cfRule type="cellIs" dxfId="168" priority="518" operator="lessThan">
      <formula>-30</formula>
    </cfRule>
  </conditionalFormatting>
  <conditionalFormatting sqref="K1104">
    <cfRule type="iconSet" priority="514">
      <iconSet showValue="0">
        <cfvo type="percent" val="0"/>
        <cfvo type="percent" val="33"/>
        <cfvo type="percent" val="67"/>
      </iconSet>
    </cfRule>
  </conditionalFormatting>
  <conditionalFormatting sqref="H1104">
    <cfRule type="cellIs" dxfId="167" priority="511" operator="lessThan">
      <formula>-29</formula>
    </cfRule>
    <cfRule type="cellIs" dxfId="166" priority="512" operator="lessThan">
      <formula>-30</formula>
    </cfRule>
  </conditionalFormatting>
  <conditionalFormatting sqref="K1105">
    <cfRule type="iconSet" priority="508">
      <iconSet showValue="0">
        <cfvo type="percent" val="0"/>
        <cfvo type="percent" val="33"/>
        <cfvo type="percent" val="67"/>
      </iconSet>
    </cfRule>
  </conditionalFormatting>
  <conditionalFormatting sqref="H1105">
    <cfRule type="cellIs" dxfId="165" priority="505" operator="lessThan">
      <formula>-29</formula>
    </cfRule>
    <cfRule type="cellIs" dxfId="164" priority="506" operator="lessThan">
      <formula>-30</formula>
    </cfRule>
  </conditionalFormatting>
  <conditionalFormatting sqref="K1105">
    <cfRule type="iconSet" priority="502">
      <iconSet showValue="0">
        <cfvo type="percent" val="0"/>
        <cfvo type="percent" val="33"/>
        <cfvo type="percent" val="67"/>
      </iconSet>
    </cfRule>
  </conditionalFormatting>
  <conditionalFormatting sqref="H1105">
    <cfRule type="cellIs" dxfId="163" priority="499" operator="lessThan">
      <formula>-29</formula>
    </cfRule>
    <cfRule type="cellIs" dxfId="162" priority="500" operator="lessThan">
      <formula>-30</formula>
    </cfRule>
  </conditionalFormatting>
  <conditionalFormatting sqref="K1106">
    <cfRule type="iconSet" priority="496">
      <iconSet showValue="0">
        <cfvo type="percent" val="0"/>
        <cfvo type="percent" val="33"/>
        <cfvo type="percent" val="67"/>
      </iconSet>
    </cfRule>
  </conditionalFormatting>
  <conditionalFormatting sqref="H1106">
    <cfRule type="cellIs" dxfId="161" priority="493" operator="lessThan">
      <formula>-29</formula>
    </cfRule>
    <cfRule type="cellIs" dxfId="160" priority="494" operator="lessThan">
      <formula>-30</formula>
    </cfRule>
  </conditionalFormatting>
  <conditionalFormatting sqref="K1106">
    <cfRule type="iconSet" priority="490">
      <iconSet showValue="0">
        <cfvo type="percent" val="0"/>
        <cfvo type="percent" val="33"/>
        <cfvo type="percent" val="67"/>
      </iconSet>
    </cfRule>
  </conditionalFormatting>
  <conditionalFormatting sqref="H1106">
    <cfRule type="cellIs" dxfId="159" priority="487" operator="lessThan">
      <formula>-29</formula>
    </cfRule>
    <cfRule type="cellIs" dxfId="158" priority="488" operator="lessThan">
      <formula>-30</formula>
    </cfRule>
  </conditionalFormatting>
  <conditionalFormatting sqref="K1107">
    <cfRule type="iconSet" priority="484">
      <iconSet showValue="0">
        <cfvo type="percent" val="0"/>
        <cfvo type="percent" val="33"/>
        <cfvo type="percent" val="67"/>
      </iconSet>
    </cfRule>
  </conditionalFormatting>
  <conditionalFormatting sqref="H1107">
    <cfRule type="cellIs" dxfId="157" priority="481" operator="lessThan">
      <formula>-29</formula>
    </cfRule>
    <cfRule type="cellIs" dxfId="156" priority="482" operator="lessThan">
      <formula>-30</formula>
    </cfRule>
  </conditionalFormatting>
  <conditionalFormatting sqref="K1107">
    <cfRule type="iconSet" priority="478">
      <iconSet showValue="0">
        <cfvo type="percent" val="0"/>
        <cfvo type="percent" val="33"/>
        <cfvo type="percent" val="67"/>
      </iconSet>
    </cfRule>
  </conditionalFormatting>
  <conditionalFormatting sqref="H1107">
    <cfRule type="cellIs" dxfId="155" priority="475" operator="lessThan">
      <formula>-29</formula>
    </cfRule>
    <cfRule type="cellIs" dxfId="154" priority="476" operator="lessThan">
      <formula>-30</formula>
    </cfRule>
  </conditionalFormatting>
  <conditionalFormatting sqref="K1108">
    <cfRule type="iconSet" priority="472">
      <iconSet showValue="0">
        <cfvo type="percent" val="0"/>
        <cfvo type="percent" val="33"/>
        <cfvo type="percent" val="67"/>
      </iconSet>
    </cfRule>
  </conditionalFormatting>
  <conditionalFormatting sqref="H1108">
    <cfRule type="cellIs" dxfId="153" priority="469" operator="lessThan">
      <formula>-29</formula>
    </cfRule>
    <cfRule type="cellIs" dxfId="152" priority="470" operator="lessThan">
      <formula>-30</formula>
    </cfRule>
  </conditionalFormatting>
  <conditionalFormatting sqref="K1108">
    <cfRule type="iconSet" priority="466">
      <iconSet showValue="0">
        <cfvo type="percent" val="0"/>
        <cfvo type="percent" val="33"/>
        <cfvo type="percent" val="67"/>
      </iconSet>
    </cfRule>
  </conditionalFormatting>
  <conditionalFormatting sqref="H1108">
    <cfRule type="cellIs" dxfId="151" priority="463" operator="lessThan">
      <formula>-29</formula>
    </cfRule>
    <cfRule type="cellIs" dxfId="150" priority="464" operator="lessThan">
      <formula>-30</formula>
    </cfRule>
  </conditionalFormatting>
  <conditionalFormatting sqref="K1109">
    <cfRule type="iconSet" priority="460">
      <iconSet showValue="0">
        <cfvo type="percent" val="0"/>
        <cfvo type="percent" val="33"/>
        <cfvo type="percent" val="67"/>
      </iconSet>
    </cfRule>
  </conditionalFormatting>
  <conditionalFormatting sqref="H1109">
    <cfRule type="cellIs" dxfId="149" priority="457" operator="lessThan">
      <formula>-29</formula>
    </cfRule>
    <cfRule type="cellIs" dxfId="148" priority="458" operator="lessThan">
      <formula>-30</formula>
    </cfRule>
  </conditionalFormatting>
  <conditionalFormatting sqref="K1109">
    <cfRule type="iconSet" priority="454">
      <iconSet showValue="0">
        <cfvo type="percent" val="0"/>
        <cfvo type="percent" val="33"/>
        <cfvo type="percent" val="67"/>
      </iconSet>
    </cfRule>
  </conditionalFormatting>
  <conditionalFormatting sqref="H1109">
    <cfRule type="cellIs" dxfId="147" priority="451" operator="lessThan">
      <formula>-29</formula>
    </cfRule>
    <cfRule type="cellIs" dxfId="146" priority="452" operator="lessThan">
      <formula>-30</formula>
    </cfRule>
  </conditionalFormatting>
  <conditionalFormatting sqref="K1110">
    <cfRule type="iconSet" priority="448">
      <iconSet showValue="0">
        <cfvo type="percent" val="0"/>
        <cfvo type="percent" val="33"/>
        <cfvo type="percent" val="67"/>
      </iconSet>
    </cfRule>
  </conditionalFormatting>
  <conditionalFormatting sqref="H1110">
    <cfRule type="cellIs" dxfId="145" priority="445" operator="lessThan">
      <formula>-29</formula>
    </cfRule>
    <cfRule type="cellIs" dxfId="144" priority="446" operator="lessThan">
      <formula>-30</formula>
    </cfRule>
  </conditionalFormatting>
  <conditionalFormatting sqref="K1110">
    <cfRule type="iconSet" priority="442">
      <iconSet showValue="0">
        <cfvo type="percent" val="0"/>
        <cfvo type="percent" val="33"/>
        <cfvo type="percent" val="67"/>
      </iconSet>
    </cfRule>
  </conditionalFormatting>
  <conditionalFormatting sqref="H1110">
    <cfRule type="cellIs" dxfId="143" priority="439" operator="lessThan">
      <formula>-29</formula>
    </cfRule>
    <cfRule type="cellIs" dxfId="142" priority="440" operator="lessThan">
      <formula>-30</formula>
    </cfRule>
  </conditionalFormatting>
  <conditionalFormatting sqref="K1111">
    <cfRule type="iconSet" priority="436">
      <iconSet showValue="0">
        <cfvo type="percent" val="0"/>
        <cfvo type="percent" val="33"/>
        <cfvo type="percent" val="67"/>
      </iconSet>
    </cfRule>
  </conditionalFormatting>
  <conditionalFormatting sqref="H1111">
    <cfRule type="cellIs" dxfId="141" priority="433" operator="lessThan">
      <formula>-29</formula>
    </cfRule>
    <cfRule type="cellIs" dxfId="140" priority="434" operator="lessThan">
      <formula>-30</formula>
    </cfRule>
  </conditionalFormatting>
  <conditionalFormatting sqref="K1111">
    <cfRule type="iconSet" priority="430">
      <iconSet showValue="0">
        <cfvo type="percent" val="0"/>
        <cfvo type="percent" val="33"/>
        <cfvo type="percent" val="67"/>
      </iconSet>
    </cfRule>
  </conditionalFormatting>
  <conditionalFormatting sqref="H1111">
    <cfRule type="cellIs" dxfId="139" priority="427" operator="lessThan">
      <formula>-29</formula>
    </cfRule>
    <cfRule type="cellIs" dxfId="138" priority="428" operator="lessThan">
      <formula>-30</formula>
    </cfRule>
  </conditionalFormatting>
  <conditionalFormatting sqref="K1112">
    <cfRule type="iconSet" priority="424">
      <iconSet showValue="0">
        <cfvo type="percent" val="0"/>
        <cfvo type="percent" val="33"/>
        <cfvo type="percent" val="67"/>
      </iconSet>
    </cfRule>
  </conditionalFormatting>
  <conditionalFormatting sqref="H1112">
    <cfRule type="cellIs" dxfId="137" priority="421" operator="lessThan">
      <formula>-29</formula>
    </cfRule>
    <cfRule type="cellIs" dxfId="136" priority="422" operator="lessThan">
      <formula>-30</formula>
    </cfRule>
  </conditionalFormatting>
  <conditionalFormatting sqref="K1112">
    <cfRule type="iconSet" priority="418">
      <iconSet showValue="0">
        <cfvo type="percent" val="0"/>
        <cfvo type="percent" val="33"/>
        <cfvo type="percent" val="67"/>
      </iconSet>
    </cfRule>
  </conditionalFormatting>
  <conditionalFormatting sqref="H1112">
    <cfRule type="cellIs" dxfId="135" priority="415" operator="lessThan">
      <formula>-29</formula>
    </cfRule>
    <cfRule type="cellIs" dxfId="134" priority="416" operator="lessThan">
      <formula>-30</formula>
    </cfRule>
  </conditionalFormatting>
  <conditionalFormatting sqref="K1113">
    <cfRule type="iconSet" priority="412">
      <iconSet showValue="0">
        <cfvo type="percent" val="0"/>
        <cfvo type="percent" val="33"/>
        <cfvo type="percent" val="67"/>
      </iconSet>
    </cfRule>
  </conditionalFormatting>
  <conditionalFormatting sqref="H1113">
    <cfRule type="cellIs" dxfId="133" priority="409" operator="lessThan">
      <formula>-29</formula>
    </cfRule>
    <cfRule type="cellIs" dxfId="132" priority="410" operator="lessThan">
      <formula>-30</formula>
    </cfRule>
  </conditionalFormatting>
  <conditionalFormatting sqref="K1113">
    <cfRule type="iconSet" priority="406">
      <iconSet showValue="0">
        <cfvo type="percent" val="0"/>
        <cfvo type="percent" val="33"/>
        <cfvo type="percent" val="67"/>
      </iconSet>
    </cfRule>
  </conditionalFormatting>
  <conditionalFormatting sqref="H1113">
    <cfRule type="cellIs" dxfId="131" priority="403" operator="lessThan">
      <formula>-29</formula>
    </cfRule>
    <cfRule type="cellIs" dxfId="130" priority="404" operator="lessThan">
      <formula>-30</formula>
    </cfRule>
  </conditionalFormatting>
  <conditionalFormatting sqref="K1114">
    <cfRule type="iconSet" priority="400">
      <iconSet showValue="0">
        <cfvo type="percent" val="0"/>
        <cfvo type="percent" val="33"/>
        <cfvo type="percent" val="67"/>
      </iconSet>
    </cfRule>
  </conditionalFormatting>
  <conditionalFormatting sqref="H1114">
    <cfRule type="cellIs" dxfId="129" priority="397" operator="lessThan">
      <formula>-29</formula>
    </cfRule>
    <cfRule type="cellIs" dxfId="128" priority="398" operator="lessThan">
      <formula>-30</formula>
    </cfRule>
  </conditionalFormatting>
  <conditionalFormatting sqref="K1114">
    <cfRule type="iconSet" priority="394">
      <iconSet showValue="0">
        <cfvo type="percent" val="0"/>
        <cfvo type="percent" val="33"/>
        <cfvo type="percent" val="67"/>
      </iconSet>
    </cfRule>
  </conditionalFormatting>
  <conditionalFormatting sqref="H1114">
    <cfRule type="cellIs" dxfId="127" priority="391" operator="lessThan">
      <formula>-29</formula>
    </cfRule>
    <cfRule type="cellIs" dxfId="126" priority="392" operator="lessThan">
      <formula>-30</formula>
    </cfRule>
  </conditionalFormatting>
  <conditionalFormatting sqref="K1115">
    <cfRule type="iconSet" priority="388">
      <iconSet showValue="0">
        <cfvo type="percent" val="0"/>
        <cfvo type="percent" val="33"/>
        <cfvo type="percent" val="67"/>
      </iconSet>
    </cfRule>
  </conditionalFormatting>
  <conditionalFormatting sqref="H1115">
    <cfRule type="cellIs" dxfId="125" priority="385" operator="lessThan">
      <formula>-29</formula>
    </cfRule>
    <cfRule type="cellIs" dxfId="124" priority="386" operator="lessThan">
      <formula>-30</formula>
    </cfRule>
  </conditionalFormatting>
  <conditionalFormatting sqref="K1115">
    <cfRule type="iconSet" priority="382">
      <iconSet showValue="0">
        <cfvo type="percent" val="0"/>
        <cfvo type="percent" val="33"/>
        <cfvo type="percent" val="67"/>
      </iconSet>
    </cfRule>
  </conditionalFormatting>
  <conditionalFormatting sqref="H1115">
    <cfRule type="cellIs" dxfId="123" priority="379" operator="lessThan">
      <formula>-29</formula>
    </cfRule>
    <cfRule type="cellIs" dxfId="122" priority="380" operator="lessThan">
      <formula>-30</formula>
    </cfRule>
  </conditionalFormatting>
  <conditionalFormatting sqref="K1116">
    <cfRule type="iconSet" priority="376">
      <iconSet showValue="0">
        <cfvo type="percent" val="0"/>
        <cfvo type="percent" val="33"/>
        <cfvo type="percent" val="67"/>
      </iconSet>
    </cfRule>
  </conditionalFormatting>
  <conditionalFormatting sqref="H1116">
    <cfRule type="cellIs" dxfId="121" priority="373" operator="lessThan">
      <formula>-29</formula>
    </cfRule>
    <cfRule type="cellIs" dxfId="120" priority="374" operator="lessThan">
      <formula>-30</formula>
    </cfRule>
  </conditionalFormatting>
  <conditionalFormatting sqref="K1116">
    <cfRule type="iconSet" priority="370">
      <iconSet showValue="0">
        <cfvo type="percent" val="0"/>
        <cfvo type="percent" val="33"/>
        <cfvo type="percent" val="67"/>
      </iconSet>
    </cfRule>
  </conditionalFormatting>
  <conditionalFormatting sqref="H1116">
    <cfRule type="cellIs" dxfId="119" priority="367" operator="lessThan">
      <formula>-29</formula>
    </cfRule>
    <cfRule type="cellIs" dxfId="118" priority="368" operator="lessThan">
      <formula>-30</formula>
    </cfRule>
  </conditionalFormatting>
  <conditionalFormatting sqref="K1117">
    <cfRule type="iconSet" priority="364">
      <iconSet showValue="0">
        <cfvo type="percent" val="0"/>
        <cfvo type="percent" val="33"/>
        <cfvo type="percent" val="67"/>
      </iconSet>
    </cfRule>
  </conditionalFormatting>
  <conditionalFormatting sqref="H1117">
    <cfRule type="cellIs" dxfId="117" priority="361" operator="lessThan">
      <formula>-29</formula>
    </cfRule>
    <cfRule type="cellIs" dxfId="116" priority="362" operator="lessThan">
      <formula>-30</formula>
    </cfRule>
  </conditionalFormatting>
  <conditionalFormatting sqref="K1117">
    <cfRule type="iconSet" priority="358">
      <iconSet showValue="0">
        <cfvo type="percent" val="0"/>
        <cfvo type="percent" val="33"/>
        <cfvo type="percent" val="67"/>
      </iconSet>
    </cfRule>
  </conditionalFormatting>
  <conditionalFormatting sqref="H1117">
    <cfRule type="cellIs" dxfId="115" priority="355" operator="lessThan">
      <formula>-29</formula>
    </cfRule>
    <cfRule type="cellIs" dxfId="114" priority="356" operator="lessThan">
      <formula>-30</formula>
    </cfRule>
  </conditionalFormatting>
  <conditionalFormatting sqref="K1118">
    <cfRule type="iconSet" priority="352">
      <iconSet showValue="0">
        <cfvo type="percent" val="0"/>
        <cfvo type="percent" val="33"/>
        <cfvo type="percent" val="67"/>
      </iconSet>
    </cfRule>
  </conditionalFormatting>
  <conditionalFormatting sqref="H1118">
    <cfRule type="cellIs" dxfId="113" priority="349" operator="lessThan">
      <formula>-29</formula>
    </cfRule>
    <cfRule type="cellIs" dxfId="112" priority="350" operator="lessThan">
      <formula>-30</formula>
    </cfRule>
  </conditionalFormatting>
  <conditionalFormatting sqref="K1118">
    <cfRule type="iconSet" priority="346">
      <iconSet showValue="0">
        <cfvo type="percent" val="0"/>
        <cfvo type="percent" val="33"/>
        <cfvo type="percent" val="67"/>
      </iconSet>
    </cfRule>
  </conditionalFormatting>
  <conditionalFormatting sqref="H1118">
    <cfRule type="cellIs" dxfId="111" priority="343" operator="lessThan">
      <formula>-29</formula>
    </cfRule>
    <cfRule type="cellIs" dxfId="110" priority="344" operator="lessThan">
      <formula>-30</formula>
    </cfRule>
  </conditionalFormatting>
  <conditionalFormatting sqref="K1119">
    <cfRule type="iconSet" priority="340">
      <iconSet showValue="0">
        <cfvo type="percent" val="0"/>
        <cfvo type="percent" val="33"/>
        <cfvo type="percent" val="67"/>
      </iconSet>
    </cfRule>
  </conditionalFormatting>
  <conditionalFormatting sqref="H1119">
    <cfRule type="cellIs" dxfId="109" priority="337" operator="lessThan">
      <formula>-29</formula>
    </cfRule>
    <cfRule type="cellIs" dxfId="108" priority="338" operator="lessThan">
      <formula>-30</formula>
    </cfRule>
  </conditionalFormatting>
  <conditionalFormatting sqref="K1119">
    <cfRule type="iconSet" priority="334">
      <iconSet showValue="0">
        <cfvo type="percent" val="0"/>
        <cfvo type="percent" val="33"/>
        <cfvo type="percent" val="67"/>
      </iconSet>
    </cfRule>
  </conditionalFormatting>
  <conditionalFormatting sqref="H1119">
    <cfRule type="cellIs" dxfId="107" priority="331" operator="lessThan">
      <formula>-29</formula>
    </cfRule>
    <cfRule type="cellIs" dxfId="106" priority="332" operator="lessThan">
      <formula>-30</formula>
    </cfRule>
  </conditionalFormatting>
  <conditionalFormatting sqref="K1120">
    <cfRule type="iconSet" priority="328">
      <iconSet showValue="0">
        <cfvo type="percent" val="0"/>
        <cfvo type="percent" val="33"/>
        <cfvo type="percent" val="67"/>
      </iconSet>
    </cfRule>
  </conditionalFormatting>
  <conditionalFormatting sqref="H1120">
    <cfRule type="cellIs" dxfId="105" priority="325" operator="lessThan">
      <formula>-29</formula>
    </cfRule>
    <cfRule type="cellIs" dxfId="104" priority="326" operator="lessThan">
      <formula>-30</formula>
    </cfRule>
  </conditionalFormatting>
  <conditionalFormatting sqref="K1120">
    <cfRule type="iconSet" priority="322">
      <iconSet showValue="0">
        <cfvo type="percent" val="0"/>
        <cfvo type="percent" val="33"/>
        <cfvo type="percent" val="67"/>
      </iconSet>
    </cfRule>
  </conditionalFormatting>
  <conditionalFormatting sqref="H1120">
    <cfRule type="cellIs" dxfId="103" priority="319" operator="lessThan">
      <formula>-29</formula>
    </cfRule>
    <cfRule type="cellIs" dxfId="102" priority="320" operator="lessThan">
      <formula>-30</formula>
    </cfRule>
  </conditionalFormatting>
  <conditionalFormatting sqref="K1121">
    <cfRule type="iconSet" priority="316">
      <iconSet showValue="0">
        <cfvo type="percent" val="0"/>
        <cfvo type="percent" val="33"/>
        <cfvo type="percent" val="67"/>
      </iconSet>
    </cfRule>
  </conditionalFormatting>
  <conditionalFormatting sqref="H1121">
    <cfRule type="cellIs" dxfId="101" priority="313" operator="lessThan">
      <formula>-29</formula>
    </cfRule>
    <cfRule type="cellIs" dxfId="100" priority="314" operator="lessThan">
      <formula>-30</formula>
    </cfRule>
  </conditionalFormatting>
  <conditionalFormatting sqref="K1121">
    <cfRule type="iconSet" priority="310">
      <iconSet showValue="0">
        <cfvo type="percent" val="0"/>
        <cfvo type="percent" val="33"/>
        <cfvo type="percent" val="67"/>
      </iconSet>
    </cfRule>
  </conditionalFormatting>
  <conditionalFormatting sqref="H1121">
    <cfRule type="cellIs" dxfId="99" priority="307" operator="lessThan">
      <formula>-29</formula>
    </cfRule>
    <cfRule type="cellIs" dxfId="98" priority="308" operator="lessThan">
      <formula>-30</formula>
    </cfRule>
  </conditionalFormatting>
  <conditionalFormatting sqref="K1122">
    <cfRule type="iconSet" priority="304">
      <iconSet showValue="0">
        <cfvo type="percent" val="0"/>
        <cfvo type="percent" val="33"/>
        <cfvo type="percent" val="67"/>
      </iconSet>
    </cfRule>
  </conditionalFormatting>
  <conditionalFormatting sqref="H1122">
    <cfRule type="cellIs" dxfId="97" priority="301" operator="lessThan">
      <formula>-29</formula>
    </cfRule>
    <cfRule type="cellIs" dxfId="96" priority="302" operator="lessThan">
      <formula>-30</formula>
    </cfRule>
  </conditionalFormatting>
  <conditionalFormatting sqref="K1122">
    <cfRule type="iconSet" priority="298">
      <iconSet showValue="0">
        <cfvo type="percent" val="0"/>
        <cfvo type="percent" val="33"/>
        <cfvo type="percent" val="67"/>
      </iconSet>
    </cfRule>
  </conditionalFormatting>
  <conditionalFormatting sqref="H1122">
    <cfRule type="cellIs" dxfId="95" priority="295" operator="lessThan">
      <formula>-29</formula>
    </cfRule>
    <cfRule type="cellIs" dxfId="94" priority="296" operator="lessThan">
      <formula>-30</formula>
    </cfRule>
  </conditionalFormatting>
  <conditionalFormatting sqref="K1123">
    <cfRule type="iconSet" priority="292">
      <iconSet showValue="0">
        <cfvo type="percent" val="0"/>
        <cfvo type="percent" val="33"/>
        <cfvo type="percent" val="67"/>
      </iconSet>
    </cfRule>
  </conditionalFormatting>
  <conditionalFormatting sqref="H1123">
    <cfRule type="cellIs" dxfId="93" priority="289" operator="lessThan">
      <formula>-29</formula>
    </cfRule>
    <cfRule type="cellIs" dxfId="92" priority="290" operator="lessThan">
      <formula>-30</formula>
    </cfRule>
  </conditionalFormatting>
  <conditionalFormatting sqref="K1123">
    <cfRule type="iconSet" priority="286">
      <iconSet showValue="0">
        <cfvo type="percent" val="0"/>
        <cfvo type="percent" val="33"/>
        <cfvo type="percent" val="67"/>
      </iconSet>
    </cfRule>
  </conditionalFormatting>
  <conditionalFormatting sqref="H1123">
    <cfRule type="cellIs" dxfId="91" priority="283" operator="lessThan">
      <formula>-29</formula>
    </cfRule>
    <cfRule type="cellIs" dxfId="90" priority="284" operator="lessThan">
      <formula>-30</formula>
    </cfRule>
  </conditionalFormatting>
  <conditionalFormatting sqref="K1124">
    <cfRule type="iconSet" priority="280">
      <iconSet showValue="0">
        <cfvo type="percent" val="0"/>
        <cfvo type="percent" val="33"/>
        <cfvo type="percent" val="67"/>
      </iconSet>
    </cfRule>
  </conditionalFormatting>
  <conditionalFormatting sqref="H1124">
    <cfRule type="cellIs" dxfId="89" priority="277" operator="lessThan">
      <formula>-29</formula>
    </cfRule>
    <cfRule type="cellIs" dxfId="88" priority="278" operator="lessThan">
      <formula>-30</formula>
    </cfRule>
  </conditionalFormatting>
  <conditionalFormatting sqref="K1124">
    <cfRule type="iconSet" priority="274">
      <iconSet showValue="0">
        <cfvo type="percent" val="0"/>
        <cfvo type="percent" val="33"/>
        <cfvo type="percent" val="67"/>
      </iconSet>
    </cfRule>
  </conditionalFormatting>
  <conditionalFormatting sqref="H1124">
    <cfRule type="cellIs" dxfId="87" priority="271" operator="lessThan">
      <formula>-29</formula>
    </cfRule>
    <cfRule type="cellIs" dxfId="86" priority="272" operator="lessThan">
      <formula>-30</formula>
    </cfRule>
  </conditionalFormatting>
  <conditionalFormatting sqref="K1125">
    <cfRule type="iconSet" priority="268">
      <iconSet showValue="0">
        <cfvo type="percent" val="0"/>
        <cfvo type="percent" val="33"/>
        <cfvo type="percent" val="67"/>
      </iconSet>
    </cfRule>
  </conditionalFormatting>
  <conditionalFormatting sqref="H1125">
    <cfRule type="cellIs" dxfId="85" priority="265" operator="lessThan">
      <formula>-29</formula>
    </cfRule>
    <cfRule type="cellIs" dxfId="84" priority="266" operator="lessThan">
      <formula>-30</formula>
    </cfRule>
  </conditionalFormatting>
  <conditionalFormatting sqref="K1125">
    <cfRule type="iconSet" priority="262">
      <iconSet showValue="0">
        <cfvo type="percent" val="0"/>
        <cfvo type="percent" val="33"/>
        <cfvo type="percent" val="67"/>
      </iconSet>
    </cfRule>
  </conditionalFormatting>
  <conditionalFormatting sqref="H1125">
    <cfRule type="cellIs" dxfId="83" priority="259" operator="lessThan">
      <formula>-29</formula>
    </cfRule>
    <cfRule type="cellIs" dxfId="82" priority="260" operator="lessThan">
      <formula>-30</formula>
    </cfRule>
  </conditionalFormatting>
  <conditionalFormatting sqref="K1126">
    <cfRule type="iconSet" priority="256">
      <iconSet showValue="0">
        <cfvo type="percent" val="0"/>
        <cfvo type="percent" val="33"/>
        <cfvo type="percent" val="67"/>
      </iconSet>
    </cfRule>
  </conditionalFormatting>
  <conditionalFormatting sqref="H1126">
    <cfRule type="cellIs" dxfId="81" priority="253" operator="lessThan">
      <formula>-29</formula>
    </cfRule>
    <cfRule type="cellIs" dxfId="80" priority="254" operator="lessThan">
      <formula>-30</formula>
    </cfRule>
  </conditionalFormatting>
  <conditionalFormatting sqref="K1126">
    <cfRule type="iconSet" priority="250">
      <iconSet showValue="0">
        <cfvo type="percent" val="0"/>
        <cfvo type="percent" val="33"/>
        <cfvo type="percent" val="67"/>
      </iconSet>
    </cfRule>
  </conditionalFormatting>
  <conditionalFormatting sqref="H1126">
    <cfRule type="cellIs" dxfId="79" priority="247" operator="lessThan">
      <formula>-29</formula>
    </cfRule>
    <cfRule type="cellIs" dxfId="78" priority="248" operator="lessThan">
      <formula>-30</formula>
    </cfRule>
  </conditionalFormatting>
  <conditionalFormatting sqref="K1127">
    <cfRule type="iconSet" priority="244">
      <iconSet showValue="0">
        <cfvo type="percent" val="0"/>
        <cfvo type="percent" val="33"/>
        <cfvo type="percent" val="67"/>
      </iconSet>
    </cfRule>
  </conditionalFormatting>
  <conditionalFormatting sqref="H1127">
    <cfRule type="cellIs" dxfId="77" priority="241" operator="lessThan">
      <formula>-29</formula>
    </cfRule>
    <cfRule type="cellIs" dxfId="76" priority="242" operator="lessThan">
      <formula>-30</formula>
    </cfRule>
  </conditionalFormatting>
  <conditionalFormatting sqref="K1127">
    <cfRule type="iconSet" priority="238">
      <iconSet showValue="0">
        <cfvo type="percent" val="0"/>
        <cfvo type="percent" val="33"/>
        <cfvo type="percent" val="67"/>
      </iconSet>
    </cfRule>
  </conditionalFormatting>
  <conditionalFormatting sqref="H1127">
    <cfRule type="cellIs" dxfId="75" priority="235" operator="lessThan">
      <formula>-29</formula>
    </cfRule>
    <cfRule type="cellIs" dxfId="74" priority="236" operator="lessThan">
      <formula>-30</formula>
    </cfRule>
  </conditionalFormatting>
  <conditionalFormatting sqref="K1128">
    <cfRule type="iconSet" priority="232">
      <iconSet showValue="0">
        <cfvo type="percent" val="0"/>
        <cfvo type="percent" val="33"/>
        <cfvo type="percent" val="67"/>
      </iconSet>
    </cfRule>
  </conditionalFormatting>
  <conditionalFormatting sqref="H1128">
    <cfRule type="cellIs" dxfId="73" priority="229" operator="lessThan">
      <formula>-29</formula>
    </cfRule>
    <cfRule type="cellIs" dxfId="72" priority="230" operator="lessThan">
      <formula>-30</formula>
    </cfRule>
  </conditionalFormatting>
  <conditionalFormatting sqref="K1128">
    <cfRule type="iconSet" priority="226">
      <iconSet showValue="0">
        <cfvo type="percent" val="0"/>
        <cfvo type="percent" val="33"/>
        <cfvo type="percent" val="67"/>
      </iconSet>
    </cfRule>
  </conditionalFormatting>
  <conditionalFormatting sqref="H1128">
    <cfRule type="cellIs" dxfId="71" priority="223" operator="lessThan">
      <formula>-29</formula>
    </cfRule>
    <cfRule type="cellIs" dxfId="70" priority="224" operator="lessThan">
      <formula>-30</formula>
    </cfRule>
  </conditionalFormatting>
  <conditionalFormatting sqref="K1129">
    <cfRule type="iconSet" priority="220">
      <iconSet showValue="0">
        <cfvo type="percent" val="0"/>
        <cfvo type="percent" val="33"/>
        <cfvo type="percent" val="67"/>
      </iconSet>
    </cfRule>
  </conditionalFormatting>
  <conditionalFormatting sqref="H1129">
    <cfRule type="cellIs" dxfId="69" priority="217" operator="lessThan">
      <formula>-29</formula>
    </cfRule>
    <cfRule type="cellIs" dxfId="68" priority="218" operator="lessThan">
      <formula>-30</formula>
    </cfRule>
  </conditionalFormatting>
  <conditionalFormatting sqref="K1129">
    <cfRule type="iconSet" priority="214">
      <iconSet showValue="0">
        <cfvo type="percent" val="0"/>
        <cfvo type="percent" val="33"/>
        <cfvo type="percent" val="67"/>
      </iconSet>
    </cfRule>
  </conditionalFormatting>
  <conditionalFormatting sqref="H1129">
    <cfRule type="cellIs" dxfId="67" priority="211" operator="lessThan">
      <formula>-29</formula>
    </cfRule>
    <cfRule type="cellIs" dxfId="66" priority="212" operator="lessThan">
      <formula>-30</formula>
    </cfRule>
  </conditionalFormatting>
  <conditionalFormatting sqref="K1130">
    <cfRule type="iconSet" priority="208">
      <iconSet showValue="0">
        <cfvo type="percent" val="0"/>
        <cfvo type="percent" val="33"/>
        <cfvo type="percent" val="67"/>
      </iconSet>
    </cfRule>
  </conditionalFormatting>
  <conditionalFormatting sqref="H1130">
    <cfRule type="cellIs" dxfId="65" priority="205" operator="lessThan">
      <formula>-29</formula>
    </cfRule>
    <cfRule type="cellIs" dxfId="64" priority="206" operator="lessThan">
      <formula>-30</formula>
    </cfRule>
  </conditionalFormatting>
  <conditionalFormatting sqref="K1130">
    <cfRule type="iconSet" priority="202">
      <iconSet showValue="0">
        <cfvo type="percent" val="0"/>
        <cfvo type="percent" val="33"/>
        <cfvo type="percent" val="67"/>
      </iconSet>
    </cfRule>
  </conditionalFormatting>
  <conditionalFormatting sqref="H1130">
    <cfRule type="cellIs" dxfId="63" priority="199" operator="lessThan">
      <formula>-29</formula>
    </cfRule>
    <cfRule type="cellIs" dxfId="62" priority="200" operator="lessThan">
      <formula>-30</formula>
    </cfRule>
  </conditionalFormatting>
  <conditionalFormatting sqref="K1131">
    <cfRule type="iconSet" priority="196">
      <iconSet showValue="0">
        <cfvo type="percent" val="0"/>
        <cfvo type="percent" val="33"/>
        <cfvo type="percent" val="67"/>
      </iconSet>
    </cfRule>
  </conditionalFormatting>
  <conditionalFormatting sqref="H1131">
    <cfRule type="cellIs" dxfId="61" priority="193" operator="lessThan">
      <formula>-29</formula>
    </cfRule>
    <cfRule type="cellIs" dxfId="60" priority="194" operator="lessThan">
      <formula>-30</formula>
    </cfRule>
  </conditionalFormatting>
  <conditionalFormatting sqref="K1131">
    <cfRule type="iconSet" priority="190">
      <iconSet showValue="0">
        <cfvo type="percent" val="0"/>
        <cfvo type="percent" val="33"/>
        <cfvo type="percent" val="67"/>
      </iconSet>
    </cfRule>
  </conditionalFormatting>
  <conditionalFormatting sqref="H1131">
    <cfRule type="cellIs" dxfId="59" priority="187" operator="lessThan">
      <formula>-29</formula>
    </cfRule>
    <cfRule type="cellIs" dxfId="58" priority="188" operator="lessThan">
      <formula>-30</formula>
    </cfRule>
  </conditionalFormatting>
  <conditionalFormatting sqref="K1132">
    <cfRule type="iconSet" priority="184">
      <iconSet showValue="0">
        <cfvo type="percent" val="0"/>
        <cfvo type="percent" val="33"/>
        <cfvo type="percent" val="67"/>
      </iconSet>
    </cfRule>
  </conditionalFormatting>
  <conditionalFormatting sqref="H1132">
    <cfRule type="cellIs" dxfId="57" priority="181" operator="lessThan">
      <formula>-29</formula>
    </cfRule>
    <cfRule type="cellIs" dxfId="56" priority="182" operator="lessThan">
      <formula>-30</formula>
    </cfRule>
  </conditionalFormatting>
  <conditionalFormatting sqref="K1132">
    <cfRule type="iconSet" priority="178">
      <iconSet showValue="0">
        <cfvo type="percent" val="0"/>
        <cfvo type="percent" val="33"/>
        <cfvo type="percent" val="67"/>
      </iconSet>
    </cfRule>
  </conditionalFormatting>
  <conditionalFormatting sqref="H1132">
    <cfRule type="cellIs" dxfId="55" priority="175" operator="lessThan">
      <formula>-29</formula>
    </cfRule>
    <cfRule type="cellIs" dxfId="54" priority="176" operator="lessThan">
      <formula>-30</formula>
    </cfRule>
  </conditionalFormatting>
  <conditionalFormatting sqref="K1133">
    <cfRule type="iconSet" priority="172">
      <iconSet showValue="0">
        <cfvo type="percent" val="0"/>
        <cfvo type="percent" val="33"/>
        <cfvo type="percent" val="67"/>
      </iconSet>
    </cfRule>
  </conditionalFormatting>
  <conditionalFormatting sqref="H1133">
    <cfRule type="cellIs" dxfId="53" priority="169" operator="lessThan">
      <formula>-29</formula>
    </cfRule>
    <cfRule type="cellIs" dxfId="52" priority="170" operator="lessThan">
      <formula>-30</formula>
    </cfRule>
  </conditionalFormatting>
  <conditionalFormatting sqref="K1133">
    <cfRule type="iconSet" priority="166">
      <iconSet showValue="0">
        <cfvo type="percent" val="0"/>
        <cfvo type="percent" val="33"/>
        <cfvo type="percent" val="67"/>
      </iconSet>
    </cfRule>
  </conditionalFormatting>
  <conditionalFormatting sqref="H1133">
    <cfRule type="cellIs" dxfId="51" priority="163" operator="lessThan">
      <formula>-29</formula>
    </cfRule>
    <cfRule type="cellIs" dxfId="50" priority="164" operator="lessThan">
      <formula>-30</formula>
    </cfRule>
  </conditionalFormatting>
  <conditionalFormatting sqref="K1134">
    <cfRule type="iconSet" priority="160">
      <iconSet showValue="0">
        <cfvo type="percent" val="0"/>
        <cfvo type="percent" val="33"/>
        <cfvo type="percent" val="67"/>
      </iconSet>
    </cfRule>
  </conditionalFormatting>
  <conditionalFormatting sqref="H1134">
    <cfRule type="cellIs" dxfId="49" priority="157" operator="lessThan">
      <formula>-29</formula>
    </cfRule>
    <cfRule type="cellIs" dxfId="48" priority="158" operator="lessThan">
      <formula>-30</formula>
    </cfRule>
  </conditionalFormatting>
  <conditionalFormatting sqref="K1134">
    <cfRule type="iconSet" priority="154">
      <iconSet showValue="0">
        <cfvo type="percent" val="0"/>
        <cfvo type="percent" val="33"/>
        <cfvo type="percent" val="67"/>
      </iconSet>
    </cfRule>
  </conditionalFormatting>
  <conditionalFormatting sqref="H1134">
    <cfRule type="cellIs" dxfId="47" priority="151" operator="lessThan">
      <formula>-29</formula>
    </cfRule>
    <cfRule type="cellIs" dxfId="46" priority="152" operator="lessThan">
      <formula>-30</formula>
    </cfRule>
  </conditionalFormatting>
  <conditionalFormatting sqref="K1135">
    <cfRule type="iconSet" priority="148">
      <iconSet showValue="0">
        <cfvo type="percent" val="0"/>
        <cfvo type="percent" val="33"/>
        <cfvo type="percent" val="67"/>
      </iconSet>
    </cfRule>
  </conditionalFormatting>
  <conditionalFormatting sqref="H1135">
    <cfRule type="cellIs" dxfId="45" priority="145" operator="lessThan">
      <formula>-29</formula>
    </cfRule>
    <cfRule type="cellIs" dxfId="44" priority="146" operator="lessThan">
      <formula>-30</formula>
    </cfRule>
  </conditionalFormatting>
  <conditionalFormatting sqref="K1135">
    <cfRule type="iconSet" priority="142">
      <iconSet showValue="0">
        <cfvo type="percent" val="0"/>
        <cfvo type="percent" val="33"/>
        <cfvo type="percent" val="67"/>
      </iconSet>
    </cfRule>
  </conditionalFormatting>
  <conditionalFormatting sqref="H1135">
    <cfRule type="cellIs" dxfId="43" priority="139" operator="lessThan">
      <formula>-29</formula>
    </cfRule>
    <cfRule type="cellIs" dxfId="42" priority="140" operator="lessThan">
      <formula>-30</formula>
    </cfRule>
  </conditionalFormatting>
  <conditionalFormatting sqref="K1136">
    <cfRule type="iconSet" priority="136">
      <iconSet showValue="0">
        <cfvo type="percent" val="0"/>
        <cfvo type="percent" val="33"/>
        <cfvo type="percent" val="67"/>
      </iconSet>
    </cfRule>
  </conditionalFormatting>
  <conditionalFormatting sqref="H1136">
    <cfRule type="cellIs" dxfId="41" priority="133" operator="lessThan">
      <formula>-29</formula>
    </cfRule>
    <cfRule type="cellIs" dxfId="40" priority="134" operator="lessThan">
      <formula>-30</formula>
    </cfRule>
  </conditionalFormatting>
  <conditionalFormatting sqref="K1136">
    <cfRule type="iconSet" priority="130">
      <iconSet showValue="0">
        <cfvo type="percent" val="0"/>
        <cfvo type="percent" val="33"/>
        <cfvo type="percent" val="67"/>
      </iconSet>
    </cfRule>
  </conditionalFormatting>
  <conditionalFormatting sqref="H1136">
    <cfRule type="cellIs" dxfId="39" priority="127" operator="lessThan">
      <formula>-29</formula>
    </cfRule>
    <cfRule type="cellIs" dxfId="38" priority="128" operator="lessThan">
      <formula>-30</formula>
    </cfRule>
  </conditionalFormatting>
  <conditionalFormatting sqref="K1137">
    <cfRule type="iconSet" priority="124">
      <iconSet showValue="0">
        <cfvo type="percent" val="0"/>
        <cfvo type="percent" val="33"/>
        <cfvo type="percent" val="67"/>
      </iconSet>
    </cfRule>
  </conditionalFormatting>
  <conditionalFormatting sqref="H1137">
    <cfRule type="cellIs" dxfId="37" priority="121" operator="lessThan">
      <formula>-29</formula>
    </cfRule>
    <cfRule type="cellIs" dxfId="36" priority="122" operator="lessThan">
      <formula>-30</formula>
    </cfRule>
  </conditionalFormatting>
  <conditionalFormatting sqref="K1137">
    <cfRule type="iconSet" priority="118">
      <iconSet showValue="0">
        <cfvo type="percent" val="0"/>
        <cfvo type="percent" val="33"/>
        <cfvo type="percent" val="67"/>
      </iconSet>
    </cfRule>
  </conditionalFormatting>
  <conditionalFormatting sqref="H1137">
    <cfRule type="cellIs" dxfId="35" priority="115" operator="lessThan">
      <formula>-29</formula>
    </cfRule>
    <cfRule type="cellIs" dxfId="34" priority="116" operator="lessThan">
      <formula>-30</formula>
    </cfRule>
  </conditionalFormatting>
  <conditionalFormatting sqref="K1138">
    <cfRule type="iconSet" priority="112">
      <iconSet showValue="0">
        <cfvo type="percent" val="0"/>
        <cfvo type="percent" val="33"/>
        <cfvo type="percent" val="67"/>
      </iconSet>
    </cfRule>
  </conditionalFormatting>
  <conditionalFormatting sqref="H1138">
    <cfRule type="cellIs" dxfId="33" priority="109" operator="lessThan">
      <formula>-29</formula>
    </cfRule>
    <cfRule type="cellIs" dxfId="32" priority="110" operator="lessThan">
      <formula>-30</formula>
    </cfRule>
  </conditionalFormatting>
  <conditionalFormatting sqref="K1138">
    <cfRule type="iconSet" priority="106">
      <iconSet showValue="0">
        <cfvo type="percent" val="0"/>
        <cfvo type="percent" val="33"/>
        <cfvo type="percent" val="67"/>
      </iconSet>
    </cfRule>
  </conditionalFormatting>
  <conditionalFormatting sqref="H1138">
    <cfRule type="cellIs" dxfId="31" priority="103" operator="lessThan">
      <formula>-29</formula>
    </cfRule>
    <cfRule type="cellIs" dxfId="30" priority="104" operator="lessThan">
      <formula>-30</formula>
    </cfRule>
  </conditionalFormatting>
  <conditionalFormatting sqref="K1139">
    <cfRule type="iconSet" priority="100">
      <iconSet showValue="0">
        <cfvo type="percent" val="0"/>
        <cfvo type="percent" val="33"/>
        <cfvo type="percent" val="67"/>
      </iconSet>
    </cfRule>
  </conditionalFormatting>
  <conditionalFormatting sqref="H1139">
    <cfRule type="cellIs" dxfId="29" priority="97" operator="lessThan">
      <formula>-29</formula>
    </cfRule>
    <cfRule type="cellIs" dxfId="28" priority="98" operator="lessThan">
      <formula>-30</formula>
    </cfRule>
  </conditionalFormatting>
  <conditionalFormatting sqref="K1139">
    <cfRule type="iconSet" priority="94">
      <iconSet showValue="0">
        <cfvo type="percent" val="0"/>
        <cfvo type="percent" val="33"/>
        <cfvo type="percent" val="67"/>
      </iconSet>
    </cfRule>
  </conditionalFormatting>
  <conditionalFormatting sqref="H1139">
    <cfRule type="cellIs" dxfId="27" priority="91" operator="lessThan">
      <formula>-29</formula>
    </cfRule>
    <cfRule type="cellIs" dxfId="26" priority="92" operator="lessThan">
      <formula>-30</formula>
    </cfRule>
  </conditionalFormatting>
  <conditionalFormatting sqref="K1140">
    <cfRule type="iconSet" priority="88">
      <iconSet showValue="0">
        <cfvo type="percent" val="0"/>
        <cfvo type="percent" val="33"/>
        <cfvo type="percent" val="67"/>
      </iconSet>
    </cfRule>
  </conditionalFormatting>
  <conditionalFormatting sqref="H1140">
    <cfRule type="cellIs" dxfId="25" priority="85" operator="lessThan">
      <formula>-29</formula>
    </cfRule>
    <cfRule type="cellIs" dxfId="24" priority="86" operator="lessThan">
      <formula>-30</formula>
    </cfRule>
  </conditionalFormatting>
  <conditionalFormatting sqref="K1140">
    <cfRule type="iconSet" priority="82">
      <iconSet showValue="0">
        <cfvo type="percent" val="0"/>
        <cfvo type="percent" val="33"/>
        <cfvo type="percent" val="67"/>
      </iconSet>
    </cfRule>
  </conditionalFormatting>
  <conditionalFormatting sqref="H1140">
    <cfRule type="cellIs" dxfId="23" priority="79" operator="lessThan">
      <formula>-29</formula>
    </cfRule>
    <cfRule type="cellIs" dxfId="22" priority="80" operator="lessThan">
      <formula>-30</formula>
    </cfRule>
  </conditionalFormatting>
  <conditionalFormatting sqref="K1141">
    <cfRule type="iconSet" priority="76">
      <iconSet showValue="0">
        <cfvo type="percent" val="0"/>
        <cfvo type="percent" val="33"/>
        <cfvo type="percent" val="67"/>
      </iconSet>
    </cfRule>
  </conditionalFormatting>
  <conditionalFormatting sqref="H1141">
    <cfRule type="cellIs" dxfId="21" priority="73" operator="lessThan">
      <formula>-29</formula>
    </cfRule>
    <cfRule type="cellIs" dxfId="20" priority="74" operator="lessThan">
      <formula>-30</formula>
    </cfRule>
  </conditionalFormatting>
  <conditionalFormatting sqref="K1141">
    <cfRule type="iconSet" priority="70">
      <iconSet showValue="0">
        <cfvo type="percent" val="0"/>
        <cfvo type="percent" val="33"/>
        <cfvo type="percent" val="67"/>
      </iconSet>
    </cfRule>
  </conditionalFormatting>
  <conditionalFormatting sqref="H1141">
    <cfRule type="cellIs" dxfId="19" priority="67" operator="lessThan">
      <formula>-29</formula>
    </cfRule>
    <cfRule type="cellIs" dxfId="18" priority="68" operator="lessThan">
      <formula>-30</formula>
    </cfRule>
  </conditionalFormatting>
  <conditionalFormatting sqref="K1142">
    <cfRule type="iconSet" priority="64">
      <iconSet showValue="0">
        <cfvo type="percent" val="0"/>
        <cfvo type="percent" val="33"/>
        <cfvo type="percent" val="67"/>
      </iconSet>
    </cfRule>
  </conditionalFormatting>
  <conditionalFormatting sqref="H1142">
    <cfRule type="cellIs" dxfId="17" priority="61" operator="lessThan">
      <formula>-29</formula>
    </cfRule>
    <cfRule type="cellIs" dxfId="16" priority="62" operator="lessThan">
      <formula>-30</formula>
    </cfRule>
  </conditionalFormatting>
  <conditionalFormatting sqref="K1142">
    <cfRule type="iconSet" priority="58">
      <iconSet showValue="0">
        <cfvo type="percent" val="0"/>
        <cfvo type="percent" val="33"/>
        <cfvo type="percent" val="67"/>
      </iconSet>
    </cfRule>
  </conditionalFormatting>
  <conditionalFormatting sqref="H1142">
    <cfRule type="cellIs" dxfId="15" priority="55" operator="lessThan">
      <formula>-29</formula>
    </cfRule>
    <cfRule type="cellIs" dxfId="14" priority="56" operator="lessThan">
      <formula>-30</formula>
    </cfRule>
  </conditionalFormatting>
  <conditionalFormatting sqref="K1143">
    <cfRule type="iconSet" priority="52">
      <iconSet showValue="0">
        <cfvo type="percent" val="0"/>
        <cfvo type="percent" val="33"/>
        <cfvo type="percent" val="67"/>
      </iconSet>
    </cfRule>
  </conditionalFormatting>
  <conditionalFormatting sqref="H1143">
    <cfRule type="cellIs" dxfId="13" priority="49" operator="lessThan">
      <formula>-29</formula>
    </cfRule>
    <cfRule type="cellIs" dxfId="12" priority="50" operator="lessThan">
      <formula>-30</formula>
    </cfRule>
  </conditionalFormatting>
  <conditionalFormatting sqref="K1143">
    <cfRule type="iconSet" priority="46">
      <iconSet showValue="0">
        <cfvo type="percent" val="0"/>
        <cfvo type="percent" val="33"/>
        <cfvo type="percent" val="67"/>
      </iconSet>
    </cfRule>
  </conditionalFormatting>
  <conditionalFormatting sqref="H1143">
    <cfRule type="cellIs" dxfId="11" priority="43" operator="lessThan">
      <formula>-29</formula>
    </cfRule>
    <cfRule type="cellIs" dxfId="10" priority="44" operator="lessThan">
      <formula>-30</formula>
    </cfRule>
  </conditionalFormatting>
  <conditionalFormatting sqref="K1144:K1152">
    <cfRule type="iconSet" priority="40">
      <iconSet showValue="0">
        <cfvo type="percent" val="0"/>
        <cfvo type="percent" val="33"/>
        <cfvo type="percent" val="67"/>
      </iconSet>
    </cfRule>
  </conditionalFormatting>
  <conditionalFormatting sqref="H1144:H1973">
    <cfRule type="cellIs" dxfId="9" priority="37" operator="lessThan">
      <formula>-29</formula>
    </cfRule>
    <cfRule type="cellIs" dxfId="8" priority="38" operator="lessThan">
      <formula>-30</formula>
    </cfRule>
  </conditionalFormatting>
  <conditionalFormatting sqref="K1144:K1152">
    <cfRule type="iconSet" priority="34">
      <iconSet showValue="0">
        <cfvo type="percent" val="0"/>
        <cfvo type="percent" val="33"/>
        <cfvo type="percent" val="67"/>
      </iconSet>
    </cfRule>
  </conditionalFormatting>
  <conditionalFormatting sqref="H1144:H1973">
    <cfRule type="cellIs" dxfId="7" priority="31" operator="lessThan">
      <formula>-29</formula>
    </cfRule>
    <cfRule type="cellIs" dxfId="6" priority="32" operator="lessThan">
      <formula>-30</formula>
    </cfRule>
  </conditionalFormatting>
  <conditionalFormatting sqref="K1984:K1985">
    <cfRule type="iconSet" priority="20">
      <iconSet showValue="0">
        <cfvo type="percent" val="0"/>
        <cfvo type="percent" val="33"/>
        <cfvo type="percent" val="67"/>
      </iconSet>
    </cfRule>
  </conditionalFormatting>
  <conditionalFormatting sqref="K1986">
    <cfRule type="iconSet" priority="16">
      <iconSet showValue="0">
        <cfvo type="percent" val="0"/>
        <cfvo type="percent" val="33"/>
        <cfvo type="percent" val="67"/>
      </iconSet>
    </cfRule>
  </conditionalFormatting>
  <conditionalFormatting sqref="H2304:H2312">
    <cfRule type="cellIs" dxfId="5" priority="11" operator="lessThan">
      <formula>-29</formula>
    </cfRule>
    <cfRule type="cellIs" dxfId="4" priority="12" operator="lessThan">
      <formula>-30</formula>
    </cfRule>
  </conditionalFormatting>
  <conditionalFormatting sqref="H2313:H2319">
    <cfRule type="cellIs" dxfId="3" priority="9" operator="lessThan">
      <formula>-29</formula>
    </cfRule>
    <cfRule type="cellIs" dxfId="2" priority="10" operator="lessThan">
      <formula>-30</formula>
    </cfRule>
  </conditionalFormatting>
  <conditionalFormatting sqref="H2320:H2358">
    <cfRule type="cellIs" dxfId="1" priority="5" operator="lessThan">
      <formula>-29</formula>
    </cfRule>
    <cfRule type="cellIs" dxfId="0" priority="6" operator="lessThan">
      <formula>-30</formula>
    </cfRule>
  </conditionalFormatting>
  <conditionalFormatting sqref="K2320:K2324">
    <cfRule type="iconSet" priority="2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06" id="{8B3A500A-C24E-44EA-8D10-72E7AF3DAFD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I4:J4 K1:K2 K4:K955 K1153:K1983 K1987:K2319 K2325:K1048576</xm:sqref>
        </x14:conditionalFormatting>
        <x14:conditionalFormatting xmlns:xm="http://schemas.microsoft.com/office/excel/2006/main">
          <x14:cfRule type="iconSet" priority="1905" id="{E9187FFD-6676-4B6A-A7DC-DF2870FEA4E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L1:L955 L1153:L1983 L1987:L2319 L2325:L1048576</xm:sqref>
        </x14:conditionalFormatting>
        <x14:conditionalFormatting xmlns:xm="http://schemas.microsoft.com/office/excel/2006/main">
          <x14:cfRule type="iconSet" priority="1903" id="{4859E6DC-B0BE-4231-A858-F0B9AF85B83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K1:K2 K4:K955 K1153:K1983 K1987:K2319 K2325:K1048576</xm:sqref>
        </x14:conditionalFormatting>
        <x14:conditionalFormatting xmlns:xm="http://schemas.microsoft.com/office/excel/2006/main">
          <x14:cfRule type="iconSet" priority="1900" id="{D309E87C-56CF-4F87-B68F-4C2290049A9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K956</xm:sqref>
        </x14:conditionalFormatting>
        <x14:conditionalFormatting xmlns:xm="http://schemas.microsoft.com/office/excel/2006/main">
          <x14:cfRule type="iconSet" priority="1899" id="{29F5D507-67B2-475C-8D67-A4BC0DE5017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L956</xm:sqref>
        </x14:conditionalFormatting>
        <x14:conditionalFormatting xmlns:xm="http://schemas.microsoft.com/office/excel/2006/main">
          <x14:cfRule type="iconSet" priority="1897" id="{DDBB93E4-3AC3-423E-B438-14D16955E58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K956</xm:sqref>
        </x14:conditionalFormatting>
        <x14:conditionalFormatting xmlns:xm="http://schemas.microsoft.com/office/excel/2006/main">
          <x14:cfRule type="iconSet" priority="1894" id="{C29400D0-3374-4186-AE32-41C747A5010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K957</xm:sqref>
        </x14:conditionalFormatting>
        <x14:conditionalFormatting xmlns:xm="http://schemas.microsoft.com/office/excel/2006/main">
          <x14:cfRule type="iconSet" priority="1893" id="{F4D9224B-CC0B-42AB-83F8-422C46AC90D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L957</xm:sqref>
        </x14:conditionalFormatting>
        <x14:conditionalFormatting xmlns:xm="http://schemas.microsoft.com/office/excel/2006/main">
          <x14:cfRule type="iconSet" priority="1891" id="{2DBBF5DC-A2DF-470B-BB6D-7C09BEA7346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K957</xm:sqref>
        </x14:conditionalFormatting>
        <x14:conditionalFormatting xmlns:xm="http://schemas.microsoft.com/office/excel/2006/main">
          <x14:cfRule type="iconSet" priority="1888" id="{EC0CE395-2AE2-4533-84CE-FD961EE077B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K958</xm:sqref>
        </x14:conditionalFormatting>
        <x14:conditionalFormatting xmlns:xm="http://schemas.microsoft.com/office/excel/2006/main">
          <x14:cfRule type="iconSet" priority="1887" id="{2BB88822-D5BA-4C79-9AC4-2451F4E15E8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L958</xm:sqref>
        </x14:conditionalFormatting>
        <x14:conditionalFormatting xmlns:xm="http://schemas.microsoft.com/office/excel/2006/main">
          <x14:cfRule type="iconSet" priority="1885" id="{03DA6FB6-043A-4EA3-ADCB-7E1AD3DAC07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K958</xm:sqref>
        </x14:conditionalFormatting>
        <x14:conditionalFormatting xmlns:xm="http://schemas.microsoft.com/office/excel/2006/main">
          <x14:cfRule type="iconSet" priority="1882" id="{E2DFC6EF-4EE8-4063-B7CB-D8981EED87C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K959</xm:sqref>
        </x14:conditionalFormatting>
        <x14:conditionalFormatting xmlns:xm="http://schemas.microsoft.com/office/excel/2006/main">
          <x14:cfRule type="iconSet" priority="1881" id="{03DF89A2-C4D4-4576-BBFA-E0A28DCF48D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L959</xm:sqref>
        </x14:conditionalFormatting>
        <x14:conditionalFormatting xmlns:xm="http://schemas.microsoft.com/office/excel/2006/main">
          <x14:cfRule type="iconSet" priority="1879" id="{18EEB001-9FDA-4B45-A152-92F9C284CDE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K959</xm:sqref>
        </x14:conditionalFormatting>
        <x14:conditionalFormatting xmlns:xm="http://schemas.microsoft.com/office/excel/2006/main">
          <x14:cfRule type="iconSet" priority="1876" id="{B058A1FA-9FA7-47BC-A5FA-2FC482D1613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K960</xm:sqref>
        </x14:conditionalFormatting>
        <x14:conditionalFormatting xmlns:xm="http://schemas.microsoft.com/office/excel/2006/main">
          <x14:cfRule type="iconSet" priority="1875" id="{10B2530F-50CB-42E9-9772-30EDE2D4EF6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L960</xm:sqref>
        </x14:conditionalFormatting>
        <x14:conditionalFormatting xmlns:xm="http://schemas.microsoft.com/office/excel/2006/main">
          <x14:cfRule type="iconSet" priority="1873" id="{F1D769F7-5E61-4F06-8ABA-277CFA001C6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K960</xm:sqref>
        </x14:conditionalFormatting>
        <x14:conditionalFormatting xmlns:xm="http://schemas.microsoft.com/office/excel/2006/main">
          <x14:cfRule type="iconSet" priority="1870" id="{5EF905BD-F09D-45B5-B78B-993598CB409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K961</xm:sqref>
        </x14:conditionalFormatting>
        <x14:conditionalFormatting xmlns:xm="http://schemas.microsoft.com/office/excel/2006/main">
          <x14:cfRule type="iconSet" priority="1869" id="{C3A9E8AD-97E7-4F92-9FDB-106CF43F266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L961</xm:sqref>
        </x14:conditionalFormatting>
        <x14:conditionalFormatting xmlns:xm="http://schemas.microsoft.com/office/excel/2006/main">
          <x14:cfRule type="iconSet" priority="1867" id="{856B8F67-7755-48F5-90FE-67AB07E2444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K961</xm:sqref>
        </x14:conditionalFormatting>
        <x14:conditionalFormatting xmlns:xm="http://schemas.microsoft.com/office/excel/2006/main">
          <x14:cfRule type="iconSet" priority="1864" id="{7E768DA3-085D-4C77-A9AD-09372ABF1E4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K962</xm:sqref>
        </x14:conditionalFormatting>
        <x14:conditionalFormatting xmlns:xm="http://schemas.microsoft.com/office/excel/2006/main">
          <x14:cfRule type="iconSet" priority="1863" id="{805A2DB5-289A-4FCC-BF15-41927B72576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L962</xm:sqref>
        </x14:conditionalFormatting>
        <x14:conditionalFormatting xmlns:xm="http://schemas.microsoft.com/office/excel/2006/main">
          <x14:cfRule type="iconSet" priority="1861" id="{C5B8403F-CBEB-4426-A4AE-B9421DDD9B2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K962</xm:sqref>
        </x14:conditionalFormatting>
        <x14:conditionalFormatting xmlns:xm="http://schemas.microsoft.com/office/excel/2006/main">
          <x14:cfRule type="iconSet" priority="1858" id="{53DCE7E0-AFB9-4DE0-83B1-8774347EE9F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K963</xm:sqref>
        </x14:conditionalFormatting>
        <x14:conditionalFormatting xmlns:xm="http://schemas.microsoft.com/office/excel/2006/main">
          <x14:cfRule type="iconSet" priority="1857" id="{2AB59F2A-BA0F-472B-8336-E4CE83E9E25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L963</xm:sqref>
        </x14:conditionalFormatting>
        <x14:conditionalFormatting xmlns:xm="http://schemas.microsoft.com/office/excel/2006/main">
          <x14:cfRule type="iconSet" priority="1855" id="{17D6B8D4-2439-449E-BE3C-7AFAC9CB698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K963</xm:sqref>
        </x14:conditionalFormatting>
        <x14:conditionalFormatting xmlns:xm="http://schemas.microsoft.com/office/excel/2006/main">
          <x14:cfRule type="iconSet" priority="1852" id="{B3702719-7FB6-483C-A774-EE156E26076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K964</xm:sqref>
        </x14:conditionalFormatting>
        <x14:conditionalFormatting xmlns:xm="http://schemas.microsoft.com/office/excel/2006/main">
          <x14:cfRule type="iconSet" priority="1851" id="{E4047D23-0233-4ED4-9CAE-0C899985E4B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L964</xm:sqref>
        </x14:conditionalFormatting>
        <x14:conditionalFormatting xmlns:xm="http://schemas.microsoft.com/office/excel/2006/main">
          <x14:cfRule type="iconSet" priority="1849" id="{88C45842-767D-45CC-B59E-1FE698A3581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K964</xm:sqref>
        </x14:conditionalFormatting>
        <x14:conditionalFormatting xmlns:xm="http://schemas.microsoft.com/office/excel/2006/main">
          <x14:cfRule type="iconSet" priority="1846" id="{A24CA452-3CAD-46BE-8E71-D5E4EE1B2F5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K965</xm:sqref>
        </x14:conditionalFormatting>
        <x14:conditionalFormatting xmlns:xm="http://schemas.microsoft.com/office/excel/2006/main">
          <x14:cfRule type="iconSet" priority="1845" id="{773E6F6E-B7D3-4FB2-AF21-988B449E51B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L965</xm:sqref>
        </x14:conditionalFormatting>
        <x14:conditionalFormatting xmlns:xm="http://schemas.microsoft.com/office/excel/2006/main">
          <x14:cfRule type="iconSet" priority="1843" id="{D0B73CCE-2D5E-4A5A-A2AF-FDB6E2B47D4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K965</xm:sqref>
        </x14:conditionalFormatting>
        <x14:conditionalFormatting xmlns:xm="http://schemas.microsoft.com/office/excel/2006/main">
          <x14:cfRule type="iconSet" priority="1840" id="{D91FBC9C-8DC1-4BB2-AEBE-C8C73B8F289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K966</xm:sqref>
        </x14:conditionalFormatting>
        <x14:conditionalFormatting xmlns:xm="http://schemas.microsoft.com/office/excel/2006/main">
          <x14:cfRule type="iconSet" priority="1839" id="{81B75B7B-699B-40CA-A8F4-5682C70C3E6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L966</xm:sqref>
        </x14:conditionalFormatting>
        <x14:conditionalFormatting xmlns:xm="http://schemas.microsoft.com/office/excel/2006/main">
          <x14:cfRule type="iconSet" priority="1837" id="{221EE18F-D136-4B3D-B97A-E4924368DE8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K966</xm:sqref>
        </x14:conditionalFormatting>
        <x14:conditionalFormatting xmlns:xm="http://schemas.microsoft.com/office/excel/2006/main">
          <x14:cfRule type="iconSet" priority="1834" id="{ADDAA644-C99C-4601-AEA0-31B16DEDD45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K967</xm:sqref>
        </x14:conditionalFormatting>
        <x14:conditionalFormatting xmlns:xm="http://schemas.microsoft.com/office/excel/2006/main">
          <x14:cfRule type="iconSet" priority="1833" id="{098C4CC7-D9F9-4E51-8C41-75209C1960E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L967</xm:sqref>
        </x14:conditionalFormatting>
        <x14:conditionalFormatting xmlns:xm="http://schemas.microsoft.com/office/excel/2006/main">
          <x14:cfRule type="iconSet" priority="1831" id="{AE1B4464-E622-4928-BCC1-DDD77473C29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K967</xm:sqref>
        </x14:conditionalFormatting>
        <x14:conditionalFormatting xmlns:xm="http://schemas.microsoft.com/office/excel/2006/main">
          <x14:cfRule type="iconSet" priority="1828" id="{CB47DB68-F648-4BE3-8F23-47C55423803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K968</xm:sqref>
        </x14:conditionalFormatting>
        <x14:conditionalFormatting xmlns:xm="http://schemas.microsoft.com/office/excel/2006/main">
          <x14:cfRule type="iconSet" priority="1827" id="{5A0E478C-7044-4972-98D8-F0DE1F8E1CA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L968</xm:sqref>
        </x14:conditionalFormatting>
        <x14:conditionalFormatting xmlns:xm="http://schemas.microsoft.com/office/excel/2006/main">
          <x14:cfRule type="iconSet" priority="1825" id="{70BCC642-9701-40DD-BDD8-BF6FB157D4F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K968</xm:sqref>
        </x14:conditionalFormatting>
        <x14:conditionalFormatting xmlns:xm="http://schemas.microsoft.com/office/excel/2006/main">
          <x14:cfRule type="iconSet" priority="1822" id="{B2DB1A28-9A6A-4258-8106-CCED10D75B2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K969</xm:sqref>
        </x14:conditionalFormatting>
        <x14:conditionalFormatting xmlns:xm="http://schemas.microsoft.com/office/excel/2006/main">
          <x14:cfRule type="iconSet" priority="1821" id="{E5BC2202-150A-414F-B713-6E0CD0920FE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L969</xm:sqref>
        </x14:conditionalFormatting>
        <x14:conditionalFormatting xmlns:xm="http://schemas.microsoft.com/office/excel/2006/main">
          <x14:cfRule type="iconSet" priority="1819" id="{B24A183F-3544-44E6-9B9F-E15A956018F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K969</xm:sqref>
        </x14:conditionalFormatting>
        <x14:conditionalFormatting xmlns:xm="http://schemas.microsoft.com/office/excel/2006/main">
          <x14:cfRule type="iconSet" priority="1816" id="{3B080A08-668A-4782-98EF-00918344811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K970</xm:sqref>
        </x14:conditionalFormatting>
        <x14:conditionalFormatting xmlns:xm="http://schemas.microsoft.com/office/excel/2006/main">
          <x14:cfRule type="iconSet" priority="1815" id="{A9E80BD2-5233-4733-BFA2-8041C4FD66F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L970</xm:sqref>
        </x14:conditionalFormatting>
        <x14:conditionalFormatting xmlns:xm="http://schemas.microsoft.com/office/excel/2006/main">
          <x14:cfRule type="iconSet" priority="1813" id="{5A8199BB-CA95-4F91-8AE0-34AE8A621BF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K970</xm:sqref>
        </x14:conditionalFormatting>
        <x14:conditionalFormatting xmlns:xm="http://schemas.microsoft.com/office/excel/2006/main">
          <x14:cfRule type="iconSet" priority="1810" id="{F745119E-EC33-4D24-8B1B-68FE39FC800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K971</xm:sqref>
        </x14:conditionalFormatting>
        <x14:conditionalFormatting xmlns:xm="http://schemas.microsoft.com/office/excel/2006/main">
          <x14:cfRule type="iconSet" priority="1809" id="{9CB19EFB-EE8B-484C-8EF9-7402C8FE8E1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L971</xm:sqref>
        </x14:conditionalFormatting>
        <x14:conditionalFormatting xmlns:xm="http://schemas.microsoft.com/office/excel/2006/main">
          <x14:cfRule type="iconSet" priority="1807" id="{8870EB4F-A4C3-4528-9270-06C2AF2F8B7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K971</xm:sqref>
        </x14:conditionalFormatting>
        <x14:conditionalFormatting xmlns:xm="http://schemas.microsoft.com/office/excel/2006/main">
          <x14:cfRule type="iconSet" priority="1804" id="{3446B490-A307-42F7-8CAB-3E5BF27BB65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K972</xm:sqref>
        </x14:conditionalFormatting>
        <x14:conditionalFormatting xmlns:xm="http://schemas.microsoft.com/office/excel/2006/main">
          <x14:cfRule type="iconSet" priority="1803" id="{A5DD1D50-34B7-4D7A-9A99-0CFE9C61636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L972</xm:sqref>
        </x14:conditionalFormatting>
        <x14:conditionalFormatting xmlns:xm="http://schemas.microsoft.com/office/excel/2006/main">
          <x14:cfRule type="iconSet" priority="1801" id="{BF4012F2-1EA1-4DE2-B12C-7ACD7CCBEDA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K972</xm:sqref>
        </x14:conditionalFormatting>
        <x14:conditionalFormatting xmlns:xm="http://schemas.microsoft.com/office/excel/2006/main">
          <x14:cfRule type="iconSet" priority="1798" id="{A76081A4-E521-46D9-9D72-EDFA0BF5D34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K973</xm:sqref>
        </x14:conditionalFormatting>
        <x14:conditionalFormatting xmlns:xm="http://schemas.microsoft.com/office/excel/2006/main">
          <x14:cfRule type="iconSet" priority="1797" id="{C79EAAD7-6601-4EF4-92C1-C3D49400307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L973</xm:sqref>
        </x14:conditionalFormatting>
        <x14:conditionalFormatting xmlns:xm="http://schemas.microsoft.com/office/excel/2006/main">
          <x14:cfRule type="iconSet" priority="1795" id="{F6DBE805-3150-42E1-A018-087E71C7E70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K973</xm:sqref>
        </x14:conditionalFormatting>
        <x14:conditionalFormatting xmlns:xm="http://schemas.microsoft.com/office/excel/2006/main">
          <x14:cfRule type="iconSet" priority="1792" id="{8DF47132-391D-4B48-AC90-C8EB00B920E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K974</xm:sqref>
        </x14:conditionalFormatting>
        <x14:conditionalFormatting xmlns:xm="http://schemas.microsoft.com/office/excel/2006/main">
          <x14:cfRule type="iconSet" priority="1791" id="{5C4668B8-E460-4A75-81B5-416E26CBDD3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L974</xm:sqref>
        </x14:conditionalFormatting>
        <x14:conditionalFormatting xmlns:xm="http://schemas.microsoft.com/office/excel/2006/main">
          <x14:cfRule type="iconSet" priority="1789" id="{545185EF-22F8-46AA-B646-EE658390671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K974</xm:sqref>
        </x14:conditionalFormatting>
        <x14:conditionalFormatting xmlns:xm="http://schemas.microsoft.com/office/excel/2006/main">
          <x14:cfRule type="iconSet" priority="1786" id="{31014F22-7D97-49E2-BB0E-B7AFBFB6793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K975</xm:sqref>
        </x14:conditionalFormatting>
        <x14:conditionalFormatting xmlns:xm="http://schemas.microsoft.com/office/excel/2006/main">
          <x14:cfRule type="iconSet" priority="1785" id="{76B5862C-D5C9-4F74-8245-B6EA3B5F5CE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L975</xm:sqref>
        </x14:conditionalFormatting>
        <x14:conditionalFormatting xmlns:xm="http://schemas.microsoft.com/office/excel/2006/main">
          <x14:cfRule type="iconSet" priority="1783" id="{7AD666F5-C911-4B9D-857A-EF10119658E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K975</xm:sqref>
        </x14:conditionalFormatting>
        <x14:conditionalFormatting xmlns:xm="http://schemas.microsoft.com/office/excel/2006/main">
          <x14:cfRule type="iconSet" priority="1780" id="{DF6B4574-609C-47E5-B334-FF03022988A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K976</xm:sqref>
        </x14:conditionalFormatting>
        <x14:conditionalFormatting xmlns:xm="http://schemas.microsoft.com/office/excel/2006/main">
          <x14:cfRule type="iconSet" priority="1779" id="{66C07909-A6B2-45CD-8268-79888798C19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L976</xm:sqref>
        </x14:conditionalFormatting>
        <x14:conditionalFormatting xmlns:xm="http://schemas.microsoft.com/office/excel/2006/main">
          <x14:cfRule type="iconSet" priority="1777" id="{9CDA9763-7A6C-4831-8906-A8869AFB76D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K976</xm:sqref>
        </x14:conditionalFormatting>
        <x14:conditionalFormatting xmlns:xm="http://schemas.microsoft.com/office/excel/2006/main">
          <x14:cfRule type="iconSet" priority="1774" id="{B148723B-F0A5-4AE0-AB26-FFB2289887C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K977</xm:sqref>
        </x14:conditionalFormatting>
        <x14:conditionalFormatting xmlns:xm="http://schemas.microsoft.com/office/excel/2006/main">
          <x14:cfRule type="iconSet" priority="1773" id="{EA3E0F3D-03C0-43FD-9F08-D16D606D3EA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L977</xm:sqref>
        </x14:conditionalFormatting>
        <x14:conditionalFormatting xmlns:xm="http://schemas.microsoft.com/office/excel/2006/main">
          <x14:cfRule type="iconSet" priority="1771" id="{F6B78BCE-F1EB-4D5C-A117-BFE85F49121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K977</xm:sqref>
        </x14:conditionalFormatting>
        <x14:conditionalFormatting xmlns:xm="http://schemas.microsoft.com/office/excel/2006/main">
          <x14:cfRule type="iconSet" priority="1768" id="{D6FE15B1-3C3B-4E18-9A4B-E98FEDD5392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K978</xm:sqref>
        </x14:conditionalFormatting>
        <x14:conditionalFormatting xmlns:xm="http://schemas.microsoft.com/office/excel/2006/main">
          <x14:cfRule type="iconSet" priority="1767" id="{799E1D4A-7E9B-4355-BC96-367E7A84D45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L978</xm:sqref>
        </x14:conditionalFormatting>
        <x14:conditionalFormatting xmlns:xm="http://schemas.microsoft.com/office/excel/2006/main">
          <x14:cfRule type="iconSet" priority="1765" id="{5AF476FB-7B80-40AD-B047-1326D556DCE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K978</xm:sqref>
        </x14:conditionalFormatting>
        <x14:conditionalFormatting xmlns:xm="http://schemas.microsoft.com/office/excel/2006/main">
          <x14:cfRule type="iconSet" priority="1762" id="{98DF07A0-2B52-40CD-A168-2B39DF380C5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K979</xm:sqref>
        </x14:conditionalFormatting>
        <x14:conditionalFormatting xmlns:xm="http://schemas.microsoft.com/office/excel/2006/main">
          <x14:cfRule type="iconSet" priority="1761" id="{C68DD07F-82E6-47EC-92D5-6CE9D1AE084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L979</xm:sqref>
        </x14:conditionalFormatting>
        <x14:conditionalFormatting xmlns:xm="http://schemas.microsoft.com/office/excel/2006/main">
          <x14:cfRule type="iconSet" priority="1759" id="{FF6D4CC3-9745-463A-8E39-0467EA64F02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K979</xm:sqref>
        </x14:conditionalFormatting>
        <x14:conditionalFormatting xmlns:xm="http://schemas.microsoft.com/office/excel/2006/main">
          <x14:cfRule type="iconSet" priority="1756" id="{8C3FAF1E-F1B8-4B0F-BA55-712B93047F3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K980</xm:sqref>
        </x14:conditionalFormatting>
        <x14:conditionalFormatting xmlns:xm="http://schemas.microsoft.com/office/excel/2006/main">
          <x14:cfRule type="iconSet" priority="1755" id="{3306C02F-EDEB-4156-A4F2-C3C0481ED2D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L980</xm:sqref>
        </x14:conditionalFormatting>
        <x14:conditionalFormatting xmlns:xm="http://schemas.microsoft.com/office/excel/2006/main">
          <x14:cfRule type="iconSet" priority="1753" id="{C1B53A8B-0AA3-4A23-B688-CA26BDE7C3C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K980</xm:sqref>
        </x14:conditionalFormatting>
        <x14:conditionalFormatting xmlns:xm="http://schemas.microsoft.com/office/excel/2006/main">
          <x14:cfRule type="iconSet" priority="1750" id="{52DD2168-3DB5-4483-AA7D-B97B88F2FB2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K981</xm:sqref>
        </x14:conditionalFormatting>
        <x14:conditionalFormatting xmlns:xm="http://schemas.microsoft.com/office/excel/2006/main">
          <x14:cfRule type="iconSet" priority="1749" id="{965F7767-E6DB-45E7-A79D-8780A85E245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L981</xm:sqref>
        </x14:conditionalFormatting>
        <x14:conditionalFormatting xmlns:xm="http://schemas.microsoft.com/office/excel/2006/main">
          <x14:cfRule type="iconSet" priority="1747" id="{1E81E92E-95CB-4B59-9784-1EB47074B9A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K981</xm:sqref>
        </x14:conditionalFormatting>
        <x14:conditionalFormatting xmlns:xm="http://schemas.microsoft.com/office/excel/2006/main">
          <x14:cfRule type="iconSet" priority="1744" id="{D728AEEB-41BB-49A4-A3E0-BDC55DFECBD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K982</xm:sqref>
        </x14:conditionalFormatting>
        <x14:conditionalFormatting xmlns:xm="http://schemas.microsoft.com/office/excel/2006/main">
          <x14:cfRule type="iconSet" priority="1743" id="{DA38063A-4D12-4E9E-82E3-F57C8ECD934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L982</xm:sqref>
        </x14:conditionalFormatting>
        <x14:conditionalFormatting xmlns:xm="http://schemas.microsoft.com/office/excel/2006/main">
          <x14:cfRule type="iconSet" priority="1741" id="{4BC7BBA1-3E10-4F4C-8621-89B66CA5DED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K982</xm:sqref>
        </x14:conditionalFormatting>
        <x14:conditionalFormatting xmlns:xm="http://schemas.microsoft.com/office/excel/2006/main">
          <x14:cfRule type="iconSet" priority="1738" id="{94865B0C-1354-4B18-90B7-786634C55A5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K983</xm:sqref>
        </x14:conditionalFormatting>
        <x14:conditionalFormatting xmlns:xm="http://schemas.microsoft.com/office/excel/2006/main">
          <x14:cfRule type="iconSet" priority="1737" id="{0F5BFC1B-5A85-4D28-AA49-91AA9776A67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L983</xm:sqref>
        </x14:conditionalFormatting>
        <x14:conditionalFormatting xmlns:xm="http://schemas.microsoft.com/office/excel/2006/main">
          <x14:cfRule type="iconSet" priority="1735" id="{A223E367-2F2D-40B5-941D-A60AD2710C2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K983</xm:sqref>
        </x14:conditionalFormatting>
        <x14:conditionalFormatting xmlns:xm="http://schemas.microsoft.com/office/excel/2006/main">
          <x14:cfRule type="iconSet" priority="1732" id="{0349F9B6-FEE1-42CD-A805-7AAFD55E25F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K984</xm:sqref>
        </x14:conditionalFormatting>
        <x14:conditionalFormatting xmlns:xm="http://schemas.microsoft.com/office/excel/2006/main">
          <x14:cfRule type="iconSet" priority="1731" id="{14E76770-E2F5-4F0E-866E-9965057047B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L984</xm:sqref>
        </x14:conditionalFormatting>
        <x14:conditionalFormatting xmlns:xm="http://schemas.microsoft.com/office/excel/2006/main">
          <x14:cfRule type="iconSet" priority="1729" id="{E1E65BB8-4130-4F31-8DF0-10D0139FDC3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K984</xm:sqref>
        </x14:conditionalFormatting>
        <x14:conditionalFormatting xmlns:xm="http://schemas.microsoft.com/office/excel/2006/main">
          <x14:cfRule type="iconSet" priority="1726" id="{ED6389A6-0069-412B-AF4B-9FAA6A00E0F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K985</xm:sqref>
        </x14:conditionalFormatting>
        <x14:conditionalFormatting xmlns:xm="http://schemas.microsoft.com/office/excel/2006/main">
          <x14:cfRule type="iconSet" priority="1725" id="{BCAD2DEF-A397-4722-B04F-654D209A8E5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L985</xm:sqref>
        </x14:conditionalFormatting>
        <x14:conditionalFormatting xmlns:xm="http://schemas.microsoft.com/office/excel/2006/main">
          <x14:cfRule type="iconSet" priority="1723" id="{8317AD19-2D2D-4243-8769-A50BA590E78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K985</xm:sqref>
        </x14:conditionalFormatting>
        <x14:conditionalFormatting xmlns:xm="http://schemas.microsoft.com/office/excel/2006/main">
          <x14:cfRule type="iconSet" priority="1720" id="{5F61AE68-2C10-4044-9F85-7BC6BA4B5DA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K986</xm:sqref>
        </x14:conditionalFormatting>
        <x14:conditionalFormatting xmlns:xm="http://schemas.microsoft.com/office/excel/2006/main">
          <x14:cfRule type="iconSet" priority="1719" id="{31905252-3E18-46DF-B429-898CAD301AE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L986</xm:sqref>
        </x14:conditionalFormatting>
        <x14:conditionalFormatting xmlns:xm="http://schemas.microsoft.com/office/excel/2006/main">
          <x14:cfRule type="iconSet" priority="1717" id="{055E20D6-0233-4D0D-850A-BC79BDC5F52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K986</xm:sqref>
        </x14:conditionalFormatting>
        <x14:conditionalFormatting xmlns:xm="http://schemas.microsoft.com/office/excel/2006/main">
          <x14:cfRule type="iconSet" priority="1714" id="{2EE7D385-68D7-442C-8BE8-5ABF32B2B08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K987</xm:sqref>
        </x14:conditionalFormatting>
        <x14:conditionalFormatting xmlns:xm="http://schemas.microsoft.com/office/excel/2006/main">
          <x14:cfRule type="iconSet" priority="1713" id="{F8FDF1E5-3CC7-4E17-B83C-CA897145AC4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L987</xm:sqref>
        </x14:conditionalFormatting>
        <x14:conditionalFormatting xmlns:xm="http://schemas.microsoft.com/office/excel/2006/main">
          <x14:cfRule type="iconSet" priority="1711" id="{BFC6E89E-CDB0-4A7D-8347-6A8C961EBE0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K987</xm:sqref>
        </x14:conditionalFormatting>
        <x14:conditionalFormatting xmlns:xm="http://schemas.microsoft.com/office/excel/2006/main">
          <x14:cfRule type="iconSet" priority="1708" id="{294B609A-0BEF-4BFB-9AAF-070C2FBED9C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K988</xm:sqref>
        </x14:conditionalFormatting>
        <x14:conditionalFormatting xmlns:xm="http://schemas.microsoft.com/office/excel/2006/main">
          <x14:cfRule type="iconSet" priority="1707" id="{79084B71-3391-4D9E-AFDD-19CCB992584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L988</xm:sqref>
        </x14:conditionalFormatting>
        <x14:conditionalFormatting xmlns:xm="http://schemas.microsoft.com/office/excel/2006/main">
          <x14:cfRule type="iconSet" priority="1705" id="{ABC74F97-7B91-4271-BAFD-9CC16E923F8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K988</xm:sqref>
        </x14:conditionalFormatting>
        <x14:conditionalFormatting xmlns:xm="http://schemas.microsoft.com/office/excel/2006/main">
          <x14:cfRule type="iconSet" priority="1702" id="{23A8B057-F990-4B69-97AD-C163D3B113B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K989</xm:sqref>
        </x14:conditionalFormatting>
        <x14:conditionalFormatting xmlns:xm="http://schemas.microsoft.com/office/excel/2006/main">
          <x14:cfRule type="iconSet" priority="1701" id="{B402D5DF-2C3D-4962-A43B-EA554E27D2A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L989</xm:sqref>
        </x14:conditionalFormatting>
        <x14:conditionalFormatting xmlns:xm="http://schemas.microsoft.com/office/excel/2006/main">
          <x14:cfRule type="iconSet" priority="1699" id="{BBEE035A-C2A7-4EE9-BD8E-1489D845720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K989</xm:sqref>
        </x14:conditionalFormatting>
        <x14:conditionalFormatting xmlns:xm="http://schemas.microsoft.com/office/excel/2006/main">
          <x14:cfRule type="iconSet" priority="1696" id="{F96C45A7-DF8D-42F7-BE10-C704C72B74D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K990</xm:sqref>
        </x14:conditionalFormatting>
        <x14:conditionalFormatting xmlns:xm="http://schemas.microsoft.com/office/excel/2006/main">
          <x14:cfRule type="iconSet" priority="1695" id="{B83D3C43-EF68-4368-A517-B3427438959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L990</xm:sqref>
        </x14:conditionalFormatting>
        <x14:conditionalFormatting xmlns:xm="http://schemas.microsoft.com/office/excel/2006/main">
          <x14:cfRule type="iconSet" priority="1693" id="{0AAD7581-B328-49AD-BF9E-CC11AC8674B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K990</xm:sqref>
        </x14:conditionalFormatting>
        <x14:conditionalFormatting xmlns:xm="http://schemas.microsoft.com/office/excel/2006/main">
          <x14:cfRule type="iconSet" priority="1690" id="{442F1020-049E-4DA7-84B8-1724A56AE74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K991</xm:sqref>
        </x14:conditionalFormatting>
        <x14:conditionalFormatting xmlns:xm="http://schemas.microsoft.com/office/excel/2006/main">
          <x14:cfRule type="iconSet" priority="1689" id="{96EB261E-9FF7-4A29-931B-5252E7EC137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L991</xm:sqref>
        </x14:conditionalFormatting>
        <x14:conditionalFormatting xmlns:xm="http://schemas.microsoft.com/office/excel/2006/main">
          <x14:cfRule type="iconSet" priority="1687" id="{C5A02A40-1C22-411A-AB47-A279F3C2776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K991</xm:sqref>
        </x14:conditionalFormatting>
        <x14:conditionalFormatting xmlns:xm="http://schemas.microsoft.com/office/excel/2006/main">
          <x14:cfRule type="iconSet" priority="1684" id="{9974A56C-3C7E-4373-AE1B-1904020A46C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K992</xm:sqref>
        </x14:conditionalFormatting>
        <x14:conditionalFormatting xmlns:xm="http://schemas.microsoft.com/office/excel/2006/main">
          <x14:cfRule type="iconSet" priority="1683" id="{CAF421F3-245E-466F-97D2-7B066F873ED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L992</xm:sqref>
        </x14:conditionalFormatting>
        <x14:conditionalFormatting xmlns:xm="http://schemas.microsoft.com/office/excel/2006/main">
          <x14:cfRule type="iconSet" priority="1681" id="{5696A289-379F-4C65-8B97-A42254C1DFB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K992</xm:sqref>
        </x14:conditionalFormatting>
        <x14:conditionalFormatting xmlns:xm="http://schemas.microsoft.com/office/excel/2006/main">
          <x14:cfRule type="iconSet" priority="1678" id="{B6A35912-66F6-4068-BA18-543EF036ADA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K993</xm:sqref>
        </x14:conditionalFormatting>
        <x14:conditionalFormatting xmlns:xm="http://schemas.microsoft.com/office/excel/2006/main">
          <x14:cfRule type="iconSet" priority="1677" id="{3AB0D17D-C547-4CF0-9394-7455F8EBDFB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L993</xm:sqref>
        </x14:conditionalFormatting>
        <x14:conditionalFormatting xmlns:xm="http://schemas.microsoft.com/office/excel/2006/main">
          <x14:cfRule type="iconSet" priority="1675" id="{6F38F1C4-9E00-460F-9E6E-A52D283C720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K993</xm:sqref>
        </x14:conditionalFormatting>
        <x14:conditionalFormatting xmlns:xm="http://schemas.microsoft.com/office/excel/2006/main">
          <x14:cfRule type="iconSet" priority="1672" id="{F07F3C08-3CB8-41A3-922E-F233D7659DE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K994</xm:sqref>
        </x14:conditionalFormatting>
        <x14:conditionalFormatting xmlns:xm="http://schemas.microsoft.com/office/excel/2006/main">
          <x14:cfRule type="iconSet" priority="1671" id="{BEB1DD39-8544-4D51-A894-B934E94F58A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L994</xm:sqref>
        </x14:conditionalFormatting>
        <x14:conditionalFormatting xmlns:xm="http://schemas.microsoft.com/office/excel/2006/main">
          <x14:cfRule type="iconSet" priority="1669" id="{6BD4DA66-1AD5-477C-9F5C-64FE65BA301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K994</xm:sqref>
        </x14:conditionalFormatting>
        <x14:conditionalFormatting xmlns:xm="http://schemas.microsoft.com/office/excel/2006/main">
          <x14:cfRule type="iconSet" priority="1666" id="{2AEC26C3-01CC-47B4-A3A2-5B64C72B4D3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K995</xm:sqref>
        </x14:conditionalFormatting>
        <x14:conditionalFormatting xmlns:xm="http://schemas.microsoft.com/office/excel/2006/main">
          <x14:cfRule type="iconSet" priority="1665" id="{B04B8EE7-8297-4B6C-87A8-2AC3D276E0C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L995</xm:sqref>
        </x14:conditionalFormatting>
        <x14:conditionalFormatting xmlns:xm="http://schemas.microsoft.com/office/excel/2006/main">
          <x14:cfRule type="iconSet" priority="1663" id="{1764EDD1-4D65-49C2-A25D-44FD9CE442E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K995</xm:sqref>
        </x14:conditionalFormatting>
        <x14:conditionalFormatting xmlns:xm="http://schemas.microsoft.com/office/excel/2006/main">
          <x14:cfRule type="iconSet" priority="1660" id="{77AA04C1-2D3B-4F01-89E2-B1FA26B75DD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K996</xm:sqref>
        </x14:conditionalFormatting>
        <x14:conditionalFormatting xmlns:xm="http://schemas.microsoft.com/office/excel/2006/main">
          <x14:cfRule type="iconSet" priority="1659" id="{63EB1A97-1227-47A8-80D3-83B272EB50E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L996</xm:sqref>
        </x14:conditionalFormatting>
        <x14:conditionalFormatting xmlns:xm="http://schemas.microsoft.com/office/excel/2006/main">
          <x14:cfRule type="iconSet" priority="1657" id="{A57D6C87-594A-47FE-B5C7-73A44A27CFF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K996</xm:sqref>
        </x14:conditionalFormatting>
        <x14:conditionalFormatting xmlns:xm="http://schemas.microsoft.com/office/excel/2006/main">
          <x14:cfRule type="iconSet" priority="1654" id="{D23B5C9E-831D-4551-A7FE-7EF4469DC9A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K997</xm:sqref>
        </x14:conditionalFormatting>
        <x14:conditionalFormatting xmlns:xm="http://schemas.microsoft.com/office/excel/2006/main">
          <x14:cfRule type="iconSet" priority="1653" id="{830CF911-1E3D-4711-BFB6-EC2608E6747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L997</xm:sqref>
        </x14:conditionalFormatting>
        <x14:conditionalFormatting xmlns:xm="http://schemas.microsoft.com/office/excel/2006/main">
          <x14:cfRule type="iconSet" priority="1651" id="{92B333A3-EB75-436B-B789-9E1AEC3B846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K997</xm:sqref>
        </x14:conditionalFormatting>
        <x14:conditionalFormatting xmlns:xm="http://schemas.microsoft.com/office/excel/2006/main">
          <x14:cfRule type="iconSet" priority="1648" id="{3DE7FB8E-D50E-479E-861C-D832B74DD5D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K1007 K1017</xm:sqref>
        </x14:conditionalFormatting>
        <x14:conditionalFormatting xmlns:xm="http://schemas.microsoft.com/office/excel/2006/main">
          <x14:cfRule type="iconSet" priority="1647" id="{5BDDE425-EAEA-423A-99CC-3D35FA6D757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L1007 L1017</xm:sqref>
        </x14:conditionalFormatting>
        <x14:conditionalFormatting xmlns:xm="http://schemas.microsoft.com/office/excel/2006/main">
          <x14:cfRule type="iconSet" priority="1645" id="{D9D9925B-D130-4F4C-AC1E-7CDE29EF552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K1007 K1017</xm:sqref>
        </x14:conditionalFormatting>
        <x14:conditionalFormatting xmlns:xm="http://schemas.microsoft.com/office/excel/2006/main">
          <x14:cfRule type="iconSet" priority="1642" id="{0DE0258C-88A0-430C-BE84-2DFB7533AF1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K998</xm:sqref>
        </x14:conditionalFormatting>
        <x14:conditionalFormatting xmlns:xm="http://schemas.microsoft.com/office/excel/2006/main">
          <x14:cfRule type="iconSet" priority="1641" id="{4B0129DE-3DFD-47AC-AB7D-1C8ECC27FE3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L998</xm:sqref>
        </x14:conditionalFormatting>
        <x14:conditionalFormatting xmlns:xm="http://schemas.microsoft.com/office/excel/2006/main">
          <x14:cfRule type="iconSet" priority="1639" id="{87C9A1C6-5CB7-470E-BF1E-DA0238732CB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K998</xm:sqref>
        </x14:conditionalFormatting>
        <x14:conditionalFormatting xmlns:xm="http://schemas.microsoft.com/office/excel/2006/main">
          <x14:cfRule type="iconSet" priority="1636" id="{16499D02-80E7-4F46-8C27-49DB65342B8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K999</xm:sqref>
        </x14:conditionalFormatting>
        <x14:conditionalFormatting xmlns:xm="http://schemas.microsoft.com/office/excel/2006/main">
          <x14:cfRule type="iconSet" priority="1635" id="{23DD89EF-0141-4D5F-9177-B1C475DEA88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L999</xm:sqref>
        </x14:conditionalFormatting>
        <x14:conditionalFormatting xmlns:xm="http://schemas.microsoft.com/office/excel/2006/main">
          <x14:cfRule type="iconSet" priority="1633" id="{E9BF1467-25E2-47FA-897F-B8633276380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K999</xm:sqref>
        </x14:conditionalFormatting>
        <x14:conditionalFormatting xmlns:xm="http://schemas.microsoft.com/office/excel/2006/main">
          <x14:cfRule type="iconSet" priority="1630" id="{63C3FDA4-9E5B-41D3-8A03-4FFF5154CB3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K1000</xm:sqref>
        </x14:conditionalFormatting>
        <x14:conditionalFormatting xmlns:xm="http://schemas.microsoft.com/office/excel/2006/main">
          <x14:cfRule type="iconSet" priority="1629" id="{A9249AA2-5BAF-44E0-9D30-056EF9BEB21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L1000</xm:sqref>
        </x14:conditionalFormatting>
        <x14:conditionalFormatting xmlns:xm="http://schemas.microsoft.com/office/excel/2006/main">
          <x14:cfRule type="iconSet" priority="1627" id="{A89B62AC-0EED-488A-BBC6-118B38158AD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K1000</xm:sqref>
        </x14:conditionalFormatting>
        <x14:conditionalFormatting xmlns:xm="http://schemas.microsoft.com/office/excel/2006/main">
          <x14:cfRule type="iconSet" priority="1624" id="{00BF6267-58C9-4178-9CCC-54A8893AAE4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K1001</xm:sqref>
        </x14:conditionalFormatting>
        <x14:conditionalFormatting xmlns:xm="http://schemas.microsoft.com/office/excel/2006/main">
          <x14:cfRule type="iconSet" priority="1623" id="{5CC7D8D9-F7BF-463A-BEEF-65F9B30F90A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L1001</xm:sqref>
        </x14:conditionalFormatting>
        <x14:conditionalFormatting xmlns:xm="http://schemas.microsoft.com/office/excel/2006/main">
          <x14:cfRule type="iconSet" priority="1621" id="{EED843E7-3193-4DF5-B565-2DB731EF1FD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K1001</xm:sqref>
        </x14:conditionalFormatting>
        <x14:conditionalFormatting xmlns:xm="http://schemas.microsoft.com/office/excel/2006/main">
          <x14:cfRule type="iconSet" priority="1618" id="{FD34E08C-0019-4112-ABB6-20F5DA92F23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K1002</xm:sqref>
        </x14:conditionalFormatting>
        <x14:conditionalFormatting xmlns:xm="http://schemas.microsoft.com/office/excel/2006/main">
          <x14:cfRule type="iconSet" priority="1617" id="{307202E1-9966-4312-AD46-CC0C48FDFC9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L1002</xm:sqref>
        </x14:conditionalFormatting>
        <x14:conditionalFormatting xmlns:xm="http://schemas.microsoft.com/office/excel/2006/main">
          <x14:cfRule type="iconSet" priority="1615" id="{821C0B38-3A09-40F7-9ADA-D825859B186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K1002</xm:sqref>
        </x14:conditionalFormatting>
        <x14:conditionalFormatting xmlns:xm="http://schemas.microsoft.com/office/excel/2006/main">
          <x14:cfRule type="iconSet" priority="1612" id="{7E434DCD-40F0-4550-AF56-84644D3A8B0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K1003</xm:sqref>
        </x14:conditionalFormatting>
        <x14:conditionalFormatting xmlns:xm="http://schemas.microsoft.com/office/excel/2006/main">
          <x14:cfRule type="iconSet" priority="1611" id="{7C5F9B42-2EEA-460F-AE59-792944954A8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L1003</xm:sqref>
        </x14:conditionalFormatting>
        <x14:conditionalFormatting xmlns:xm="http://schemas.microsoft.com/office/excel/2006/main">
          <x14:cfRule type="iconSet" priority="1609" id="{3579AF0C-D8CD-468C-BBA1-67B74B0FFC2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K1003</xm:sqref>
        </x14:conditionalFormatting>
        <x14:conditionalFormatting xmlns:xm="http://schemas.microsoft.com/office/excel/2006/main">
          <x14:cfRule type="iconSet" priority="1606" id="{E9FF8978-8AC9-4525-85A0-ED9FDFE386D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K1004</xm:sqref>
        </x14:conditionalFormatting>
        <x14:conditionalFormatting xmlns:xm="http://schemas.microsoft.com/office/excel/2006/main">
          <x14:cfRule type="iconSet" priority="1605" id="{45709498-21E3-4B2B-9714-10D2B5637F7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L1004</xm:sqref>
        </x14:conditionalFormatting>
        <x14:conditionalFormatting xmlns:xm="http://schemas.microsoft.com/office/excel/2006/main">
          <x14:cfRule type="iconSet" priority="1603" id="{6DD237A6-A2D6-4A3D-95F9-94D28CDE3A6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K1004</xm:sqref>
        </x14:conditionalFormatting>
        <x14:conditionalFormatting xmlns:xm="http://schemas.microsoft.com/office/excel/2006/main">
          <x14:cfRule type="iconSet" priority="1600" id="{20B1519C-38E8-4645-AE1C-93ECAFAEDB1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K1005</xm:sqref>
        </x14:conditionalFormatting>
        <x14:conditionalFormatting xmlns:xm="http://schemas.microsoft.com/office/excel/2006/main">
          <x14:cfRule type="iconSet" priority="1599" id="{CB015210-B34F-4953-98BB-F0263B1EE18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L1005</xm:sqref>
        </x14:conditionalFormatting>
        <x14:conditionalFormatting xmlns:xm="http://schemas.microsoft.com/office/excel/2006/main">
          <x14:cfRule type="iconSet" priority="1597" id="{FE49A15D-369A-4A44-BCC3-7C236967CD2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K1005</xm:sqref>
        </x14:conditionalFormatting>
        <x14:conditionalFormatting xmlns:xm="http://schemas.microsoft.com/office/excel/2006/main">
          <x14:cfRule type="iconSet" priority="1594" id="{93227DF9-D46A-460C-9995-FE67DAD9CA6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K1006</xm:sqref>
        </x14:conditionalFormatting>
        <x14:conditionalFormatting xmlns:xm="http://schemas.microsoft.com/office/excel/2006/main">
          <x14:cfRule type="iconSet" priority="1593" id="{C91179EA-0B6F-478B-B4DF-CDC41497692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L1006</xm:sqref>
        </x14:conditionalFormatting>
        <x14:conditionalFormatting xmlns:xm="http://schemas.microsoft.com/office/excel/2006/main">
          <x14:cfRule type="iconSet" priority="1591" id="{5DCE5891-BEB5-40AD-9A47-C15932CDA4F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K1006</xm:sqref>
        </x14:conditionalFormatting>
        <x14:conditionalFormatting xmlns:xm="http://schemas.microsoft.com/office/excel/2006/main">
          <x14:cfRule type="iconSet" priority="1588" id="{3B765AD4-75F6-4944-A60A-2EB3DFE91B4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K1007</xm:sqref>
        </x14:conditionalFormatting>
        <x14:conditionalFormatting xmlns:xm="http://schemas.microsoft.com/office/excel/2006/main">
          <x14:cfRule type="iconSet" priority="1587" id="{A42E76B6-871E-410E-A40B-3FFBC597949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L1007</xm:sqref>
        </x14:conditionalFormatting>
        <x14:conditionalFormatting xmlns:xm="http://schemas.microsoft.com/office/excel/2006/main">
          <x14:cfRule type="iconSet" priority="1585" id="{BE5A3B1D-B31F-4F10-83CF-45D90F658B4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K1007</xm:sqref>
        </x14:conditionalFormatting>
        <x14:conditionalFormatting xmlns:xm="http://schemas.microsoft.com/office/excel/2006/main">
          <x14:cfRule type="iconSet" priority="1582" id="{3346DA71-4C81-472F-9D7E-5B9CD057EB0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K1008</xm:sqref>
        </x14:conditionalFormatting>
        <x14:conditionalFormatting xmlns:xm="http://schemas.microsoft.com/office/excel/2006/main">
          <x14:cfRule type="iconSet" priority="1581" id="{05848F8A-D08A-4B4E-8179-FEC9C7DC8B3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L1008</xm:sqref>
        </x14:conditionalFormatting>
        <x14:conditionalFormatting xmlns:xm="http://schemas.microsoft.com/office/excel/2006/main">
          <x14:cfRule type="iconSet" priority="1579" id="{5192604E-478E-41E3-8BFF-62BD38FCF24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K1008</xm:sqref>
        </x14:conditionalFormatting>
        <x14:conditionalFormatting xmlns:xm="http://schemas.microsoft.com/office/excel/2006/main">
          <x14:cfRule type="iconSet" priority="1576" id="{55F428F3-7135-490C-9234-4F289ADCB0A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K1009</xm:sqref>
        </x14:conditionalFormatting>
        <x14:conditionalFormatting xmlns:xm="http://schemas.microsoft.com/office/excel/2006/main">
          <x14:cfRule type="iconSet" priority="1575" id="{2B9C504F-FE3F-4C27-A0AF-627ACF9567B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L1009</xm:sqref>
        </x14:conditionalFormatting>
        <x14:conditionalFormatting xmlns:xm="http://schemas.microsoft.com/office/excel/2006/main">
          <x14:cfRule type="iconSet" priority="1573" id="{B14DE998-6ED6-4946-8DD3-D82C2E899FD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K1009</xm:sqref>
        </x14:conditionalFormatting>
        <x14:conditionalFormatting xmlns:xm="http://schemas.microsoft.com/office/excel/2006/main">
          <x14:cfRule type="iconSet" priority="1570" id="{E201F36E-1317-4D16-A375-14BE441B090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K1010</xm:sqref>
        </x14:conditionalFormatting>
        <x14:conditionalFormatting xmlns:xm="http://schemas.microsoft.com/office/excel/2006/main">
          <x14:cfRule type="iconSet" priority="1569" id="{CA39AEA0-55BD-40E2-8A9F-881A65E62C6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L1010</xm:sqref>
        </x14:conditionalFormatting>
        <x14:conditionalFormatting xmlns:xm="http://schemas.microsoft.com/office/excel/2006/main">
          <x14:cfRule type="iconSet" priority="1567" id="{CA262E7B-8298-4F9C-86C8-2443A8D3ABE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K1010</xm:sqref>
        </x14:conditionalFormatting>
        <x14:conditionalFormatting xmlns:xm="http://schemas.microsoft.com/office/excel/2006/main">
          <x14:cfRule type="iconSet" priority="1564" id="{8C82AEB3-42D6-4017-A721-D954CCFB9FF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K1010</xm:sqref>
        </x14:conditionalFormatting>
        <x14:conditionalFormatting xmlns:xm="http://schemas.microsoft.com/office/excel/2006/main">
          <x14:cfRule type="iconSet" priority="1563" id="{B531A810-3EFF-43B7-A3A2-623FAEE7F0D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L1010</xm:sqref>
        </x14:conditionalFormatting>
        <x14:conditionalFormatting xmlns:xm="http://schemas.microsoft.com/office/excel/2006/main">
          <x14:cfRule type="iconSet" priority="1561" id="{38345674-6C2D-4F86-AF15-F219DBB2544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K1010</xm:sqref>
        </x14:conditionalFormatting>
        <x14:conditionalFormatting xmlns:xm="http://schemas.microsoft.com/office/excel/2006/main">
          <x14:cfRule type="iconSet" priority="1558" id="{07B379B1-157D-4E9A-800A-7F74660E717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K1011</xm:sqref>
        </x14:conditionalFormatting>
        <x14:conditionalFormatting xmlns:xm="http://schemas.microsoft.com/office/excel/2006/main">
          <x14:cfRule type="iconSet" priority="1557" id="{02FFE192-3BE8-4F37-9B65-8DF6BB584F1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L1011</xm:sqref>
        </x14:conditionalFormatting>
        <x14:conditionalFormatting xmlns:xm="http://schemas.microsoft.com/office/excel/2006/main">
          <x14:cfRule type="iconSet" priority="1555" id="{B3EDE5A0-6E48-47F7-B7C8-C842D130D57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K1011</xm:sqref>
        </x14:conditionalFormatting>
        <x14:conditionalFormatting xmlns:xm="http://schemas.microsoft.com/office/excel/2006/main">
          <x14:cfRule type="iconSet" priority="1552" id="{5EF1B5A4-694C-4D99-B689-422C9548C6D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K1012</xm:sqref>
        </x14:conditionalFormatting>
        <x14:conditionalFormatting xmlns:xm="http://schemas.microsoft.com/office/excel/2006/main">
          <x14:cfRule type="iconSet" priority="1551" id="{23D97A08-F3BA-4E56-A6BB-C9A293666CA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L1012</xm:sqref>
        </x14:conditionalFormatting>
        <x14:conditionalFormatting xmlns:xm="http://schemas.microsoft.com/office/excel/2006/main">
          <x14:cfRule type="iconSet" priority="1549" id="{1240A5D5-E756-43E1-8518-C9AE9A10465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K1012</xm:sqref>
        </x14:conditionalFormatting>
        <x14:conditionalFormatting xmlns:xm="http://schemas.microsoft.com/office/excel/2006/main">
          <x14:cfRule type="iconSet" priority="1546" id="{61724256-950E-4639-92E7-B88BB1EDD73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K1012</xm:sqref>
        </x14:conditionalFormatting>
        <x14:conditionalFormatting xmlns:xm="http://schemas.microsoft.com/office/excel/2006/main">
          <x14:cfRule type="iconSet" priority="1545" id="{1E9DB333-A764-48F0-9CF5-8A4402F32C5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L1012</xm:sqref>
        </x14:conditionalFormatting>
        <x14:conditionalFormatting xmlns:xm="http://schemas.microsoft.com/office/excel/2006/main">
          <x14:cfRule type="iconSet" priority="1543" id="{FE05242E-3055-4B03-9097-DC8AF611370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K1012</xm:sqref>
        </x14:conditionalFormatting>
        <x14:conditionalFormatting xmlns:xm="http://schemas.microsoft.com/office/excel/2006/main">
          <x14:cfRule type="iconSet" priority="1540" id="{906F23AF-956E-44B2-84A8-7193D801589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K1013</xm:sqref>
        </x14:conditionalFormatting>
        <x14:conditionalFormatting xmlns:xm="http://schemas.microsoft.com/office/excel/2006/main">
          <x14:cfRule type="iconSet" priority="1539" id="{03ED434C-7BF1-45E9-9870-9F84A4874A8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L1013</xm:sqref>
        </x14:conditionalFormatting>
        <x14:conditionalFormatting xmlns:xm="http://schemas.microsoft.com/office/excel/2006/main">
          <x14:cfRule type="iconSet" priority="1537" id="{BD8051F6-4DDE-4A68-9555-6F2D492F3AA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K1013</xm:sqref>
        </x14:conditionalFormatting>
        <x14:conditionalFormatting xmlns:xm="http://schemas.microsoft.com/office/excel/2006/main">
          <x14:cfRule type="iconSet" priority="1534" id="{30F89E9C-8460-441C-A9A4-68665267389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K1014</xm:sqref>
        </x14:conditionalFormatting>
        <x14:conditionalFormatting xmlns:xm="http://schemas.microsoft.com/office/excel/2006/main">
          <x14:cfRule type="iconSet" priority="1533" id="{F5DC9096-63DE-4395-9EEE-A3590DAE67A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L1014</xm:sqref>
        </x14:conditionalFormatting>
        <x14:conditionalFormatting xmlns:xm="http://schemas.microsoft.com/office/excel/2006/main">
          <x14:cfRule type="iconSet" priority="1531" id="{05DD05FC-2C7C-4020-B4B2-5C9E504F14C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K1014</xm:sqref>
        </x14:conditionalFormatting>
        <x14:conditionalFormatting xmlns:xm="http://schemas.microsoft.com/office/excel/2006/main">
          <x14:cfRule type="iconSet" priority="1528" id="{BED121AD-9759-41E9-A178-688737EADD4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K1014</xm:sqref>
        </x14:conditionalFormatting>
        <x14:conditionalFormatting xmlns:xm="http://schemas.microsoft.com/office/excel/2006/main">
          <x14:cfRule type="iconSet" priority="1527" id="{9D24260F-2BED-4476-9AFC-FB1394402FC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L1014</xm:sqref>
        </x14:conditionalFormatting>
        <x14:conditionalFormatting xmlns:xm="http://schemas.microsoft.com/office/excel/2006/main">
          <x14:cfRule type="iconSet" priority="1525" id="{A0F464B4-87B8-4CB4-B229-D2A610B6A9B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K1014</xm:sqref>
        </x14:conditionalFormatting>
        <x14:conditionalFormatting xmlns:xm="http://schemas.microsoft.com/office/excel/2006/main">
          <x14:cfRule type="iconSet" priority="1522" id="{BFF4EBF6-19A6-40C8-8858-7CEE0D4027F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K1015</xm:sqref>
        </x14:conditionalFormatting>
        <x14:conditionalFormatting xmlns:xm="http://schemas.microsoft.com/office/excel/2006/main">
          <x14:cfRule type="iconSet" priority="1521" id="{EE3EC33C-9692-412D-86E1-90F3E223B54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L1015</xm:sqref>
        </x14:conditionalFormatting>
        <x14:conditionalFormatting xmlns:xm="http://schemas.microsoft.com/office/excel/2006/main">
          <x14:cfRule type="iconSet" priority="1519" id="{D7289E6D-089D-4511-845F-40DB5C41B90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K1015</xm:sqref>
        </x14:conditionalFormatting>
        <x14:conditionalFormatting xmlns:xm="http://schemas.microsoft.com/office/excel/2006/main">
          <x14:cfRule type="iconSet" priority="1516" id="{09A97CD1-57C2-4E4B-87ED-539F7FF9F60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K1015</xm:sqref>
        </x14:conditionalFormatting>
        <x14:conditionalFormatting xmlns:xm="http://schemas.microsoft.com/office/excel/2006/main">
          <x14:cfRule type="iconSet" priority="1515" id="{BFF91B06-5EC3-4230-A908-66B5C8B4E49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L1015</xm:sqref>
        </x14:conditionalFormatting>
        <x14:conditionalFormatting xmlns:xm="http://schemas.microsoft.com/office/excel/2006/main">
          <x14:cfRule type="iconSet" priority="1513" id="{FCF0CFDD-A431-436E-9118-07340856A8F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K1015</xm:sqref>
        </x14:conditionalFormatting>
        <x14:conditionalFormatting xmlns:xm="http://schemas.microsoft.com/office/excel/2006/main">
          <x14:cfRule type="iconSet" priority="1510" id="{BDD2F669-1E9A-47F3-B4ED-5A60B0BC62D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K1016</xm:sqref>
        </x14:conditionalFormatting>
        <x14:conditionalFormatting xmlns:xm="http://schemas.microsoft.com/office/excel/2006/main">
          <x14:cfRule type="iconSet" priority="1509" id="{C5AB3BEF-7302-4F7A-9790-2FAA6060E1D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L1016</xm:sqref>
        </x14:conditionalFormatting>
        <x14:conditionalFormatting xmlns:xm="http://schemas.microsoft.com/office/excel/2006/main">
          <x14:cfRule type="iconSet" priority="1507" id="{F7F5E92C-29D8-4308-887F-3FDAEBCCC4B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K1016</xm:sqref>
        </x14:conditionalFormatting>
        <x14:conditionalFormatting xmlns:xm="http://schemas.microsoft.com/office/excel/2006/main">
          <x14:cfRule type="iconSet" priority="1504" id="{D9DFE3A1-3AA0-401D-AEDD-FBC402FEA39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K1017</xm:sqref>
        </x14:conditionalFormatting>
        <x14:conditionalFormatting xmlns:xm="http://schemas.microsoft.com/office/excel/2006/main">
          <x14:cfRule type="iconSet" priority="1503" id="{74AC741B-229A-4D56-9D94-40F0B48A828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L1017</xm:sqref>
        </x14:conditionalFormatting>
        <x14:conditionalFormatting xmlns:xm="http://schemas.microsoft.com/office/excel/2006/main">
          <x14:cfRule type="iconSet" priority="1501" id="{ED654713-5253-419C-BE50-559973F7008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K1017</xm:sqref>
        </x14:conditionalFormatting>
        <x14:conditionalFormatting xmlns:xm="http://schemas.microsoft.com/office/excel/2006/main">
          <x14:cfRule type="iconSet" priority="1498" id="{8DF0BFF5-FB0A-49D9-9AC9-1AD3F3A638E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K1018</xm:sqref>
        </x14:conditionalFormatting>
        <x14:conditionalFormatting xmlns:xm="http://schemas.microsoft.com/office/excel/2006/main">
          <x14:cfRule type="iconSet" priority="1497" id="{58CF1226-67DF-454A-BDFE-C7B329FE133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L1018</xm:sqref>
        </x14:conditionalFormatting>
        <x14:conditionalFormatting xmlns:xm="http://schemas.microsoft.com/office/excel/2006/main">
          <x14:cfRule type="iconSet" priority="1495" id="{F8B06B91-7321-48AE-9E3E-F8CD0E67246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K1018</xm:sqref>
        </x14:conditionalFormatting>
        <x14:conditionalFormatting xmlns:xm="http://schemas.microsoft.com/office/excel/2006/main">
          <x14:cfRule type="iconSet" priority="1492" id="{42968B9B-9282-4C0C-B6FA-C45B7270C4E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K1018</xm:sqref>
        </x14:conditionalFormatting>
        <x14:conditionalFormatting xmlns:xm="http://schemas.microsoft.com/office/excel/2006/main">
          <x14:cfRule type="iconSet" priority="1491" id="{B519B55C-9FAC-4162-B015-C9BB6D59B32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L1018</xm:sqref>
        </x14:conditionalFormatting>
        <x14:conditionalFormatting xmlns:xm="http://schemas.microsoft.com/office/excel/2006/main">
          <x14:cfRule type="iconSet" priority="1489" id="{3712C42F-2E6E-47B3-AC9E-FD29B3E95FF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K1018</xm:sqref>
        </x14:conditionalFormatting>
        <x14:conditionalFormatting xmlns:xm="http://schemas.microsoft.com/office/excel/2006/main">
          <x14:cfRule type="iconSet" priority="1486" id="{8E1813F9-657A-44C5-93DA-2C2074E5244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K1019</xm:sqref>
        </x14:conditionalFormatting>
        <x14:conditionalFormatting xmlns:xm="http://schemas.microsoft.com/office/excel/2006/main">
          <x14:cfRule type="iconSet" priority="1485" id="{2619A566-F339-46F4-8525-ACE9A67E28F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L1019</xm:sqref>
        </x14:conditionalFormatting>
        <x14:conditionalFormatting xmlns:xm="http://schemas.microsoft.com/office/excel/2006/main">
          <x14:cfRule type="iconSet" priority="1483" id="{1B771998-2836-4AFE-8560-70F46F3CB5E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K1019</xm:sqref>
        </x14:conditionalFormatting>
        <x14:conditionalFormatting xmlns:xm="http://schemas.microsoft.com/office/excel/2006/main">
          <x14:cfRule type="iconSet" priority="1480" id="{8570C43C-F461-4E6A-B13D-AE9F8583F4E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K1019</xm:sqref>
        </x14:conditionalFormatting>
        <x14:conditionalFormatting xmlns:xm="http://schemas.microsoft.com/office/excel/2006/main">
          <x14:cfRule type="iconSet" priority="1479" id="{4D1210A2-5DA6-4691-9983-306397BBE91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L1019</xm:sqref>
        </x14:conditionalFormatting>
        <x14:conditionalFormatting xmlns:xm="http://schemas.microsoft.com/office/excel/2006/main">
          <x14:cfRule type="iconSet" priority="1477" id="{BAF4098C-19DD-42E6-8456-84F3430FF10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K1019</xm:sqref>
        </x14:conditionalFormatting>
        <x14:conditionalFormatting xmlns:xm="http://schemas.microsoft.com/office/excel/2006/main">
          <x14:cfRule type="iconSet" priority="1474" id="{4214DDA7-C29D-4CE8-A16D-AE9CD026C23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K1020</xm:sqref>
        </x14:conditionalFormatting>
        <x14:conditionalFormatting xmlns:xm="http://schemas.microsoft.com/office/excel/2006/main">
          <x14:cfRule type="iconSet" priority="1473" id="{6AD3556D-EC86-429B-AD50-A373E9C9EE1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L1020</xm:sqref>
        </x14:conditionalFormatting>
        <x14:conditionalFormatting xmlns:xm="http://schemas.microsoft.com/office/excel/2006/main">
          <x14:cfRule type="iconSet" priority="1471" id="{9A5495AA-E277-41F6-9C2B-BACB2AE6F2C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K1020</xm:sqref>
        </x14:conditionalFormatting>
        <x14:conditionalFormatting xmlns:xm="http://schemas.microsoft.com/office/excel/2006/main">
          <x14:cfRule type="iconSet" priority="1468" id="{7FD6D47D-F435-47DD-A107-8831A4EF2B9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K1020</xm:sqref>
        </x14:conditionalFormatting>
        <x14:conditionalFormatting xmlns:xm="http://schemas.microsoft.com/office/excel/2006/main">
          <x14:cfRule type="iconSet" priority="1467" id="{8B2C32AF-341A-41BC-B746-6F4862FBAB7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L1020</xm:sqref>
        </x14:conditionalFormatting>
        <x14:conditionalFormatting xmlns:xm="http://schemas.microsoft.com/office/excel/2006/main">
          <x14:cfRule type="iconSet" priority="1465" id="{490A3F4E-B6A4-4E8A-B3B4-987EE82101E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K1020</xm:sqref>
        </x14:conditionalFormatting>
        <x14:conditionalFormatting xmlns:xm="http://schemas.microsoft.com/office/excel/2006/main">
          <x14:cfRule type="iconSet" priority="1462" id="{A4255BBF-F9A7-4AA2-B02F-FB835D54337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K1021</xm:sqref>
        </x14:conditionalFormatting>
        <x14:conditionalFormatting xmlns:xm="http://schemas.microsoft.com/office/excel/2006/main">
          <x14:cfRule type="iconSet" priority="1461" id="{14A1DBB5-8590-4E8D-9141-9DA353F5F95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L1021</xm:sqref>
        </x14:conditionalFormatting>
        <x14:conditionalFormatting xmlns:xm="http://schemas.microsoft.com/office/excel/2006/main">
          <x14:cfRule type="iconSet" priority="1459" id="{962109EE-9300-42F6-BA1E-CA10E7EE140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K1021</xm:sqref>
        </x14:conditionalFormatting>
        <x14:conditionalFormatting xmlns:xm="http://schemas.microsoft.com/office/excel/2006/main">
          <x14:cfRule type="iconSet" priority="1456" id="{7546DAB4-61EE-420A-8910-262B8028AA7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K1021</xm:sqref>
        </x14:conditionalFormatting>
        <x14:conditionalFormatting xmlns:xm="http://schemas.microsoft.com/office/excel/2006/main">
          <x14:cfRule type="iconSet" priority="1455" id="{B2CC8A20-BF69-4F2E-9868-F8DAC3326FA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L1021</xm:sqref>
        </x14:conditionalFormatting>
        <x14:conditionalFormatting xmlns:xm="http://schemas.microsoft.com/office/excel/2006/main">
          <x14:cfRule type="iconSet" priority="1453" id="{288C6CB0-C9A5-426E-8D7A-F05FBEA2F87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K1021</xm:sqref>
        </x14:conditionalFormatting>
        <x14:conditionalFormatting xmlns:xm="http://schemas.microsoft.com/office/excel/2006/main">
          <x14:cfRule type="iconSet" priority="1450" id="{AAF960FD-4484-4847-AB89-BA033683219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K1022</xm:sqref>
        </x14:conditionalFormatting>
        <x14:conditionalFormatting xmlns:xm="http://schemas.microsoft.com/office/excel/2006/main">
          <x14:cfRule type="iconSet" priority="1449" id="{6848832B-7BC3-4D9F-AA59-5B22BF08A9E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L1022</xm:sqref>
        </x14:conditionalFormatting>
        <x14:conditionalFormatting xmlns:xm="http://schemas.microsoft.com/office/excel/2006/main">
          <x14:cfRule type="iconSet" priority="1447" id="{9DE565B8-C327-47B1-BAAF-B5EAC510B5A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K1022</xm:sqref>
        </x14:conditionalFormatting>
        <x14:conditionalFormatting xmlns:xm="http://schemas.microsoft.com/office/excel/2006/main">
          <x14:cfRule type="iconSet" priority="1444" id="{E5A5D73A-54B2-4749-A622-C40A536FB02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K1022</xm:sqref>
        </x14:conditionalFormatting>
        <x14:conditionalFormatting xmlns:xm="http://schemas.microsoft.com/office/excel/2006/main">
          <x14:cfRule type="iconSet" priority="1443" id="{ADA09E57-FC51-4776-91BB-1AB65064CB0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L1022</xm:sqref>
        </x14:conditionalFormatting>
        <x14:conditionalFormatting xmlns:xm="http://schemas.microsoft.com/office/excel/2006/main">
          <x14:cfRule type="iconSet" priority="1441" id="{64E9755D-96D1-42F3-8C1C-5D5CDBF8EE2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K1022</xm:sqref>
        </x14:conditionalFormatting>
        <x14:conditionalFormatting xmlns:xm="http://schemas.microsoft.com/office/excel/2006/main">
          <x14:cfRule type="iconSet" priority="1438" id="{2CF6082F-A83F-4E47-9A3A-B08CEE5CB5E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K1023</xm:sqref>
        </x14:conditionalFormatting>
        <x14:conditionalFormatting xmlns:xm="http://schemas.microsoft.com/office/excel/2006/main">
          <x14:cfRule type="iconSet" priority="1437" id="{86F22003-48FB-4502-93A6-4B16F665924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L1023</xm:sqref>
        </x14:conditionalFormatting>
        <x14:conditionalFormatting xmlns:xm="http://schemas.microsoft.com/office/excel/2006/main">
          <x14:cfRule type="iconSet" priority="1435" id="{BEFD5914-9E7D-416A-8E23-C0EEBD7D4F0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K1023</xm:sqref>
        </x14:conditionalFormatting>
        <x14:conditionalFormatting xmlns:xm="http://schemas.microsoft.com/office/excel/2006/main">
          <x14:cfRule type="iconSet" priority="1432" id="{9131358B-1562-43CD-9E5C-54A96F4EA4D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K1023</xm:sqref>
        </x14:conditionalFormatting>
        <x14:conditionalFormatting xmlns:xm="http://schemas.microsoft.com/office/excel/2006/main">
          <x14:cfRule type="iconSet" priority="1431" id="{2DA4E5BD-C762-41F1-AEF8-E25AEB2FAE1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L1023</xm:sqref>
        </x14:conditionalFormatting>
        <x14:conditionalFormatting xmlns:xm="http://schemas.microsoft.com/office/excel/2006/main">
          <x14:cfRule type="iconSet" priority="1429" id="{8B38600E-ED10-4741-9935-6B8E2DB1055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K1023</xm:sqref>
        </x14:conditionalFormatting>
        <x14:conditionalFormatting xmlns:xm="http://schemas.microsoft.com/office/excel/2006/main">
          <x14:cfRule type="iconSet" priority="1426" id="{69798EAA-99B8-4CA0-B937-5AC7744E0ED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K1024</xm:sqref>
        </x14:conditionalFormatting>
        <x14:conditionalFormatting xmlns:xm="http://schemas.microsoft.com/office/excel/2006/main">
          <x14:cfRule type="iconSet" priority="1425" id="{90DA95F4-AD41-4435-BBC7-D3402C29D69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L1024</xm:sqref>
        </x14:conditionalFormatting>
        <x14:conditionalFormatting xmlns:xm="http://schemas.microsoft.com/office/excel/2006/main">
          <x14:cfRule type="iconSet" priority="1423" id="{4839DAF4-5F0B-4F73-91D8-542AF5165CF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K1024</xm:sqref>
        </x14:conditionalFormatting>
        <x14:conditionalFormatting xmlns:xm="http://schemas.microsoft.com/office/excel/2006/main">
          <x14:cfRule type="iconSet" priority="1420" id="{1DCEBFCC-22EE-4ECC-B53D-FC4C1A67C05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K1024</xm:sqref>
        </x14:conditionalFormatting>
        <x14:conditionalFormatting xmlns:xm="http://schemas.microsoft.com/office/excel/2006/main">
          <x14:cfRule type="iconSet" priority="1419" id="{D4D01901-EE4E-4379-A1B9-02FF2F34EA0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L1024</xm:sqref>
        </x14:conditionalFormatting>
        <x14:conditionalFormatting xmlns:xm="http://schemas.microsoft.com/office/excel/2006/main">
          <x14:cfRule type="iconSet" priority="1417" id="{5280F303-971E-4110-A32B-9A238CE0F1F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K1024</xm:sqref>
        </x14:conditionalFormatting>
        <x14:conditionalFormatting xmlns:xm="http://schemas.microsoft.com/office/excel/2006/main">
          <x14:cfRule type="iconSet" priority="1414" id="{5ABC67AC-890C-4F52-A66D-F7999935681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K1025</xm:sqref>
        </x14:conditionalFormatting>
        <x14:conditionalFormatting xmlns:xm="http://schemas.microsoft.com/office/excel/2006/main">
          <x14:cfRule type="iconSet" priority="1413" id="{8EA983D0-7290-432F-B8E3-E8C7AE469B7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L1025</xm:sqref>
        </x14:conditionalFormatting>
        <x14:conditionalFormatting xmlns:xm="http://schemas.microsoft.com/office/excel/2006/main">
          <x14:cfRule type="iconSet" priority="1411" id="{E12C85F8-A66A-41AE-BD08-9A8B4B48C16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K1025</xm:sqref>
        </x14:conditionalFormatting>
        <x14:conditionalFormatting xmlns:xm="http://schemas.microsoft.com/office/excel/2006/main">
          <x14:cfRule type="iconSet" priority="1408" id="{B01EF35A-8EFB-4340-98E7-52D314DA6C2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K1025</xm:sqref>
        </x14:conditionalFormatting>
        <x14:conditionalFormatting xmlns:xm="http://schemas.microsoft.com/office/excel/2006/main">
          <x14:cfRule type="iconSet" priority="1407" id="{CF248DA6-F886-418B-90E2-434E79DA967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L1025</xm:sqref>
        </x14:conditionalFormatting>
        <x14:conditionalFormatting xmlns:xm="http://schemas.microsoft.com/office/excel/2006/main">
          <x14:cfRule type="iconSet" priority="1405" id="{8D5F5D0D-A827-43FA-9B3B-AB5FB9D613E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K1025</xm:sqref>
        </x14:conditionalFormatting>
        <x14:conditionalFormatting xmlns:xm="http://schemas.microsoft.com/office/excel/2006/main">
          <x14:cfRule type="iconSet" priority="1402" id="{D29F6EA4-5997-4CEC-87C4-5A3841BCBA4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K1026</xm:sqref>
        </x14:conditionalFormatting>
        <x14:conditionalFormatting xmlns:xm="http://schemas.microsoft.com/office/excel/2006/main">
          <x14:cfRule type="iconSet" priority="1401" id="{75F83AFC-86CD-4D93-9494-F287B9A57B8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L1026</xm:sqref>
        </x14:conditionalFormatting>
        <x14:conditionalFormatting xmlns:xm="http://schemas.microsoft.com/office/excel/2006/main">
          <x14:cfRule type="iconSet" priority="1399" id="{4CF694D0-DA98-479F-92A5-54615595787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K1026</xm:sqref>
        </x14:conditionalFormatting>
        <x14:conditionalFormatting xmlns:xm="http://schemas.microsoft.com/office/excel/2006/main">
          <x14:cfRule type="iconSet" priority="1396" id="{45DED465-1042-453B-B8C7-A857D37C652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K1026</xm:sqref>
        </x14:conditionalFormatting>
        <x14:conditionalFormatting xmlns:xm="http://schemas.microsoft.com/office/excel/2006/main">
          <x14:cfRule type="iconSet" priority="1395" id="{AEAFFC40-09B0-4D32-9777-09D03657C46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L1026</xm:sqref>
        </x14:conditionalFormatting>
        <x14:conditionalFormatting xmlns:xm="http://schemas.microsoft.com/office/excel/2006/main">
          <x14:cfRule type="iconSet" priority="1393" id="{AE657733-FE8C-4E26-A731-CBF6638790C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K1026</xm:sqref>
        </x14:conditionalFormatting>
        <x14:conditionalFormatting xmlns:xm="http://schemas.microsoft.com/office/excel/2006/main">
          <x14:cfRule type="iconSet" priority="1390" id="{B8517BF5-EF48-449C-BDDB-AA624A98DDF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K1027</xm:sqref>
        </x14:conditionalFormatting>
        <x14:conditionalFormatting xmlns:xm="http://schemas.microsoft.com/office/excel/2006/main">
          <x14:cfRule type="iconSet" priority="1389" id="{C4A3B0E0-1AF5-4C91-9F51-A7B27045A2F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L1027</xm:sqref>
        </x14:conditionalFormatting>
        <x14:conditionalFormatting xmlns:xm="http://schemas.microsoft.com/office/excel/2006/main">
          <x14:cfRule type="iconSet" priority="1387" id="{21A9E6AB-D2FE-4F1D-81F9-B42A101D01E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K1027</xm:sqref>
        </x14:conditionalFormatting>
        <x14:conditionalFormatting xmlns:xm="http://schemas.microsoft.com/office/excel/2006/main">
          <x14:cfRule type="iconSet" priority="1384" id="{75A1B8B1-027C-4762-8C44-67E8793368A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K1027</xm:sqref>
        </x14:conditionalFormatting>
        <x14:conditionalFormatting xmlns:xm="http://schemas.microsoft.com/office/excel/2006/main">
          <x14:cfRule type="iconSet" priority="1383" id="{E980109A-1D52-4801-990B-205219F79FF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L1027</xm:sqref>
        </x14:conditionalFormatting>
        <x14:conditionalFormatting xmlns:xm="http://schemas.microsoft.com/office/excel/2006/main">
          <x14:cfRule type="iconSet" priority="1381" id="{6B4346A9-DC0B-4C54-A6E1-87EA4AEED24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K1027</xm:sqref>
        </x14:conditionalFormatting>
        <x14:conditionalFormatting xmlns:xm="http://schemas.microsoft.com/office/excel/2006/main">
          <x14:cfRule type="iconSet" priority="1378" id="{8FF7B27C-D4AD-4E0C-B7AB-77FE4DE71E5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K1028</xm:sqref>
        </x14:conditionalFormatting>
        <x14:conditionalFormatting xmlns:xm="http://schemas.microsoft.com/office/excel/2006/main">
          <x14:cfRule type="iconSet" priority="1377" id="{31D21D8C-91A7-4E5A-BD20-4A63E216020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L1028</xm:sqref>
        </x14:conditionalFormatting>
        <x14:conditionalFormatting xmlns:xm="http://schemas.microsoft.com/office/excel/2006/main">
          <x14:cfRule type="iconSet" priority="1375" id="{DED2BE67-BE99-4A0D-9429-2EF69BDA392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K1028</xm:sqref>
        </x14:conditionalFormatting>
        <x14:conditionalFormatting xmlns:xm="http://schemas.microsoft.com/office/excel/2006/main">
          <x14:cfRule type="iconSet" priority="1372" id="{45558EC7-71FB-4A61-843C-483EFF81948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K1028</xm:sqref>
        </x14:conditionalFormatting>
        <x14:conditionalFormatting xmlns:xm="http://schemas.microsoft.com/office/excel/2006/main">
          <x14:cfRule type="iconSet" priority="1371" id="{BBC41EE1-1358-4771-A66D-971A61A5C20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L1028</xm:sqref>
        </x14:conditionalFormatting>
        <x14:conditionalFormatting xmlns:xm="http://schemas.microsoft.com/office/excel/2006/main">
          <x14:cfRule type="iconSet" priority="1369" id="{297A665D-2D1E-4E74-9503-9A7B8332748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K1028</xm:sqref>
        </x14:conditionalFormatting>
        <x14:conditionalFormatting xmlns:xm="http://schemas.microsoft.com/office/excel/2006/main">
          <x14:cfRule type="iconSet" priority="1366" id="{D71AAC1D-9194-4AB6-9BC3-696AC9F23DF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K1029</xm:sqref>
        </x14:conditionalFormatting>
        <x14:conditionalFormatting xmlns:xm="http://schemas.microsoft.com/office/excel/2006/main">
          <x14:cfRule type="iconSet" priority="1365" id="{FF30D9AA-D67D-460F-9DCA-285C5E12B13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L1029</xm:sqref>
        </x14:conditionalFormatting>
        <x14:conditionalFormatting xmlns:xm="http://schemas.microsoft.com/office/excel/2006/main">
          <x14:cfRule type="iconSet" priority="1363" id="{6E6F0DF0-F677-4224-82AD-151A008A566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K1029</xm:sqref>
        </x14:conditionalFormatting>
        <x14:conditionalFormatting xmlns:xm="http://schemas.microsoft.com/office/excel/2006/main">
          <x14:cfRule type="iconSet" priority="1360" id="{592C9CC9-DEAC-40D5-918D-96FBB291A92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K1029</xm:sqref>
        </x14:conditionalFormatting>
        <x14:conditionalFormatting xmlns:xm="http://schemas.microsoft.com/office/excel/2006/main">
          <x14:cfRule type="iconSet" priority="1359" id="{56C97A99-76AA-4B6E-8436-B72768199D6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L1029</xm:sqref>
        </x14:conditionalFormatting>
        <x14:conditionalFormatting xmlns:xm="http://schemas.microsoft.com/office/excel/2006/main">
          <x14:cfRule type="iconSet" priority="1357" id="{7552D29B-6AE7-44C8-B1E5-37A49323AE3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K1029</xm:sqref>
        </x14:conditionalFormatting>
        <x14:conditionalFormatting xmlns:xm="http://schemas.microsoft.com/office/excel/2006/main">
          <x14:cfRule type="iconSet" priority="1354" id="{0F89C4D5-7172-4CDF-952E-574F07A9D9C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K1030</xm:sqref>
        </x14:conditionalFormatting>
        <x14:conditionalFormatting xmlns:xm="http://schemas.microsoft.com/office/excel/2006/main">
          <x14:cfRule type="iconSet" priority="1353" id="{297D4A74-6430-46E3-83AB-64826F0A257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L1030</xm:sqref>
        </x14:conditionalFormatting>
        <x14:conditionalFormatting xmlns:xm="http://schemas.microsoft.com/office/excel/2006/main">
          <x14:cfRule type="iconSet" priority="1351" id="{6F354EE5-4719-44DE-97A4-F23EBC3C475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K1030</xm:sqref>
        </x14:conditionalFormatting>
        <x14:conditionalFormatting xmlns:xm="http://schemas.microsoft.com/office/excel/2006/main">
          <x14:cfRule type="iconSet" priority="1348" id="{A4509674-368A-4398-B346-C056F7C1871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K1030</xm:sqref>
        </x14:conditionalFormatting>
        <x14:conditionalFormatting xmlns:xm="http://schemas.microsoft.com/office/excel/2006/main">
          <x14:cfRule type="iconSet" priority="1347" id="{1C6B3711-8ADC-4A48-9D53-BCF8B166C4C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L1030</xm:sqref>
        </x14:conditionalFormatting>
        <x14:conditionalFormatting xmlns:xm="http://schemas.microsoft.com/office/excel/2006/main">
          <x14:cfRule type="iconSet" priority="1345" id="{1CD01A0E-2D8D-4FC2-ADE0-C27AF906F08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K1030</xm:sqref>
        </x14:conditionalFormatting>
        <x14:conditionalFormatting xmlns:xm="http://schemas.microsoft.com/office/excel/2006/main">
          <x14:cfRule type="iconSet" priority="1342" id="{8B72AB7E-6A67-4EE5-BEDA-F1925DBE5B8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K1031</xm:sqref>
        </x14:conditionalFormatting>
        <x14:conditionalFormatting xmlns:xm="http://schemas.microsoft.com/office/excel/2006/main">
          <x14:cfRule type="iconSet" priority="1341" id="{60F8340F-AF2A-45C0-97CD-A923BDA3C8D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L1031</xm:sqref>
        </x14:conditionalFormatting>
        <x14:conditionalFormatting xmlns:xm="http://schemas.microsoft.com/office/excel/2006/main">
          <x14:cfRule type="iconSet" priority="1339" id="{D9F62CFE-77D9-4300-B83B-3817F59AB23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K1031</xm:sqref>
        </x14:conditionalFormatting>
        <x14:conditionalFormatting xmlns:xm="http://schemas.microsoft.com/office/excel/2006/main">
          <x14:cfRule type="iconSet" priority="1336" id="{25AAB0CB-7C8F-41A2-A686-7FD4DA8547C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K1031</xm:sqref>
        </x14:conditionalFormatting>
        <x14:conditionalFormatting xmlns:xm="http://schemas.microsoft.com/office/excel/2006/main">
          <x14:cfRule type="iconSet" priority="1335" id="{EED9FDCA-5471-4771-92F1-51E8F136FFE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L1031</xm:sqref>
        </x14:conditionalFormatting>
        <x14:conditionalFormatting xmlns:xm="http://schemas.microsoft.com/office/excel/2006/main">
          <x14:cfRule type="iconSet" priority="1333" id="{B7D25431-9FFE-4EF9-9261-98DCF5BE0AD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K1031</xm:sqref>
        </x14:conditionalFormatting>
        <x14:conditionalFormatting xmlns:xm="http://schemas.microsoft.com/office/excel/2006/main">
          <x14:cfRule type="iconSet" priority="1330" id="{FC96D9FA-4C61-42AF-AAE8-89440A4D8C9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K1032</xm:sqref>
        </x14:conditionalFormatting>
        <x14:conditionalFormatting xmlns:xm="http://schemas.microsoft.com/office/excel/2006/main">
          <x14:cfRule type="iconSet" priority="1329" id="{68C0B66C-171F-4199-B7CF-F9D14D165EC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L1032</xm:sqref>
        </x14:conditionalFormatting>
        <x14:conditionalFormatting xmlns:xm="http://schemas.microsoft.com/office/excel/2006/main">
          <x14:cfRule type="iconSet" priority="1327" id="{AFF3ECDF-9DB3-4CA7-84ED-C93F5851114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K1032</xm:sqref>
        </x14:conditionalFormatting>
        <x14:conditionalFormatting xmlns:xm="http://schemas.microsoft.com/office/excel/2006/main">
          <x14:cfRule type="iconSet" priority="1324" id="{75CBDDA5-4A10-42DB-83A1-DE499E92440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K1032</xm:sqref>
        </x14:conditionalFormatting>
        <x14:conditionalFormatting xmlns:xm="http://schemas.microsoft.com/office/excel/2006/main">
          <x14:cfRule type="iconSet" priority="1323" id="{05240C32-D8C8-48DB-814B-ADBD5E9F20E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L1032</xm:sqref>
        </x14:conditionalFormatting>
        <x14:conditionalFormatting xmlns:xm="http://schemas.microsoft.com/office/excel/2006/main">
          <x14:cfRule type="iconSet" priority="1321" id="{DDEEE00A-0C97-46F3-8875-5E8C3ED2E77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K1032</xm:sqref>
        </x14:conditionalFormatting>
        <x14:conditionalFormatting xmlns:xm="http://schemas.microsoft.com/office/excel/2006/main">
          <x14:cfRule type="iconSet" priority="1318" id="{08D1554F-B3EF-48EE-8DFE-9627F8D8CD7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K1033</xm:sqref>
        </x14:conditionalFormatting>
        <x14:conditionalFormatting xmlns:xm="http://schemas.microsoft.com/office/excel/2006/main">
          <x14:cfRule type="iconSet" priority="1317" id="{0A190DC8-A19B-4711-BC5B-713462D5A5A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L1033</xm:sqref>
        </x14:conditionalFormatting>
        <x14:conditionalFormatting xmlns:xm="http://schemas.microsoft.com/office/excel/2006/main">
          <x14:cfRule type="iconSet" priority="1315" id="{49CE485D-D255-4FC8-914F-40510FBE91B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K1033</xm:sqref>
        </x14:conditionalFormatting>
        <x14:conditionalFormatting xmlns:xm="http://schemas.microsoft.com/office/excel/2006/main">
          <x14:cfRule type="iconSet" priority="1312" id="{56FEE2F2-4B8F-4E62-80D8-C2FEA0C5D0F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K1033</xm:sqref>
        </x14:conditionalFormatting>
        <x14:conditionalFormatting xmlns:xm="http://schemas.microsoft.com/office/excel/2006/main">
          <x14:cfRule type="iconSet" priority="1311" id="{C22530B0-FE9E-42E3-8589-AE6855FFC87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L1033</xm:sqref>
        </x14:conditionalFormatting>
        <x14:conditionalFormatting xmlns:xm="http://schemas.microsoft.com/office/excel/2006/main">
          <x14:cfRule type="iconSet" priority="1309" id="{CE54D9BD-36DB-4C0E-803C-87162191CAA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K1033</xm:sqref>
        </x14:conditionalFormatting>
        <x14:conditionalFormatting xmlns:xm="http://schemas.microsoft.com/office/excel/2006/main">
          <x14:cfRule type="iconSet" priority="1306" id="{20296115-9AAA-480A-B20A-62A323B273E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K1034</xm:sqref>
        </x14:conditionalFormatting>
        <x14:conditionalFormatting xmlns:xm="http://schemas.microsoft.com/office/excel/2006/main">
          <x14:cfRule type="iconSet" priority="1305" id="{19B5C46B-47D9-464E-8EA9-10BEF35624C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L1034</xm:sqref>
        </x14:conditionalFormatting>
        <x14:conditionalFormatting xmlns:xm="http://schemas.microsoft.com/office/excel/2006/main">
          <x14:cfRule type="iconSet" priority="1303" id="{54AB2EB6-EF2C-470D-8EE4-23F16E06235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K1034</xm:sqref>
        </x14:conditionalFormatting>
        <x14:conditionalFormatting xmlns:xm="http://schemas.microsoft.com/office/excel/2006/main">
          <x14:cfRule type="iconSet" priority="1300" id="{36BF0A35-9900-42F7-AD0E-EB2F30D1A4B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K1034</xm:sqref>
        </x14:conditionalFormatting>
        <x14:conditionalFormatting xmlns:xm="http://schemas.microsoft.com/office/excel/2006/main">
          <x14:cfRule type="iconSet" priority="1299" id="{0194390F-2940-4F99-998A-C61959DDE91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L1034</xm:sqref>
        </x14:conditionalFormatting>
        <x14:conditionalFormatting xmlns:xm="http://schemas.microsoft.com/office/excel/2006/main">
          <x14:cfRule type="iconSet" priority="1297" id="{0C8BAA97-7C06-4ABB-B09E-AC6F0F7E4F6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K1034</xm:sqref>
        </x14:conditionalFormatting>
        <x14:conditionalFormatting xmlns:xm="http://schemas.microsoft.com/office/excel/2006/main">
          <x14:cfRule type="iconSet" priority="1294" id="{813C32E8-D6A0-41DA-BD52-AB225CB9434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K1035</xm:sqref>
        </x14:conditionalFormatting>
        <x14:conditionalFormatting xmlns:xm="http://schemas.microsoft.com/office/excel/2006/main">
          <x14:cfRule type="iconSet" priority="1293" id="{78939D69-7CFD-4A7A-8881-4D4FC632BB6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L1035</xm:sqref>
        </x14:conditionalFormatting>
        <x14:conditionalFormatting xmlns:xm="http://schemas.microsoft.com/office/excel/2006/main">
          <x14:cfRule type="iconSet" priority="1291" id="{9672F00A-9A2C-490C-BFE3-355B25E0C8C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K1035</xm:sqref>
        </x14:conditionalFormatting>
        <x14:conditionalFormatting xmlns:xm="http://schemas.microsoft.com/office/excel/2006/main">
          <x14:cfRule type="iconSet" priority="1288" id="{59CAF85C-7B27-4182-8892-B06B7FCD477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K1035</xm:sqref>
        </x14:conditionalFormatting>
        <x14:conditionalFormatting xmlns:xm="http://schemas.microsoft.com/office/excel/2006/main">
          <x14:cfRule type="iconSet" priority="1287" id="{B7B5225D-5397-4321-95D4-3F3A4D86663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L1035</xm:sqref>
        </x14:conditionalFormatting>
        <x14:conditionalFormatting xmlns:xm="http://schemas.microsoft.com/office/excel/2006/main">
          <x14:cfRule type="iconSet" priority="1285" id="{856132FA-AD1E-4747-A374-43551C4E5D3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K1035</xm:sqref>
        </x14:conditionalFormatting>
        <x14:conditionalFormatting xmlns:xm="http://schemas.microsoft.com/office/excel/2006/main">
          <x14:cfRule type="iconSet" priority="1282" id="{5F896EC3-7B8C-42ED-B03B-85E201EAAB6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K1036</xm:sqref>
        </x14:conditionalFormatting>
        <x14:conditionalFormatting xmlns:xm="http://schemas.microsoft.com/office/excel/2006/main">
          <x14:cfRule type="iconSet" priority="1281" id="{B9A0AFA1-6D28-48FA-AE04-510E094918A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L1036</xm:sqref>
        </x14:conditionalFormatting>
        <x14:conditionalFormatting xmlns:xm="http://schemas.microsoft.com/office/excel/2006/main">
          <x14:cfRule type="iconSet" priority="1279" id="{7630C371-7D6E-4D35-B894-B08AF1AD94B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K1036</xm:sqref>
        </x14:conditionalFormatting>
        <x14:conditionalFormatting xmlns:xm="http://schemas.microsoft.com/office/excel/2006/main">
          <x14:cfRule type="iconSet" priority="1276" id="{733A46D5-BD37-46BD-B325-AB918BCDDF0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K1036</xm:sqref>
        </x14:conditionalFormatting>
        <x14:conditionalFormatting xmlns:xm="http://schemas.microsoft.com/office/excel/2006/main">
          <x14:cfRule type="iconSet" priority="1275" id="{17251159-49D2-44D5-8D6D-EC455B8F293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L1036</xm:sqref>
        </x14:conditionalFormatting>
        <x14:conditionalFormatting xmlns:xm="http://schemas.microsoft.com/office/excel/2006/main">
          <x14:cfRule type="iconSet" priority="1273" id="{AC36EDDE-C162-4908-8BF7-312D50ED929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K1036</xm:sqref>
        </x14:conditionalFormatting>
        <x14:conditionalFormatting xmlns:xm="http://schemas.microsoft.com/office/excel/2006/main">
          <x14:cfRule type="iconSet" priority="1270" id="{359F10E2-BBBB-4E76-9390-6AF6A7DDDAE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K1037</xm:sqref>
        </x14:conditionalFormatting>
        <x14:conditionalFormatting xmlns:xm="http://schemas.microsoft.com/office/excel/2006/main">
          <x14:cfRule type="iconSet" priority="1269" id="{D9437986-948C-4DDF-A1F2-34FC24A25ED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L1037</xm:sqref>
        </x14:conditionalFormatting>
        <x14:conditionalFormatting xmlns:xm="http://schemas.microsoft.com/office/excel/2006/main">
          <x14:cfRule type="iconSet" priority="1267" id="{2AE7E66E-83F0-41BC-A7FF-F878A3655B1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K1037</xm:sqref>
        </x14:conditionalFormatting>
        <x14:conditionalFormatting xmlns:xm="http://schemas.microsoft.com/office/excel/2006/main">
          <x14:cfRule type="iconSet" priority="1264" id="{39434618-39B1-4D1B-BA04-CBEC4BC7FED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K1037</xm:sqref>
        </x14:conditionalFormatting>
        <x14:conditionalFormatting xmlns:xm="http://schemas.microsoft.com/office/excel/2006/main">
          <x14:cfRule type="iconSet" priority="1263" id="{31A89B4A-A41B-460A-906D-2082D7A9B6F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L1037</xm:sqref>
        </x14:conditionalFormatting>
        <x14:conditionalFormatting xmlns:xm="http://schemas.microsoft.com/office/excel/2006/main">
          <x14:cfRule type="iconSet" priority="1261" id="{49F29D19-4CAC-4307-A1FF-F9C1878D04D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K1037</xm:sqref>
        </x14:conditionalFormatting>
        <x14:conditionalFormatting xmlns:xm="http://schemas.microsoft.com/office/excel/2006/main">
          <x14:cfRule type="iconSet" priority="1258" id="{B3F9E82F-34A5-4F32-B09A-1DAF6638D5D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K1038</xm:sqref>
        </x14:conditionalFormatting>
        <x14:conditionalFormatting xmlns:xm="http://schemas.microsoft.com/office/excel/2006/main">
          <x14:cfRule type="iconSet" priority="1257" id="{226553B1-5D7C-45BB-865B-B7AD9C3CD18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L1038</xm:sqref>
        </x14:conditionalFormatting>
        <x14:conditionalFormatting xmlns:xm="http://schemas.microsoft.com/office/excel/2006/main">
          <x14:cfRule type="iconSet" priority="1255" id="{59F44499-0826-4A33-86D4-6DC5756B58D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K1038</xm:sqref>
        </x14:conditionalFormatting>
        <x14:conditionalFormatting xmlns:xm="http://schemas.microsoft.com/office/excel/2006/main">
          <x14:cfRule type="iconSet" priority="1252" id="{731A380C-5C51-4A87-B029-2475E34961C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K1038</xm:sqref>
        </x14:conditionalFormatting>
        <x14:conditionalFormatting xmlns:xm="http://schemas.microsoft.com/office/excel/2006/main">
          <x14:cfRule type="iconSet" priority="1251" id="{8E9B1843-C475-486A-AABB-52ADCC18696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L1038</xm:sqref>
        </x14:conditionalFormatting>
        <x14:conditionalFormatting xmlns:xm="http://schemas.microsoft.com/office/excel/2006/main">
          <x14:cfRule type="iconSet" priority="1249" id="{DE8300C3-D886-4106-81B2-377B56D02A9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K1038</xm:sqref>
        </x14:conditionalFormatting>
        <x14:conditionalFormatting xmlns:xm="http://schemas.microsoft.com/office/excel/2006/main">
          <x14:cfRule type="iconSet" priority="1246" id="{111E9D8C-7DDE-4161-906D-50640F7F8AA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K1039</xm:sqref>
        </x14:conditionalFormatting>
        <x14:conditionalFormatting xmlns:xm="http://schemas.microsoft.com/office/excel/2006/main">
          <x14:cfRule type="iconSet" priority="1245" id="{15F8A5C8-25E9-4EA0-A30F-9E1CE05F3EB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L1039</xm:sqref>
        </x14:conditionalFormatting>
        <x14:conditionalFormatting xmlns:xm="http://schemas.microsoft.com/office/excel/2006/main">
          <x14:cfRule type="iconSet" priority="1243" id="{302E07E6-2C77-4730-A0DF-347C0766F2C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K1039</xm:sqref>
        </x14:conditionalFormatting>
        <x14:conditionalFormatting xmlns:xm="http://schemas.microsoft.com/office/excel/2006/main">
          <x14:cfRule type="iconSet" priority="1240" id="{82C15A5B-F468-4A73-9479-E99530683EC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K1039</xm:sqref>
        </x14:conditionalFormatting>
        <x14:conditionalFormatting xmlns:xm="http://schemas.microsoft.com/office/excel/2006/main">
          <x14:cfRule type="iconSet" priority="1239" id="{91CA8015-A96E-4457-A2DC-F5E6182BA1B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L1039</xm:sqref>
        </x14:conditionalFormatting>
        <x14:conditionalFormatting xmlns:xm="http://schemas.microsoft.com/office/excel/2006/main">
          <x14:cfRule type="iconSet" priority="1237" id="{ADDD3D7B-DD56-4C6A-B183-D29E00EDEE5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K1039</xm:sqref>
        </x14:conditionalFormatting>
        <x14:conditionalFormatting xmlns:xm="http://schemas.microsoft.com/office/excel/2006/main">
          <x14:cfRule type="iconSet" priority="1234" id="{8DAD569C-A6CE-436B-ADC2-1EA16452623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K1040</xm:sqref>
        </x14:conditionalFormatting>
        <x14:conditionalFormatting xmlns:xm="http://schemas.microsoft.com/office/excel/2006/main">
          <x14:cfRule type="iconSet" priority="1233" id="{A7EA5147-55E2-4904-AE46-F747E1ADE20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L1040</xm:sqref>
        </x14:conditionalFormatting>
        <x14:conditionalFormatting xmlns:xm="http://schemas.microsoft.com/office/excel/2006/main">
          <x14:cfRule type="iconSet" priority="1231" id="{47E283B0-231C-4E56-AAD5-DB058A87DCA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K1040</xm:sqref>
        </x14:conditionalFormatting>
        <x14:conditionalFormatting xmlns:xm="http://schemas.microsoft.com/office/excel/2006/main">
          <x14:cfRule type="iconSet" priority="1228" id="{2C07CD93-706B-46CC-AC8F-FAB7DE7B8CC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K1040</xm:sqref>
        </x14:conditionalFormatting>
        <x14:conditionalFormatting xmlns:xm="http://schemas.microsoft.com/office/excel/2006/main">
          <x14:cfRule type="iconSet" priority="1227" id="{FAD66E2B-98AA-4AFC-AD60-A888FC39A24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L1040</xm:sqref>
        </x14:conditionalFormatting>
        <x14:conditionalFormatting xmlns:xm="http://schemas.microsoft.com/office/excel/2006/main">
          <x14:cfRule type="iconSet" priority="1225" id="{4394B8E7-2AB9-4BBE-AEFC-382C31E128E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K1040</xm:sqref>
        </x14:conditionalFormatting>
        <x14:conditionalFormatting xmlns:xm="http://schemas.microsoft.com/office/excel/2006/main">
          <x14:cfRule type="iconSet" priority="1222" id="{7B1D7819-B5B7-4B99-B800-E0983FBD7D9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K1041</xm:sqref>
        </x14:conditionalFormatting>
        <x14:conditionalFormatting xmlns:xm="http://schemas.microsoft.com/office/excel/2006/main">
          <x14:cfRule type="iconSet" priority="1221" id="{DA06D529-06C0-4A31-AB8E-818F8C53698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L1041</xm:sqref>
        </x14:conditionalFormatting>
        <x14:conditionalFormatting xmlns:xm="http://schemas.microsoft.com/office/excel/2006/main">
          <x14:cfRule type="iconSet" priority="1219" id="{964F0792-F436-4BA2-8A47-9B1F72DB2FC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K1041</xm:sqref>
        </x14:conditionalFormatting>
        <x14:conditionalFormatting xmlns:xm="http://schemas.microsoft.com/office/excel/2006/main">
          <x14:cfRule type="iconSet" priority="1216" id="{4AC2EEE4-1E91-4495-92B0-AD9DB3D1B48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K1041</xm:sqref>
        </x14:conditionalFormatting>
        <x14:conditionalFormatting xmlns:xm="http://schemas.microsoft.com/office/excel/2006/main">
          <x14:cfRule type="iconSet" priority="1215" id="{B0834181-A997-47A8-AA45-99B8E464CD2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L1041</xm:sqref>
        </x14:conditionalFormatting>
        <x14:conditionalFormatting xmlns:xm="http://schemas.microsoft.com/office/excel/2006/main">
          <x14:cfRule type="iconSet" priority="1213" id="{8E6A52A5-CCF4-410A-B40D-03F16A9214C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K1041</xm:sqref>
        </x14:conditionalFormatting>
        <x14:conditionalFormatting xmlns:xm="http://schemas.microsoft.com/office/excel/2006/main">
          <x14:cfRule type="iconSet" priority="1210" id="{4B105BD5-3AB1-49CC-9014-DA28FFAF0E9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K1042</xm:sqref>
        </x14:conditionalFormatting>
        <x14:conditionalFormatting xmlns:xm="http://schemas.microsoft.com/office/excel/2006/main">
          <x14:cfRule type="iconSet" priority="1209" id="{B8A941F1-0D4D-4798-B648-72ADCAD49F3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L1042</xm:sqref>
        </x14:conditionalFormatting>
        <x14:conditionalFormatting xmlns:xm="http://schemas.microsoft.com/office/excel/2006/main">
          <x14:cfRule type="iconSet" priority="1207" id="{A05B509C-BB30-4121-BD79-75B08A3CE9A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K1042</xm:sqref>
        </x14:conditionalFormatting>
        <x14:conditionalFormatting xmlns:xm="http://schemas.microsoft.com/office/excel/2006/main">
          <x14:cfRule type="iconSet" priority="1204" id="{C6399FBF-9ED6-4A09-8313-28B781B34D5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K1042</xm:sqref>
        </x14:conditionalFormatting>
        <x14:conditionalFormatting xmlns:xm="http://schemas.microsoft.com/office/excel/2006/main">
          <x14:cfRule type="iconSet" priority="1203" id="{427AD278-8F5C-40C0-B76B-5CAA2B5B042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L1042</xm:sqref>
        </x14:conditionalFormatting>
        <x14:conditionalFormatting xmlns:xm="http://schemas.microsoft.com/office/excel/2006/main">
          <x14:cfRule type="iconSet" priority="1201" id="{2D68DCEC-B45F-40DE-8DB2-9540150ACF6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K1042</xm:sqref>
        </x14:conditionalFormatting>
        <x14:conditionalFormatting xmlns:xm="http://schemas.microsoft.com/office/excel/2006/main">
          <x14:cfRule type="iconSet" priority="1198" id="{F522D487-918E-4CB1-AF08-6A849202921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K1043</xm:sqref>
        </x14:conditionalFormatting>
        <x14:conditionalFormatting xmlns:xm="http://schemas.microsoft.com/office/excel/2006/main">
          <x14:cfRule type="iconSet" priority="1197" id="{C18BACE3-7396-4318-A453-B346A01D57D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L1043</xm:sqref>
        </x14:conditionalFormatting>
        <x14:conditionalFormatting xmlns:xm="http://schemas.microsoft.com/office/excel/2006/main">
          <x14:cfRule type="iconSet" priority="1195" id="{E3145E04-DA83-463F-85C4-44BE4F296E7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K1043</xm:sqref>
        </x14:conditionalFormatting>
        <x14:conditionalFormatting xmlns:xm="http://schemas.microsoft.com/office/excel/2006/main">
          <x14:cfRule type="iconSet" priority="1192" id="{DEC92449-2A16-40E9-B798-718CD887805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K1043</xm:sqref>
        </x14:conditionalFormatting>
        <x14:conditionalFormatting xmlns:xm="http://schemas.microsoft.com/office/excel/2006/main">
          <x14:cfRule type="iconSet" priority="1191" id="{9915F223-DE63-4957-84C1-588E28B2E4C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L1043</xm:sqref>
        </x14:conditionalFormatting>
        <x14:conditionalFormatting xmlns:xm="http://schemas.microsoft.com/office/excel/2006/main">
          <x14:cfRule type="iconSet" priority="1189" id="{CD312288-8E92-4A60-A7DB-65F08E71D6B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K1043</xm:sqref>
        </x14:conditionalFormatting>
        <x14:conditionalFormatting xmlns:xm="http://schemas.microsoft.com/office/excel/2006/main">
          <x14:cfRule type="iconSet" priority="1186" id="{3BDC4568-C105-4E22-A1CB-7F87B3CF261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K1044</xm:sqref>
        </x14:conditionalFormatting>
        <x14:conditionalFormatting xmlns:xm="http://schemas.microsoft.com/office/excel/2006/main">
          <x14:cfRule type="iconSet" priority="1185" id="{4A9205D3-A212-4FD2-8E14-F8C15D70B36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L1044</xm:sqref>
        </x14:conditionalFormatting>
        <x14:conditionalFormatting xmlns:xm="http://schemas.microsoft.com/office/excel/2006/main">
          <x14:cfRule type="iconSet" priority="1183" id="{19372FC2-A4AF-43FD-B5B5-DB48E163BBA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K1044</xm:sqref>
        </x14:conditionalFormatting>
        <x14:conditionalFormatting xmlns:xm="http://schemas.microsoft.com/office/excel/2006/main">
          <x14:cfRule type="iconSet" priority="1180" id="{3789B902-71F7-4570-8B8F-59DC879E2A5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K1044</xm:sqref>
        </x14:conditionalFormatting>
        <x14:conditionalFormatting xmlns:xm="http://schemas.microsoft.com/office/excel/2006/main">
          <x14:cfRule type="iconSet" priority="1179" id="{A364672D-3ED3-443E-8F64-0F300A83611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L1044</xm:sqref>
        </x14:conditionalFormatting>
        <x14:conditionalFormatting xmlns:xm="http://schemas.microsoft.com/office/excel/2006/main">
          <x14:cfRule type="iconSet" priority="1177" id="{F06AAE37-33D8-4521-B475-920CEE9D862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K1044</xm:sqref>
        </x14:conditionalFormatting>
        <x14:conditionalFormatting xmlns:xm="http://schemas.microsoft.com/office/excel/2006/main">
          <x14:cfRule type="iconSet" priority="1174" id="{1940617B-75A0-46DA-8B56-C87E98A9F24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K1045</xm:sqref>
        </x14:conditionalFormatting>
        <x14:conditionalFormatting xmlns:xm="http://schemas.microsoft.com/office/excel/2006/main">
          <x14:cfRule type="iconSet" priority="1173" id="{B6707A20-E166-42DB-A955-B1A5E9A8CFB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L1045</xm:sqref>
        </x14:conditionalFormatting>
        <x14:conditionalFormatting xmlns:xm="http://schemas.microsoft.com/office/excel/2006/main">
          <x14:cfRule type="iconSet" priority="1171" id="{92D5669B-F991-4114-B0DC-1A562AD5CB6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K1045</xm:sqref>
        </x14:conditionalFormatting>
        <x14:conditionalFormatting xmlns:xm="http://schemas.microsoft.com/office/excel/2006/main">
          <x14:cfRule type="iconSet" priority="1168" id="{06BAEAFB-DF36-4006-A37F-0D26B3EF0EB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K1045</xm:sqref>
        </x14:conditionalFormatting>
        <x14:conditionalFormatting xmlns:xm="http://schemas.microsoft.com/office/excel/2006/main">
          <x14:cfRule type="iconSet" priority="1167" id="{7E968323-7A14-44FA-8CF7-31EE92450BD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L1045</xm:sqref>
        </x14:conditionalFormatting>
        <x14:conditionalFormatting xmlns:xm="http://schemas.microsoft.com/office/excel/2006/main">
          <x14:cfRule type="iconSet" priority="1165" id="{C6C5D9D4-24C9-40BE-93D6-115929C4385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K1045</xm:sqref>
        </x14:conditionalFormatting>
        <x14:conditionalFormatting xmlns:xm="http://schemas.microsoft.com/office/excel/2006/main">
          <x14:cfRule type="iconSet" priority="1162" id="{F55066E3-9770-4AAD-B9AC-85E1CA70C9A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K1046</xm:sqref>
        </x14:conditionalFormatting>
        <x14:conditionalFormatting xmlns:xm="http://schemas.microsoft.com/office/excel/2006/main">
          <x14:cfRule type="iconSet" priority="1161" id="{FD40DDDF-542C-45E5-AF02-E1383D0BCFD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L1046</xm:sqref>
        </x14:conditionalFormatting>
        <x14:conditionalFormatting xmlns:xm="http://schemas.microsoft.com/office/excel/2006/main">
          <x14:cfRule type="iconSet" priority="1159" id="{530E942E-513E-4FBE-A544-D7E1D50E746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K1046</xm:sqref>
        </x14:conditionalFormatting>
        <x14:conditionalFormatting xmlns:xm="http://schemas.microsoft.com/office/excel/2006/main">
          <x14:cfRule type="iconSet" priority="1156" id="{843D9C74-D6F7-4B88-A487-A13F938EA68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K1046</xm:sqref>
        </x14:conditionalFormatting>
        <x14:conditionalFormatting xmlns:xm="http://schemas.microsoft.com/office/excel/2006/main">
          <x14:cfRule type="iconSet" priority="1155" id="{C7A51DF3-A841-4AF5-921A-5E68ABF0795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L1046</xm:sqref>
        </x14:conditionalFormatting>
        <x14:conditionalFormatting xmlns:xm="http://schemas.microsoft.com/office/excel/2006/main">
          <x14:cfRule type="iconSet" priority="1153" id="{967DFF42-D409-43E8-B175-1E60B67560A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K1046</xm:sqref>
        </x14:conditionalFormatting>
        <x14:conditionalFormatting xmlns:xm="http://schemas.microsoft.com/office/excel/2006/main">
          <x14:cfRule type="iconSet" priority="1150" id="{04F56074-C98B-4C28-BCF6-2C0844530C4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K1047</xm:sqref>
        </x14:conditionalFormatting>
        <x14:conditionalFormatting xmlns:xm="http://schemas.microsoft.com/office/excel/2006/main">
          <x14:cfRule type="iconSet" priority="1149" id="{C990BA08-433A-494F-A7F5-B9C6EE5DDAD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L1047</xm:sqref>
        </x14:conditionalFormatting>
        <x14:conditionalFormatting xmlns:xm="http://schemas.microsoft.com/office/excel/2006/main">
          <x14:cfRule type="iconSet" priority="1147" id="{37949E77-A6FE-4DD5-A526-98401D87F09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K1047</xm:sqref>
        </x14:conditionalFormatting>
        <x14:conditionalFormatting xmlns:xm="http://schemas.microsoft.com/office/excel/2006/main">
          <x14:cfRule type="iconSet" priority="1144" id="{787C572A-F793-41DD-BCEE-52121373E40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K1047</xm:sqref>
        </x14:conditionalFormatting>
        <x14:conditionalFormatting xmlns:xm="http://schemas.microsoft.com/office/excel/2006/main">
          <x14:cfRule type="iconSet" priority="1143" id="{D816BC72-3270-4CED-8E13-7F9AFD6D93E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L1047</xm:sqref>
        </x14:conditionalFormatting>
        <x14:conditionalFormatting xmlns:xm="http://schemas.microsoft.com/office/excel/2006/main">
          <x14:cfRule type="iconSet" priority="1141" id="{C6D0C175-2B26-446D-89C2-B6077D023DD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K1047</xm:sqref>
        </x14:conditionalFormatting>
        <x14:conditionalFormatting xmlns:xm="http://schemas.microsoft.com/office/excel/2006/main">
          <x14:cfRule type="iconSet" priority="1138" id="{3FCB219A-1965-4665-BD2F-2A024EE8F4D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K1048</xm:sqref>
        </x14:conditionalFormatting>
        <x14:conditionalFormatting xmlns:xm="http://schemas.microsoft.com/office/excel/2006/main">
          <x14:cfRule type="iconSet" priority="1137" id="{290835D7-D3D7-4C70-95AA-8D1E01EDC71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L1048</xm:sqref>
        </x14:conditionalFormatting>
        <x14:conditionalFormatting xmlns:xm="http://schemas.microsoft.com/office/excel/2006/main">
          <x14:cfRule type="iconSet" priority="1135" id="{EEA061E7-D955-432E-8E6A-F010A0E42C7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K1048</xm:sqref>
        </x14:conditionalFormatting>
        <x14:conditionalFormatting xmlns:xm="http://schemas.microsoft.com/office/excel/2006/main">
          <x14:cfRule type="iconSet" priority="1132" id="{FD8E5E7C-5523-4CED-B751-5BCCCCD9C5F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K1048</xm:sqref>
        </x14:conditionalFormatting>
        <x14:conditionalFormatting xmlns:xm="http://schemas.microsoft.com/office/excel/2006/main">
          <x14:cfRule type="iconSet" priority="1131" id="{9949A62F-241F-4D77-B920-03572E6C013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L1048</xm:sqref>
        </x14:conditionalFormatting>
        <x14:conditionalFormatting xmlns:xm="http://schemas.microsoft.com/office/excel/2006/main">
          <x14:cfRule type="iconSet" priority="1129" id="{5EA00E2D-B1D1-4446-A763-2D84F1AA14F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K1048</xm:sqref>
        </x14:conditionalFormatting>
        <x14:conditionalFormatting xmlns:xm="http://schemas.microsoft.com/office/excel/2006/main">
          <x14:cfRule type="iconSet" priority="1126" id="{9EC433B8-A510-444D-8581-7E95D316461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K1049</xm:sqref>
        </x14:conditionalFormatting>
        <x14:conditionalFormatting xmlns:xm="http://schemas.microsoft.com/office/excel/2006/main">
          <x14:cfRule type="iconSet" priority="1125" id="{64889996-BA8D-4B00-805F-9654BEC2787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L1049</xm:sqref>
        </x14:conditionalFormatting>
        <x14:conditionalFormatting xmlns:xm="http://schemas.microsoft.com/office/excel/2006/main">
          <x14:cfRule type="iconSet" priority="1123" id="{3678694F-5139-4934-A148-387E9A6BFEF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K1049</xm:sqref>
        </x14:conditionalFormatting>
        <x14:conditionalFormatting xmlns:xm="http://schemas.microsoft.com/office/excel/2006/main">
          <x14:cfRule type="iconSet" priority="1120" id="{EEC8302C-6163-49E2-B31E-61ED90CD5E4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K1049</xm:sqref>
        </x14:conditionalFormatting>
        <x14:conditionalFormatting xmlns:xm="http://schemas.microsoft.com/office/excel/2006/main">
          <x14:cfRule type="iconSet" priority="1119" id="{0DD1AAC4-C546-4121-B09B-49B08791CCE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L1049</xm:sqref>
        </x14:conditionalFormatting>
        <x14:conditionalFormatting xmlns:xm="http://schemas.microsoft.com/office/excel/2006/main">
          <x14:cfRule type="iconSet" priority="1117" id="{95B2C25D-0284-40FA-8064-F09B5A0742F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K1049</xm:sqref>
        </x14:conditionalFormatting>
        <x14:conditionalFormatting xmlns:xm="http://schemas.microsoft.com/office/excel/2006/main">
          <x14:cfRule type="iconSet" priority="1114" id="{0D7D37D4-2710-4D3C-AC44-2FEF8982785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K1065:K1067</xm:sqref>
        </x14:conditionalFormatting>
        <x14:conditionalFormatting xmlns:xm="http://schemas.microsoft.com/office/excel/2006/main">
          <x14:cfRule type="iconSet" priority="1113" id="{5050D1FC-FCCC-4057-B639-953EEF5B634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L1065:L1067</xm:sqref>
        </x14:conditionalFormatting>
        <x14:conditionalFormatting xmlns:xm="http://schemas.microsoft.com/office/excel/2006/main">
          <x14:cfRule type="iconSet" priority="1111" id="{6C697EB8-3378-4C0C-AD82-0E13E52B685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K1065:K1067</xm:sqref>
        </x14:conditionalFormatting>
        <x14:conditionalFormatting xmlns:xm="http://schemas.microsoft.com/office/excel/2006/main">
          <x14:cfRule type="iconSet" priority="1110" id="{7072B279-F095-4F51-BE72-93F9D8F7112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K1050</xm:sqref>
        </x14:conditionalFormatting>
        <x14:conditionalFormatting xmlns:xm="http://schemas.microsoft.com/office/excel/2006/main">
          <x14:cfRule type="iconSet" priority="1109" id="{3DEC3DCF-FCF2-4DAF-B2B6-779B91B8DB5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L1050</xm:sqref>
        </x14:conditionalFormatting>
        <x14:conditionalFormatting xmlns:xm="http://schemas.microsoft.com/office/excel/2006/main">
          <x14:cfRule type="iconSet" priority="1107" id="{5C16C4A0-6587-4CDD-B4DF-020A21567B1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K1050</xm:sqref>
        </x14:conditionalFormatting>
        <x14:conditionalFormatting xmlns:xm="http://schemas.microsoft.com/office/excel/2006/main">
          <x14:cfRule type="iconSet" priority="1104" id="{8ECD78F3-9012-4A33-93B1-5E13A713815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K1050</xm:sqref>
        </x14:conditionalFormatting>
        <x14:conditionalFormatting xmlns:xm="http://schemas.microsoft.com/office/excel/2006/main">
          <x14:cfRule type="iconSet" priority="1103" id="{CEEC79CB-68C1-441B-AFCE-6EEFD7A3806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L1050</xm:sqref>
        </x14:conditionalFormatting>
        <x14:conditionalFormatting xmlns:xm="http://schemas.microsoft.com/office/excel/2006/main">
          <x14:cfRule type="iconSet" priority="1101" id="{BCAD1BC1-721D-4066-A95E-3EBBC091BF9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K1050</xm:sqref>
        </x14:conditionalFormatting>
        <x14:conditionalFormatting xmlns:xm="http://schemas.microsoft.com/office/excel/2006/main">
          <x14:cfRule type="iconSet" priority="1098" id="{46691608-4A7A-4E72-88DF-9E74C8A1FB5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K1051</xm:sqref>
        </x14:conditionalFormatting>
        <x14:conditionalFormatting xmlns:xm="http://schemas.microsoft.com/office/excel/2006/main">
          <x14:cfRule type="iconSet" priority="1097" id="{B6FA9FFF-1077-41C3-92DC-4C9A5DAF989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L1051</xm:sqref>
        </x14:conditionalFormatting>
        <x14:conditionalFormatting xmlns:xm="http://schemas.microsoft.com/office/excel/2006/main">
          <x14:cfRule type="iconSet" priority="1095" id="{28785E78-9B8F-4605-9494-89B4EA8C393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K1051</xm:sqref>
        </x14:conditionalFormatting>
        <x14:conditionalFormatting xmlns:xm="http://schemas.microsoft.com/office/excel/2006/main">
          <x14:cfRule type="iconSet" priority="1092" id="{DB8AB82F-14CF-4B06-A9E7-D7D0B897AE4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K1051</xm:sqref>
        </x14:conditionalFormatting>
        <x14:conditionalFormatting xmlns:xm="http://schemas.microsoft.com/office/excel/2006/main">
          <x14:cfRule type="iconSet" priority="1091" id="{3CA52A29-0AAD-4FF9-BFC1-24C3AD96ECE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L1051</xm:sqref>
        </x14:conditionalFormatting>
        <x14:conditionalFormatting xmlns:xm="http://schemas.microsoft.com/office/excel/2006/main">
          <x14:cfRule type="iconSet" priority="1089" id="{E1D04BDB-3568-4262-8F95-4FF5FCA90CF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K1051</xm:sqref>
        </x14:conditionalFormatting>
        <x14:conditionalFormatting xmlns:xm="http://schemas.microsoft.com/office/excel/2006/main">
          <x14:cfRule type="iconSet" priority="1086" id="{6CEE4DC6-68E6-4B9D-8F9C-3FB4BFF33F9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K1052</xm:sqref>
        </x14:conditionalFormatting>
        <x14:conditionalFormatting xmlns:xm="http://schemas.microsoft.com/office/excel/2006/main">
          <x14:cfRule type="iconSet" priority="1085" id="{3519CF57-0D92-4210-974B-76AC2749253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L1052</xm:sqref>
        </x14:conditionalFormatting>
        <x14:conditionalFormatting xmlns:xm="http://schemas.microsoft.com/office/excel/2006/main">
          <x14:cfRule type="iconSet" priority="1083" id="{350940AF-6679-4CAA-A7E2-0E185E962BF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K1052</xm:sqref>
        </x14:conditionalFormatting>
        <x14:conditionalFormatting xmlns:xm="http://schemas.microsoft.com/office/excel/2006/main">
          <x14:cfRule type="iconSet" priority="1080" id="{21B340B8-4897-4C8D-8481-AA982BB9BCC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K1052</xm:sqref>
        </x14:conditionalFormatting>
        <x14:conditionalFormatting xmlns:xm="http://schemas.microsoft.com/office/excel/2006/main">
          <x14:cfRule type="iconSet" priority="1079" id="{D5D9D167-E3BB-400E-B30E-72BE35C83BB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L1052</xm:sqref>
        </x14:conditionalFormatting>
        <x14:conditionalFormatting xmlns:xm="http://schemas.microsoft.com/office/excel/2006/main">
          <x14:cfRule type="iconSet" priority="1077" id="{E8D8AAC7-C8B9-432E-B393-372EEB5C66E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K1052</xm:sqref>
        </x14:conditionalFormatting>
        <x14:conditionalFormatting xmlns:xm="http://schemas.microsoft.com/office/excel/2006/main">
          <x14:cfRule type="iconSet" priority="1074" id="{CC83FCC8-4CB2-44EA-8879-0FFC579A8D2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K1053</xm:sqref>
        </x14:conditionalFormatting>
        <x14:conditionalFormatting xmlns:xm="http://schemas.microsoft.com/office/excel/2006/main">
          <x14:cfRule type="iconSet" priority="1073" id="{BD079F0D-7AD6-41EF-9110-8C04F1C9AE1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L1053</xm:sqref>
        </x14:conditionalFormatting>
        <x14:conditionalFormatting xmlns:xm="http://schemas.microsoft.com/office/excel/2006/main">
          <x14:cfRule type="iconSet" priority="1071" id="{38817929-4A0B-4F67-BDF7-67C70071743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K1053</xm:sqref>
        </x14:conditionalFormatting>
        <x14:conditionalFormatting xmlns:xm="http://schemas.microsoft.com/office/excel/2006/main">
          <x14:cfRule type="iconSet" priority="1068" id="{3BC24DF1-81BE-4215-AE43-0978A15A505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K1053</xm:sqref>
        </x14:conditionalFormatting>
        <x14:conditionalFormatting xmlns:xm="http://schemas.microsoft.com/office/excel/2006/main">
          <x14:cfRule type="iconSet" priority="1067" id="{CDDAA73E-44B4-4D66-879E-132E74F6034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L1053</xm:sqref>
        </x14:conditionalFormatting>
        <x14:conditionalFormatting xmlns:xm="http://schemas.microsoft.com/office/excel/2006/main">
          <x14:cfRule type="iconSet" priority="1065" id="{E5F84A0B-DF59-4EA4-9C64-5967ADE6E53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K1053</xm:sqref>
        </x14:conditionalFormatting>
        <x14:conditionalFormatting xmlns:xm="http://schemas.microsoft.com/office/excel/2006/main">
          <x14:cfRule type="iconSet" priority="1062" id="{F87805B1-F704-4872-AD21-7519B4310B3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K1054</xm:sqref>
        </x14:conditionalFormatting>
        <x14:conditionalFormatting xmlns:xm="http://schemas.microsoft.com/office/excel/2006/main">
          <x14:cfRule type="iconSet" priority="1061" id="{5C223F1B-FDAC-4458-ADD0-929ED78305D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L1054</xm:sqref>
        </x14:conditionalFormatting>
        <x14:conditionalFormatting xmlns:xm="http://schemas.microsoft.com/office/excel/2006/main">
          <x14:cfRule type="iconSet" priority="1059" id="{35632FE9-E417-4685-8DC9-1A7B2556BB0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K1054</xm:sqref>
        </x14:conditionalFormatting>
        <x14:conditionalFormatting xmlns:xm="http://schemas.microsoft.com/office/excel/2006/main">
          <x14:cfRule type="iconSet" priority="1056" id="{8B0CEE07-0744-4B8C-BC68-7D9002EAD3E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K1054</xm:sqref>
        </x14:conditionalFormatting>
        <x14:conditionalFormatting xmlns:xm="http://schemas.microsoft.com/office/excel/2006/main">
          <x14:cfRule type="iconSet" priority="1055" id="{6101A8F7-A84B-480B-AABC-300D7F8BFF4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L1054</xm:sqref>
        </x14:conditionalFormatting>
        <x14:conditionalFormatting xmlns:xm="http://schemas.microsoft.com/office/excel/2006/main">
          <x14:cfRule type="iconSet" priority="1053" id="{144AD939-3C85-448A-8A3F-7FA57CDFB7C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K1054</xm:sqref>
        </x14:conditionalFormatting>
        <x14:conditionalFormatting xmlns:xm="http://schemas.microsoft.com/office/excel/2006/main">
          <x14:cfRule type="iconSet" priority="1050" id="{8EF00C5E-5714-45B4-8E42-C0A88A0F351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K1055</xm:sqref>
        </x14:conditionalFormatting>
        <x14:conditionalFormatting xmlns:xm="http://schemas.microsoft.com/office/excel/2006/main">
          <x14:cfRule type="iconSet" priority="1049" id="{282D1A3E-F857-4084-8459-E6D5E68FADE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L1055</xm:sqref>
        </x14:conditionalFormatting>
        <x14:conditionalFormatting xmlns:xm="http://schemas.microsoft.com/office/excel/2006/main">
          <x14:cfRule type="iconSet" priority="1047" id="{C74468AF-C38B-4D2A-8345-FE094B1D3B7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K1055</xm:sqref>
        </x14:conditionalFormatting>
        <x14:conditionalFormatting xmlns:xm="http://schemas.microsoft.com/office/excel/2006/main">
          <x14:cfRule type="iconSet" priority="1044" id="{37C9571A-B02B-4F8B-85AE-1386580A480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K1055</xm:sqref>
        </x14:conditionalFormatting>
        <x14:conditionalFormatting xmlns:xm="http://schemas.microsoft.com/office/excel/2006/main">
          <x14:cfRule type="iconSet" priority="1043" id="{BCA1B185-9F96-4120-BC6C-E505A89A97D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L1055</xm:sqref>
        </x14:conditionalFormatting>
        <x14:conditionalFormatting xmlns:xm="http://schemas.microsoft.com/office/excel/2006/main">
          <x14:cfRule type="iconSet" priority="1041" id="{560F8F26-09F7-499C-8ACF-AB5189F9E26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K1055</xm:sqref>
        </x14:conditionalFormatting>
        <x14:conditionalFormatting xmlns:xm="http://schemas.microsoft.com/office/excel/2006/main">
          <x14:cfRule type="iconSet" priority="1038" id="{D9F2B33D-AD55-4A61-8314-AD90F2AE74F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K1056</xm:sqref>
        </x14:conditionalFormatting>
        <x14:conditionalFormatting xmlns:xm="http://schemas.microsoft.com/office/excel/2006/main">
          <x14:cfRule type="iconSet" priority="1037" id="{73A41195-A692-4C7B-BADB-D1197DE48CA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L1056</xm:sqref>
        </x14:conditionalFormatting>
        <x14:conditionalFormatting xmlns:xm="http://schemas.microsoft.com/office/excel/2006/main">
          <x14:cfRule type="iconSet" priority="1035" id="{C4007200-8D3B-4AC4-A84F-EDF2E9011F0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K1056</xm:sqref>
        </x14:conditionalFormatting>
        <x14:conditionalFormatting xmlns:xm="http://schemas.microsoft.com/office/excel/2006/main">
          <x14:cfRule type="iconSet" priority="1032" id="{9F2F2672-8325-4FDB-B4AE-5EF0DB0EF2C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K1056</xm:sqref>
        </x14:conditionalFormatting>
        <x14:conditionalFormatting xmlns:xm="http://schemas.microsoft.com/office/excel/2006/main">
          <x14:cfRule type="iconSet" priority="1031" id="{F55204DD-A705-4258-9ED8-F543B081FB4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L1056</xm:sqref>
        </x14:conditionalFormatting>
        <x14:conditionalFormatting xmlns:xm="http://schemas.microsoft.com/office/excel/2006/main">
          <x14:cfRule type="iconSet" priority="1029" id="{C0EF9202-1860-4BC6-8355-7A4DF8D52F6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K1056</xm:sqref>
        </x14:conditionalFormatting>
        <x14:conditionalFormatting xmlns:xm="http://schemas.microsoft.com/office/excel/2006/main">
          <x14:cfRule type="iconSet" priority="1026" id="{31878EAC-C735-400E-838D-D269EF06E36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K1057</xm:sqref>
        </x14:conditionalFormatting>
        <x14:conditionalFormatting xmlns:xm="http://schemas.microsoft.com/office/excel/2006/main">
          <x14:cfRule type="iconSet" priority="1025" id="{FAC9554E-72FE-4B3F-9F81-E53494392F6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L1057</xm:sqref>
        </x14:conditionalFormatting>
        <x14:conditionalFormatting xmlns:xm="http://schemas.microsoft.com/office/excel/2006/main">
          <x14:cfRule type="iconSet" priority="1023" id="{FB37731E-3F73-4D28-B3B2-2329C6DBB7D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K1057</xm:sqref>
        </x14:conditionalFormatting>
        <x14:conditionalFormatting xmlns:xm="http://schemas.microsoft.com/office/excel/2006/main">
          <x14:cfRule type="iconSet" priority="1020" id="{973C3503-FD8E-44F2-ADCF-484E55106C5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K1057</xm:sqref>
        </x14:conditionalFormatting>
        <x14:conditionalFormatting xmlns:xm="http://schemas.microsoft.com/office/excel/2006/main">
          <x14:cfRule type="iconSet" priority="1019" id="{6E274FB9-09ED-4AA0-98E7-96D59D5E36C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L1057</xm:sqref>
        </x14:conditionalFormatting>
        <x14:conditionalFormatting xmlns:xm="http://schemas.microsoft.com/office/excel/2006/main">
          <x14:cfRule type="iconSet" priority="1017" id="{B98E5810-06A6-40BC-9857-BADECEF3AD4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K1057</xm:sqref>
        </x14:conditionalFormatting>
        <x14:conditionalFormatting xmlns:xm="http://schemas.microsoft.com/office/excel/2006/main">
          <x14:cfRule type="iconSet" priority="1014" id="{7253B7F0-4ED2-4F15-9299-C3B3423FD67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K1058</xm:sqref>
        </x14:conditionalFormatting>
        <x14:conditionalFormatting xmlns:xm="http://schemas.microsoft.com/office/excel/2006/main">
          <x14:cfRule type="iconSet" priority="1013" id="{D378C654-8E35-4184-8481-0BCF4206A37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L1058</xm:sqref>
        </x14:conditionalFormatting>
        <x14:conditionalFormatting xmlns:xm="http://schemas.microsoft.com/office/excel/2006/main">
          <x14:cfRule type="iconSet" priority="1011" id="{BF2C0025-993C-4587-B223-99EDDB8F7DD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K1058</xm:sqref>
        </x14:conditionalFormatting>
        <x14:conditionalFormatting xmlns:xm="http://schemas.microsoft.com/office/excel/2006/main">
          <x14:cfRule type="iconSet" priority="1008" id="{3EF0D180-D8B1-4B17-BDE1-AE1297833BE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K1058</xm:sqref>
        </x14:conditionalFormatting>
        <x14:conditionalFormatting xmlns:xm="http://schemas.microsoft.com/office/excel/2006/main">
          <x14:cfRule type="iconSet" priority="1007" id="{10723644-BEFB-492A-A5E3-5975ED0E8B2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L1058</xm:sqref>
        </x14:conditionalFormatting>
        <x14:conditionalFormatting xmlns:xm="http://schemas.microsoft.com/office/excel/2006/main">
          <x14:cfRule type="iconSet" priority="1005" id="{38A1A015-619E-4BD4-BFF2-96178899396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K1058</xm:sqref>
        </x14:conditionalFormatting>
        <x14:conditionalFormatting xmlns:xm="http://schemas.microsoft.com/office/excel/2006/main">
          <x14:cfRule type="iconSet" priority="1002" id="{D878D6F8-7F65-4079-AAE0-FCF2B229334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K1059</xm:sqref>
        </x14:conditionalFormatting>
        <x14:conditionalFormatting xmlns:xm="http://schemas.microsoft.com/office/excel/2006/main">
          <x14:cfRule type="iconSet" priority="1001" id="{905ED136-4DC5-4345-8BEB-A5C43EFF78A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L1059</xm:sqref>
        </x14:conditionalFormatting>
        <x14:conditionalFormatting xmlns:xm="http://schemas.microsoft.com/office/excel/2006/main">
          <x14:cfRule type="iconSet" priority="999" id="{93792992-1C8F-4AF5-AB84-58879E73935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K1059</xm:sqref>
        </x14:conditionalFormatting>
        <x14:conditionalFormatting xmlns:xm="http://schemas.microsoft.com/office/excel/2006/main">
          <x14:cfRule type="iconSet" priority="996" id="{9031356A-BE43-446F-8F43-AD31B8C266E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K1059</xm:sqref>
        </x14:conditionalFormatting>
        <x14:conditionalFormatting xmlns:xm="http://schemas.microsoft.com/office/excel/2006/main">
          <x14:cfRule type="iconSet" priority="995" id="{5E850F26-4323-4447-B2E2-88EB8DFF865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L1059</xm:sqref>
        </x14:conditionalFormatting>
        <x14:conditionalFormatting xmlns:xm="http://schemas.microsoft.com/office/excel/2006/main">
          <x14:cfRule type="iconSet" priority="993" id="{A9AA0B30-6D49-4E0F-A9B8-67C254F424C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K1059</xm:sqref>
        </x14:conditionalFormatting>
        <x14:conditionalFormatting xmlns:xm="http://schemas.microsoft.com/office/excel/2006/main">
          <x14:cfRule type="iconSet" priority="990" id="{4163429B-4DBF-4E72-9434-9AA2F2CB044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K1060</xm:sqref>
        </x14:conditionalFormatting>
        <x14:conditionalFormatting xmlns:xm="http://schemas.microsoft.com/office/excel/2006/main">
          <x14:cfRule type="iconSet" priority="989" id="{5F3B07D3-3495-4F63-BEEF-BFD99E22A75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L1060</xm:sqref>
        </x14:conditionalFormatting>
        <x14:conditionalFormatting xmlns:xm="http://schemas.microsoft.com/office/excel/2006/main">
          <x14:cfRule type="iconSet" priority="987" id="{4A6495EA-9C61-4598-A0D1-4C0187D83DC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K1060</xm:sqref>
        </x14:conditionalFormatting>
        <x14:conditionalFormatting xmlns:xm="http://schemas.microsoft.com/office/excel/2006/main">
          <x14:cfRule type="iconSet" priority="984" id="{0EFBF11D-D2CE-4DBF-B22C-B30826556EA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K1060</xm:sqref>
        </x14:conditionalFormatting>
        <x14:conditionalFormatting xmlns:xm="http://schemas.microsoft.com/office/excel/2006/main">
          <x14:cfRule type="iconSet" priority="983" id="{56208560-6BBF-4790-B7C8-52D012E57ED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L1060</xm:sqref>
        </x14:conditionalFormatting>
        <x14:conditionalFormatting xmlns:xm="http://schemas.microsoft.com/office/excel/2006/main">
          <x14:cfRule type="iconSet" priority="981" id="{0FBAD28D-0874-40B2-BB95-93519D7EBB0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K1060</xm:sqref>
        </x14:conditionalFormatting>
        <x14:conditionalFormatting xmlns:xm="http://schemas.microsoft.com/office/excel/2006/main">
          <x14:cfRule type="iconSet" priority="978" id="{7DB4CF68-0A2E-473B-B7B2-60257B4CDD8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K1061</xm:sqref>
        </x14:conditionalFormatting>
        <x14:conditionalFormatting xmlns:xm="http://schemas.microsoft.com/office/excel/2006/main">
          <x14:cfRule type="iconSet" priority="977" id="{3B390F88-D1A4-4054-BED9-5FF7C512828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L1061</xm:sqref>
        </x14:conditionalFormatting>
        <x14:conditionalFormatting xmlns:xm="http://schemas.microsoft.com/office/excel/2006/main">
          <x14:cfRule type="iconSet" priority="975" id="{12CE0788-3FFA-416A-8906-C11955A9CA9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K1061</xm:sqref>
        </x14:conditionalFormatting>
        <x14:conditionalFormatting xmlns:xm="http://schemas.microsoft.com/office/excel/2006/main">
          <x14:cfRule type="iconSet" priority="972" id="{B7E6D16E-0EC8-4327-82BD-C06892D4B98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K1061</xm:sqref>
        </x14:conditionalFormatting>
        <x14:conditionalFormatting xmlns:xm="http://schemas.microsoft.com/office/excel/2006/main">
          <x14:cfRule type="iconSet" priority="971" id="{3E52870B-AB31-48FB-BC02-13CDF0DF8D9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L1061</xm:sqref>
        </x14:conditionalFormatting>
        <x14:conditionalFormatting xmlns:xm="http://schemas.microsoft.com/office/excel/2006/main">
          <x14:cfRule type="iconSet" priority="969" id="{80AFE00B-A3C7-426B-9F47-E6CAB4A373F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K1061</xm:sqref>
        </x14:conditionalFormatting>
        <x14:conditionalFormatting xmlns:xm="http://schemas.microsoft.com/office/excel/2006/main">
          <x14:cfRule type="iconSet" priority="966" id="{8452C051-D550-433B-98FC-4D8F0251195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K1062:K1064</xm:sqref>
        </x14:conditionalFormatting>
        <x14:conditionalFormatting xmlns:xm="http://schemas.microsoft.com/office/excel/2006/main">
          <x14:cfRule type="iconSet" priority="965" id="{4814B026-B1BD-40ED-8577-23A671F56D8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L1062:L1064</xm:sqref>
        </x14:conditionalFormatting>
        <x14:conditionalFormatting xmlns:xm="http://schemas.microsoft.com/office/excel/2006/main">
          <x14:cfRule type="iconSet" priority="963" id="{4DF396DC-9539-4E62-A727-A2FCE029D74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K1062:K1064</xm:sqref>
        </x14:conditionalFormatting>
        <x14:conditionalFormatting xmlns:xm="http://schemas.microsoft.com/office/excel/2006/main">
          <x14:cfRule type="iconSet" priority="960" id="{99B4FFC0-ADF9-45AA-8ED5-0526A4C94C8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K1062:K1064</xm:sqref>
        </x14:conditionalFormatting>
        <x14:conditionalFormatting xmlns:xm="http://schemas.microsoft.com/office/excel/2006/main">
          <x14:cfRule type="iconSet" priority="959" id="{5F8F3FA8-A245-4226-8B7F-604CA4EF02E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L1062:L1064</xm:sqref>
        </x14:conditionalFormatting>
        <x14:conditionalFormatting xmlns:xm="http://schemas.microsoft.com/office/excel/2006/main">
          <x14:cfRule type="iconSet" priority="957" id="{D162C156-7978-43BA-85B2-3DFE1B2BDDA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K1062:K1064</xm:sqref>
        </x14:conditionalFormatting>
        <x14:conditionalFormatting xmlns:xm="http://schemas.microsoft.com/office/excel/2006/main">
          <x14:cfRule type="iconSet" priority="954" id="{F2D74448-D791-461C-A2CF-6B5A450E254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K1068</xm:sqref>
        </x14:conditionalFormatting>
        <x14:conditionalFormatting xmlns:xm="http://schemas.microsoft.com/office/excel/2006/main">
          <x14:cfRule type="iconSet" priority="953" id="{BAC2340C-679C-417C-B379-1EC1E10B70D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L1068</xm:sqref>
        </x14:conditionalFormatting>
        <x14:conditionalFormatting xmlns:xm="http://schemas.microsoft.com/office/excel/2006/main">
          <x14:cfRule type="iconSet" priority="951" id="{FB71D41D-B463-40E2-95EA-3F71003FB4C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K1068</xm:sqref>
        </x14:conditionalFormatting>
        <x14:conditionalFormatting xmlns:xm="http://schemas.microsoft.com/office/excel/2006/main">
          <x14:cfRule type="iconSet" priority="948" id="{95C467A7-95B3-428C-AA93-CD6D7F95CE4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K1068</xm:sqref>
        </x14:conditionalFormatting>
        <x14:conditionalFormatting xmlns:xm="http://schemas.microsoft.com/office/excel/2006/main">
          <x14:cfRule type="iconSet" priority="947" id="{8AED6CC1-55FE-456B-8721-13967F7BB46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L1068</xm:sqref>
        </x14:conditionalFormatting>
        <x14:conditionalFormatting xmlns:xm="http://schemas.microsoft.com/office/excel/2006/main">
          <x14:cfRule type="iconSet" priority="945" id="{EF7AA415-CAC7-4348-B2CF-E155CB7B9DB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K1068</xm:sqref>
        </x14:conditionalFormatting>
        <x14:conditionalFormatting xmlns:xm="http://schemas.microsoft.com/office/excel/2006/main">
          <x14:cfRule type="iconSet" priority="938" id="{D91DCB17-D183-406D-BDEB-21DA6BCC486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K1069</xm:sqref>
        </x14:conditionalFormatting>
        <x14:conditionalFormatting xmlns:xm="http://schemas.microsoft.com/office/excel/2006/main">
          <x14:cfRule type="iconSet" priority="937" id="{573ACB2A-5510-4E79-94BD-85BE7923B52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L1069</xm:sqref>
        </x14:conditionalFormatting>
        <x14:conditionalFormatting xmlns:xm="http://schemas.microsoft.com/office/excel/2006/main">
          <x14:cfRule type="iconSet" priority="935" id="{4FA8F404-04F8-4B44-9E08-2AD46C841D7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K1069</xm:sqref>
        </x14:conditionalFormatting>
        <x14:conditionalFormatting xmlns:xm="http://schemas.microsoft.com/office/excel/2006/main">
          <x14:cfRule type="iconSet" priority="930" id="{3FEA6F84-8E41-4D57-98D3-69FB8D7D55A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K1070</xm:sqref>
        </x14:conditionalFormatting>
        <x14:conditionalFormatting xmlns:xm="http://schemas.microsoft.com/office/excel/2006/main">
          <x14:cfRule type="iconSet" priority="929" id="{4C07E623-7081-44F1-B8DB-DB2625F927B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L1070</xm:sqref>
        </x14:conditionalFormatting>
        <x14:conditionalFormatting xmlns:xm="http://schemas.microsoft.com/office/excel/2006/main">
          <x14:cfRule type="iconSet" priority="927" id="{4BAC62C2-E2F6-4AD2-8B50-E0581B72967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K1070</xm:sqref>
        </x14:conditionalFormatting>
        <x14:conditionalFormatting xmlns:xm="http://schemas.microsoft.com/office/excel/2006/main">
          <x14:cfRule type="iconSet" priority="924" id="{EB947DBE-CD66-4777-B43E-6E33D40BB13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K1070</xm:sqref>
        </x14:conditionalFormatting>
        <x14:conditionalFormatting xmlns:xm="http://schemas.microsoft.com/office/excel/2006/main">
          <x14:cfRule type="iconSet" priority="923" id="{0C2EF556-A6E1-414D-98C1-E64B342B8A1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L1070</xm:sqref>
        </x14:conditionalFormatting>
        <x14:conditionalFormatting xmlns:xm="http://schemas.microsoft.com/office/excel/2006/main">
          <x14:cfRule type="iconSet" priority="921" id="{7754463B-A876-4CA5-86C1-812034AEBDB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K1070</xm:sqref>
        </x14:conditionalFormatting>
        <x14:conditionalFormatting xmlns:xm="http://schemas.microsoft.com/office/excel/2006/main">
          <x14:cfRule type="iconSet" priority="918" id="{86DDB6CE-1FA5-4C51-883A-B2A8FA6D37C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K1071</xm:sqref>
        </x14:conditionalFormatting>
        <x14:conditionalFormatting xmlns:xm="http://schemas.microsoft.com/office/excel/2006/main">
          <x14:cfRule type="iconSet" priority="917" id="{DC2AE087-D92E-46D1-AF7A-E69CB37C806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L1071</xm:sqref>
        </x14:conditionalFormatting>
        <x14:conditionalFormatting xmlns:xm="http://schemas.microsoft.com/office/excel/2006/main">
          <x14:cfRule type="iconSet" priority="915" id="{3076E65B-8C5E-4325-853C-CA2860E8AAD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K1071</xm:sqref>
        </x14:conditionalFormatting>
        <x14:conditionalFormatting xmlns:xm="http://schemas.microsoft.com/office/excel/2006/main">
          <x14:cfRule type="iconSet" priority="912" id="{65DE9594-F215-42B6-94B2-D46D051AAC6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K1071</xm:sqref>
        </x14:conditionalFormatting>
        <x14:conditionalFormatting xmlns:xm="http://schemas.microsoft.com/office/excel/2006/main">
          <x14:cfRule type="iconSet" priority="911" id="{1FFAB10A-C210-4B57-A599-83D2573F199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L1071</xm:sqref>
        </x14:conditionalFormatting>
        <x14:conditionalFormatting xmlns:xm="http://schemas.microsoft.com/office/excel/2006/main">
          <x14:cfRule type="iconSet" priority="909" id="{A3AC7058-3E28-4CCE-91B4-B7E250F5CE3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K1071</xm:sqref>
        </x14:conditionalFormatting>
        <x14:conditionalFormatting xmlns:xm="http://schemas.microsoft.com/office/excel/2006/main">
          <x14:cfRule type="iconSet" priority="906" id="{BD4672C7-73C4-40F4-9C54-B060EA05F41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K1072</xm:sqref>
        </x14:conditionalFormatting>
        <x14:conditionalFormatting xmlns:xm="http://schemas.microsoft.com/office/excel/2006/main">
          <x14:cfRule type="iconSet" priority="905" id="{03BFD44C-46A5-4C00-B3DC-ACC506DDAB7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L1072</xm:sqref>
        </x14:conditionalFormatting>
        <x14:conditionalFormatting xmlns:xm="http://schemas.microsoft.com/office/excel/2006/main">
          <x14:cfRule type="iconSet" priority="903" id="{33DC440E-BC2E-49F7-ABB3-021AA3226A7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K1072</xm:sqref>
        </x14:conditionalFormatting>
        <x14:conditionalFormatting xmlns:xm="http://schemas.microsoft.com/office/excel/2006/main">
          <x14:cfRule type="iconSet" priority="900" id="{10E21B3D-249A-4618-9D78-0BF6E19C4DA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K1072</xm:sqref>
        </x14:conditionalFormatting>
        <x14:conditionalFormatting xmlns:xm="http://schemas.microsoft.com/office/excel/2006/main">
          <x14:cfRule type="iconSet" priority="899" id="{5015D7CC-9421-4863-AFF1-057B734E96B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L1072</xm:sqref>
        </x14:conditionalFormatting>
        <x14:conditionalFormatting xmlns:xm="http://schemas.microsoft.com/office/excel/2006/main">
          <x14:cfRule type="iconSet" priority="897" id="{5F6AD9ED-4A7A-41AA-B3A0-C51F932B256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K1072</xm:sqref>
        </x14:conditionalFormatting>
        <x14:conditionalFormatting xmlns:xm="http://schemas.microsoft.com/office/excel/2006/main">
          <x14:cfRule type="iconSet" priority="894" id="{6B007B17-5D60-4F8B-86DF-A8E02BEB075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K1073</xm:sqref>
        </x14:conditionalFormatting>
        <x14:conditionalFormatting xmlns:xm="http://schemas.microsoft.com/office/excel/2006/main">
          <x14:cfRule type="iconSet" priority="893" id="{2E3838C0-7A3F-4839-ADE7-81F2E3D7588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L1073</xm:sqref>
        </x14:conditionalFormatting>
        <x14:conditionalFormatting xmlns:xm="http://schemas.microsoft.com/office/excel/2006/main">
          <x14:cfRule type="iconSet" priority="891" id="{A15C17ED-D1BE-4ECB-A3D9-D03CA281273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K1073</xm:sqref>
        </x14:conditionalFormatting>
        <x14:conditionalFormatting xmlns:xm="http://schemas.microsoft.com/office/excel/2006/main">
          <x14:cfRule type="iconSet" priority="888" id="{A27D257D-5329-4338-85BE-AB21BCF8CC4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K1073</xm:sqref>
        </x14:conditionalFormatting>
        <x14:conditionalFormatting xmlns:xm="http://schemas.microsoft.com/office/excel/2006/main">
          <x14:cfRule type="iconSet" priority="887" id="{DAA9A509-0108-44D9-927F-93921A8963B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L1073</xm:sqref>
        </x14:conditionalFormatting>
        <x14:conditionalFormatting xmlns:xm="http://schemas.microsoft.com/office/excel/2006/main">
          <x14:cfRule type="iconSet" priority="885" id="{07485F59-37D9-430A-B596-F8C63066216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K1073</xm:sqref>
        </x14:conditionalFormatting>
        <x14:conditionalFormatting xmlns:xm="http://schemas.microsoft.com/office/excel/2006/main">
          <x14:cfRule type="iconSet" priority="882" id="{691287B8-B479-4F4F-AFE5-AF23B80B31F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K1074</xm:sqref>
        </x14:conditionalFormatting>
        <x14:conditionalFormatting xmlns:xm="http://schemas.microsoft.com/office/excel/2006/main">
          <x14:cfRule type="iconSet" priority="881" id="{FDD2D3AA-0CD3-4FDA-8706-5DD66345630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L1074</xm:sqref>
        </x14:conditionalFormatting>
        <x14:conditionalFormatting xmlns:xm="http://schemas.microsoft.com/office/excel/2006/main">
          <x14:cfRule type="iconSet" priority="879" id="{2DAA6BD0-21F4-4BC8-988C-6CE57239984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K1074</xm:sqref>
        </x14:conditionalFormatting>
        <x14:conditionalFormatting xmlns:xm="http://schemas.microsoft.com/office/excel/2006/main">
          <x14:cfRule type="iconSet" priority="876" id="{DF7B5382-91AD-4FC0-8950-F70EB73F7C5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K1074</xm:sqref>
        </x14:conditionalFormatting>
        <x14:conditionalFormatting xmlns:xm="http://schemas.microsoft.com/office/excel/2006/main">
          <x14:cfRule type="iconSet" priority="875" id="{7480CD7C-AADE-4363-9878-F62E9D7A2D0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L1074</xm:sqref>
        </x14:conditionalFormatting>
        <x14:conditionalFormatting xmlns:xm="http://schemas.microsoft.com/office/excel/2006/main">
          <x14:cfRule type="iconSet" priority="873" id="{4772ED0A-0BEE-4633-A3F8-69A861AB277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K1074</xm:sqref>
        </x14:conditionalFormatting>
        <x14:conditionalFormatting xmlns:xm="http://schemas.microsoft.com/office/excel/2006/main">
          <x14:cfRule type="iconSet" priority="870" id="{7C326844-4989-4B50-BD56-D4564B9C5D5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K1075</xm:sqref>
        </x14:conditionalFormatting>
        <x14:conditionalFormatting xmlns:xm="http://schemas.microsoft.com/office/excel/2006/main">
          <x14:cfRule type="iconSet" priority="869" id="{591852DD-237B-428A-B69F-1D43C719003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L1075</xm:sqref>
        </x14:conditionalFormatting>
        <x14:conditionalFormatting xmlns:xm="http://schemas.microsoft.com/office/excel/2006/main">
          <x14:cfRule type="iconSet" priority="867" id="{31FF48E0-B159-402A-AD57-7195D143F3C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K1075</xm:sqref>
        </x14:conditionalFormatting>
        <x14:conditionalFormatting xmlns:xm="http://schemas.microsoft.com/office/excel/2006/main">
          <x14:cfRule type="iconSet" priority="864" id="{6D4DFCDC-5D61-4C16-8678-0A704CC2D60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K1075</xm:sqref>
        </x14:conditionalFormatting>
        <x14:conditionalFormatting xmlns:xm="http://schemas.microsoft.com/office/excel/2006/main">
          <x14:cfRule type="iconSet" priority="863" id="{A48BC3B2-D2CC-456B-AE83-0782650EF19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L1075</xm:sqref>
        </x14:conditionalFormatting>
        <x14:conditionalFormatting xmlns:xm="http://schemas.microsoft.com/office/excel/2006/main">
          <x14:cfRule type="iconSet" priority="861" id="{AF01049D-18BA-4102-9E5C-AA115D86A57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K1075</xm:sqref>
        </x14:conditionalFormatting>
        <x14:conditionalFormatting xmlns:xm="http://schemas.microsoft.com/office/excel/2006/main">
          <x14:cfRule type="iconSet" priority="858" id="{4E348EFC-33F4-486E-9F51-C1FCC21D40F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K1076</xm:sqref>
        </x14:conditionalFormatting>
        <x14:conditionalFormatting xmlns:xm="http://schemas.microsoft.com/office/excel/2006/main">
          <x14:cfRule type="iconSet" priority="857" id="{0BD2ABEF-C134-42C3-8C11-9AFC1A0114E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L1076</xm:sqref>
        </x14:conditionalFormatting>
        <x14:conditionalFormatting xmlns:xm="http://schemas.microsoft.com/office/excel/2006/main">
          <x14:cfRule type="iconSet" priority="855" id="{48C59F0F-9F74-43F7-A381-0B0CCD11838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K1076</xm:sqref>
        </x14:conditionalFormatting>
        <x14:conditionalFormatting xmlns:xm="http://schemas.microsoft.com/office/excel/2006/main">
          <x14:cfRule type="iconSet" priority="852" id="{B4A04993-219E-474A-97F5-4ADA682619C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K1076</xm:sqref>
        </x14:conditionalFormatting>
        <x14:conditionalFormatting xmlns:xm="http://schemas.microsoft.com/office/excel/2006/main">
          <x14:cfRule type="iconSet" priority="851" id="{0EFA74AD-B185-4056-8398-94D6201C9AB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L1076</xm:sqref>
        </x14:conditionalFormatting>
        <x14:conditionalFormatting xmlns:xm="http://schemas.microsoft.com/office/excel/2006/main">
          <x14:cfRule type="iconSet" priority="849" id="{88032558-DE13-4667-BF33-9038E59B278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K1076</xm:sqref>
        </x14:conditionalFormatting>
        <x14:conditionalFormatting xmlns:xm="http://schemas.microsoft.com/office/excel/2006/main">
          <x14:cfRule type="iconSet" priority="846" id="{A8F05664-027F-443E-83C7-593C838DF14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K1077</xm:sqref>
        </x14:conditionalFormatting>
        <x14:conditionalFormatting xmlns:xm="http://schemas.microsoft.com/office/excel/2006/main">
          <x14:cfRule type="iconSet" priority="845" id="{98B2652E-3E19-4E6C-90FF-E444280BD39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L1077</xm:sqref>
        </x14:conditionalFormatting>
        <x14:conditionalFormatting xmlns:xm="http://schemas.microsoft.com/office/excel/2006/main">
          <x14:cfRule type="iconSet" priority="843" id="{9B89320D-55DF-4204-8642-710D3A08F52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K1077</xm:sqref>
        </x14:conditionalFormatting>
        <x14:conditionalFormatting xmlns:xm="http://schemas.microsoft.com/office/excel/2006/main">
          <x14:cfRule type="iconSet" priority="840" id="{5C735498-D924-4CA5-A49F-69BB90A0C59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K1077</xm:sqref>
        </x14:conditionalFormatting>
        <x14:conditionalFormatting xmlns:xm="http://schemas.microsoft.com/office/excel/2006/main">
          <x14:cfRule type="iconSet" priority="839" id="{F46BF189-AA80-4F71-BDDF-CB51B0F3570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L1077</xm:sqref>
        </x14:conditionalFormatting>
        <x14:conditionalFormatting xmlns:xm="http://schemas.microsoft.com/office/excel/2006/main">
          <x14:cfRule type="iconSet" priority="837" id="{0B65D4C0-266E-4702-A2B2-72C78DBC711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K1077</xm:sqref>
        </x14:conditionalFormatting>
        <x14:conditionalFormatting xmlns:xm="http://schemas.microsoft.com/office/excel/2006/main">
          <x14:cfRule type="iconSet" priority="834" id="{58B79946-9288-42E9-9AC3-6E4C1795B25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K1078</xm:sqref>
        </x14:conditionalFormatting>
        <x14:conditionalFormatting xmlns:xm="http://schemas.microsoft.com/office/excel/2006/main">
          <x14:cfRule type="iconSet" priority="833" id="{7DD94BCB-A2B1-42FD-9318-146E780B3D4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L1078</xm:sqref>
        </x14:conditionalFormatting>
        <x14:conditionalFormatting xmlns:xm="http://schemas.microsoft.com/office/excel/2006/main">
          <x14:cfRule type="iconSet" priority="831" id="{4E94CCB1-49A3-4700-924A-0C10FA0F62C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K1078</xm:sqref>
        </x14:conditionalFormatting>
        <x14:conditionalFormatting xmlns:xm="http://schemas.microsoft.com/office/excel/2006/main">
          <x14:cfRule type="iconSet" priority="828" id="{DBF670D4-FB99-4AAC-8EA9-708947F2946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K1078</xm:sqref>
        </x14:conditionalFormatting>
        <x14:conditionalFormatting xmlns:xm="http://schemas.microsoft.com/office/excel/2006/main">
          <x14:cfRule type="iconSet" priority="827" id="{70482584-1FC1-4379-8B08-13CB7B2E361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L1078</xm:sqref>
        </x14:conditionalFormatting>
        <x14:conditionalFormatting xmlns:xm="http://schemas.microsoft.com/office/excel/2006/main">
          <x14:cfRule type="iconSet" priority="825" id="{F82F8BF7-8C51-407F-8B4E-70D41B63903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K1078</xm:sqref>
        </x14:conditionalFormatting>
        <x14:conditionalFormatting xmlns:xm="http://schemas.microsoft.com/office/excel/2006/main">
          <x14:cfRule type="iconSet" priority="822" id="{B17DA0F7-97ED-4D75-8547-8B8F4F307CE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K1079</xm:sqref>
        </x14:conditionalFormatting>
        <x14:conditionalFormatting xmlns:xm="http://schemas.microsoft.com/office/excel/2006/main">
          <x14:cfRule type="iconSet" priority="821" id="{E8591303-9381-4A92-A04F-82CDD6611ED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L1079</xm:sqref>
        </x14:conditionalFormatting>
        <x14:conditionalFormatting xmlns:xm="http://schemas.microsoft.com/office/excel/2006/main">
          <x14:cfRule type="iconSet" priority="819" id="{AA49CFE0-BED4-499B-81CB-04BF2D7F7E9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K1079</xm:sqref>
        </x14:conditionalFormatting>
        <x14:conditionalFormatting xmlns:xm="http://schemas.microsoft.com/office/excel/2006/main">
          <x14:cfRule type="iconSet" priority="816" id="{D4312A19-AB2F-4753-80EE-742F8E243FC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K1079</xm:sqref>
        </x14:conditionalFormatting>
        <x14:conditionalFormatting xmlns:xm="http://schemas.microsoft.com/office/excel/2006/main">
          <x14:cfRule type="iconSet" priority="815" id="{532B79F3-70A0-49E9-8EBF-FB2D33053FD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L1079</xm:sqref>
        </x14:conditionalFormatting>
        <x14:conditionalFormatting xmlns:xm="http://schemas.microsoft.com/office/excel/2006/main">
          <x14:cfRule type="iconSet" priority="813" id="{51417C4A-6858-4D05-B3A9-35F7246C0DE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K1079</xm:sqref>
        </x14:conditionalFormatting>
        <x14:conditionalFormatting xmlns:xm="http://schemas.microsoft.com/office/excel/2006/main">
          <x14:cfRule type="iconSet" priority="810" id="{7EE578CF-3151-4C02-BA11-701B7DC97B3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K1080</xm:sqref>
        </x14:conditionalFormatting>
        <x14:conditionalFormatting xmlns:xm="http://schemas.microsoft.com/office/excel/2006/main">
          <x14:cfRule type="iconSet" priority="809" id="{D32BA919-272F-4139-B1EE-50FE838C914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L1080</xm:sqref>
        </x14:conditionalFormatting>
        <x14:conditionalFormatting xmlns:xm="http://schemas.microsoft.com/office/excel/2006/main">
          <x14:cfRule type="iconSet" priority="807" id="{46A9930B-5CE1-40BA-9BE3-EC484D86BE7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K1080</xm:sqref>
        </x14:conditionalFormatting>
        <x14:conditionalFormatting xmlns:xm="http://schemas.microsoft.com/office/excel/2006/main">
          <x14:cfRule type="iconSet" priority="804" id="{D534134B-6DC3-4BD5-860C-474A882F453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K1080</xm:sqref>
        </x14:conditionalFormatting>
        <x14:conditionalFormatting xmlns:xm="http://schemas.microsoft.com/office/excel/2006/main">
          <x14:cfRule type="iconSet" priority="803" id="{34367B65-3744-49E8-A515-A822B575912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L1080</xm:sqref>
        </x14:conditionalFormatting>
        <x14:conditionalFormatting xmlns:xm="http://schemas.microsoft.com/office/excel/2006/main">
          <x14:cfRule type="iconSet" priority="801" id="{1FE1DC43-266D-4F55-B7A5-BCFCFB0440B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K1080</xm:sqref>
        </x14:conditionalFormatting>
        <x14:conditionalFormatting xmlns:xm="http://schemas.microsoft.com/office/excel/2006/main">
          <x14:cfRule type="iconSet" priority="798" id="{C47DAA44-D8B7-4961-8696-05B66258593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K1081</xm:sqref>
        </x14:conditionalFormatting>
        <x14:conditionalFormatting xmlns:xm="http://schemas.microsoft.com/office/excel/2006/main">
          <x14:cfRule type="iconSet" priority="797" id="{0F138A47-EE9E-418B-AE06-615CA55C1F4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L1081</xm:sqref>
        </x14:conditionalFormatting>
        <x14:conditionalFormatting xmlns:xm="http://schemas.microsoft.com/office/excel/2006/main">
          <x14:cfRule type="iconSet" priority="795" id="{15D25969-3BFB-4FD8-BDC9-4EA26B7E76E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K1081</xm:sqref>
        </x14:conditionalFormatting>
        <x14:conditionalFormatting xmlns:xm="http://schemas.microsoft.com/office/excel/2006/main">
          <x14:cfRule type="iconSet" priority="792" id="{FAED6B96-C024-4A63-AFA8-B558D5A7153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K1081</xm:sqref>
        </x14:conditionalFormatting>
        <x14:conditionalFormatting xmlns:xm="http://schemas.microsoft.com/office/excel/2006/main">
          <x14:cfRule type="iconSet" priority="791" id="{050ED703-39F4-4F0D-B289-BBE1270B7F8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L1081</xm:sqref>
        </x14:conditionalFormatting>
        <x14:conditionalFormatting xmlns:xm="http://schemas.microsoft.com/office/excel/2006/main">
          <x14:cfRule type="iconSet" priority="789" id="{D118BCD3-668D-466F-A151-CA04A68C08F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K1081</xm:sqref>
        </x14:conditionalFormatting>
        <x14:conditionalFormatting xmlns:xm="http://schemas.microsoft.com/office/excel/2006/main">
          <x14:cfRule type="iconSet" priority="786" id="{1F36AF5D-C9FB-47CD-96E9-B1714554475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K1082</xm:sqref>
        </x14:conditionalFormatting>
        <x14:conditionalFormatting xmlns:xm="http://schemas.microsoft.com/office/excel/2006/main">
          <x14:cfRule type="iconSet" priority="785" id="{B9EB6E32-4F1F-4058-B277-8C83C4C89CD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L1082</xm:sqref>
        </x14:conditionalFormatting>
        <x14:conditionalFormatting xmlns:xm="http://schemas.microsoft.com/office/excel/2006/main">
          <x14:cfRule type="iconSet" priority="783" id="{0DA182FB-F219-4D3B-B0EB-10BAA9362AB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K1082</xm:sqref>
        </x14:conditionalFormatting>
        <x14:conditionalFormatting xmlns:xm="http://schemas.microsoft.com/office/excel/2006/main">
          <x14:cfRule type="iconSet" priority="780" id="{7DF13FC2-F54A-4797-8088-9D2A5B19C41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K1082</xm:sqref>
        </x14:conditionalFormatting>
        <x14:conditionalFormatting xmlns:xm="http://schemas.microsoft.com/office/excel/2006/main">
          <x14:cfRule type="iconSet" priority="779" id="{F4CA95BE-DD32-43E6-8D7C-6706D1AFF85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L1082</xm:sqref>
        </x14:conditionalFormatting>
        <x14:conditionalFormatting xmlns:xm="http://schemas.microsoft.com/office/excel/2006/main">
          <x14:cfRule type="iconSet" priority="777" id="{C61D4F17-8C06-4AE6-816E-6C2DBC260D3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K1082</xm:sqref>
        </x14:conditionalFormatting>
        <x14:conditionalFormatting xmlns:xm="http://schemas.microsoft.com/office/excel/2006/main">
          <x14:cfRule type="iconSet" priority="774" id="{D938C073-3595-4A98-8220-9BE1294CAC5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K1083</xm:sqref>
        </x14:conditionalFormatting>
        <x14:conditionalFormatting xmlns:xm="http://schemas.microsoft.com/office/excel/2006/main">
          <x14:cfRule type="iconSet" priority="773" id="{BF7B2D57-EE38-4CD4-81C2-18FAAA47BB9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L1083</xm:sqref>
        </x14:conditionalFormatting>
        <x14:conditionalFormatting xmlns:xm="http://schemas.microsoft.com/office/excel/2006/main">
          <x14:cfRule type="iconSet" priority="771" id="{78433D59-31F4-4522-AC5C-225B8E6B404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K1083</xm:sqref>
        </x14:conditionalFormatting>
        <x14:conditionalFormatting xmlns:xm="http://schemas.microsoft.com/office/excel/2006/main">
          <x14:cfRule type="iconSet" priority="768" id="{998AC77F-D787-4289-ABF6-B11D11E47EA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K1083</xm:sqref>
        </x14:conditionalFormatting>
        <x14:conditionalFormatting xmlns:xm="http://schemas.microsoft.com/office/excel/2006/main">
          <x14:cfRule type="iconSet" priority="767" id="{8EFA1BAB-CC5B-4469-99E7-E0768AD4CB3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L1083</xm:sqref>
        </x14:conditionalFormatting>
        <x14:conditionalFormatting xmlns:xm="http://schemas.microsoft.com/office/excel/2006/main">
          <x14:cfRule type="iconSet" priority="765" id="{10C684AC-29F0-4A79-A5AE-7F0034DB57B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K1083</xm:sqref>
        </x14:conditionalFormatting>
        <x14:conditionalFormatting xmlns:xm="http://schemas.microsoft.com/office/excel/2006/main">
          <x14:cfRule type="iconSet" priority="762" id="{16572872-BF48-4541-B125-127F5D6D0C8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K1084</xm:sqref>
        </x14:conditionalFormatting>
        <x14:conditionalFormatting xmlns:xm="http://schemas.microsoft.com/office/excel/2006/main">
          <x14:cfRule type="iconSet" priority="761" id="{833A159D-B6E7-4974-9200-494C2743859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L1084</xm:sqref>
        </x14:conditionalFormatting>
        <x14:conditionalFormatting xmlns:xm="http://schemas.microsoft.com/office/excel/2006/main">
          <x14:cfRule type="iconSet" priority="759" id="{05534AA6-EA88-4AC3-838F-16F4E444167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K1084</xm:sqref>
        </x14:conditionalFormatting>
        <x14:conditionalFormatting xmlns:xm="http://schemas.microsoft.com/office/excel/2006/main">
          <x14:cfRule type="iconSet" priority="756" id="{48646A2F-F11E-41AC-A131-928523E0E26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K1084</xm:sqref>
        </x14:conditionalFormatting>
        <x14:conditionalFormatting xmlns:xm="http://schemas.microsoft.com/office/excel/2006/main">
          <x14:cfRule type="iconSet" priority="755" id="{9DF45100-2FF0-423A-A5FB-9D9141220CA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L1084</xm:sqref>
        </x14:conditionalFormatting>
        <x14:conditionalFormatting xmlns:xm="http://schemas.microsoft.com/office/excel/2006/main">
          <x14:cfRule type="iconSet" priority="753" id="{8263CC0F-A802-4E25-99D4-831474B7619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K1084</xm:sqref>
        </x14:conditionalFormatting>
        <x14:conditionalFormatting xmlns:xm="http://schemas.microsoft.com/office/excel/2006/main">
          <x14:cfRule type="iconSet" priority="750" id="{388CCA70-44CF-49BD-88C9-5DDF2BCE0AD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K1085</xm:sqref>
        </x14:conditionalFormatting>
        <x14:conditionalFormatting xmlns:xm="http://schemas.microsoft.com/office/excel/2006/main">
          <x14:cfRule type="iconSet" priority="749" id="{4A5DF1DE-899A-4BD9-AD2A-D341DA7DECD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L1085</xm:sqref>
        </x14:conditionalFormatting>
        <x14:conditionalFormatting xmlns:xm="http://schemas.microsoft.com/office/excel/2006/main">
          <x14:cfRule type="iconSet" priority="747" id="{C09B0964-3580-4628-B3E1-60CFE397BA7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K1085</xm:sqref>
        </x14:conditionalFormatting>
        <x14:conditionalFormatting xmlns:xm="http://schemas.microsoft.com/office/excel/2006/main">
          <x14:cfRule type="iconSet" priority="744" id="{8B11BB22-D337-4277-A8BD-FE9510089B4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K1085</xm:sqref>
        </x14:conditionalFormatting>
        <x14:conditionalFormatting xmlns:xm="http://schemas.microsoft.com/office/excel/2006/main">
          <x14:cfRule type="iconSet" priority="743" id="{6610594C-5E1C-4255-B9B9-5A97BF887F0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L1085</xm:sqref>
        </x14:conditionalFormatting>
        <x14:conditionalFormatting xmlns:xm="http://schemas.microsoft.com/office/excel/2006/main">
          <x14:cfRule type="iconSet" priority="741" id="{3F85C988-AAFF-4045-BC0B-AD7F7219970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K1085</xm:sqref>
        </x14:conditionalFormatting>
        <x14:conditionalFormatting xmlns:xm="http://schemas.microsoft.com/office/excel/2006/main">
          <x14:cfRule type="iconSet" priority="738" id="{CDBE0771-7B94-40D6-9279-91A1C26EBE1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K1086</xm:sqref>
        </x14:conditionalFormatting>
        <x14:conditionalFormatting xmlns:xm="http://schemas.microsoft.com/office/excel/2006/main">
          <x14:cfRule type="iconSet" priority="737" id="{60AA9AD6-5D56-4B4F-9D35-5AB71EDAD28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L1086</xm:sqref>
        </x14:conditionalFormatting>
        <x14:conditionalFormatting xmlns:xm="http://schemas.microsoft.com/office/excel/2006/main">
          <x14:cfRule type="iconSet" priority="735" id="{933A1FAE-A538-406B-A6F4-699D350763D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K1086</xm:sqref>
        </x14:conditionalFormatting>
        <x14:conditionalFormatting xmlns:xm="http://schemas.microsoft.com/office/excel/2006/main">
          <x14:cfRule type="iconSet" priority="732" id="{B64498DB-0FBA-457F-8122-14DCD4FE8D5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K1086</xm:sqref>
        </x14:conditionalFormatting>
        <x14:conditionalFormatting xmlns:xm="http://schemas.microsoft.com/office/excel/2006/main">
          <x14:cfRule type="iconSet" priority="731" id="{F88B4EEE-D0AA-45FA-8A92-458EF0F9DB0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L1086</xm:sqref>
        </x14:conditionalFormatting>
        <x14:conditionalFormatting xmlns:xm="http://schemas.microsoft.com/office/excel/2006/main">
          <x14:cfRule type="iconSet" priority="729" id="{19CDCA22-530F-4509-96F8-9E0D62E0FD1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K1086</xm:sqref>
        </x14:conditionalFormatting>
        <x14:conditionalFormatting xmlns:xm="http://schemas.microsoft.com/office/excel/2006/main">
          <x14:cfRule type="iconSet" priority="726" id="{1E504E58-6066-4E64-A88B-153776D46C9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K1087</xm:sqref>
        </x14:conditionalFormatting>
        <x14:conditionalFormatting xmlns:xm="http://schemas.microsoft.com/office/excel/2006/main">
          <x14:cfRule type="iconSet" priority="725" id="{94433D6D-0C7B-4006-8BB8-24B1E726C4B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L1087</xm:sqref>
        </x14:conditionalFormatting>
        <x14:conditionalFormatting xmlns:xm="http://schemas.microsoft.com/office/excel/2006/main">
          <x14:cfRule type="iconSet" priority="723" id="{D3968864-4CE5-4E5D-8E0D-0725F737ED8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K1087</xm:sqref>
        </x14:conditionalFormatting>
        <x14:conditionalFormatting xmlns:xm="http://schemas.microsoft.com/office/excel/2006/main">
          <x14:cfRule type="iconSet" priority="720" id="{723743C7-B9CD-44AA-8E27-58A328AD631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K1087</xm:sqref>
        </x14:conditionalFormatting>
        <x14:conditionalFormatting xmlns:xm="http://schemas.microsoft.com/office/excel/2006/main">
          <x14:cfRule type="iconSet" priority="719" id="{E5D18799-BA62-4AE0-86D2-96F4FB5A3A9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L1087</xm:sqref>
        </x14:conditionalFormatting>
        <x14:conditionalFormatting xmlns:xm="http://schemas.microsoft.com/office/excel/2006/main">
          <x14:cfRule type="iconSet" priority="717" id="{9CE152DE-1C15-4316-AF60-B75F42C0F4E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K1087</xm:sqref>
        </x14:conditionalFormatting>
        <x14:conditionalFormatting xmlns:xm="http://schemas.microsoft.com/office/excel/2006/main">
          <x14:cfRule type="iconSet" priority="714" id="{ED6FD12E-1163-41A2-A76F-9B2F986C5CD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K1088</xm:sqref>
        </x14:conditionalFormatting>
        <x14:conditionalFormatting xmlns:xm="http://schemas.microsoft.com/office/excel/2006/main">
          <x14:cfRule type="iconSet" priority="713" id="{B050116E-EAF5-4B0B-9DF5-E321D39EF5F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L1088</xm:sqref>
        </x14:conditionalFormatting>
        <x14:conditionalFormatting xmlns:xm="http://schemas.microsoft.com/office/excel/2006/main">
          <x14:cfRule type="iconSet" priority="711" id="{5BEBFC74-492C-48F0-AF74-929FC67BA00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K1088</xm:sqref>
        </x14:conditionalFormatting>
        <x14:conditionalFormatting xmlns:xm="http://schemas.microsoft.com/office/excel/2006/main">
          <x14:cfRule type="iconSet" priority="708" id="{9D5FE686-C4B6-4850-A785-E21C8E79ADC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K1088</xm:sqref>
        </x14:conditionalFormatting>
        <x14:conditionalFormatting xmlns:xm="http://schemas.microsoft.com/office/excel/2006/main">
          <x14:cfRule type="iconSet" priority="707" id="{DFE6E367-344D-4196-8C76-7DC6DAD9722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L1088</xm:sqref>
        </x14:conditionalFormatting>
        <x14:conditionalFormatting xmlns:xm="http://schemas.microsoft.com/office/excel/2006/main">
          <x14:cfRule type="iconSet" priority="705" id="{4668C154-09C6-4797-BDA9-70215088479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K1088</xm:sqref>
        </x14:conditionalFormatting>
        <x14:conditionalFormatting xmlns:xm="http://schemas.microsoft.com/office/excel/2006/main">
          <x14:cfRule type="iconSet" priority="702" id="{71DD9A26-8E71-41C2-BFB5-A9007214BF3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K1089</xm:sqref>
        </x14:conditionalFormatting>
        <x14:conditionalFormatting xmlns:xm="http://schemas.microsoft.com/office/excel/2006/main">
          <x14:cfRule type="iconSet" priority="701" id="{93304698-AE19-46B5-AA85-1A8325AAA48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L1089</xm:sqref>
        </x14:conditionalFormatting>
        <x14:conditionalFormatting xmlns:xm="http://schemas.microsoft.com/office/excel/2006/main">
          <x14:cfRule type="iconSet" priority="699" id="{CD26EC99-4EE6-4280-A777-93B6EA8CCEA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K1089</xm:sqref>
        </x14:conditionalFormatting>
        <x14:conditionalFormatting xmlns:xm="http://schemas.microsoft.com/office/excel/2006/main">
          <x14:cfRule type="iconSet" priority="696" id="{C7C62B58-0617-47D7-997A-FE290D3A6FD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K1089</xm:sqref>
        </x14:conditionalFormatting>
        <x14:conditionalFormatting xmlns:xm="http://schemas.microsoft.com/office/excel/2006/main">
          <x14:cfRule type="iconSet" priority="695" id="{067498B1-AAA3-4531-B95B-ED54AC8889C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L1089</xm:sqref>
        </x14:conditionalFormatting>
        <x14:conditionalFormatting xmlns:xm="http://schemas.microsoft.com/office/excel/2006/main">
          <x14:cfRule type="iconSet" priority="693" id="{559A81DF-000C-4B55-B099-42EDF196786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K1089</xm:sqref>
        </x14:conditionalFormatting>
        <x14:conditionalFormatting xmlns:xm="http://schemas.microsoft.com/office/excel/2006/main">
          <x14:cfRule type="iconSet" priority="690" id="{39A55110-3F5B-44AD-876C-62CBA934AF4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K1090</xm:sqref>
        </x14:conditionalFormatting>
        <x14:conditionalFormatting xmlns:xm="http://schemas.microsoft.com/office/excel/2006/main">
          <x14:cfRule type="iconSet" priority="689" id="{0ED33F84-9100-4D90-81B2-492FA7E0930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L1090</xm:sqref>
        </x14:conditionalFormatting>
        <x14:conditionalFormatting xmlns:xm="http://schemas.microsoft.com/office/excel/2006/main">
          <x14:cfRule type="iconSet" priority="687" id="{DD2AC95D-4B90-4B6E-956E-B4D0316B550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K1090</xm:sqref>
        </x14:conditionalFormatting>
        <x14:conditionalFormatting xmlns:xm="http://schemas.microsoft.com/office/excel/2006/main">
          <x14:cfRule type="iconSet" priority="684" id="{45504C47-02C0-4FDB-854A-8E82E0432B9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K1090</xm:sqref>
        </x14:conditionalFormatting>
        <x14:conditionalFormatting xmlns:xm="http://schemas.microsoft.com/office/excel/2006/main">
          <x14:cfRule type="iconSet" priority="683" id="{2C152607-3C9E-4AB8-BE74-8623EE964F8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L1090</xm:sqref>
        </x14:conditionalFormatting>
        <x14:conditionalFormatting xmlns:xm="http://schemas.microsoft.com/office/excel/2006/main">
          <x14:cfRule type="iconSet" priority="681" id="{83D94516-A8CF-48B4-9CAD-5483C1C7E01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K1090</xm:sqref>
        </x14:conditionalFormatting>
        <x14:conditionalFormatting xmlns:xm="http://schemas.microsoft.com/office/excel/2006/main">
          <x14:cfRule type="iconSet" priority="678" id="{128BBE51-31C9-45A5-9E5C-68DE35473E4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K1091</xm:sqref>
        </x14:conditionalFormatting>
        <x14:conditionalFormatting xmlns:xm="http://schemas.microsoft.com/office/excel/2006/main">
          <x14:cfRule type="iconSet" priority="677" id="{F91B336B-3B68-40C3-A1BC-CBBABDE5287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L1091</xm:sqref>
        </x14:conditionalFormatting>
        <x14:conditionalFormatting xmlns:xm="http://schemas.microsoft.com/office/excel/2006/main">
          <x14:cfRule type="iconSet" priority="675" id="{56B2A8FA-40C0-446B-9F20-2E0616D882C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K1091</xm:sqref>
        </x14:conditionalFormatting>
        <x14:conditionalFormatting xmlns:xm="http://schemas.microsoft.com/office/excel/2006/main">
          <x14:cfRule type="iconSet" priority="672" id="{1594F7F4-8787-4D08-818C-E44EC4B92A4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K1091</xm:sqref>
        </x14:conditionalFormatting>
        <x14:conditionalFormatting xmlns:xm="http://schemas.microsoft.com/office/excel/2006/main">
          <x14:cfRule type="iconSet" priority="671" id="{553E059A-697C-4288-8823-AB9E0E6A03D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L1091</xm:sqref>
        </x14:conditionalFormatting>
        <x14:conditionalFormatting xmlns:xm="http://schemas.microsoft.com/office/excel/2006/main">
          <x14:cfRule type="iconSet" priority="669" id="{34279562-38BE-4920-8326-02983B7F605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K1091</xm:sqref>
        </x14:conditionalFormatting>
        <x14:conditionalFormatting xmlns:xm="http://schemas.microsoft.com/office/excel/2006/main">
          <x14:cfRule type="iconSet" priority="666" id="{AA51092B-0420-4EE2-BBE7-E7C55952435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K1092</xm:sqref>
        </x14:conditionalFormatting>
        <x14:conditionalFormatting xmlns:xm="http://schemas.microsoft.com/office/excel/2006/main">
          <x14:cfRule type="iconSet" priority="665" id="{5A34E452-3BDF-4BC1-8B2B-9B0A9F04140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L1092</xm:sqref>
        </x14:conditionalFormatting>
        <x14:conditionalFormatting xmlns:xm="http://schemas.microsoft.com/office/excel/2006/main">
          <x14:cfRule type="iconSet" priority="663" id="{EFD3788F-D7CA-4F78-A515-561A6A708EA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K1092</xm:sqref>
        </x14:conditionalFormatting>
        <x14:conditionalFormatting xmlns:xm="http://schemas.microsoft.com/office/excel/2006/main">
          <x14:cfRule type="iconSet" priority="660" id="{4683D7A2-4E65-47DA-8977-C0D2F856731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K1092</xm:sqref>
        </x14:conditionalFormatting>
        <x14:conditionalFormatting xmlns:xm="http://schemas.microsoft.com/office/excel/2006/main">
          <x14:cfRule type="iconSet" priority="659" id="{8CA653C8-9D9D-4D90-89AE-393D7D5965D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L1092</xm:sqref>
        </x14:conditionalFormatting>
        <x14:conditionalFormatting xmlns:xm="http://schemas.microsoft.com/office/excel/2006/main">
          <x14:cfRule type="iconSet" priority="657" id="{D3203959-740B-4337-8B84-9D0306BD927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K1092</xm:sqref>
        </x14:conditionalFormatting>
        <x14:conditionalFormatting xmlns:xm="http://schemas.microsoft.com/office/excel/2006/main">
          <x14:cfRule type="iconSet" priority="654" id="{A7765C90-5083-46E3-B014-FB543BE57C2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K1093</xm:sqref>
        </x14:conditionalFormatting>
        <x14:conditionalFormatting xmlns:xm="http://schemas.microsoft.com/office/excel/2006/main">
          <x14:cfRule type="iconSet" priority="653" id="{76590505-D7B7-4E5B-8A3B-67635FE599F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L1093</xm:sqref>
        </x14:conditionalFormatting>
        <x14:conditionalFormatting xmlns:xm="http://schemas.microsoft.com/office/excel/2006/main">
          <x14:cfRule type="iconSet" priority="651" id="{F91C8C14-53CB-4D6F-B6F5-2033C7347B7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K1093</xm:sqref>
        </x14:conditionalFormatting>
        <x14:conditionalFormatting xmlns:xm="http://schemas.microsoft.com/office/excel/2006/main">
          <x14:cfRule type="iconSet" priority="648" id="{0796CD7F-6E00-4720-B241-F36EBD34A4B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K1093</xm:sqref>
        </x14:conditionalFormatting>
        <x14:conditionalFormatting xmlns:xm="http://schemas.microsoft.com/office/excel/2006/main">
          <x14:cfRule type="iconSet" priority="647" id="{7BA239B3-B23A-49C7-AF4C-2A9B38B4D54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L1093</xm:sqref>
        </x14:conditionalFormatting>
        <x14:conditionalFormatting xmlns:xm="http://schemas.microsoft.com/office/excel/2006/main">
          <x14:cfRule type="iconSet" priority="645" id="{723C3F36-AF2F-4EB1-8176-D4B8A847709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K1093</xm:sqref>
        </x14:conditionalFormatting>
        <x14:conditionalFormatting xmlns:xm="http://schemas.microsoft.com/office/excel/2006/main">
          <x14:cfRule type="iconSet" priority="642" id="{2073E853-20BC-4B6E-8786-A4E17DC81D7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K1094</xm:sqref>
        </x14:conditionalFormatting>
        <x14:conditionalFormatting xmlns:xm="http://schemas.microsoft.com/office/excel/2006/main">
          <x14:cfRule type="iconSet" priority="641" id="{9A1DC5E5-94CB-45D1-A901-FD71F97F1AB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L1094</xm:sqref>
        </x14:conditionalFormatting>
        <x14:conditionalFormatting xmlns:xm="http://schemas.microsoft.com/office/excel/2006/main">
          <x14:cfRule type="iconSet" priority="639" id="{CCB5DC51-73AC-4DC9-9406-3379E9D902C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K1094</xm:sqref>
        </x14:conditionalFormatting>
        <x14:conditionalFormatting xmlns:xm="http://schemas.microsoft.com/office/excel/2006/main">
          <x14:cfRule type="iconSet" priority="636" id="{8D2AFD06-13E4-4D88-AAA8-091A60DDB51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K1094</xm:sqref>
        </x14:conditionalFormatting>
        <x14:conditionalFormatting xmlns:xm="http://schemas.microsoft.com/office/excel/2006/main">
          <x14:cfRule type="iconSet" priority="635" id="{574D4F5C-B7BA-4F6B-A941-611A8D0FD91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L1094</xm:sqref>
        </x14:conditionalFormatting>
        <x14:conditionalFormatting xmlns:xm="http://schemas.microsoft.com/office/excel/2006/main">
          <x14:cfRule type="iconSet" priority="633" id="{FDCC6829-4E93-42D6-A3E5-F3609682710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K1094</xm:sqref>
        </x14:conditionalFormatting>
        <x14:conditionalFormatting xmlns:xm="http://schemas.microsoft.com/office/excel/2006/main">
          <x14:cfRule type="iconSet" priority="630" id="{A4A52C22-0BC0-477D-A219-2E7051B8A4F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K1095</xm:sqref>
        </x14:conditionalFormatting>
        <x14:conditionalFormatting xmlns:xm="http://schemas.microsoft.com/office/excel/2006/main">
          <x14:cfRule type="iconSet" priority="629" id="{199C8D1F-25AD-4D8D-869C-9D530E62E31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L1095</xm:sqref>
        </x14:conditionalFormatting>
        <x14:conditionalFormatting xmlns:xm="http://schemas.microsoft.com/office/excel/2006/main">
          <x14:cfRule type="iconSet" priority="627" id="{54952346-7D9E-414F-B272-3D5AE609458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K1095</xm:sqref>
        </x14:conditionalFormatting>
        <x14:conditionalFormatting xmlns:xm="http://schemas.microsoft.com/office/excel/2006/main">
          <x14:cfRule type="iconSet" priority="624" id="{8922301B-C878-44FB-80F3-E5591D7664E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K1095</xm:sqref>
        </x14:conditionalFormatting>
        <x14:conditionalFormatting xmlns:xm="http://schemas.microsoft.com/office/excel/2006/main">
          <x14:cfRule type="iconSet" priority="623" id="{DE1099C3-D842-47B3-BD84-4B1721079E1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L1095</xm:sqref>
        </x14:conditionalFormatting>
        <x14:conditionalFormatting xmlns:xm="http://schemas.microsoft.com/office/excel/2006/main">
          <x14:cfRule type="iconSet" priority="621" id="{E817C385-8B1B-4185-9E8E-2DF78A7925F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K1095</xm:sqref>
        </x14:conditionalFormatting>
        <x14:conditionalFormatting xmlns:xm="http://schemas.microsoft.com/office/excel/2006/main">
          <x14:cfRule type="iconSet" priority="618" id="{EC106244-0A0C-4A55-910C-71FE5473A3C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K1096</xm:sqref>
        </x14:conditionalFormatting>
        <x14:conditionalFormatting xmlns:xm="http://schemas.microsoft.com/office/excel/2006/main">
          <x14:cfRule type="iconSet" priority="617" id="{A4637E99-9358-4DDE-AACB-1C72553B4D4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L1096</xm:sqref>
        </x14:conditionalFormatting>
        <x14:conditionalFormatting xmlns:xm="http://schemas.microsoft.com/office/excel/2006/main">
          <x14:cfRule type="iconSet" priority="615" id="{0D1864F3-C3A3-49BC-9457-E0C834DE217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K1096</xm:sqref>
        </x14:conditionalFormatting>
        <x14:conditionalFormatting xmlns:xm="http://schemas.microsoft.com/office/excel/2006/main">
          <x14:cfRule type="iconSet" priority="612" id="{E47B83C0-1F71-4AB9-8CD6-D23B432FD58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K1096</xm:sqref>
        </x14:conditionalFormatting>
        <x14:conditionalFormatting xmlns:xm="http://schemas.microsoft.com/office/excel/2006/main">
          <x14:cfRule type="iconSet" priority="611" id="{FA1418AE-1068-403A-9E27-071DE21544C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L1096</xm:sqref>
        </x14:conditionalFormatting>
        <x14:conditionalFormatting xmlns:xm="http://schemas.microsoft.com/office/excel/2006/main">
          <x14:cfRule type="iconSet" priority="609" id="{6FC84051-4DEA-4D59-9270-E02997A7D90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K1096</xm:sqref>
        </x14:conditionalFormatting>
        <x14:conditionalFormatting xmlns:xm="http://schemas.microsoft.com/office/excel/2006/main">
          <x14:cfRule type="iconSet" priority="606" id="{2810DCC1-2F42-4B5D-9DD5-7EFA501259B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K1097</xm:sqref>
        </x14:conditionalFormatting>
        <x14:conditionalFormatting xmlns:xm="http://schemas.microsoft.com/office/excel/2006/main">
          <x14:cfRule type="iconSet" priority="605" id="{919B61D3-5B39-4D6D-A13D-833B250F847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L1097</xm:sqref>
        </x14:conditionalFormatting>
        <x14:conditionalFormatting xmlns:xm="http://schemas.microsoft.com/office/excel/2006/main">
          <x14:cfRule type="iconSet" priority="603" id="{81E412C2-0E9E-4297-8619-DCDA4830432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K1097</xm:sqref>
        </x14:conditionalFormatting>
        <x14:conditionalFormatting xmlns:xm="http://schemas.microsoft.com/office/excel/2006/main">
          <x14:cfRule type="iconSet" priority="600" id="{FCF5F49B-0490-47FB-B45F-33305026C31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K1097</xm:sqref>
        </x14:conditionalFormatting>
        <x14:conditionalFormatting xmlns:xm="http://schemas.microsoft.com/office/excel/2006/main">
          <x14:cfRule type="iconSet" priority="599" id="{A294D51B-21D1-4901-8CCB-C2C227146D8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L1097</xm:sqref>
        </x14:conditionalFormatting>
        <x14:conditionalFormatting xmlns:xm="http://schemas.microsoft.com/office/excel/2006/main">
          <x14:cfRule type="iconSet" priority="597" id="{030E4277-D521-49EF-BD94-3CAA3946ECE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K1097</xm:sqref>
        </x14:conditionalFormatting>
        <x14:conditionalFormatting xmlns:xm="http://schemas.microsoft.com/office/excel/2006/main">
          <x14:cfRule type="iconSet" priority="594" id="{68FF25C9-3738-4ADC-8858-E3DDD646C2C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K1098</xm:sqref>
        </x14:conditionalFormatting>
        <x14:conditionalFormatting xmlns:xm="http://schemas.microsoft.com/office/excel/2006/main">
          <x14:cfRule type="iconSet" priority="593" id="{BE382012-0C7E-4F8B-96FD-B0D0520035C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L1098</xm:sqref>
        </x14:conditionalFormatting>
        <x14:conditionalFormatting xmlns:xm="http://schemas.microsoft.com/office/excel/2006/main">
          <x14:cfRule type="iconSet" priority="591" id="{8AE5459F-4688-450F-A9A1-67BBEB44370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K1098</xm:sqref>
        </x14:conditionalFormatting>
        <x14:conditionalFormatting xmlns:xm="http://schemas.microsoft.com/office/excel/2006/main">
          <x14:cfRule type="iconSet" priority="588" id="{AD0DF67B-02A4-4167-BF63-96E6B695B71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K1098</xm:sqref>
        </x14:conditionalFormatting>
        <x14:conditionalFormatting xmlns:xm="http://schemas.microsoft.com/office/excel/2006/main">
          <x14:cfRule type="iconSet" priority="587" id="{B34CC93E-92BA-4F15-AA04-9F57B4D703F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L1098</xm:sqref>
        </x14:conditionalFormatting>
        <x14:conditionalFormatting xmlns:xm="http://schemas.microsoft.com/office/excel/2006/main">
          <x14:cfRule type="iconSet" priority="585" id="{0BC99043-1E8C-42E3-9B88-4F89CA71FD3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K1098</xm:sqref>
        </x14:conditionalFormatting>
        <x14:conditionalFormatting xmlns:xm="http://schemas.microsoft.com/office/excel/2006/main">
          <x14:cfRule type="iconSet" priority="582" id="{07E4FBD6-07AB-454D-B02B-90CA3118E6F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K1099</xm:sqref>
        </x14:conditionalFormatting>
        <x14:conditionalFormatting xmlns:xm="http://schemas.microsoft.com/office/excel/2006/main">
          <x14:cfRule type="iconSet" priority="581" id="{60B1F87F-69D6-45D2-850C-DDDC37561B9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L1099</xm:sqref>
        </x14:conditionalFormatting>
        <x14:conditionalFormatting xmlns:xm="http://schemas.microsoft.com/office/excel/2006/main">
          <x14:cfRule type="iconSet" priority="579" id="{44EF7E12-0237-490D-9A99-B57F7CAD214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K1099</xm:sqref>
        </x14:conditionalFormatting>
        <x14:conditionalFormatting xmlns:xm="http://schemas.microsoft.com/office/excel/2006/main">
          <x14:cfRule type="iconSet" priority="576" id="{EC89EABE-A61E-4D9E-9148-9907B5168E3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K1099</xm:sqref>
        </x14:conditionalFormatting>
        <x14:conditionalFormatting xmlns:xm="http://schemas.microsoft.com/office/excel/2006/main">
          <x14:cfRule type="iconSet" priority="575" id="{F749D66A-1474-4CF0-AD1D-17D63D2DF04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L1099</xm:sqref>
        </x14:conditionalFormatting>
        <x14:conditionalFormatting xmlns:xm="http://schemas.microsoft.com/office/excel/2006/main">
          <x14:cfRule type="iconSet" priority="573" id="{FEF9C723-E1F0-4D49-ADF7-739F54C7FF4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K1099</xm:sqref>
        </x14:conditionalFormatting>
        <x14:conditionalFormatting xmlns:xm="http://schemas.microsoft.com/office/excel/2006/main">
          <x14:cfRule type="iconSet" priority="570" id="{C269FBE8-6AC1-4921-A14C-418CE32B766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K1100</xm:sqref>
        </x14:conditionalFormatting>
        <x14:conditionalFormatting xmlns:xm="http://schemas.microsoft.com/office/excel/2006/main">
          <x14:cfRule type="iconSet" priority="569" id="{B52E22AC-D073-4FD1-987D-80179291B07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L1100</xm:sqref>
        </x14:conditionalFormatting>
        <x14:conditionalFormatting xmlns:xm="http://schemas.microsoft.com/office/excel/2006/main">
          <x14:cfRule type="iconSet" priority="567" id="{17EE3369-200D-440E-86E1-1EEE02FA8AB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K1100</xm:sqref>
        </x14:conditionalFormatting>
        <x14:conditionalFormatting xmlns:xm="http://schemas.microsoft.com/office/excel/2006/main">
          <x14:cfRule type="iconSet" priority="564" id="{CCA33D07-1570-4BC6-A2C1-F40EFCD77CC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K1100</xm:sqref>
        </x14:conditionalFormatting>
        <x14:conditionalFormatting xmlns:xm="http://schemas.microsoft.com/office/excel/2006/main">
          <x14:cfRule type="iconSet" priority="563" id="{46CBE2E2-E932-4DD8-B353-CD05ACAAF24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L1100</xm:sqref>
        </x14:conditionalFormatting>
        <x14:conditionalFormatting xmlns:xm="http://schemas.microsoft.com/office/excel/2006/main">
          <x14:cfRule type="iconSet" priority="561" id="{429A73B9-5B6F-494D-B246-C572046D9F8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K1100</xm:sqref>
        </x14:conditionalFormatting>
        <x14:conditionalFormatting xmlns:xm="http://schemas.microsoft.com/office/excel/2006/main">
          <x14:cfRule type="iconSet" priority="558" id="{5BA48387-E1EC-45A8-AF82-17B59AC5268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K1101</xm:sqref>
        </x14:conditionalFormatting>
        <x14:conditionalFormatting xmlns:xm="http://schemas.microsoft.com/office/excel/2006/main">
          <x14:cfRule type="iconSet" priority="557" id="{36F7A88C-A9A9-491F-8204-E41E3778B8F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L1101</xm:sqref>
        </x14:conditionalFormatting>
        <x14:conditionalFormatting xmlns:xm="http://schemas.microsoft.com/office/excel/2006/main">
          <x14:cfRule type="iconSet" priority="555" id="{29B50B12-F5CD-42C5-AA0A-DB3F9208E21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K1101</xm:sqref>
        </x14:conditionalFormatting>
        <x14:conditionalFormatting xmlns:xm="http://schemas.microsoft.com/office/excel/2006/main">
          <x14:cfRule type="iconSet" priority="552" id="{E2CA86F6-C262-4353-B30C-69F171CA843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K1101</xm:sqref>
        </x14:conditionalFormatting>
        <x14:conditionalFormatting xmlns:xm="http://schemas.microsoft.com/office/excel/2006/main">
          <x14:cfRule type="iconSet" priority="551" id="{80EE8F12-0061-4B0F-A6F9-135DB5C48C0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L1101</xm:sqref>
        </x14:conditionalFormatting>
        <x14:conditionalFormatting xmlns:xm="http://schemas.microsoft.com/office/excel/2006/main">
          <x14:cfRule type="iconSet" priority="549" id="{58175C16-9403-4D19-B204-5A6F5F52747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K1101</xm:sqref>
        </x14:conditionalFormatting>
        <x14:conditionalFormatting xmlns:xm="http://schemas.microsoft.com/office/excel/2006/main">
          <x14:cfRule type="iconSet" priority="546" id="{1EEFDD08-4A72-4C33-B6E6-CCA5F7C61B5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K1102</xm:sqref>
        </x14:conditionalFormatting>
        <x14:conditionalFormatting xmlns:xm="http://schemas.microsoft.com/office/excel/2006/main">
          <x14:cfRule type="iconSet" priority="545" id="{048F19BF-EE40-47AE-A683-0DAC24D4296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L1102</xm:sqref>
        </x14:conditionalFormatting>
        <x14:conditionalFormatting xmlns:xm="http://schemas.microsoft.com/office/excel/2006/main">
          <x14:cfRule type="iconSet" priority="543" id="{CDE2F70F-AA7A-47D8-AAA4-072F9EABC23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K1102</xm:sqref>
        </x14:conditionalFormatting>
        <x14:conditionalFormatting xmlns:xm="http://schemas.microsoft.com/office/excel/2006/main">
          <x14:cfRule type="iconSet" priority="540" id="{F889948E-E3A1-4B72-A6E9-729B3558FA9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K1102</xm:sqref>
        </x14:conditionalFormatting>
        <x14:conditionalFormatting xmlns:xm="http://schemas.microsoft.com/office/excel/2006/main">
          <x14:cfRule type="iconSet" priority="539" id="{6EB62034-D2D6-49F2-A578-3722F6B83E5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L1102</xm:sqref>
        </x14:conditionalFormatting>
        <x14:conditionalFormatting xmlns:xm="http://schemas.microsoft.com/office/excel/2006/main">
          <x14:cfRule type="iconSet" priority="537" id="{72E61900-DD33-4CF4-938C-007681DA5D7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K1102</xm:sqref>
        </x14:conditionalFormatting>
        <x14:conditionalFormatting xmlns:xm="http://schemas.microsoft.com/office/excel/2006/main">
          <x14:cfRule type="iconSet" priority="534" id="{7AF640CD-56F7-4724-BB8F-3B6C8F3745D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K1103</xm:sqref>
        </x14:conditionalFormatting>
        <x14:conditionalFormatting xmlns:xm="http://schemas.microsoft.com/office/excel/2006/main">
          <x14:cfRule type="iconSet" priority="533" id="{7284C434-A01F-43A3-BE91-528F6DE0AF6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L1103</xm:sqref>
        </x14:conditionalFormatting>
        <x14:conditionalFormatting xmlns:xm="http://schemas.microsoft.com/office/excel/2006/main">
          <x14:cfRule type="iconSet" priority="531" id="{ACF333F5-B90E-45C6-9E6C-6AC6398E7B0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K1103</xm:sqref>
        </x14:conditionalFormatting>
        <x14:conditionalFormatting xmlns:xm="http://schemas.microsoft.com/office/excel/2006/main">
          <x14:cfRule type="iconSet" priority="528" id="{BA1A5B0F-6F99-402A-B28B-4D2ADC3B996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K1103</xm:sqref>
        </x14:conditionalFormatting>
        <x14:conditionalFormatting xmlns:xm="http://schemas.microsoft.com/office/excel/2006/main">
          <x14:cfRule type="iconSet" priority="527" id="{74EF58EB-FBA5-42FC-BB96-39EB11BA68C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L1103</xm:sqref>
        </x14:conditionalFormatting>
        <x14:conditionalFormatting xmlns:xm="http://schemas.microsoft.com/office/excel/2006/main">
          <x14:cfRule type="iconSet" priority="525" id="{B2CC81C1-AA2D-4FB9-A80C-F05FC5D48A1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K1103</xm:sqref>
        </x14:conditionalFormatting>
        <x14:conditionalFormatting xmlns:xm="http://schemas.microsoft.com/office/excel/2006/main">
          <x14:cfRule type="iconSet" priority="522" id="{534ACBB0-119B-4FB3-A9D3-E3DCC65BE2B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K1104</xm:sqref>
        </x14:conditionalFormatting>
        <x14:conditionalFormatting xmlns:xm="http://schemas.microsoft.com/office/excel/2006/main">
          <x14:cfRule type="iconSet" priority="521" id="{4E4D031A-6F37-460B-922D-A0A316F5DDD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L1104</xm:sqref>
        </x14:conditionalFormatting>
        <x14:conditionalFormatting xmlns:xm="http://schemas.microsoft.com/office/excel/2006/main">
          <x14:cfRule type="iconSet" priority="519" id="{39F51B40-A6FA-4836-AFA1-E81FE55B804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K1104</xm:sqref>
        </x14:conditionalFormatting>
        <x14:conditionalFormatting xmlns:xm="http://schemas.microsoft.com/office/excel/2006/main">
          <x14:cfRule type="iconSet" priority="516" id="{4AF84AC2-414D-42B1-A441-37EAB389B6F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K1104</xm:sqref>
        </x14:conditionalFormatting>
        <x14:conditionalFormatting xmlns:xm="http://schemas.microsoft.com/office/excel/2006/main">
          <x14:cfRule type="iconSet" priority="515" id="{9DEEB685-9683-4FE1-9BE5-1C545C3B167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L1104</xm:sqref>
        </x14:conditionalFormatting>
        <x14:conditionalFormatting xmlns:xm="http://schemas.microsoft.com/office/excel/2006/main">
          <x14:cfRule type="iconSet" priority="513" id="{4B99EDB6-111F-4463-9BE6-DED0FCCC0F9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K1104</xm:sqref>
        </x14:conditionalFormatting>
        <x14:conditionalFormatting xmlns:xm="http://schemas.microsoft.com/office/excel/2006/main">
          <x14:cfRule type="iconSet" priority="510" id="{93391592-0C07-48F9-AC61-F6ED1EC1282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K1105</xm:sqref>
        </x14:conditionalFormatting>
        <x14:conditionalFormatting xmlns:xm="http://schemas.microsoft.com/office/excel/2006/main">
          <x14:cfRule type="iconSet" priority="509" id="{4932A641-A3F0-40E9-99F9-BC45FE3B1E5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L1105</xm:sqref>
        </x14:conditionalFormatting>
        <x14:conditionalFormatting xmlns:xm="http://schemas.microsoft.com/office/excel/2006/main">
          <x14:cfRule type="iconSet" priority="507" id="{515C5244-E380-4DBE-8055-5B19DEA8A78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K1105</xm:sqref>
        </x14:conditionalFormatting>
        <x14:conditionalFormatting xmlns:xm="http://schemas.microsoft.com/office/excel/2006/main">
          <x14:cfRule type="iconSet" priority="504" id="{C5293C11-0D22-4663-859B-05208B847C0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K1105</xm:sqref>
        </x14:conditionalFormatting>
        <x14:conditionalFormatting xmlns:xm="http://schemas.microsoft.com/office/excel/2006/main">
          <x14:cfRule type="iconSet" priority="503" id="{89450C8D-A87B-4326-906B-4EA219D7DB7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L1105</xm:sqref>
        </x14:conditionalFormatting>
        <x14:conditionalFormatting xmlns:xm="http://schemas.microsoft.com/office/excel/2006/main">
          <x14:cfRule type="iconSet" priority="501" id="{AED6CEA0-5DE7-49E1-8957-211A34E0B13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K1105</xm:sqref>
        </x14:conditionalFormatting>
        <x14:conditionalFormatting xmlns:xm="http://schemas.microsoft.com/office/excel/2006/main">
          <x14:cfRule type="iconSet" priority="498" id="{8AE4FC3B-B1D8-4140-AC5E-9344AF13AF0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K1106</xm:sqref>
        </x14:conditionalFormatting>
        <x14:conditionalFormatting xmlns:xm="http://schemas.microsoft.com/office/excel/2006/main">
          <x14:cfRule type="iconSet" priority="497" id="{3C412626-834F-41E1-BD0B-4A2A937A1D9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L1106</xm:sqref>
        </x14:conditionalFormatting>
        <x14:conditionalFormatting xmlns:xm="http://schemas.microsoft.com/office/excel/2006/main">
          <x14:cfRule type="iconSet" priority="495" id="{174465FC-19FB-4C62-85D1-736F74E3560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K1106</xm:sqref>
        </x14:conditionalFormatting>
        <x14:conditionalFormatting xmlns:xm="http://schemas.microsoft.com/office/excel/2006/main">
          <x14:cfRule type="iconSet" priority="492" id="{D6C59209-97D5-4F0D-BC51-C1A1532D678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K1106</xm:sqref>
        </x14:conditionalFormatting>
        <x14:conditionalFormatting xmlns:xm="http://schemas.microsoft.com/office/excel/2006/main">
          <x14:cfRule type="iconSet" priority="491" id="{F3616A5B-49E8-4E6E-BBE9-15978C8AEED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L1106</xm:sqref>
        </x14:conditionalFormatting>
        <x14:conditionalFormatting xmlns:xm="http://schemas.microsoft.com/office/excel/2006/main">
          <x14:cfRule type="iconSet" priority="489" id="{C3F15DE6-B193-4211-A0D0-FB2C791B485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K1106</xm:sqref>
        </x14:conditionalFormatting>
        <x14:conditionalFormatting xmlns:xm="http://schemas.microsoft.com/office/excel/2006/main">
          <x14:cfRule type="iconSet" priority="486" id="{2D7FEA01-8CD5-4B41-AB76-9E3C598D888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K1107</xm:sqref>
        </x14:conditionalFormatting>
        <x14:conditionalFormatting xmlns:xm="http://schemas.microsoft.com/office/excel/2006/main">
          <x14:cfRule type="iconSet" priority="485" id="{418DD5EB-3C70-4D19-A93A-EDAF9AA87A8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L1107</xm:sqref>
        </x14:conditionalFormatting>
        <x14:conditionalFormatting xmlns:xm="http://schemas.microsoft.com/office/excel/2006/main">
          <x14:cfRule type="iconSet" priority="483" id="{316365DA-6DBE-4919-910B-A83CF189274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K1107</xm:sqref>
        </x14:conditionalFormatting>
        <x14:conditionalFormatting xmlns:xm="http://schemas.microsoft.com/office/excel/2006/main">
          <x14:cfRule type="iconSet" priority="480" id="{CDB3EA4B-1EE1-4B55-AEBD-3369298247B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K1107</xm:sqref>
        </x14:conditionalFormatting>
        <x14:conditionalFormatting xmlns:xm="http://schemas.microsoft.com/office/excel/2006/main">
          <x14:cfRule type="iconSet" priority="479" id="{BD7704B3-A602-4FA4-9B71-746B4B99109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L1107</xm:sqref>
        </x14:conditionalFormatting>
        <x14:conditionalFormatting xmlns:xm="http://schemas.microsoft.com/office/excel/2006/main">
          <x14:cfRule type="iconSet" priority="477" id="{15B87700-DB29-47A5-B675-E34251BA6D5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K1107</xm:sqref>
        </x14:conditionalFormatting>
        <x14:conditionalFormatting xmlns:xm="http://schemas.microsoft.com/office/excel/2006/main">
          <x14:cfRule type="iconSet" priority="474" id="{98D04FCF-BDF2-444E-8623-3EE9187EBE2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K1108</xm:sqref>
        </x14:conditionalFormatting>
        <x14:conditionalFormatting xmlns:xm="http://schemas.microsoft.com/office/excel/2006/main">
          <x14:cfRule type="iconSet" priority="473" id="{47BD7F33-9588-46E5-984A-FA3912C2DEF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L1108</xm:sqref>
        </x14:conditionalFormatting>
        <x14:conditionalFormatting xmlns:xm="http://schemas.microsoft.com/office/excel/2006/main">
          <x14:cfRule type="iconSet" priority="471" id="{56D3A51D-F6EE-4DE1-9CFB-B1F3D73D08E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K1108</xm:sqref>
        </x14:conditionalFormatting>
        <x14:conditionalFormatting xmlns:xm="http://schemas.microsoft.com/office/excel/2006/main">
          <x14:cfRule type="iconSet" priority="468" id="{C745FAA5-2B9E-4C10-BAF2-8553A152BDF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K1108</xm:sqref>
        </x14:conditionalFormatting>
        <x14:conditionalFormatting xmlns:xm="http://schemas.microsoft.com/office/excel/2006/main">
          <x14:cfRule type="iconSet" priority="467" id="{3E27737A-6DE5-4F5B-A3CE-B379B37E851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L1108</xm:sqref>
        </x14:conditionalFormatting>
        <x14:conditionalFormatting xmlns:xm="http://schemas.microsoft.com/office/excel/2006/main">
          <x14:cfRule type="iconSet" priority="465" id="{5BEFE350-B7DE-4CD4-9D41-03C00693864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K1108</xm:sqref>
        </x14:conditionalFormatting>
        <x14:conditionalFormatting xmlns:xm="http://schemas.microsoft.com/office/excel/2006/main">
          <x14:cfRule type="iconSet" priority="462" id="{93364246-7B71-4C27-BA44-755019A8A31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K1109</xm:sqref>
        </x14:conditionalFormatting>
        <x14:conditionalFormatting xmlns:xm="http://schemas.microsoft.com/office/excel/2006/main">
          <x14:cfRule type="iconSet" priority="461" id="{544A73FD-3FCE-4DA8-9C2D-49CBEFE8E81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L1109</xm:sqref>
        </x14:conditionalFormatting>
        <x14:conditionalFormatting xmlns:xm="http://schemas.microsoft.com/office/excel/2006/main">
          <x14:cfRule type="iconSet" priority="459" id="{57795282-F3C8-41FC-BC7D-A70740D5748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K1109</xm:sqref>
        </x14:conditionalFormatting>
        <x14:conditionalFormatting xmlns:xm="http://schemas.microsoft.com/office/excel/2006/main">
          <x14:cfRule type="iconSet" priority="456" id="{0F979CA2-D5EF-4D3B-8822-5D6C08F7B60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K1109</xm:sqref>
        </x14:conditionalFormatting>
        <x14:conditionalFormatting xmlns:xm="http://schemas.microsoft.com/office/excel/2006/main">
          <x14:cfRule type="iconSet" priority="455" id="{31356BF1-584A-4B9A-9B93-6C6A28574B7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L1109</xm:sqref>
        </x14:conditionalFormatting>
        <x14:conditionalFormatting xmlns:xm="http://schemas.microsoft.com/office/excel/2006/main">
          <x14:cfRule type="iconSet" priority="453" id="{E40289BF-2495-4C6C-B1FF-8F2BDE16472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K1109</xm:sqref>
        </x14:conditionalFormatting>
        <x14:conditionalFormatting xmlns:xm="http://schemas.microsoft.com/office/excel/2006/main">
          <x14:cfRule type="iconSet" priority="450" id="{3011E8F1-375A-4FA0-BA2E-C133CE8D909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K1110</xm:sqref>
        </x14:conditionalFormatting>
        <x14:conditionalFormatting xmlns:xm="http://schemas.microsoft.com/office/excel/2006/main">
          <x14:cfRule type="iconSet" priority="449" id="{927FDF80-9CD5-45B5-9F68-A6F13386A2B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L1110</xm:sqref>
        </x14:conditionalFormatting>
        <x14:conditionalFormatting xmlns:xm="http://schemas.microsoft.com/office/excel/2006/main">
          <x14:cfRule type="iconSet" priority="447" id="{CEEEB9CB-87DE-4D87-A062-70B21D41ED9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K1110</xm:sqref>
        </x14:conditionalFormatting>
        <x14:conditionalFormatting xmlns:xm="http://schemas.microsoft.com/office/excel/2006/main">
          <x14:cfRule type="iconSet" priority="444" id="{31371BA3-8BC2-4542-A546-C7626FC7BDA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K1110</xm:sqref>
        </x14:conditionalFormatting>
        <x14:conditionalFormatting xmlns:xm="http://schemas.microsoft.com/office/excel/2006/main">
          <x14:cfRule type="iconSet" priority="443" id="{C3C08A42-794D-4565-B8B5-1FFB3995785A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L1110</xm:sqref>
        </x14:conditionalFormatting>
        <x14:conditionalFormatting xmlns:xm="http://schemas.microsoft.com/office/excel/2006/main">
          <x14:cfRule type="iconSet" priority="441" id="{B7E1A59A-E857-4DD8-B94D-6EF90716B31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K1110</xm:sqref>
        </x14:conditionalFormatting>
        <x14:conditionalFormatting xmlns:xm="http://schemas.microsoft.com/office/excel/2006/main">
          <x14:cfRule type="iconSet" priority="438" id="{09AC9FDD-8C37-4814-ABDB-A4877E02FB7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K1111</xm:sqref>
        </x14:conditionalFormatting>
        <x14:conditionalFormatting xmlns:xm="http://schemas.microsoft.com/office/excel/2006/main">
          <x14:cfRule type="iconSet" priority="437" id="{971D8C31-94CE-4411-B290-60F9BFFEC0D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L1111</xm:sqref>
        </x14:conditionalFormatting>
        <x14:conditionalFormatting xmlns:xm="http://schemas.microsoft.com/office/excel/2006/main">
          <x14:cfRule type="iconSet" priority="435" id="{C3A2D035-98DB-4D4D-A648-27B7BE3FF03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K1111</xm:sqref>
        </x14:conditionalFormatting>
        <x14:conditionalFormatting xmlns:xm="http://schemas.microsoft.com/office/excel/2006/main">
          <x14:cfRule type="iconSet" priority="432" id="{6DFC5271-2E72-49F1-819F-0B40DCC1F6C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K1111</xm:sqref>
        </x14:conditionalFormatting>
        <x14:conditionalFormatting xmlns:xm="http://schemas.microsoft.com/office/excel/2006/main">
          <x14:cfRule type="iconSet" priority="431" id="{8634AF5F-D2F1-4D3A-A2D0-FA953B21085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L1111</xm:sqref>
        </x14:conditionalFormatting>
        <x14:conditionalFormatting xmlns:xm="http://schemas.microsoft.com/office/excel/2006/main">
          <x14:cfRule type="iconSet" priority="429" id="{65926D96-FECD-436D-8F08-8044310027A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K1111</xm:sqref>
        </x14:conditionalFormatting>
        <x14:conditionalFormatting xmlns:xm="http://schemas.microsoft.com/office/excel/2006/main">
          <x14:cfRule type="iconSet" priority="426" id="{7BA600ED-B14B-497F-A725-E4380F9733F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K1112</xm:sqref>
        </x14:conditionalFormatting>
        <x14:conditionalFormatting xmlns:xm="http://schemas.microsoft.com/office/excel/2006/main">
          <x14:cfRule type="iconSet" priority="425" id="{1E4EC0BE-A3CF-403F-A2B2-5488A925D0E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L1112</xm:sqref>
        </x14:conditionalFormatting>
        <x14:conditionalFormatting xmlns:xm="http://schemas.microsoft.com/office/excel/2006/main">
          <x14:cfRule type="iconSet" priority="423" id="{69BD69C9-9384-42B1-B13A-8964CCBE355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K1112</xm:sqref>
        </x14:conditionalFormatting>
        <x14:conditionalFormatting xmlns:xm="http://schemas.microsoft.com/office/excel/2006/main">
          <x14:cfRule type="iconSet" priority="420" id="{BA1F03FB-219E-4C4F-A55C-7D5F6158525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K1112</xm:sqref>
        </x14:conditionalFormatting>
        <x14:conditionalFormatting xmlns:xm="http://schemas.microsoft.com/office/excel/2006/main">
          <x14:cfRule type="iconSet" priority="419" id="{AC39D332-1570-4D8D-87A7-CF1FBE8E42A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L1112</xm:sqref>
        </x14:conditionalFormatting>
        <x14:conditionalFormatting xmlns:xm="http://schemas.microsoft.com/office/excel/2006/main">
          <x14:cfRule type="iconSet" priority="417" id="{9FED380E-0FBB-4E07-BAC0-53A7E46200F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K1112</xm:sqref>
        </x14:conditionalFormatting>
        <x14:conditionalFormatting xmlns:xm="http://schemas.microsoft.com/office/excel/2006/main">
          <x14:cfRule type="iconSet" priority="414" id="{43FEDAA3-9283-480A-A1B3-C88DEBBBBD3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K1113</xm:sqref>
        </x14:conditionalFormatting>
        <x14:conditionalFormatting xmlns:xm="http://schemas.microsoft.com/office/excel/2006/main">
          <x14:cfRule type="iconSet" priority="413" id="{01EAA77F-37E2-497E-8DC4-11DB52E4E37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L1113</xm:sqref>
        </x14:conditionalFormatting>
        <x14:conditionalFormatting xmlns:xm="http://schemas.microsoft.com/office/excel/2006/main">
          <x14:cfRule type="iconSet" priority="411" id="{065B34AC-1022-46A5-A9AC-04AF1660CC0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K1113</xm:sqref>
        </x14:conditionalFormatting>
        <x14:conditionalFormatting xmlns:xm="http://schemas.microsoft.com/office/excel/2006/main">
          <x14:cfRule type="iconSet" priority="408" id="{EEAC9BF1-6DF5-4001-85CB-38984E4D3AE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K1113</xm:sqref>
        </x14:conditionalFormatting>
        <x14:conditionalFormatting xmlns:xm="http://schemas.microsoft.com/office/excel/2006/main">
          <x14:cfRule type="iconSet" priority="407" id="{7037F5C3-727B-4FD0-8D76-123CD2B442D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L1113</xm:sqref>
        </x14:conditionalFormatting>
        <x14:conditionalFormatting xmlns:xm="http://schemas.microsoft.com/office/excel/2006/main">
          <x14:cfRule type="iconSet" priority="405" id="{0B25CB8E-4AB9-4E19-A831-CEA7A5FAEE7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K1113</xm:sqref>
        </x14:conditionalFormatting>
        <x14:conditionalFormatting xmlns:xm="http://schemas.microsoft.com/office/excel/2006/main">
          <x14:cfRule type="iconSet" priority="402" id="{FDC87BE7-F600-4FB7-B75B-1C9492AE541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K1114</xm:sqref>
        </x14:conditionalFormatting>
        <x14:conditionalFormatting xmlns:xm="http://schemas.microsoft.com/office/excel/2006/main">
          <x14:cfRule type="iconSet" priority="401" id="{112B63CA-4D4A-4655-B306-68770819E27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L1114</xm:sqref>
        </x14:conditionalFormatting>
        <x14:conditionalFormatting xmlns:xm="http://schemas.microsoft.com/office/excel/2006/main">
          <x14:cfRule type="iconSet" priority="399" id="{0D98C147-4BF0-4CC3-BA6F-D1E4842AE9A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K1114</xm:sqref>
        </x14:conditionalFormatting>
        <x14:conditionalFormatting xmlns:xm="http://schemas.microsoft.com/office/excel/2006/main">
          <x14:cfRule type="iconSet" priority="396" id="{55A1E73B-B7A7-4705-9AA3-C340B8206E6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K1114</xm:sqref>
        </x14:conditionalFormatting>
        <x14:conditionalFormatting xmlns:xm="http://schemas.microsoft.com/office/excel/2006/main">
          <x14:cfRule type="iconSet" priority="395" id="{84F3F43C-23AF-4F6C-A92C-B1CABAFE992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L1114</xm:sqref>
        </x14:conditionalFormatting>
        <x14:conditionalFormatting xmlns:xm="http://schemas.microsoft.com/office/excel/2006/main">
          <x14:cfRule type="iconSet" priority="393" id="{EDCBB954-A3CB-4589-8019-A0F3D588CCA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K1114</xm:sqref>
        </x14:conditionalFormatting>
        <x14:conditionalFormatting xmlns:xm="http://schemas.microsoft.com/office/excel/2006/main">
          <x14:cfRule type="iconSet" priority="390" id="{94FCD80E-FABC-4101-97BE-FA11EAB302E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K1115</xm:sqref>
        </x14:conditionalFormatting>
        <x14:conditionalFormatting xmlns:xm="http://schemas.microsoft.com/office/excel/2006/main">
          <x14:cfRule type="iconSet" priority="389" id="{C8517BF3-8CF2-4FCE-B42A-40ED937926F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L1115</xm:sqref>
        </x14:conditionalFormatting>
        <x14:conditionalFormatting xmlns:xm="http://schemas.microsoft.com/office/excel/2006/main">
          <x14:cfRule type="iconSet" priority="387" id="{8296DA87-77E4-4BCB-8185-E305B2B966F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K1115</xm:sqref>
        </x14:conditionalFormatting>
        <x14:conditionalFormatting xmlns:xm="http://schemas.microsoft.com/office/excel/2006/main">
          <x14:cfRule type="iconSet" priority="384" id="{850F2A56-3161-4DF9-A149-4B3FD216BCD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K1115</xm:sqref>
        </x14:conditionalFormatting>
        <x14:conditionalFormatting xmlns:xm="http://schemas.microsoft.com/office/excel/2006/main">
          <x14:cfRule type="iconSet" priority="383" id="{0619FE55-2F9B-45BB-A4F6-F8BA4CF9217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L1115</xm:sqref>
        </x14:conditionalFormatting>
        <x14:conditionalFormatting xmlns:xm="http://schemas.microsoft.com/office/excel/2006/main">
          <x14:cfRule type="iconSet" priority="381" id="{041C4C8B-1B66-4D4C-BED4-ABCBAFD6E59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K1115</xm:sqref>
        </x14:conditionalFormatting>
        <x14:conditionalFormatting xmlns:xm="http://schemas.microsoft.com/office/excel/2006/main">
          <x14:cfRule type="iconSet" priority="378" id="{907B93D5-BCD6-4B3F-984D-3A25012852D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K1116</xm:sqref>
        </x14:conditionalFormatting>
        <x14:conditionalFormatting xmlns:xm="http://schemas.microsoft.com/office/excel/2006/main">
          <x14:cfRule type="iconSet" priority="377" id="{2EADCD9E-5EA2-45C0-A030-F4A9F9FD69A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L1116</xm:sqref>
        </x14:conditionalFormatting>
        <x14:conditionalFormatting xmlns:xm="http://schemas.microsoft.com/office/excel/2006/main">
          <x14:cfRule type="iconSet" priority="375" id="{A312B291-4FC3-4B39-AC74-1F4377A275D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K1116</xm:sqref>
        </x14:conditionalFormatting>
        <x14:conditionalFormatting xmlns:xm="http://schemas.microsoft.com/office/excel/2006/main">
          <x14:cfRule type="iconSet" priority="372" id="{4A8CBD5C-5ADD-4C32-AF56-9ADB763418A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K1116</xm:sqref>
        </x14:conditionalFormatting>
        <x14:conditionalFormatting xmlns:xm="http://schemas.microsoft.com/office/excel/2006/main">
          <x14:cfRule type="iconSet" priority="371" id="{06017110-A6A2-4DA3-9969-6202BC5E6DC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L1116</xm:sqref>
        </x14:conditionalFormatting>
        <x14:conditionalFormatting xmlns:xm="http://schemas.microsoft.com/office/excel/2006/main">
          <x14:cfRule type="iconSet" priority="369" id="{35642F35-C360-42BB-B3C4-EA3F4EDB16D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K1116</xm:sqref>
        </x14:conditionalFormatting>
        <x14:conditionalFormatting xmlns:xm="http://schemas.microsoft.com/office/excel/2006/main">
          <x14:cfRule type="iconSet" priority="366" id="{62891E16-1A17-42B0-BB3F-6D65E889F80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K1117</xm:sqref>
        </x14:conditionalFormatting>
        <x14:conditionalFormatting xmlns:xm="http://schemas.microsoft.com/office/excel/2006/main">
          <x14:cfRule type="iconSet" priority="365" id="{B3F66DCC-4CE6-49EF-8F65-E863BF5E5C0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L1117</xm:sqref>
        </x14:conditionalFormatting>
        <x14:conditionalFormatting xmlns:xm="http://schemas.microsoft.com/office/excel/2006/main">
          <x14:cfRule type="iconSet" priority="363" id="{3BF5C212-4247-4D0A-8DE3-2FE007C3381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K1117</xm:sqref>
        </x14:conditionalFormatting>
        <x14:conditionalFormatting xmlns:xm="http://schemas.microsoft.com/office/excel/2006/main">
          <x14:cfRule type="iconSet" priority="360" id="{EB3169AE-222A-4F70-84FC-7A84057B917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K1117</xm:sqref>
        </x14:conditionalFormatting>
        <x14:conditionalFormatting xmlns:xm="http://schemas.microsoft.com/office/excel/2006/main">
          <x14:cfRule type="iconSet" priority="359" id="{50AE18A6-E690-4CCA-8603-A92810C6354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L1117</xm:sqref>
        </x14:conditionalFormatting>
        <x14:conditionalFormatting xmlns:xm="http://schemas.microsoft.com/office/excel/2006/main">
          <x14:cfRule type="iconSet" priority="357" id="{D66F61DD-C48E-4F35-8ED4-CB4F67C761E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K1117</xm:sqref>
        </x14:conditionalFormatting>
        <x14:conditionalFormatting xmlns:xm="http://schemas.microsoft.com/office/excel/2006/main">
          <x14:cfRule type="iconSet" priority="354" id="{3340B849-D46D-4306-8AD1-C59089C9C18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K1118</xm:sqref>
        </x14:conditionalFormatting>
        <x14:conditionalFormatting xmlns:xm="http://schemas.microsoft.com/office/excel/2006/main">
          <x14:cfRule type="iconSet" priority="353" id="{1CB02885-B2B2-4C25-9514-C8AB97865A1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L1118</xm:sqref>
        </x14:conditionalFormatting>
        <x14:conditionalFormatting xmlns:xm="http://schemas.microsoft.com/office/excel/2006/main">
          <x14:cfRule type="iconSet" priority="351" id="{34150F7A-EC9D-42FB-BB2A-05AC5AE98F6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K1118</xm:sqref>
        </x14:conditionalFormatting>
        <x14:conditionalFormatting xmlns:xm="http://schemas.microsoft.com/office/excel/2006/main">
          <x14:cfRule type="iconSet" priority="348" id="{E7AB5729-62AD-4C5F-B5EB-19970DC93DD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K1118</xm:sqref>
        </x14:conditionalFormatting>
        <x14:conditionalFormatting xmlns:xm="http://schemas.microsoft.com/office/excel/2006/main">
          <x14:cfRule type="iconSet" priority="347" id="{4EDA5941-94C5-4D8F-BF33-FA24B13FF12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L1118</xm:sqref>
        </x14:conditionalFormatting>
        <x14:conditionalFormatting xmlns:xm="http://schemas.microsoft.com/office/excel/2006/main">
          <x14:cfRule type="iconSet" priority="345" id="{F28A6029-B8F8-4A51-99B9-946EC785234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K1118</xm:sqref>
        </x14:conditionalFormatting>
        <x14:conditionalFormatting xmlns:xm="http://schemas.microsoft.com/office/excel/2006/main">
          <x14:cfRule type="iconSet" priority="342" id="{4C803CD8-E220-4062-88CE-0E1575C9A8E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K1119</xm:sqref>
        </x14:conditionalFormatting>
        <x14:conditionalFormatting xmlns:xm="http://schemas.microsoft.com/office/excel/2006/main">
          <x14:cfRule type="iconSet" priority="341" id="{84F18809-3B14-4E5D-BFC9-91DA50E807C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L1119</xm:sqref>
        </x14:conditionalFormatting>
        <x14:conditionalFormatting xmlns:xm="http://schemas.microsoft.com/office/excel/2006/main">
          <x14:cfRule type="iconSet" priority="339" id="{D3D940FF-1D55-4351-8114-E3545DD6F2D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K1119</xm:sqref>
        </x14:conditionalFormatting>
        <x14:conditionalFormatting xmlns:xm="http://schemas.microsoft.com/office/excel/2006/main">
          <x14:cfRule type="iconSet" priority="336" id="{E08216F3-5A28-47BE-BF80-DD58BEA521C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K1119</xm:sqref>
        </x14:conditionalFormatting>
        <x14:conditionalFormatting xmlns:xm="http://schemas.microsoft.com/office/excel/2006/main">
          <x14:cfRule type="iconSet" priority="335" id="{737FF285-68AF-4EC6-817A-C07A807619A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L1119</xm:sqref>
        </x14:conditionalFormatting>
        <x14:conditionalFormatting xmlns:xm="http://schemas.microsoft.com/office/excel/2006/main">
          <x14:cfRule type="iconSet" priority="333" id="{C143CDE4-6FE2-423E-B0DF-4B479B8A1F9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K1119</xm:sqref>
        </x14:conditionalFormatting>
        <x14:conditionalFormatting xmlns:xm="http://schemas.microsoft.com/office/excel/2006/main">
          <x14:cfRule type="iconSet" priority="330" id="{259C7982-6449-48BB-ADB5-54B46FB6128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K1120</xm:sqref>
        </x14:conditionalFormatting>
        <x14:conditionalFormatting xmlns:xm="http://schemas.microsoft.com/office/excel/2006/main">
          <x14:cfRule type="iconSet" priority="329" id="{F9F3E6C4-69A1-468A-8AAB-3EFCC846627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L1120</xm:sqref>
        </x14:conditionalFormatting>
        <x14:conditionalFormatting xmlns:xm="http://schemas.microsoft.com/office/excel/2006/main">
          <x14:cfRule type="iconSet" priority="327" id="{DF32DE75-6A64-4C6A-933E-0885791FE9F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K1120</xm:sqref>
        </x14:conditionalFormatting>
        <x14:conditionalFormatting xmlns:xm="http://schemas.microsoft.com/office/excel/2006/main">
          <x14:cfRule type="iconSet" priority="324" id="{FFCC5FF0-E289-49B6-9C29-E428D30AD88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K1120</xm:sqref>
        </x14:conditionalFormatting>
        <x14:conditionalFormatting xmlns:xm="http://schemas.microsoft.com/office/excel/2006/main">
          <x14:cfRule type="iconSet" priority="323" id="{3C27E44E-5041-4B5B-9752-26F478D5B93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L1120</xm:sqref>
        </x14:conditionalFormatting>
        <x14:conditionalFormatting xmlns:xm="http://schemas.microsoft.com/office/excel/2006/main">
          <x14:cfRule type="iconSet" priority="321" id="{B4C95963-0292-4CD0-8029-33EBAFB17E76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K1120</xm:sqref>
        </x14:conditionalFormatting>
        <x14:conditionalFormatting xmlns:xm="http://schemas.microsoft.com/office/excel/2006/main">
          <x14:cfRule type="iconSet" priority="318" id="{849E9EBF-F8EE-42DB-9DCE-07722712CD5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K1121</xm:sqref>
        </x14:conditionalFormatting>
        <x14:conditionalFormatting xmlns:xm="http://schemas.microsoft.com/office/excel/2006/main">
          <x14:cfRule type="iconSet" priority="317" id="{1D067DAB-0D3A-48D6-89BE-F5477C86239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L1121</xm:sqref>
        </x14:conditionalFormatting>
        <x14:conditionalFormatting xmlns:xm="http://schemas.microsoft.com/office/excel/2006/main">
          <x14:cfRule type="iconSet" priority="315" id="{9D02A4D7-C3DA-482D-83D7-FEA141DF71F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K1121</xm:sqref>
        </x14:conditionalFormatting>
        <x14:conditionalFormatting xmlns:xm="http://schemas.microsoft.com/office/excel/2006/main">
          <x14:cfRule type="iconSet" priority="312" id="{429FAA94-AEEC-4089-8358-9A7AE750A13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K1121</xm:sqref>
        </x14:conditionalFormatting>
        <x14:conditionalFormatting xmlns:xm="http://schemas.microsoft.com/office/excel/2006/main">
          <x14:cfRule type="iconSet" priority="311" id="{40DD02E3-F8AC-4BC5-989F-6762264F159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L1121</xm:sqref>
        </x14:conditionalFormatting>
        <x14:conditionalFormatting xmlns:xm="http://schemas.microsoft.com/office/excel/2006/main">
          <x14:cfRule type="iconSet" priority="309" id="{4412AD77-FFCA-49AC-9E23-30BA5D3181B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K1121</xm:sqref>
        </x14:conditionalFormatting>
        <x14:conditionalFormatting xmlns:xm="http://schemas.microsoft.com/office/excel/2006/main">
          <x14:cfRule type="iconSet" priority="306" id="{81F0170E-F116-4C4D-BA76-7F2EDDF757C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K1122</xm:sqref>
        </x14:conditionalFormatting>
        <x14:conditionalFormatting xmlns:xm="http://schemas.microsoft.com/office/excel/2006/main">
          <x14:cfRule type="iconSet" priority="305" id="{4B6AE76F-51CE-49E8-ADA7-377AA919A45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L1122</xm:sqref>
        </x14:conditionalFormatting>
        <x14:conditionalFormatting xmlns:xm="http://schemas.microsoft.com/office/excel/2006/main">
          <x14:cfRule type="iconSet" priority="303" id="{53CFF917-67EF-48BE-9A9D-4B3B0AE2E25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K1122</xm:sqref>
        </x14:conditionalFormatting>
        <x14:conditionalFormatting xmlns:xm="http://schemas.microsoft.com/office/excel/2006/main">
          <x14:cfRule type="iconSet" priority="300" id="{43A28FDC-FCC3-499F-8CA0-DB83EC94D88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K1122</xm:sqref>
        </x14:conditionalFormatting>
        <x14:conditionalFormatting xmlns:xm="http://schemas.microsoft.com/office/excel/2006/main">
          <x14:cfRule type="iconSet" priority="299" id="{4C77827A-AE05-45E5-88A1-5DD533008F5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L1122</xm:sqref>
        </x14:conditionalFormatting>
        <x14:conditionalFormatting xmlns:xm="http://schemas.microsoft.com/office/excel/2006/main">
          <x14:cfRule type="iconSet" priority="297" id="{BF193217-24C7-412A-B007-1EEDBFDCCF7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K1122</xm:sqref>
        </x14:conditionalFormatting>
        <x14:conditionalFormatting xmlns:xm="http://schemas.microsoft.com/office/excel/2006/main">
          <x14:cfRule type="iconSet" priority="294" id="{DA928C10-F1FD-49C7-938E-AD88ED2155E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K1123</xm:sqref>
        </x14:conditionalFormatting>
        <x14:conditionalFormatting xmlns:xm="http://schemas.microsoft.com/office/excel/2006/main">
          <x14:cfRule type="iconSet" priority="293" id="{A2016716-3D61-434D-B054-3A5907E0F9A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L1123</xm:sqref>
        </x14:conditionalFormatting>
        <x14:conditionalFormatting xmlns:xm="http://schemas.microsoft.com/office/excel/2006/main">
          <x14:cfRule type="iconSet" priority="291" id="{C03A77E9-F541-4CCD-A28F-EF6F0B3D183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K1123</xm:sqref>
        </x14:conditionalFormatting>
        <x14:conditionalFormatting xmlns:xm="http://schemas.microsoft.com/office/excel/2006/main">
          <x14:cfRule type="iconSet" priority="288" id="{A9B05B97-9688-47D1-8B72-D4015C69528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K1123</xm:sqref>
        </x14:conditionalFormatting>
        <x14:conditionalFormatting xmlns:xm="http://schemas.microsoft.com/office/excel/2006/main">
          <x14:cfRule type="iconSet" priority="287" id="{618F9A96-96B5-48BD-80C5-49847AECD14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L1123</xm:sqref>
        </x14:conditionalFormatting>
        <x14:conditionalFormatting xmlns:xm="http://schemas.microsoft.com/office/excel/2006/main">
          <x14:cfRule type="iconSet" priority="285" id="{D02670FF-53CF-4117-BB96-611704C1C36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K1123</xm:sqref>
        </x14:conditionalFormatting>
        <x14:conditionalFormatting xmlns:xm="http://schemas.microsoft.com/office/excel/2006/main">
          <x14:cfRule type="iconSet" priority="282" id="{695C8144-CE2C-4E6A-AF04-A34D4A4E9AD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K1124</xm:sqref>
        </x14:conditionalFormatting>
        <x14:conditionalFormatting xmlns:xm="http://schemas.microsoft.com/office/excel/2006/main">
          <x14:cfRule type="iconSet" priority="281" id="{D8127645-E44D-4F47-B7E1-B1DDD04F900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L1124</xm:sqref>
        </x14:conditionalFormatting>
        <x14:conditionalFormatting xmlns:xm="http://schemas.microsoft.com/office/excel/2006/main">
          <x14:cfRule type="iconSet" priority="279" id="{88420E4C-4A6C-485A-B630-498607A84B6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K1124</xm:sqref>
        </x14:conditionalFormatting>
        <x14:conditionalFormatting xmlns:xm="http://schemas.microsoft.com/office/excel/2006/main">
          <x14:cfRule type="iconSet" priority="276" id="{2EC3FCE4-9C6F-4B41-BC89-B97EEE8BB22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K1124</xm:sqref>
        </x14:conditionalFormatting>
        <x14:conditionalFormatting xmlns:xm="http://schemas.microsoft.com/office/excel/2006/main">
          <x14:cfRule type="iconSet" priority="275" id="{20131AE3-09C2-4B2B-80A2-0F54F146BB0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L1124</xm:sqref>
        </x14:conditionalFormatting>
        <x14:conditionalFormatting xmlns:xm="http://schemas.microsoft.com/office/excel/2006/main">
          <x14:cfRule type="iconSet" priority="273" id="{2EDE9E81-E13C-458B-B8A1-251CA06C1BF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K1124</xm:sqref>
        </x14:conditionalFormatting>
        <x14:conditionalFormatting xmlns:xm="http://schemas.microsoft.com/office/excel/2006/main">
          <x14:cfRule type="iconSet" priority="270" id="{7CBB7BBA-338E-4465-BF38-25292FA9E9A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K1125</xm:sqref>
        </x14:conditionalFormatting>
        <x14:conditionalFormatting xmlns:xm="http://schemas.microsoft.com/office/excel/2006/main">
          <x14:cfRule type="iconSet" priority="269" id="{F049605D-6C9B-414A-A306-2F723FE9490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L1125</xm:sqref>
        </x14:conditionalFormatting>
        <x14:conditionalFormatting xmlns:xm="http://schemas.microsoft.com/office/excel/2006/main">
          <x14:cfRule type="iconSet" priority="267" id="{842B294D-6221-4BD8-970B-AA8EC887553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K1125</xm:sqref>
        </x14:conditionalFormatting>
        <x14:conditionalFormatting xmlns:xm="http://schemas.microsoft.com/office/excel/2006/main">
          <x14:cfRule type="iconSet" priority="264" id="{A3C76B6B-DEBC-488C-96B2-2E69433C71D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K1125</xm:sqref>
        </x14:conditionalFormatting>
        <x14:conditionalFormatting xmlns:xm="http://schemas.microsoft.com/office/excel/2006/main">
          <x14:cfRule type="iconSet" priority="263" id="{E45AAA42-8822-4ADF-8E4A-40E7133FF2B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L1125</xm:sqref>
        </x14:conditionalFormatting>
        <x14:conditionalFormatting xmlns:xm="http://schemas.microsoft.com/office/excel/2006/main">
          <x14:cfRule type="iconSet" priority="261" id="{ED1F1A47-74F1-4D21-A1E6-5F19AA1EC38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K1125</xm:sqref>
        </x14:conditionalFormatting>
        <x14:conditionalFormatting xmlns:xm="http://schemas.microsoft.com/office/excel/2006/main">
          <x14:cfRule type="iconSet" priority="258" id="{42D4566D-4D1A-4D37-87D1-4AC6A8119D0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K1126</xm:sqref>
        </x14:conditionalFormatting>
        <x14:conditionalFormatting xmlns:xm="http://schemas.microsoft.com/office/excel/2006/main">
          <x14:cfRule type="iconSet" priority="257" id="{BA3C0A6B-A3A0-4324-8C35-42B24440801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L1126</xm:sqref>
        </x14:conditionalFormatting>
        <x14:conditionalFormatting xmlns:xm="http://schemas.microsoft.com/office/excel/2006/main">
          <x14:cfRule type="iconSet" priority="255" id="{B2656392-1065-453B-9CAF-EE7927FBA8B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K1126</xm:sqref>
        </x14:conditionalFormatting>
        <x14:conditionalFormatting xmlns:xm="http://schemas.microsoft.com/office/excel/2006/main">
          <x14:cfRule type="iconSet" priority="252" id="{0FB359E2-06B7-40AE-B0AC-FC71A012485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K1126</xm:sqref>
        </x14:conditionalFormatting>
        <x14:conditionalFormatting xmlns:xm="http://schemas.microsoft.com/office/excel/2006/main">
          <x14:cfRule type="iconSet" priority="251" id="{855875B3-9AA6-4DBA-BA01-CE23F3388D8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L1126</xm:sqref>
        </x14:conditionalFormatting>
        <x14:conditionalFormatting xmlns:xm="http://schemas.microsoft.com/office/excel/2006/main">
          <x14:cfRule type="iconSet" priority="249" id="{2D2DDA28-422A-4D17-A0E7-D4EA6D3FCED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K1126</xm:sqref>
        </x14:conditionalFormatting>
        <x14:conditionalFormatting xmlns:xm="http://schemas.microsoft.com/office/excel/2006/main">
          <x14:cfRule type="iconSet" priority="246" id="{85619AFF-A9BE-458D-91CE-DA00E76A176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K1127</xm:sqref>
        </x14:conditionalFormatting>
        <x14:conditionalFormatting xmlns:xm="http://schemas.microsoft.com/office/excel/2006/main">
          <x14:cfRule type="iconSet" priority="245" id="{EEE07FF1-996B-46C6-ABD3-A9DE42EDA7A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L1127</xm:sqref>
        </x14:conditionalFormatting>
        <x14:conditionalFormatting xmlns:xm="http://schemas.microsoft.com/office/excel/2006/main">
          <x14:cfRule type="iconSet" priority="243" id="{C29EF129-A14B-41B3-BE4C-48AE437B01B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K1127</xm:sqref>
        </x14:conditionalFormatting>
        <x14:conditionalFormatting xmlns:xm="http://schemas.microsoft.com/office/excel/2006/main">
          <x14:cfRule type="iconSet" priority="240" id="{57BC76F9-BDB2-4E96-AA2B-00D51014455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K1127</xm:sqref>
        </x14:conditionalFormatting>
        <x14:conditionalFormatting xmlns:xm="http://schemas.microsoft.com/office/excel/2006/main">
          <x14:cfRule type="iconSet" priority="239" id="{45228D60-5196-4A85-914C-61FE6A8C6F1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L1127</xm:sqref>
        </x14:conditionalFormatting>
        <x14:conditionalFormatting xmlns:xm="http://schemas.microsoft.com/office/excel/2006/main">
          <x14:cfRule type="iconSet" priority="237" id="{9C834C15-4321-477C-90C6-4B9FC5CAD28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K1127</xm:sqref>
        </x14:conditionalFormatting>
        <x14:conditionalFormatting xmlns:xm="http://schemas.microsoft.com/office/excel/2006/main">
          <x14:cfRule type="iconSet" priority="234" id="{283A1F59-78A8-4EB3-8D9C-D61E7931312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K1128</xm:sqref>
        </x14:conditionalFormatting>
        <x14:conditionalFormatting xmlns:xm="http://schemas.microsoft.com/office/excel/2006/main">
          <x14:cfRule type="iconSet" priority="233" id="{4AA0FDC6-AC25-4527-B1DD-787F75CAE0A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L1128</xm:sqref>
        </x14:conditionalFormatting>
        <x14:conditionalFormatting xmlns:xm="http://schemas.microsoft.com/office/excel/2006/main">
          <x14:cfRule type="iconSet" priority="231" id="{468FA854-4BC2-4979-9345-8345E2C3F1F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K1128</xm:sqref>
        </x14:conditionalFormatting>
        <x14:conditionalFormatting xmlns:xm="http://schemas.microsoft.com/office/excel/2006/main">
          <x14:cfRule type="iconSet" priority="228" id="{36433D83-C387-416D-8532-BBF787D42AB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K1128</xm:sqref>
        </x14:conditionalFormatting>
        <x14:conditionalFormatting xmlns:xm="http://schemas.microsoft.com/office/excel/2006/main">
          <x14:cfRule type="iconSet" priority="227" id="{2A99E5C4-5CEA-4D3F-91E2-424245F5E7E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L1128</xm:sqref>
        </x14:conditionalFormatting>
        <x14:conditionalFormatting xmlns:xm="http://schemas.microsoft.com/office/excel/2006/main">
          <x14:cfRule type="iconSet" priority="225" id="{62E54E82-83C4-4763-B62B-A5AF8E04B5C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K1128</xm:sqref>
        </x14:conditionalFormatting>
        <x14:conditionalFormatting xmlns:xm="http://schemas.microsoft.com/office/excel/2006/main">
          <x14:cfRule type="iconSet" priority="222" id="{7661E099-74F4-4BFA-A11D-951820E92E9F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K1129</xm:sqref>
        </x14:conditionalFormatting>
        <x14:conditionalFormatting xmlns:xm="http://schemas.microsoft.com/office/excel/2006/main">
          <x14:cfRule type="iconSet" priority="221" id="{D4A1D39F-E37A-477A-AB58-2FAA497B669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L1129</xm:sqref>
        </x14:conditionalFormatting>
        <x14:conditionalFormatting xmlns:xm="http://schemas.microsoft.com/office/excel/2006/main">
          <x14:cfRule type="iconSet" priority="219" id="{8AD79DBB-54C1-4DEE-98F6-61C42881E7A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K1129</xm:sqref>
        </x14:conditionalFormatting>
        <x14:conditionalFormatting xmlns:xm="http://schemas.microsoft.com/office/excel/2006/main">
          <x14:cfRule type="iconSet" priority="216" id="{D3C4112C-4DB8-4A14-8604-44B2ABB5F46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K1129</xm:sqref>
        </x14:conditionalFormatting>
        <x14:conditionalFormatting xmlns:xm="http://schemas.microsoft.com/office/excel/2006/main">
          <x14:cfRule type="iconSet" priority="215" id="{74B9A6B5-44DB-4875-A91F-0F391A497C8F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L1129</xm:sqref>
        </x14:conditionalFormatting>
        <x14:conditionalFormatting xmlns:xm="http://schemas.microsoft.com/office/excel/2006/main">
          <x14:cfRule type="iconSet" priority="213" id="{14ECCBEB-CDB3-43A2-93D6-AA12655B1151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K1129</xm:sqref>
        </x14:conditionalFormatting>
        <x14:conditionalFormatting xmlns:xm="http://schemas.microsoft.com/office/excel/2006/main">
          <x14:cfRule type="iconSet" priority="210" id="{38F325CF-277A-4DB1-A8F3-C965A993D94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K1130</xm:sqref>
        </x14:conditionalFormatting>
        <x14:conditionalFormatting xmlns:xm="http://schemas.microsoft.com/office/excel/2006/main">
          <x14:cfRule type="iconSet" priority="209" id="{470207B4-3766-434C-B30B-752E2B52C31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L1130</xm:sqref>
        </x14:conditionalFormatting>
        <x14:conditionalFormatting xmlns:xm="http://schemas.microsoft.com/office/excel/2006/main">
          <x14:cfRule type="iconSet" priority="207" id="{26B076F7-59DB-4B67-83AF-12D8434BC3C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K1130</xm:sqref>
        </x14:conditionalFormatting>
        <x14:conditionalFormatting xmlns:xm="http://schemas.microsoft.com/office/excel/2006/main">
          <x14:cfRule type="iconSet" priority="204" id="{947BB536-F567-452E-AEE0-F4F6BADA5F0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K1130</xm:sqref>
        </x14:conditionalFormatting>
        <x14:conditionalFormatting xmlns:xm="http://schemas.microsoft.com/office/excel/2006/main">
          <x14:cfRule type="iconSet" priority="203" id="{FA08A871-6831-4EFE-BABF-23B6950C5FA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L1130</xm:sqref>
        </x14:conditionalFormatting>
        <x14:conditionalFormatting xmlns:xm="http://schemas.microsoft.com/office/excel/2006/main">
          <x14:cfRule type="iconSet" priority="201" id="{3588A9D7-FA5B-4307-8E44-EFB22596AE0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K1130</xm:sqref>
        </x14:conditionalFormatting>
        <x14:conditionalFormatting xmlns:xm="http://schemas.microsoft.com/office/excel/2006/main">
          <x14:cfRule type="iconSet" priority="198" id="{97C01486-E87E-4392-A3F5-B3A2B8D7C78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K1131</xm:sqref>
        </x14:conditionalFormatting>
        <x14:conditionalFormatting xmlns:xm="http://schemas.microsoft.com/office/excel/2006/main">
          <x14:cfRule type="iconSet" priority="197" id="{85CF0C5B-09A6-4579-AD39-892502F32A2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L1131</xm:sqref>
        </x14:conditionalFormatting>
        <x14:conditionalFormatting xmlns:xm="http://schemas.microsoft.com/office/excel/2006/main">
          <x14:cfRule type="iconSet" priority="195" id="{B2A78130-0318-427F-877D-FFFED99DE72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K1131</xm:sqref>
        </x14:conditionalFormatting>
        <x14:conditionalFormatting xmlns:xm="http://schemas.microsoft.com/office/excel/2006/main">
          <x14:cfRule type="iconSet" priority="192" id="{905FE622-F3A0-4570-8974-4FF7753EE4AC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K1131</xm:sqref>
        </x14:conditionalFormatting>
        <x14:conditionalFormatting xmlns:xm="http://schemas.microsoft.com/office/excel/2006/main">
          <x14:cfRule type="iconSet" priority="191" id="{2C87760C-22C4-4985-AE6F-BC7607E9373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L1131</xm:sqref>
        </x14:conditionalFormatting>
        <x14:conditionalFormatting xmlns:xm="http://schemas.microsoft.com/office/excel/2006/main">
          <x14:cfRule type="iconSet" priority="189" id="{F42A20BB-DFF0-4930-BD85-2BD973B6704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K1131</xm:sqref>
        </x14:conditionalFormatting>
        <x14:conditionalFormatting xmlns:xm="http://schemas.microsoft.com/office/excel/2006/main">
          <x14:cfRule type="iconSet" priority="186" id="{871D2D00-0A97-4A75-B0D6-6580EC52576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K1132</xm:sqref>
        </x14:conditionalFormatting>
        <x14:conditionalFormatting xmlns:xm="http://schemas.microsoft.com/office/excel/2006/main">
          <x14:cfRule type="iconSet" priority="185" id="{89669CD9-0CFD-486F-8A13-CAA9966CCE9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L1132</xm:sqref>
        </x14:conditionalFormatting>
        <x14:conditionalFormatting xmlns:xm="http://schemas.microsoft.com/office/excel/2006/main">
          <x14:cfRule type="iconSet" priority="183" id="{267FDA3C-1CA4-45C6-B5C6-9DC943B444B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K1132</xm:sqref>
        </x14:conditionalFormatting>
        <x14:conditionalFormatting xmlns:xm="http://schemas.microsoft.com/office/excel/2006/main">
          <x14:cfRule type="iconSet" priority="180" id="{B4B52108-7AED-435A-B70B-613F88AB003B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K1132</xm:sqref>
        </x14:conditionalFormatting>
        <x14:conditionalFormatting xmlns:xm="http://schemas.microsoft.com/office/excel/2006/main">
          <x14:cfRule type="iconSet" priority="179" id="{63D83AE0-D465-402F-80F4-0F625E997E9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L1132</xm:sqref>
        </x14:conditionalFormatting>
        <x14:conditionalFormatting xmlns:xm="http://schemas.microsoft.com/office/excel/2006/main">
          <x14:cfRule type="iconSet" priority="177" id="{7257A9A1-E5CC-47B3-9E55-007B6060FE67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K1132</xm:sqref>
        </x14:conditionalFormatting>
        <x14:conditionalFormatting xmlns:xm="http://schemas.microsoft.com/office/excel/2006/main">
          <x14:cfRule type="iconSet" priority="174" id="{3BE032D8-6CF5-43BB-9DE2-3F12884E5607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K1133</xm:sqref>
        </x14:conditionalFormatting>
        <x14:conditionalFormatting xmlns:xm="http://schemas.microsoft.com/office/excel/2006/main">
          <x14:cfRule type="iconSet" priority="173" id="{C81661EF-72CA-4EFE-9134-BDA178DEF19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L1133</xm:sqref>
        </x14:conditionalFormatting>
        <x14:conditionalFormatting xmlns:xm="http://schemas.microsoft.com/office/excel/2006/main">
          <x14:cfRule type="iconSet" priority="171" id="{970655DA-9A82-4E99-B39D-27AD502B79D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K1133</xm:sqref>
        </x14:conditionalFormatting>
        <x14:conditionalFormatting xmlns:xm="http://schemas.microsoft.com/office/excel/2006/main">
          <x14:cfRule type="iconSet" priority="168" id="{8ABC8F79-E620-4A81-85EF-227FAC2844F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K1133</xm:sqref>
        </x14:conditionalFormatting>
        <x14:conditionalFormatting xmlns:xm="http://schemas.microsoft.com/office/excel/2006/main">
          <x14:cfRule type="iconSet" priority="167" id="{7221A6C3-834F-4EC6-A982-AC6C5DDB728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L1133</xm:sqref>
        </x14:conditionalFormatting>
        <x14:conditionalFormatting xmlns:xm="http://schemas.microsoft.com/office/excel/2006/main">
          <x14:cfRule type="iconSet" priority="165" id="{517C7EDA-CCFB-4AE8-A789-AD8F3776069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K1133</xm:sqref>
        </x14:conditionalFormatting>
        <x14:conditionalFormatting xmlns:xm="http://schemas.microsoft.com/office/excel/2006/main">
          <x14:cfRule type="iconSet" priority="162" id="{CF4A56BA-2A58-42D2-A54E-34D4F7263D4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K1134</xm:sqref>
        </x14:conditionalFormatting>
        <x14:conditionalFormatting xmlns:xm="http://schemas.microsoft.com/office/excel/2006/main">
          <x14:cfRule type="iconSet" priority="161" id="{4F1D3130-CE89-45CA-9232-D6791112D1F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L1134</xm:sqref>
        </x14:conditionalFormatting>
        <x14:conditionalFormatting xmlns:xm="http://schemas.microsoft.com/office/excel/2006/main">
          <x14:cfRule type="iconSet" priority="159" id="{FB14418F-CC28-49F1-9E18-6A57305E4E3A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K1134</xm:sqref>
        </x14:conditionalFormatting>
        <x14:conditionalFormatting xmlns:xm="http://schemas.microsoft.com/office/excel/2006/main">
          <x14:cfRule type="iconSet" priority="156" id="{82091F40-9ACB-4848-905D-BEC6946FCCD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K1134</xm:sqref>
        </x14:conditionalFormatting>
        <x14:conditionalFormatting xmlns:xm="http://schemas.microsoft.com/office/excel/2006/main">
          <x14:cfRule type="iconSet" priority="155" id="{3EFFB4B1-28CF-4D07-9C4B-06664AA35AFE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L1134</xm:sqref>
        </x14:conditionalFormatting>
        <x14:conditionalFormatting xmlns:xm="http://schemas.microsoft.com/office/excel/2006/main">
          <x14:cfRule type="iconSet" priority="153" id="{2ACDC24C-5E1B-4C05-81F0-81AEAD18DC0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K1134</xm:sqref>
        </x14:conditionalFormatting>
        <x14:conditionalFormatting xmlns:xm="http://schemas.microsoft.com/office/excel/2006/main">
          <x14:cfRule type="iconSet" priority="150" id="{D3A329AA-14E7-438A-AB1A-FC70C4201D1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K1135</xm:sqref>
        </x14:conditionalFormatting>
        <x14:conditionalFormatting xmlns:xm="http://schemas.microsoft.com/office/excel/2006/main">
          <x14:cfRule type="iconSet" priority="149" id="{C4FEBAFB-35FF-4828-AAFF-13528E235D1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L1135</xm:sqref>
        </x14:conditionalFormatting>
        <x14:conditionalFormatting xmlns:xm="http://schemas.microsoft.com/office/excel/2006/main">
          <x14:cfRule type="iconSet" priority="147" id="{9938F98D-8ECE-4CD0-852F-37F972FCE77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K1135</xm:sqref>
        </x14:conditionalFormatting>
        <x14:conditionalFormatting xmlns:xm="http://schemas.microsoft.com/office/excel/2006/main">
          <x14:cfRule type="iconSet" priority="144" id="{65C8FCD3-0244-4008-9822-61D0D0C7A5F9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K1135</xm:sqref>
        </x14:conditionalFormatting>
        <x14:conditionalFormatting xmlns:xm="http://schemas.microsoft.com/office/excel/2006/main">
          <x14:cfRule type="iconSet" priority="143" id="{E141DAC1-DBA7-4C2E-B553-95E9863DC1F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L1135</xm:sqref>
        </x14:conditionalFormatting>
        <x14:conditionalFormatting xmlns:xm="http://schemas.microsoft.com/office/excel/2006/main">
          <x14:cfRule type="iconSet" priority="141" id="{464A1D80-FDBC-4278-BEC7-419CABEA34C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K1135</xm:sqref>
        </x14:conditionalFormatting>
        <x14:conditionalFormatting xmlns:xm="http://schemas.microsoft.com/office/excel/2006/main">
          <x14:cfRule type="iconSet" priority="138" id="{0706C179-B409-4824-8844-2BC8B65A749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K1136</xm:sqref>
        </x14:conditionalFormatting>
        <x14:conditionalFormatting xmlns:xm="http://schemas.microsoft.com/office/excel/2006/main">
          <x14:cfRule type="iconSet" priority="137" id="{1DB6E95C-2681-41D8-8A2A-E3F921AF11F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L1136</xm:sqref>
        </x14:conditionalFormatting>
        <x14:conditionalFormatting xmlns:xm="http://schemas.microsoft.com/office/excel/2006/main">
          <x14:cfRule type="iconSet" priority="135" id="{AF877D1C-982D-4648-8C61-741B60033EBF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K1136</xm:sqref>
        </x14:conditionalFormatting>
        <x14:conditionalFormatting xmlns:xm="http://schemas.microsoft.com/office/excel/2006/main">
          <x14:cfRule type="iconSet" priority="132" id="{223681B8-33F6-4D51-86BE-41AEB308828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K1136</xm:sqref>
        </x14:conditionalFormatting>
        <x14:conditionalFormatting xmlns:xm="http://schemas.microsoft.com/office/excel/2006/main">
          <x14:cfRule type="iconSet" priority="131" id="{6DC33D74-7B3B-4EF7-8B90-4ED7F118F593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L1136</xm:sqref>
        </x14:conditionalFormatting>
        <x14:conditionalFormatting xmlns:xm="http://schemas.microsoft.com/office/excel/2006/main">
          <x14:cfRule type="iconSet" priority="129" id="{C9919950-2C7D-4BB6-9CFD-27BF22A378D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K1136</xm:sqref>
        </x14:conditionalFormatting>
        <x14:conditionalFormatting xmlns:xm="http://schemas.microsoft.com/office/excel/2006/main">
          <x14:cfRule type="iconSet" priority="126" id="{642E2688-286A-4489-9097-C5E660F8A83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K1137</xm:sqref>
        </x14:conditionalFormatting>
        <x14:conditionalFormatting xmlns:xm="http://schemas.microsoft.com/office/excel/2006/main">
          <x14:cfRule type="iconSet" priority="125" id="{4217B848-91F6-4F46-9921-69039575179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L1137</xm:sqref>
        </x14:conditionalFormatting>
        <x14:conditionalFormatting xmlns:xm="http://schemas.microsoft.com/office/excel/2006/main">
          <x14:cfRule type="iconSet" priority="123" id="{942E7D31-1914-43A8-A94F-F376B0F2B12D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K1137</xm:sqref>
        </x14:conditionalFormatting>
        <x14:conditionalFormatting xmlns:xm="http://schemas.microsoft.com/office/excel/2006/main">
          <x14:cfRule type="iconSet" priority="120" id="{1B55DEDE-447D-435E-AB23-5AF24952680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K1137</xm:sqref>
        </x14:conditionalFormatting>
        <x14:conditionalFormatting xmlns:xm="http://schemas.microsoft.com/office/excel/2006/main">
          <x14:cfRule type="iconSet" priority="119" id="{12C01E5A-3739-4084-A657-5565C41C39C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L1137</xm:sqref>
        </x14:conditionalFormatting>
        <x14:conditionalFormatting xmlns:xm="http://schemas.microsoft.com/office/excel/2006/main">
          <x14:cfRule type="iconSet" priority="117" id="{1834549D-A138-42A1-BD52-8BEA98D892A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K1137</xm:sqref>
        </x14:conditionalFormatting>
        <x14:conditionalFormatting xmlns:xm="http://schemas.microsoft.com/office/excel/2006/main">
          <x14:cfRule type="iconSet" priority="114" id="{320616C4-CBAF-484A-BE3A-BCD34BE3617A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K1138</xm:sqref>
        </x14:conditionalFormatting>
        <x14:conditionalFormatting xmlns:xm="http://schemas.microsoft.com/office/excel/2006/main">
          <x14:cfRule type="iconSet" priority="113" id="{61F65734-9DC9-49BF-8F93-B160A169A267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L1138</xm:sqref>
        </x14:conditionalFormatting>
        <x14:conditionalFormatting xmlns:xm="http://schemas.microsoft.com/office/excel/2006/main">
          <x14:cfRule type="iconSet" priority="111" id="{C8EB957F-AD65-4BD1-AE62-57C97912EDE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K1138</xm:sqref>
        </x14:conditionalFormatting>
        <x14:conditionalFormatting xmlns:xm="http://schemas.microsoft.com/office/excel/2006/main">
          <x14:cfRule type="iconSet" priority="108" id="{79014C3F-C539-4473-B334-285D53701F3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K1138</xm:sqref>
        </x14:conditionalFormatting>
        <x14:conditionalFormatting xmlns:xm="http://schemas.microsoft.com/office/excel/2006/main">
          <x14:cfRule type="iconSet" priority="107" id="{116E51E5-8949-49D8-BF21-58403E56D9F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L1138</xm:sqref>
        </x14:conditionalFormatting>
        <x14:conditionalFormatting xmlns:xm="http://schemas.microsoft.com/office/excel/2006/main">
          <x14:cfRule type="iconSet" priority="105" id="{B76E866F-B12A-4F06-8AB1-8D3F3983171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K1138</xm:sqref>
        </x14:conditionalFormatting>
        <x14:conditionalFormatting xmlns:xm="http://schemas.microsoft.com/office/excel/2006/main">
          <x14:cfRule type="iconSet" priority="102" id="{E7B35DE0-3214-4268-B47D-DA6CF202D4F0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K1139</xm:sqref>
        </x14:conditionalFormatting>
        <x14:conditionalFormatting xmlns:xm="http://schemas.microsoft.com/office/excel/2006/main">
          <x14:cfRule type="iconSet" priority="101" id="{82723037-C80D-46A8-8BFD-BCD66EA140CC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L1139</xm:sqref>
        </x14:conditionalFormatting>
        <x14:conditionalFormatting xmlns:xm="http://schemas.microsoft.com/office/excel/2006/main">
          <x14:cfRule type="iconSet" priority="99" id="{B5CD092B-4B2A-42F8-949C-0D463E6B78A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K1139</xm:sqref>
        </x14:conditionalFormatting>
        <x14:conditionalFormatting xmlns:xm="http://schemas.microsoft.com/office/excel/2006/main">
          <x14:cfRule type="iconSet" priority="96" id="{9DB93909-6AB3-4CBE-9C40-B5309F37CAF3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K1139</xm:sqref>
        </x14:conditionalFormatting>
        <x14:conditionalFormatting xmlns:xm="http://schemas.microsoft.com/office/excel/2006/main">
          <x14:cfRule type="iconSet" priority="95" id="{A5E68ECE-C091-4170-ACE2-BC7E1FB4337B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L1139</xm:sqref>
        </x14:conditionalFormatting>
        <x14:conditionalFormatting xmlns:xm="http://schemas.microsoft.com/office/excel/2006/main">
          <x14:cfRule type="iconSet" priority="93" id="{091B8EF5-9859-4EEE-8F9D-FD95389ABCB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K1139</xm:sqref>
        </x14:conditionalFormatting>
        <x14:conditionalFormatting xmlns:xm="http://schemas.microsoft.com/office/excel/2006/main">
          <x14:cfRule type="iconSet" priority="90" id="{C6953E6D-0A12-49C7-A8D2-2402D71F98BD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K1140</xm:sqref>
        </x14:conditionalFormatting>
        <x14:conditionalFormatting xmlns:xm="http://schemas.microsoft.com/office/excel/2006/main">
          <x14:cfRule type="iconSet" priority="89" id="{08813D51-7D83-4074-AD3D-D048F5CF6995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L1140</xm:sqref>
        </x14:conditionalFormatting>
        <x14:conditionalFormatting xmlns:xm="http://schemas.microsoft.com/office/excel/2006/main">
          <x14:cfRule type="iconSet" priority="87" id="{DC796075-31BD-4BB3-A30D-28837007DB64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K1140</xm:sqref>
        </x14:conditionalFormatting>
        <x14:conditionalFormatting xmlns:xm="http://schemas.microsoft.com/office/excel/2006/main">
          <x14:cfRule type="iconSet" priority="84" id="{476041E6-B45A-4ED1-B94E-3DEE5E70223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K1140</xm:sqref>
        </x14:conditionalFormatting>
        <x14:conditionalFormatting xmlns:xm="http://schemas.microsoft.com/office/excel/2006/main">
          <x14:cfRule type="iconSet" priority="83" id="{2B735A78-8967-4D9E-B304-7EBD6C561E8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L1140</xm:sqref>
        </x14:conditionalFormatting>
        <x14:conditionalFormatting xmlns:xm="http://schemas.microsoft.com/office/excel/2006/main">
          <x14:cfRule type="iconSet" priority="81" id="{8B4A88D6-2F11-4615-8744-E10DC8777F2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K1140</xm:sqref>
        </x14:conditionalFormatting>
        <x14:conditionalFormatting xmlns:xm="http://schemas.microsoft.com/office/excel/2006/main">
          <x14:cfRule type="iconSet" priority="78" id="{B6D60E98-20D6-4D37-855D-238F5D3090B1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K1141</xm:sqref>
        </x14:conditionalFormatting>
        <x14:conditionalFormatting xmlns:xm="http://schemas.microsoft.com/office/excel/2006/main">
          <x14:cfRule type="iconSet" priority="77" id="{CC64EFD9-C671-4548-9A79-C4B517523739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L1141</xm:sqref>
        </x14:conditionalFormatting>
        <x14:conditionalFormatting xmlns:xm="http://schemas.microsoft.com/office/excel/2006/main">
          <x14:cfRule type="iconSet" priority="75" id="{00BAF54C-E25E-4889-8C61-815C1177A2A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K1141</xm:sqref>
        </x14:conditionalFormatting>
        <x14:conditionalFormatting xmlns:xm="http://schemas.microsoft.com/office/excel/2006/main">
          <x14:cfRule type="iconSet" priority="72" id="{1194E33D-194E-4D1F-9539-ACAE4F7A80D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K1141</xm:sqref>
        </x14:conditionalFormatting>
        <x14:conditionalFormatting xmlns:xm="http://schemas.microsoft.com/office/excel/2006/main">
          <x14:cfRule type="iconSet" priority="71" id="{A8ABF3BA-B170-4E81-8D3A-0D04A9630684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L1141</xm:sqref>
        </x14:conditionalFormatting>
        <x14:conditionalFormatting xmlns:xm="http://schemas.microsoft.com/office/excel/2006/main">
          <x14:cfRule type="iconSet" priority="69" id="{CC660CB1-B233-4621-9798-8B8D215ABA7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K1141</xm:sqref>
        </x14:conditionalFormatting>
        <x14:conditionalFormatting xmlns:xm="http://schemas.microsoft.com/office/excel/2006/main">
          <x14:cfRule type="iconSet" priority="66" id="{555789DA-9BFA-4773-BD46-D98A82BD154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K1142</xm:sqref>
        </x14:conditionalFormatting>
        <x14:conditionalFormatting xmlns:xm="http://schemas.microsoft.com/office/excel/2006/main">
          <x14:cfRule type="iconSet" priority="65" id="{83B0E5D3-A6CD-4FD8-8866-11D7F86262DD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L1142</xm:sqref>
        </x14:conditionalFormatting>
        <x14:conditionalFormatting xmlns:xm="http://schemas.microsoft.com/office/excel/2006/main">
          <x14:cfRule type="iconSet" priority="63" id="{1111269C-09B1-43D2-BE52-E568E23AD089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K1142</xm:sqref>
        </x14:conditionalFormatting>
        <x14:conditionalFormatting xmlns:xm="http://schemas.microsoft.com/office/excel/2006/main">
          <x14:cfRule type="iconSet" priority="60" id="{B16D8879-6F70-466D-A08C-89F4E2576AC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K1142</xm:sqref>
        </x14:conditionalFormatting>
        <x14:conditionalFormatting xmlns:xm="http://schemas.microsoft.com/office/excel/2006/main">
          <x14:cfRule type="iconSet" priority="59" id="{7282DE46-BF99-4B17-92B0-DB0C38D77B2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L1142</xm:sqref>
        </x14:conditionalFormatting>
        <x14:conditionalFormatting xmlns:xm="http://schemas.microsoft.com/office/excel/2006/main">
          <x14:cfRule type="iconSet" priority="57" id="{CD4FB575-F12D-4A0B-9317-B47780591BDB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K1142</xm:sqref>
        </x14:conditionalFormatting>
        <x14:conditionalFormatting xmlns:xm="http://schemas.microsoft.com/office/excel/2006/main">
          <x14:cfRule type="iconSet" priority="54" id="{6A00B798-7294-4F4E-A14B-F6D32FF48976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K1143</xm:sqref>
        </x14:conditionalFormatting>
        <x14:conditionalFormatting xmlns:xm="http://schemas.microsoft.com/office/excel/2006/main">
          <x14:cfRule type="iconSet" priority="53" id="{12DD8AC1-791F-42DA-865D-B162BE599B2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L1143</xm:sqref>
        </x14:conditionalFormatting>
        <x14:conditionalFormatting xmlns:xm="http://schemas.microsoft.com/office/excel/2006/main">
          <x14:cfRule type="iconSet" priority="51" id="{8B22E53A-54D3-4EAF-B516-389FDDF689EC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K1143</xm:sqref>
        </x14:conditionalFormatting>
        <x14:conditionalFormatting xmlns:xm="http://schemas.microsoft.com/office/excel/2006/main">
          <x14:cfRule type="iconSet" priority="48" id="{FA719522-5943-4723-894D-39B8DEDCEA68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K1143</xm:sqref>
        </x14:conditionalFormatting>
        <x14:conditionalFormatting xmlns:xm="http://schemas.microsoft.com/office/excel/2006/main">
          <x14:cfRule type="iconSet" priority="47" id="{83470FDB-30B5-42C0-9A8C-6C6BBC1C707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L1143</xm:sqref>
        </x14:conditionalFormatting>
        <x14:conditionalFormatting xmlns:xm="http://schemas.microsoft.com/office/excel/2006/main">
          <x14:cfRule type="iconSet" priority="45" id="{72610EA7-0DA8-4981-AD8A-F3099FD7D6A5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K1143</xm:sqref>
        </x14:conditionalFormatting>
        <x14:conditionalFormatting xmlns:xm="http://schemas.microsoft.com/office/excel/2006/main">
          <x14:cfRule type="iconSet" priority="42" id="{E4EE5034-6FFE-4C87-9B14-446902ED433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K1144:K1152</xm:sqref>
        </x14:conditionalFormatting>
        <x14:conditionalFormatting xmlns:xm="http://schemas.microsoft.com/office/excel/2006/main">
          <x14:cfRule type="iconSet" priority="41" id="{2E2B3765-34B4-4155-9DCA-F3D9637A3746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L1144:L1152</xm:sqref>
        </x14:conditionalFormatting>
        <x14:conditionalFormatting xmlns:xm="http://schemas.microsoft.com/office/excel/2006/main">
          <x14:cfRule type="iconSet" priority="39" id="{5B6E96D5-94DE-4C46-9A2A-222FABBF2EB8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K1144:K1152</xm:sqref>
        </x14:conditionalFormatting>
        <x14:conditionalFormatting xmlns:xm="http://schemas.microsoft.com/office/excel/2006/main">
          <x14:cfRule type="iconSet" priority="36" id="{D5E6626F-2607-4E1E-BDFD-D6697494D2A4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K1144:K1152</xm:sqref>
        </x14:conditionalFormatting>
        <x14:conditionalFormatting xmlns:xm="http://schemas.microsoft.com/office/excel/2006/main">
          <x14:cfRule type="iconSet" priority="35" id="{6ED86E6E-1990-45D0-A06C-1E8CBC1283F0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L1144:L1152</xm:sqref>
        </x14:conditionalFormatting>
        <x14:conditionalFormatting xmlns:xm="http://schemas.microsoft.com/office/excel/2006/main">
          <x14:cfRule type="iconSet" priority="33" id="{C42DA837-6AC0-4FF5-A630-2ED8760B9E32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K1144:K1152</xm:sqref>
        </x14:conditionalFormatting>
        <x14:conditionalFormatting xmlns:xm="http://schemas.microsoft.com/office/excel/2006/main">
          <x14:cfRule type="iconSet" priority="22" id="{9E87DC19-4FC4-454C-AB28-285892E86A45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K1984:K1985</xm:sqref>
        </x14:conditionalFormatting>
        <x14:conditionalFormatting xmlns:xm="http://schemas.microsoft.com/office/excel/2006/main">
          <x14:cfRule type="iconSet" priority="21" id="{891D0345-890E-A345-A6B5-6944CD116C61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L1984:L1985</xm:sqref>
        </x14:conditionalFormatting>
        <x14:conditionalFormatting xmlns:xm="http://schemas.microsoft.com/office/excel/2006/main">
          <x14:cfRule type="iconSet" priority="19" id="{D1F8F105-99CC-DA4F-B500-7DEA36E322A3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K1984:K1985</xm:sqref>
        </x14:conditionalFormatting>
        <x14:conditionalFormatting xmlns:xm="http://schemas.microsoft.com/office/excel/2006/main">
          <x14:cfRule type="iconSet" priority="18" id="{018E9438-BA0E-0F4F-8472-D8EB267AEFD2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K1986</xm:sqref>
        </x14:conditionalFormatting>
        <x14:conditionalFormatting xmlns:xm="http://schemas.microsoft.com/office/excel/2006/main">
          <x14:cfRule type="iconSet" priority="17" id="{5EE74E57-877D-DE4A-B91F-24DF1BFF7A12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L1986</xm:sqref>
        </x14:conditionalFormatting>
        <x14:conditionalFormatting xmlns:xm="http://schemas.microsoft.com/office/excel/2006/main">
          <x14:cfRule type="iconSet" priority="15" id="{99F48342-9950-E244-8622-B6FE5488085E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K1986</xm:sqref>
        </x14:conditionalFormatting>
        <x14:conditionalFormatting xmlns:xm="http://schemas.microsoft.com/office/excel/2006/main">
          <x14:cfRule type="iconSet" priority="4" id="{E2D8E75B-B2E8-E64D-B11A-938E6DD4509E}">
            <x14:iconSet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K2320:K2324</xm:sqref>
        </x14:conditionalFormatting>
        <x14:conditionalFormatting xmlns:xm="http://schemas.microsoft.com/office/excel/2006/main">
          <x14:cfRule type="iconSet" priority="3" id="{C157211C-790B-3042-9F12-D79193DDF0A8}">
            <x14:iconSet iconSet="3Triangles">
              <x14:cfvo type="percent">
                <xm:f>0</xm:f>
              </x14:cfvo>
              <x14:cfvo type="num">
                <xm:f>-1.9</xm:f>
              </x14:cfvo>
              <x14:cfvo type="num">
                <xm:f>2</xm:f>
              </x14:cfvo>
            </x14:iconSet>
          </x14:cfRule>
          <xm:sqref>L2320:L2324</xm:sqref>
        </x14:conditionalFormatting>
        <x14:conditionalFormatting xmlns:xm="http://schemas.microsoft.com/office/excel/2006/main">
          <x14:cfRule type="iconSet" priority="1" id="{3DB95868-2A31-B34D-8343-B9BFA9B4FB90}">
            <x14:iconSet showValue="0" custom="1">
              <x14:cfvo type="percent">
                <xm:f>0</xm:f>
              </x14:cfvo>
              <x14:cfvo type="num">
                <xm:f>325</xm:f>
              </x14:cfvo>
              <x14:cfvo type="num">
                <xm:f>420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K2320:K2324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quilvert</dc:creator>
  <cp:lastModifiedBy>Jovan Goh</cp:lastModifiedBy>
  <dcterms:created xsi:type="dcterms:W3CDTF">2015-01-15T23:46:15Z</dcterms:created>
  <dcterms:modified xsi:type="dcterms:W3CDTF">2020-08-09T08:16:21Z</dcterms:modified>
</cp:coreProperties>
</file>