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8.xml" ContentType="application/vnd.openxmlformats-officedocument.spreadsheetml.comments+xml"/>
  <Override PartName="/xl/comments3.xml" ContentType="application/vnd.openxmlformats-officedocument.spreadsheetml.comments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9.vml" ContentType="application/vnd.openxmlformats-officedocument.vmlDrawing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drawing8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8.vml" ContentType="application/vnd.openxmlformats-officedocument.vmlDrawing"/>
  <Override PartName="/xl/drawings/vmlDrawing6.vml" ContentType="application/vnd.openxmlformats-officedocument.vmlDrawing"/>
  <Override PartName="/xl/drawings/vmlDrawing2.vml" ContentType="application/vnd.openxmlformats-officedocument.vmlDrawing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drawing9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vmlDrawing7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7.xml" ContentType="application/vnd.openxmlformats-officedocument.spreadsheetml.comment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jpeg" ContentType="image/jpeg"/>
  <Override PartName="/xl/media/image6.jpeg" ContentType="image/jpeg"/>
  <Override PartName="/xl/media/image5.jpeg" ContentType="image/jpeg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1"/>
  </bookViews>
  <sheets>
    <sheet name="ObjetivosNegocio" sheetId="1" state="visible" r:id="rId2"/>
    <sheet name="Desviación de esfuerzo" sheetId="2" state="visible" r:id="rId3"/>
    <sheet name="Desviación de Costo" sheetId="3" state="visible" r:id="rId4"/>
    <sheet name="O4-M1" sheetId="4" state="hidden" r:id="rId5"/>
    <sheet name="O4-M2" sheetId="5" state="hidden" r:id="rId6"/>
    <sheet name="O4-M3" sheetId="6" state="hidden" r:id="rId7"/>
    <sheet name="M9 - Proyectos" sheetId="7" state="hidden" r:id="rId8"/>
    <sheet name="M6 - Avance de Procesos" sheetId="8" state="hidden" r:id="rId9"/>
    <sheet name="Apego a Productos" sheetId="9" state="visible" r:id="rId10"/>
    <sheet name="Apego a Procesos" sheetId="10" state="visible" r:id="rId11"/>
    <sheet name="Físicas" sheetId="11" state="visible" r:id="rId12"/>
    <sheet name="Funcionales" sheetId="12" state="visible" r:id="rId1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>Listar los objetivos de la organización.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>Nombre de la medición que ayuda a satisfacer el objetivo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b val="true"/>
            <sz val="8"/>
            <color rgb="FF000000"/>
            <rFont val="Tahoma"/>
            <family val="2"/>
            <charset val="1"/>
          </rPr>
          <t>.:
</t>
        </r>
        <r>
          <rPr>
            <sz val="8"/>
            <color rgb="FF000000"/>
            <rFont val="Tahoma"/>
            <family val="2"/>
            <charset val="1"/>
          </rPr>
          <t>Preguntas referente a todos los documentos, verificar que coincidan con lo estimado y planeado.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Describir la finalidad que se busca al obtener la medicion.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>Indicar el calculo (operación aritmetica) que se necesita realizar para obtener resultados de medición. 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>Mencionar la forma y/o lugar del que se obtendrán los datos 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>Indicar cada cuanto tiempo se obtendrá la medicion.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>Indicar los nombres de responsables de obtener, generar reportes y almacenar las métricas.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>Indicar el lugar donde se deben almacenara los datos.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>Indicar cada cuanto tiempo se reportará la metrica.</t>
        </r>
      </text>
    </comment>
    <comment ref="B20" authorId="0">
      <text>
        <r>
          <rPr>
            <sz val="11"/>
            <color rgb="FF000000"/>
            <rFont val="Calibri"/>
            <family val="2"/>
            <charset val="1"/>
          </rPr>
          <t>Indicar como y donde se reportará.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>Rol y nombre de la persona responsable de notificar resultados de la métrica.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>Indicar parametros y la interpretación de estos para saber interpretar cuando la métrica se encuentre dentro de estos parámetros.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11"/>
            <color rgb="FF000000"/>
            <rFont val="Calibri"/>
            <family val="2"/>
            <charset val="1"/>
          </rPr>
          <t>Escribir el nombre de la métrica.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>Describir la finalidad que se busca al obtener la medicion.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>Agregar ejemplo(s) de como se vería al gráfico de la métrica.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>Indicar el calculo (operación aritmetica) que se necesita realizar para obtener resultados de medición. 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>Mencionar la forma y/o lugar del que se obtendrán los datos 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>Indicar cada cuanto tiempo se obtendrá la medicion.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>Indicar los nombres de responsables de obtener, generar reportes y almacenar las métricas.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>Indicar el lugar donde se deben almacenara los datos.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>Indicar cada cuanto tiempo se reportará la metrica.</t>
        </r>
      </text>
    </comment>
    <comment ref="B20" authorId="0">
      <text>
        <r>
          <rPr>
            <sz val="11"/>
            <color rgb="FF000000"/>
            <rFont val="Calibri"/>
            <family val="2"/>
            <charset val="1"/>
          </rPr>
          <t>Indicar como y donde se reportará.</t>
        </r>
      </text>
    </comment>
    <comment ref="B21" authorId="0">
      <text>
        <r>
          <rPr>
            <sz val="11"/>
            <color rgb="FF000000"/>
            <rFont val="Calibri"/>
            <family val="2"/>
            <charset val="1"/>
          </rPr>
          <t>Rol y nombre de la persona responsable de notificar resultados de la métrica.</t>
        </r>
      </text>
    </comment>
    <comment ref="B22" authorId="0">
      <text>
        <r>
          <rPr>
            <sz val="11"/>
            <color rgb="FF000000"/>
            <rFont val="Calibri"/>
            <family val="2"/>
            <charset val="1"/>
          </rPr>
          <t>Indicar parametros y la interpretación de estos para saber interpretar cuando la métrica se encuentre dentro de estos parámetros.</t>
        </r>
      </text>
    </comment>
  </commentList>
</comments>
</file>

<file path=xl/sharedStrings.xml><?xml version="1.0" encoding="utf-8"?>
<sst xmlns="http://schemas.openxmlformats.org/spreadsheetml/2006/main" count="212" uniqueCount="120">
  <si>
    <t>Objetivos de Negocio</t>
  </si>
  <si>
    <t>Objetivos/Necesidades de Negocio</t>
  </si>
  <si>
    <t>Mediciones</t>
  </si>
  <si>
    <t>Entregar los proyectos de acuerdo a la planeación</t>
  </si>
  <si>
    <t>Desviación de esfuerzo </t>
  </si>
  <si>
    <t>Entregar los proyectos de acuerdo a lo presupuestado</t>
  </si>
  <si>
    <t>Desviación de Costo (%)</t>
  </si>
  <si>
    <t>Obtener un porcentaje de apego mínimo del 80% en las auditorias internas</t>
  </si>
  <si>
    <t>Porcentaje de apego a procesos</t>
  </si>
  <si>
    <t>Porcentaje de apego a productos</t>
  </si>
  <si>
    <t>Estado de las No Conformidades</t>
  </si>
  <si>
    <t>Físicas y Funcionales</t>
  </si>
  <si>
    <t>Índicador:</t>
  </si>
  <si>
    <t>Representación Gráfica</t>
  </si>
  <si>
    <t>Fases</t>
  </si>
  <si>
    <t>Proyectos</t>
  </si>
  <si>
    <t>Esfuerzo</t>
  </si>
  <si>
    <t>Requerimientos </t>
  </si>
  <si>
    <t>Planeación</t>
  </si>
  <si>
    <t>Desarrollo</t>
  </si>
  <si>
    <t>Entrega</t>
  </si>
  <si>
    <t>Planeado (Horas)</t>
  </si>
  <si>
    <t>Real (Horas)</t>
  </si>
  <si>
    <t>Esfuerzo General</t>
  </si>
  <si>
    <t>Desviación</t>
  </si>
  <si>
    <t>Planeado</t>
  </si>
  <si>
    <t>Real </t>
  </si>
  <si>
    <t>Costo general</t>
  </si>
  <si>
    <t>Datos:</t>
  </si>
  <si>
    <t>Procesos</t>
  </si>
  <si>
    <t>Proyecto 1</t>
  </si>
  <si>
    <t>Proyecto 2</t>
  </si>
  <si>
    <t>Proyecto 3</t>
  </si>
  <si>
    <t>Contacto</t>
  </si>
  <si>
    <t>Ejecución</t>
  </si>
  <si>
    <t>Cierre</t>
  </si>
  <si>
    <t>MAMC</t>
  </si>
  <si>
    <t>Funcional</t>
  </si>
  <si>
    <t>Productos de Trabajo</t>
  </si>
  <si>
    <t>PT1</t>
  </si>
  <si>
    <t>PT2</t>
  </si>
  <si>
    <t>PT3</t>
  </si>
  <si>
    <t>PT4</t>
  </si>
  <si>
    <t>PT5</t>
  </si>
  <si>
    <t>PT6</t>
  </si>
  <si>
    <t>No Conformidades</t>
  </si>
  <si>
    <t>Propósito:</t>
  </si>
  <si>
    <t>Conocer la cantidad de proyectos aceptados.</t>
  </si>
  <si>
    <t>Cálculo:</t>
  </si>
  <si>
    <t>Cálculo</t>
  </si>
  <si>
    <t>totalAceptados = (proyectosOperando/totalProyectos)*100</t>
  </si>
  <si>
    <t>Medición Base</t>
  </si>
  <si>
    <t>proyectosOperando, totalProyectos</t>
  </si>
  <si>
    <t>Unidad de Medición</t>
  </si>
  <si>
    <t>Prorcentaje</t>
  </si>
  <si>
    <t>Mecanismo de Recolección y Almacenamiento</t>
  </si>
  <si>
    <t>Obtención</t>
  </si>
  <si>
    <t>Mediante las Propuestas de Proyectos</t>
  </si>
  <si>
    <t>Periodicidad</t>
  </si>
  <si>
    <t>Cada mes</t>
  </si>
  <si>
    <t>Responsable</t>
  </si>
  <si>
    <t>Auditor Interno</t>
  </si>
  <si>
    <t>Almacenamiento</t>
  </si>
  <si>
    <t>Recolección de Mediciones (Ver Detalles)</t>
  </si>
  <si>
    <t>Mecanismo de Análisis:  </t>
  </si>
  <si>
    <t>Frecuencia de Reporte</t>
  </si>
  <si>
    <t>Mensual</t>
  </si>
  <si>
    <t>Mecanismo de Reporte</t>
  </si>
  <si>
    <t>Reporte de monitore de mediciones AI que se encuentra en: &lt;DireccionIPLocal/DireccionWeb&gt;/CMMI/BibliotecaDocumentos/Organizacional</t>
  </si>
  <si>
    <t>Responsable de Reportar el indicador:</t>
  </si>
  <si>
    <t>Guía de análisis: </t>
  </si>
  <si>
    <t>Para cada encuesta aplicada se analizará su índice de satisfacción y se toman decisiones en base a lo siguiente:</t>
  </si>
  <si>
    <t>Limites</t>
  </si>
  <si>
    <t>Método de Análisis</t>
  </si>
  <si>
    <t>Acciones Sugeridas</t>
  </si>
  <si>
    <t>80%-100%</t>
  </si>
  <si>
    <t>Si la matriz indica que los trabajadores tiene la expereincia necesario.</t>
  </si>
  <si>
    <t>Proceder con el ejercicio del proyecto, con cambios y con las revicios perdiodicas ya programadas.</t>
  </si>
  <si>
    <t>7%-79%</t>
  </si>
  <si>
    <t>Si la matraiz indica que los trabajadores no tiene lo necesario para poder operar en el proyecto.</t>
  </si>
  <si>
    <t>Proceder a capacitar al personal o contratar nuevo personal capacitado para el proyecto.</t>
  </si>
  <si>
    <t>Preguntas de sondeo </t>
  </si>
  <si>
    <t>¿En este periodo, que empresas no aceptaron las propuestas?
¿Cuál fue el motivo por el cual no aceptaron la propuesta?
</t>
  </si>
  <si>
    <t>Indice de cumplimiento de proceso</t>
  </si>
  <si>
    <t>Conocer el avance porcentual que se tiene dentro de cada proyecto.</t>
  </si>
  <si>
    <t>cumplimiento = (procesosactual/totalproceso)*100</t>
  </si>
  <si>
    <t>procesosactual, totalproceso</t>
  </si>
  <si>
    <t>procentaje</t>
  </si>
  <si>
    <t>Mediante la evalucion del Cronograma de Actividades.</t>
  </si>
  <si>
    <t>El auditor interno determina el avance del proyecto según los tiempos que se estipulan en el cronograma y si estan cumpliendo con lo determinado.</t>
  </si>
  <si>
    <t>Seguir manteniendo el avance programado, sin cambios</t>
  </si>
  <si>
    <t>El coordinador tiene deficiencia en la documentacion</t>
  </si>
  <si>
    <t>Se debe tener identificadas las causas  por parte del Auditor Interno y determinar según el problema las medidas de correccion inmediatas.</t>
  </si>
  <si>
    <t>¿En este periodo se cumplio con la proyeccion estimada?
¿Qué desviacion tubo la proyeccion de proyecto?
</t>
  </si>
  <si>
    <t>Periodo</t>
  </si>
  <si>
    <t>Promedio</t>
  </si>
  <si>
    <t>Productos de Proceso</t>
  </si>
  <si>
    <t>Análisis de Requerimientos</t>
  </si>
  <si>
    <t>Estimación</t>
  </si>
  <si>
    <t>Propuesta</t>
  </si>
  <si>
    <t>Plan de proyecto</t>
  </si>
  <si>
    <t>Plan de Pruebas</t>
  </si>
  <si>
    <t>Carta de Aceptación</t>
  </si>
  <si>
    <t>Reporte de Monitoreo</t>
  </si>
  <si>
    <t>Productos Organizacionales</t>
  </si>
  <si>
    <t>Plan de Calidad</t>
  </si>
  <si>
    <t>Cronograma</t>
  </si>
  <si>
    <t>Plan de Configuración</t>
  </si>
  <si>
    <t>Plan de Métricas</t>
  </si>
  <si>
    <t>Procesos de procesos</t>
  </si>
  <si>
    <t>Requerimientos</t>
  </si>
  <si>
    <t>Medición y Monitoreo</t>
  </si>
  <si>
    <t>Procesos Organizacionales</t>
  </si>
  <si>
    <t>Calidad</t>
  </si>
  <si>
    <t>Física</t>
  </si>
  <si>
    <t>Elementos de Configuración</t>
  </si>
  <si>
    <t>Línea Base</t>
  </si>
  <si>
    <t>Control de Cambios</t>
  </si>
  <si>
    <t>Líneas Base</t>
  </si>
  <si>
    <t>Entregables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</si>
</sst>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80A]#,##0.00;[RED]\-[$$-80A]#,##0.00"/>
    <numFmt numFmtId="166" formatCode="0.00%"/>
    <numFmt numFmtId="167" formatCode="DD/MM/YY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4"/>
      <color rgb="FFFFFFFF"/>
      <name val="Arial Narrow"/>
      <family val="2"/>
      <charset val="1"/>
    </font>
    <font>
      <sz val="10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sz val="11"/>
      <name val="Arial Narrow"/>
      <family val="2"/>
      <charset val="1"/>
    </font>
    <font>
      <b val="true"/>
      <sz val="11"/>
      <color rgb="FFFF0000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6"/>
      <color rgb="FFFFFFFF"/>
      <name val="Calibri"/>
      <family val="2"/>
    </font>
    <font>
      <b val="true"/>
      <sz val="12"/>
      <color rgb="FF000000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404040"/>
        <bgColor rgb="FF333333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2F2F2"/>
      </patternFill>
    </fill>
    <fill>
      <patternFill patternType="solid">
        <fgColor rgb="FF333333"/>
        <bgColor rgb="FF404040"/>
      </patternFill>
    </fill>
    <fill>
      <patternFill patternType="solid">
        <fgColor rgb="FFDDDDDD"/>
        <bgColor rgb="FFEEEEEE"/>
      </patternFill>
    </fill>
    <fill>
      <patternFill patternType="solid">
        <fgColor rgb="FF376092"/>
        <bgColor rgb="FF276A7C"/>
      </patternFill>
    </fill>
    <fill>
      <patternFill patternType="solid">
        <fgColor rgb="FF6A95C8"/>
        <bgColor rgb="FF4F81BD"/>
      </patternFill>
    </fill>
    <fill>
      <patternFill patternType="solid">
        <fgColor rgb="FFF2F2F2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2F2F2"/>
      </patternFill>
    </fill>
    <fill>
      <patternFill patternType="solid">
        <fgColor rgb="FFFFFF99"/>
        <bgColor rgb="FFF2F2F2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A6A6A6"/>
      </left>
      <right style="thin">
        <color rgb="FFFFFFFF"/>
      </right>
      <top/>
      <bottom/>
      <diagonal/>
    </border>
    <border diagonalUp="false" diagonalDown="false">
      <left/>
      <right style="dotted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8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4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4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9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F7530"/>
      <rgbColor rgb="FF800080"/>
      <rgbColor rgb="FF276A7C"/>
      <rgbColor rgb="FFBFBFBF"/>
      <rgbColor rgb="FF6A95C8"/>
      <rgbColor rgb="FF9999FF"/>
      <rgbColor rgb="FF993366"/>
      <rgbColor rgb="FFF2F2F2"/>
      <rgbColor rgb="FFEEEEEE"/>
      <rgbColor rgb="FF660066"/>
      <rgbColor rgb="FFFF8080"/>
      <rgbColor rgb="FF376092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420E"/>
      <rgbColor rgb="FF595959"/>
      <rgbColor rgb="FFA6A6A6"/>
      <rgbColor rgb="FF004586"/>
      <rgbColor rgb="FF339966"/>
      <rgbColor rgb="FF003300"/>
      <rgbColor rgb="FF404040"/>
      <rgbColor rgb="FF993300"/>
      <rgbColor rgb="FF993366"/>
      <rgbColor rgb="FF2C4D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'O4-M2'!$B$10</c:f>
              <c:strCache>
                <c:ptCount val="1"/>
                <c:pt idx="0">
                  <c:v>PT1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'O4-M2'!$C$10:$E$10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'O4-M2'!$B$11</c:f>
              <c:strCache>
                <c:ptCount val="1"/>
                <c:pt idx="0">
                  <c:v>PT2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'O4-M2'!$C$11:$E$11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'O4-M2'!$B$12</c:f>
              <c:strCache>
                <c:ptCount val="1"/>
                <c:pt idx="0">
                  <c:v>PT3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'O4-M2'!$C$12:$E$12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ser>
          <c:idx val="3"/>
          <c:order val="3"/>
          <c:tx>
            <c:strRef>
              <c:f>'O4-M2'!$B$13</c:f>
              <c:strCache>
                <c:ptCount val="1"/>
                <c:pt idx="0">
                  <c:v>PT4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'O4-M2'!$C$13:$E$13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</c:ser>
        <c:ser>
          <c:idx val="4"/>
          <c:order val="4"/>
          <c:tx>
            <c:strRef>
              <c:f>'O4-M2'!$B$14</c:f>
              <c:strCache>
                <c:ptCount val="1"/>
                <c:pt idx="0">
                  <c:v>PT5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'O4-M2'!$C$14:$E$14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</c:ser>
        <c:ser>
          <c:idx val="5"/>
          <c:order val="5"/>
          <c:tx>
            <c:strRef>
              <c:f>'O4-M2'!$B$15</c:f>
              <c:strCache>
                <c:ptCount val="1"/>
                <c:pt idx="0">
                  <c:v>PT6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'O4-M2'!$C$9:$E$9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'O4-M2'!$C$15:$E$15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gapWidth val="65"/>
        <c:overlap val="0"/>
        <c:axId val="46203491"/>
        <c:axId val="74042374"/>
      </c:barChart>
      <c:catAx>
        <c:axId val="462034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74042374"/>
        <c:crosses val="autoZero"/>
        <c:auto val="1"/>
        <c:lblAlgn val="ctr"/>
        <c:lblOffset val="100"/>
      </c:catAx>
      <c:valAx>
        <c:axId val="74042374"/>
        <c:scaling>
          <c:orientation val="minMax"/>
          <c:max val="100"/>
          <c:min val="2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46203491"/>
        <c:crosses val="autoZero"/>
        <c:majorUnit val="20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'O4-M3'!$B$10</c:f>
              <c:strCache>
                <c:ptCount val="1"/>
                <c:pt idx="0">
                  <c:v>Contacto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'O4-M3'!$C$10:$E$10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'O4-M3'!$B$11</c:f>
              <c:strCache>
                <c:ptCount val="1"/>
                <c:pt idx="0">
                  <c:v>Planeación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'O4-M3'!$C$11:$E$11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'O4-M3'!$B$12</c:f>
              <c:strCache>
                <c:ptCount val="1"/>
                <c:pt idx="0">
                  <c:v>Ejecución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'O4-M3'!$C$12:$E$12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'O4-M3'!$B$13</c:f>
              <c:strCache>
                <c:ptCount val="1"/>
                <c:pt idx="0">
                  <c:v>Cierre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'O4-M3'!$C$13:$E$13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'O4-M3'!$B$14</c:f>
              <c:strCache>
                <c:ptCount val="1"/>
                <c:pt idx="0">
                  <c:v>MAMC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'O4-M3'!$C$14:$E$14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'O4-M3'!$B$15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'O4-M3'!$C$9:$E$9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'O4-M3'!$C$15:$E$15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65"/>
        <c:overlap val="0"/>
        <c:axId val="852885"/>
        <c:axId val="20310333"/>
      </c:barChart>
      <c:catAx>
        <c:axId val="8528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20310333"/>
        <c:crosses val="autoZero"/>
        <c:auto val="1"/>
        <c:lblAlgn val="ctr"/>
        <c:lblOffset val="100"/>
      </c:catAx>
      <c:valAx>
        <c:axId val="20310333"/>
        <c:scaling>
          <c:orientation val="minMax"/>
          <c:max val="5"/>
          <c:min val="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852885"/>
        <c:crosses val="autoZero"/>
        <c:majorUnit val="1"/>
        <c:minorUnit val="1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Productos'!$A$2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Productos'!$A$3:$A$9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'Apego a Productos'!$J$3:$J$9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100"/>
        <c:overlap val="0"/>
        <c:axId val="24881718"/>
        <c:axId val="39882314"/>
      </c:barChart>
      <c:catAx>
        <c:axId val="248817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882314"/>
        <c:crosses val="autoZero"/>
        <c:auto val="1"/>
        <c:lblAlgn val="ctr"/>
        <c:lblOffset val="100"/>
      </c:catAx>
      <c:valAx>
        <c:axId val="39882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8817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Productos'!$A$17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Productos'!$A$18:$A$21</c:f>
              <c:strCache>
                <c:ptCount val="4"/>
                <c:pt idx="0">
                  <c:v>Plan de Calidad</c:v>
                </c:pt>
                <c:pt idx="1">
                  <c:v>Cronograma</c:v>
                </c:pt>
                <c:pt idx="2">
                  <c:v>Plan de Configuración</c:v>
                </c:pt>
                <c:pt idx="3">
                  <c:v>Plan de Métricas</c:v>
                </c:pt>
              </c:strCache>
            </c:strRef>
          </c:cat>
          <c:val>
            <c:numRef>
              <c:f>'Apego a Productos'!$J$18:$J$21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00"/>
        <c:overlap val="0"/>
        <c:axId val="76780335"/>
        <c:axId val="45406787"/>
      </c:barChart>
      <c:catAx>
        <c:axId val="76780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406787"/>
        <c:crosses val="autoZero"/>
        <c:auto val="1"/>
        <c:lblAlgn val="ctr"/>
        <c:lblOffset val="100"/>
      </c:catAx>
      <c:valAx>
        <c:axId val="45406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7803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Procesos'!$A$2</c:f>
              <c:strCache>
                <c:ptCount val="1"/>
                <c:pt idx="0">
                  <c:v>Procesos de procesos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Procesos'!$A$3:$A$7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'Apego a Procesos'!$J$3:$J$7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100"/>
        <c:overlap val="0"/>
        <c:axId val="82531050"/>
        <c:axId val="20433853"/>
      </c:barChart>
      <c:catAx>
        <c:axId val="825310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433853"/>
        <c:crosses val="autoZero"/>
        <c:auto val="1"/>
        <c:lblAlgn val="ctr"/>
        <c:lblOffset val="100"/>
      </c:catAx>
      <c:valAx>
        <c:axId val="204338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53105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Procesos'!$A$11</c:f>
              <c:strCache>
                <c:ptCount val="1"/>
                <c:pt idx="0">
                  <c:v>Procesos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Procesos'!$A$12:$A$16</c:f>
              <c:strCache>
                <c:ptCount val="5"/>
                <c:pt idx="0">
                  <c:v>Calidad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'Apego a Procesos'!$J$12:$J$16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100"/>
        <c:overlap val="0"/>
        <c:axId val="9994587"/>
        <c:axId val="58497080"/>
      </c:barChart>
      <c:catAx>
        <c:axId val="99945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497080"/>
        <c:crosses val="autoZero"/>
        <c:auto val="1"/>
        <c:lblAlgn val="ctr"/>
        <c:lblOffset val="100"/>
      </c:catAx>
      <c:valAx>
        <c:axId val="58497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945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Físicas!$A$2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Físicas!$A$3:$A$5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Físicas!$J$3:$J$5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00"/>
        <c:overlap val="0"/>
        <c:axId val="68788853"/>
        <c:axId val="90251069"/>
      </c:barChart>
      <c:catAx>
        <c:axId val="687888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251069"/>
        <c:crosses val="autoZero"/>
        <c:auto val="1"/>
        <c:lblAlgn val="ctr"/>
        <c:lblOffset val="100"/>
      </c:catAx>
      <c:valAx>
        <c:axId val="902510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78885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Funcionales!$A$2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Funcionales!$A$3:$A$5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Funcionales!$J$3:$J$5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00"/>
        <c:overlap val="0"/>
        <c:axId val="38644189"/>
        <c:axId val="48104506"/>
      </c:barChart>
      <c:catAx>
        <c:axId val="386441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104506"/>
        <c:crosses val="autoZero"/>
        <c:auto val="1"/>
        <c:lblAlgn val="ctr"/>
        <c:lblOffset val="100"/>
      </c:catAx>
      <c:valAx>
        <c:axId val="481045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6441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esfuerzo'!$D$9:$G$9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esfuerzo'!$D$16:$G$16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7658486"/>
        <c:axId val="97929065"/>
      </c:lineChart>
      <c:catAx>
        <c:axId val="676584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929065"/>
        <c:crosses val="autoZero"/>
        <c:auto val="1"/>
        <c:lblAlgn val="ctr"/>
        <c:lblOffset val="100"/>
      </c:catAx>
      <c:valAx>
        <c:axId val="979290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6584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'Desviación de esfuerzo'!$C$14</c:f>
              <c:strCache>
                <c:ptCount val="1"/>
                <c:pt idx="0">
                  <c:v>Planeado (Horas)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esfuerzo'!$D$9:$G$9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esfuerzo'!$D$14:$G$14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'Desviación de esfuerzo'!$C$15</c:f>
              <c:strCache>
                <c:ptCount val="1"/>
                <c:pt idx="0">
                  <c:v>Real (Horas)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esfuerzo'!$D$9:$G$9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esfuerzo'!$D$15:$G$15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00"/>
        <c:overlap val="0"/>
        <c:axId val="70777811"/>
        <c:axId val="35974133"/>
      </c:barChart>
      <c:catAx>
        <c:axId val="707778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974133"/>
        <c:crosses val="autoZero"/>
        <c:auto val="1"/>
        <c:lblAlgn val="ctr"/>
        <c:lblOffset val="100"/>
      </c:catAx>
      <c:valAx>
        <c:axId val="359741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7778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'Desviación de Costo'!$B$18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Costo'!$D$11:$G$11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Costo'!$D$18:$G$18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3797083"/>
        <c:axId val="97900252"/>
      </c:lineChart>
      <c:catAx>
        <c:axId val="237970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900252"/>
        <c:crosses val="autoZero"/>
        <c:auto val="1"/>
        <c:lblAlgn val="ctr"/>
        <c:lblOffset val="100"/>
      </c:catAx>
      <c:valAx>
        <c:axId val="97900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7970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'Desviación de Costo'!$C$16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Costo'!$D$11:$G$11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Costo'!$D$16:$G$16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'Desviación de Costo'!$C$17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'Desviación de Costo'!$D$11:$G$11</c:f>
              <c:strCache>
                <c:ptCount val="4"/>
                <c:pt idx="0">
                  <c:v>Requerimientos 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'Desviación de Costo'!$D$17:$G$17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00"/>
        <c:overlap val="0"/>
        <c:axId val="50051724"/>
        <c:axId val="98515770"/>
      </c:barChart>
      <c:catAx>
        <c:axId val="500517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515770"/>
        <c:crosses val="autoZero"/>
        <c:auto val="1"/>
        <c:lblAlgn val="ctr"/>
        <c:lblOffset val="100"/>
      </c:catAx>
      <c:valAx>
        <c:axId val="98515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0517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'O4-M1'!$B$10</c:f>
              <c:strCache>
                <c:ptCount val="1"/>
                <c:pt idx="0">
                  <c:v>Contacto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'O4-M1'!$C$10:$E$10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'O4-M1'!$B$11</c:f>
              <c:strCache>
                <c:ptCount val="1"/>
                <c:pt idx="0">
                  <c:v>Planeación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'O4-M1'!$C$11:$E$11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'O4-M1'!$B$12</c:f>
              <c:strCache>
                <c:ptCount val="1"/>
                <c:pt idx="0">
                  <c:v>Ejecución</c:v>
                </c:pt>
              </c:strCache>
            </c:strRef>
          </c:tx>
          <c:spPr>
            <a:solidFill>
              <a:srgbClr val="4bacc6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'O4-M1'!$C$12:$E$12</c:f>
              <c:numCache>
                <c:formatCode>General</c:formatCode>
                <c:ptCount val="3"/>
                <c:pt idx="0">
                  <c:v>70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</c:ser>
        <c:ser>
          <c:idx val="3"/>
          <c:order val="3"/>
          <c:tx>
            <c:strRef>
              <c:f>'O4-M1'!$B$13</c:f>
              <c:strCache>
                <c:ptCount val="1"/>
                <c:pt idx="0">
                  <c:v>Cierre</c:v>
                </c:pt>
              </c:strCache>
            </c:strRef>
          </c:tx>
          <c:spPr>
            <a:solidFill>
              <a:srgbClr val="2c4d75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'O4-M1'!$C$13:$E$13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</c:ser>
        <c:ser>
          <c:idx val="4"/>
          <c:order val="4"/>
          <c:tx>
            <c:strRef>
              <c:f>'O4-M1'!$B$14</c:f>
              <c:strCache>
                <c:ptCount val="1"/>
                <c:pt idx="0">
                  <c:v>MAMC</c:v>
                </c:pt>
              </c:strCache>
            </c:strRef>
          </c:tx>
          <c:spPr>
            <a:solidFill>
              <a:srgbClr val="5f7530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'O4-M1'!$C$14:$E$14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</c:ser>
        <c:ser>
          <c:idx val="5"/>
          <c:order val="5"/>
          <c:tx>
            <c:strRef>
              <c:f>'O4-M1'!$B$15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276a7c">
                <a:alpha val="85000"/>
              </a:srgbClr>
            </a:solidFill>
            <a:ln w="9360">
              <a:solidFill>
                <a:srgbClr val="ffffff"/>
              </a:solidFill>
              <a:round/>
            </a:ln>
          </c:spPr>
          <c:dLbls>
            <c:dLblPos val="inEnd"/>
            <c:showLegendKey val="0"/>
            <c:showVal val="1"/>
            <c:showCatName val="0"/>
            <c:showSerName val="0"/>
            <c:showPercent val="0"/>
          </c:dLbls>
          <c:cat>
            <c:strRef>
              <c:f>'O4-M1'!$C$9:$E$9</c:f>
              <c:strCache>
                <c:ptCount val="3"/>
                <c:pt idx="0">
                  <c:v>Proyecto 1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'O4-M1'!$C$15:$E$15</c:f>
              <c:numCache>
                <c:formatCode>General</c:formatCode>
                <c:ptCount val="3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</c:ser>
        <c:gapWidth val="65"/>
        <c:overlap val="0"/>
        <c:axId val="92718540"/>
        <c:axId val="56428327"/>
      </c:barChart>
      <c:catAx>
        <c:axId val="927185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crossAx val="56428327"/>
        <c:crosses val="autoZero"/>
        <c:auto val="1"/>
        <c:lblAlgn val="ctr"/>
        <c:lblOffset val="100"/>
      </c:catAx>
      <c:valAx>
        <c:axId val="56428327"/>
        <c:scaling>
          <c:orientation val="minMax"/>
          <c:max val="100"/>
          <c:min val="20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92718540"/>
        <c:crosses val="autoZero"/>
        <c:majorUnit val="20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</c:chart>
  <c:spPr>
    <a:noFill/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jpeg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2097000</xdr:colOff>
      <xdr:row>0</xdr:row>
      <xdr:rowOff>21600</xdr:rowOff>
    </xdr:from>
    <xdr:to>
      <xdr:col>4</xdr:col>
      <xdr:colOff>315360</xdr:colOff>
      <xdr:row>0</xdr:row>
      <xdr:rowOff>844560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8531280" y="21600"/>
          <a:ext cx="3835440" cy="822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85680</xdr:colOff>
      <xdr:row>0</xdr:row>
      <xdr:rowOff>45000</xdr:rowOff>
    </xdr:from>
    <xdr:to>
      <xdr:col>17</xdr:col>
      <xdr:colOff>155160</xdr:colOff>
      <xdr:row>16</xdr:row>
      <xdr:rowOff>18000</xdr:rowOff>
    </xdr:to>
    <xdr:graphicFrame>
      <xdr:nvGraphicFramePr>
        <xdr:cNvPr id="24" name=""/>
        <xdr:cNvGraphicFramePr/>
      </xdr:nvGraphicFramePr>
      <xdr:xfrm>
        <a:off x="8213400" y="45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118080</xdr:colOff>
      <xdr:row>16</xdr:row>
      <xdr:rowOff>71640</xdr:rowOff>
    </xdr:from>
    <xdr:to>
      <xdr:col>7</xdr:col>
      <xdr:colOff>187920</xdr:colOff>
      <xdr:row>36</xdr:row>
      <xdr:rowOff>59760</xdr:rowOff>
    </xdr:to>
    <xdr:graphicFrame>
      <xdr:nvGraphicFramePr>
        <xdr:cNvPr id="25" name=""/>
        <xdr:cNvGraphicFramePr/>
      </xdr:nvGraphicFramePr>
      <xdr:xfrm>
        <a:off x="118080" y="33379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70920</xdr:colOff>
      <xdr:row>6</xdr:row>
      <xdr:rowOff>11520</xdr:rowOff>
    </xdr:from>
    <xdr:to>
      <xdr:col>7</xdr:col>
      <xdr:colOff>147600</xdr:colOff>
      <xdr:row>25</xdr:row>
      <xdr:rowOff>158760</xdr:rowOff>
    </xdr:to>
    <xdr:graphicFrame>
      <xdr:nvGraphicFramePr>
        <xdr:cNvPr id="26" name=""/>
        <xdr:cNvGraphicFramePr/>
      </xdr:nvGraphicFramePr>
      <xdr:xfrm>
        <a:off x="70920" y="1353240"/>
        <a:ext cx="576612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136800</xdr:colOff>
      <xdr:row>5</xdr:row>
      <xdr:rowOff>159120</xdr:rowOff>
    </xdr:from>
    <xdr:to>
      <xdr:col>7</xdr:col>
      <xdr:colOff>213480</xdr:colOff>
      <xdr:row>25</xdr:row>
      <xdr:rowOff>149760</xdr:rowOff>
    </xdr:to>
    <xdr:graphicFrame>
      <xdr:nvGraphicFramePr>
        <xdr:cNvPr id="27" name=""/>
        <xdr:cNvGraphicFramePr/>
      </xdr:nvGraphicFramePr>
      <xdr:xfrm>
        <a:off x="136800" y="1159200"/>
        <a:ext cx="57661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81000</xdr:colOff>
      <xdr:row>0</xdr:row>
      <xdr:rowOff>2520</xdr:rowOff>
    </xdr:from>
    <xdr:to>
      <xdr:col>9</xdr:col>
      <xdr:colOff>639720</xdr:colOff>
      <xdr:row>0</xdr:row>
      <xdr:rowOff>825480</xdr:rowOff>
    </xdr:to>
    <xdr:pic>
      <xdr:nvPicPr>
        <xdr:cNvPr id="1" name="2 Imagen" descr=""/>
        <xdr:cNvPicPr/>
      </xdr:nvPicPr>
      <xdr:blipFill>
        <a:blip r:embed="rId1"/>
        <a:stretch/>
      </xdr:blipFill>
      <xdr:spPr>
        <a:xfrm>
          <a:off x="10879560" y="2520"/>
          <a:ext cx="55872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333360</xdr:colOff>
      <xdr:row>4</xdr:row>
      <xdr:rowOff>59400</xdr:rowOff>
    </xdr:from>
    <xdr:to>
      <xdr:col>2</xdr:col>
      <xdr:colOff>1848960</xdr:colOff>
      <xdr:row>4</xdr:row>
      <xdr:rowOff>1990800</xdr:rowOff>
    </xdr:to>
    <xdr:graphicFrame>
      <xdr:nvGraphicFramePr>
        <xdr:cNvPr id="2" name=""/>
        <xdr:cNvGraphicFramePr/>
      </xdr:nvGraphicFramePr>
      <xdr:xfrm>
        <a:off x="524880" y="1605960"/>
        <a:ext cx="3687840" cy="193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245160</xdr:colOff>
      <xdr:row>4</xdr:row>
      <xdr:rowOff>25200</xdr:rowOff>
    </xdr:from>
    <xdr:to>
      <xdr:col>7</xdr:col>
      <xdr:colOff>42480</xdr:colOff>
      <xdr:row>4</xdr:row>
      <xdr:rowOff>2028960</xdr:rowOff>
    </xdr:to>
    <xdr:graphicFrame>
      <xdr:nvGraphicFramePr>
        <xdr:cNvPr id="3" name=""/>
        <xdr:cNvGraphicFramePr/>
      </xdr:nvGraphicFramePr>
      <xdr:xfrm>
        <a:off x="4569480" y="1571760"/>
        <a:ext cx="4278960" cy="20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1087920</xdr:colOff>
      <xdr:row>0</xdr:row>
      <xdr:rowOff>39600</xdr:rowOff>
    </xdr:from>
    <xdr:to>
      <xdr:col>6</xdr:col>
      <xdr:colOff>641520</xdr:colOff>
      <xdr:row>1</xdr:row>
      <xdr:rowOff>5400</xdr:rowOff>
    </xdr:to>
    <xdr:pic>
      <xdr:nvPicPr>
        <xdr:cNvPr id="4" name="2 Imagen" descr=""/>
        <xdr:cNvPicPr/>
      </xdr:nvPicPr>
      <xdr:blipFill>
        <a:blip r:embed="rId1"/>
        <a:stretch/>
      </xdr:blipFill>
      <xdr:spPr>
        <a:xfrm>
          <a:off x="5213160" y="39600"/>
          <a:ext cx="1726200" cy="82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142560</xdr:colOff>
      <xdr:row>4</xdr:row>
      <xdr:rowOff>51120</xdr:rowOff>
    </xdr:from>
    <xdr:to>
      <xdr:col>5</xdr:col>
      <xdr:colOff>783720</xdr:colOff>
      <xdr:row>6</xdr:row>
      <xdr:rowOff>154080</xdr:rowOff>
    </xdr:to>
    <xdr:graphicFrame>
      <xdr:nvGraphicFramePr>
        <xdr:cNvPr id="5" name=""/>
        <xdr:cNvGraphicFramePr/>
      </xdr:nvGraphicFramePr>
      <xdr:xfrm>
        <a:off x="334080" y="1536840"/>
        <a:ext cx="575100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15120</xdr:colOff>
      <xdr:row>4</xdr:row>
      <xdr:rowOff>83160</xdr:rowOff>
    </xdr:from>
    <xdr:to>
      <xdr:col>11</xdr:col>
      <xdr:colOff>792360</xdr:colOff>
      <xdr:row>6</xdr:row>
      <xdr:rowOff>187920</xdr:rowOff>
    </xdr:to>
    <xdr:graphicFrame>
      <xdr:nvGraphicFramePr>
        <xdr:cNvPr id="6" name=""/>
        <xdr:cNvGraphicFramePr/>
      </xdr:nvGraphicFramePr>
      <xdr:xfrm>
        <a:off x="6312960" y="15688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716040</xdr:colOff>
      <xdr:row>0</xdr:row>
      <xdr:rowOff>69480</xdr:rowOff>
    </xdr:from>
    <xdr:to>
      <xdr:col>5</xdr:col>
      <xdr:colOff>628560</xdr:colOff>
      <xdr:row>3</xdr:row>
      <xdr:rowOff>48600</xdr:rowOff>
    </xdr:to>
    <xdr:sp>
      <xdr:nvSpPr>
        <xdr:cNvPr id="7" name="CustomShape 1"/>
        <xdr:cNvSpPr/>
      </xdr:nvSpPr>
      <xdr:spPr>
        <a:xfrm>
          <a:off x="8817840" y="69480"/>
          <a:ext cx="4137120" cy="550440"/>
        </a:xfrm>
        <a:prstGeom prst="roundRect">
          <a:avLst>
            <a:gd name="adj" fmla="val 13782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627480</xdr:colOff>
      <xdr:row>6</xdr:row>
      <xdr:rowOff>69480</xdr:rowOff>
    </xdr:from>
    <xdr:to>
      <xdr:col>4</xdr:col>
      <xdr:colOff>704880</xdr:colOff>
      <xdr:row>6</xdr:row>
      <xdr:rowOff>2609640</xdr:rowOff>
    </xdr:to>
    <xdr:graphicFrame>
      <xdr:nvGraphicFramePr>
        <xdr:cNvPr id="8" name="Gráfico 2"/>
        <xdr:cNvGraphicFramePr/>
      </xdr:nvGraphicFramePr>
      <xdr:xfrm>
        <a:off x="2991240" y="1212480"/>
        <a:ext cx="5815440" cy="254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716040</xdr:colOff>
      <xdr:row>0</xdr:row>
      <xdr:rowOff>69480</xdr:rowOff>
    </xdr:from>
    <xdr:to>
      <xdr:col>5</xdr:col>
      <xdr:colOff>628560</xdr:colOff>
      <xdr:row>3</xdr:row>
      <xdr:rowOff>48600</xdr:rowOff>
    </xdr:to>
    <xdr:sp>
      <xdr:nvSpPr>
        <xdr:cNvPr id="9" name="CustomShape 1"/>
        <xdr:cNvSpPr/>
      </xdr:nvSpPr>
      <xdr:spPr>
        <a:xfrm>
          <a:off x="8817840" y="69480"/>
          <a:ext cx="4137120" cy="550440"/>
        </a:xfrm>
        <a:prstGeom prst="roundRect">
          <a:avLst>
            <a:gd name="adj" fmla="val 13782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627480</xdr:colOff>
      <xdr:row>6</xdr:row>
      <xdr:rowOff>69480</xdr:rowOff>
    </xdr:from>
    <xdr:to>
      <xdr:col>4</xdr:col>
      <xdr:colOff>704880</xdr:colOff>
      <xdr:row>6</xdr:row>
      <xdr:rowOff>2609640</xdr:rowOff>
    </xdr:to>
    <xdr:graphicFrame>
      <xdr:nvGraphicFramePr>
        <xdr:cNvPr id="10" name="Gráfico 2"/>
        <xdr:cNvGraphicFramePr/>
      </xdr:nvGraphicFramePr>
      <xdr:xfrm>
        <a:off x="2991240" y="1212480"/>
        <a:ext cx="5815440" cy="254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716040</xdr:colOff>
      <xdr:row>0</xdr:row>
      <xdr:rowOff>69480</xdr:rowOff>
    </xdr:from>
    <xdr:to>
      <xdr:col>5</xdr:col>
      <xdr:colOff>628560</xdr:colOff>
      <xdr:row>3</xdr:row>
      <xdr:rowOff>48600</xdr:rowOff>
    </xdr:to>
    <xdr:sp>
      <xdr:nvSpPr>
        <xdr:cNvPr id="11" name="CustomShape 1"/>
        <xdr:cNvSpPr/>
      </xdr:nvSpPr>
      <xdr:spPr>
        <a:xfrm>
          <a:off x="8817840" y="69480"/>
          <a:ext cx="4137120" cy="550440"/>
        </a:xfrm>
        <a:prstGeom prst="roundRect">
          <a:avLst>
            <a:gd name="adj" fmla="val 13782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2</xdr:col>
      <xdr:colOff>627480</xdr:colOff>
      <xdr:row>6</xdr:row>
      <xdr:rowOff>69480</xdr:rowOff>
    </xdr:from>
    <xdr:to>
      <xdr:col>4</xdr:col>
      <xdr:colOff>704880</xdr:colOff>
      <xdr:row>6</xdr:row>
      <xdr:rowOff>2609640</xdr:rowOff>
    </xdr:to>
    <xdr:graphicFrame>
      <xdr:nvGraphicFramePr>
        <xdr:cNvPr id="12" name="Gráfico 2"/>
        <xdr:cNvGraphicFramePr/>
      </xdr:nvGraphicFramePr>
      <xdr:xfrm>
        <a:off x="2991240" y="1212480"/>
        <a:ext cx="5815440" cy="254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1820880</xdr:colOff>
      <xdr:row>24</xdr:row>
      <xdr:rowOff>50400</xdr:rowOff>
    </xdr:from>
    <xdr:to>
      <xdr:col>1</xdr:col>
      <xdr:colOff>2160000</xdr:colOff>
      <xdr:row>24</xdr:row>
      <xdr:rowOff>381960</xdr:rowOff>
    </xdr:to>
    <xdr:pic>
      <xdr:nvPicPr>
        <xdr:cNvPr id="13" name="Imagen 3" descr=""/>
        <xdr:cNvPicPr/>
      </xdr:nvPicPr>
      <xdr:blipFill>
        <a:blip r:embed="rId1"/>
        <a:stretch/>
      </xdr:blipFill>
      <xdr:spPr>
        <a:xfrm>
          <a:off x="2012400" y="8584560"/>
          <a:ext cx="339120" cy="33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1811520</xdr:colOff>
      <xdr:row>25</xdr:row>
      <xdr:rowOff>107280</xdr:rowOff>
    </xdr:from>
    <xdr:to>
      <xdr:col>1</xdr:col>
      <xdr:colOff>2151720</xdr:colOff>
      <xdr:row>25</xdr:row>
      <xdr:rowOff>439920</xdr:rowOff>
    </xdr:to>
    <xdr:pic>
      <xdr:nvPicPr>
        <xdr:cNvPr id="14" name="Imagen 4" descr=""/>
        <xdr:cNvPicPr/>
      </xdr:nvPicPr>
      <xdr:blipFill>
        <a:blip r:embed="rId2"/>
        <a:stretch/>
      </xdr:blipFill>
      <xdr:spPr>
        <a:xfrm>
          <a:off x="2003040" y="9194040"/>
          <a:ext cx="340200" cy="33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763560</xdr:colOff>
      <xdr:row>0</xdr:row>
      <xdr:rowOff>78840</xdr:rowOff>
    </xdr:from>
    <xdr:to>
      <xdr:col>3</xdr:col>
      <xdr:colOff>4028760</xdr:colOff>
      <xdr:row>3</xdr:row>
      <xdr:rowOff>57960</xdr:rowOff>
    </xdr:to>
    <xdr:sp>
      <xdr:nvSpPr>
        <xdr:cNvPr id="15" name="CustomShape 1"/>
        <xdr:cNvSpPr/>
      </xdr:nvSpPr>
      <xdr:spPr>
        <a:xfrm>
          <a:off x="10125720" y="78840"/>
          <a:ext cx="3265200" cy="550440"/>
        </a:xfrm>
        <a:prstGeom prst="roundRect">
          <a:avLst>
            <a:gd name="adj" fmla="val 13782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1</xdr:col>
      <xdr:colOff>182520</xdr:colOff>
      <xdr:row>0</xdr:row>
      <xdr:rowOff>0</xdr:rowOff>
    </xdr:from>
    <xdr:to>
      <xdr:col>2</xdr:col>
      <xdr:colOff>695160</xdr:colOff>
      <xdr:row>3</xdr:row>
      <xdr:rowOff>189000</xdr:rowOff>
    </xdr:to>
    <xdr:pic>
      <xdr:nvPicPr>
        <xdr:cNvPr id="16" name="6 Imagen" descr=""/>
        <xdr:cNvPicPr/>
      </xdr:nvPicPr>
      <xdr:blipFill>
        <a:blip r:embed="rId3"/>
        <a:stretch/>
      </xdr:blipFill>
      <xdr:spPr>
        <a:xfrm>
          <a:off x="374040" y="0"/>
          <a:ext cx="3393720" cy="760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1716120</xdr:colOff>
      <xdr:row>24</xdr:row>
      <xdr:rowOff>97920</xdr:rowOff>
    </xdr:from>
    <xdr:to>
      <xdr:col>1</xdr:col>
      <xdr:colOff>2055240</xdr:colOff>
      <xdr:row>24</xdr:row>
      <xdr:rowOff>429480</xdr:rowOff>
    </xdr:to>
    <xdr:pic>
      <xdr:nvPicPr>
        <xdr:cNvPr id="17" name="Imagen 1" descr=""/>
        <xdr:cNvPicPr/>
      </xdr:nvPicPr>
      <xdr:blipFill>
        <a:blip r:embed="rId1"/>
        <a:stretch/>
      </xdr:blipFill>
      <xdr:spPr>
        <a:xfrm>
          <a:off x="1907640" y="8546400"/>
          <a:ext cx="339120" cy="33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1706760</xdr:colOff>
      <xdr:row>25</xdr:row>
      <xdr:rowOff>231120</xdr:rowOff>
    </xdr:from>
    <xdr:to>
      <xdr:col>1</xdr:col>
      <xdr:colOff>2046960</xdr:colOff>
      <xdr:row>25</xdr:row>
      <xdr:rowOff>563760</xdr:rowOff>
    </xdr:to>
    <xdr:pic>
      <xdr:nvPicPr>
        <xdr:cNvPr id="18" name="Imagen 2" descr=""/>
        <xdr:cNvPicPr/>
      </xdr:nvPicPr>
      <xdr:blipFill>
        <a:blip r:embed="rId2"/>
        <a:stretch/>
      </xdr:blipFill>
      <xdr:spPr>
        <a:xfrm>
          <a:off x="1898280" y="9232200"/>
          <a:ext cx="340200" cy="33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2239920</xdr:colOff>
      <xdr:row>7</xdr:row>
      <xdr:rowOff>126360</xdr:rowOff>
    </xdr:from>
    <xdr:to>
      <xdr:col>3</xdr:col>
      <xdr:colOff>1342800</xdr:colOff>
      <xdr:row>7</xdr:row>
      <xdr:rowOff>3039120</xdr:rowOff>
    </xdr:to>
    <xdr:pic>
      <xdr:nvPicPr>
        <xdr:cNvPr id="19" name="Imagen 3" descr=""/>
        <xdr:cNvPicPr/>
      </xdr:nvPicPr>
      <xdr:blipFill>
        <a:blip r:embed="rId3"/>
        <a:srcRect l="39745" t="43733" r="19600" b="14648"/>
        <a:stretch/>
      </xdr:blipFill>
      <xdr:spPr>
        <a:xfrm>
          <a:off x="2431440" y="1650240"/>
          <a:ext cx="7241760" cy="291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982800</xdr:colOff>
      <xdr:row>0</xdr:row>
      <xdr:rowOff>69480</xdr:rowOff>
    </xdr:from>
    <xdr:to>
      <xdr:col>3</xdr:col>
      <xdr:colOff>4248000</xdr:colOff>
      <xdr:row>3</xdr:row>
      <xdr:rowOff>48600</xdr:rowOff>
    </xdr:to>
    <xdr:sp>
      <xdr:nvSpPr>
        <xdr:cNvPr id="20" name="CustomShape 1"/>
        <xdr:cNvSpPr/>
      </xdr:nvSpPr>
      <xdr:spPr>
        <a:xfrm>
          <a:off x="9313200" y="69480"/>
          <a:ext cx="3265200" cy="550440"/>
        </a:xfrm>
        <a:prstGeom prst="roundRect">
          <a:avLst>
            <a:gd name="adj" fmla="val 13782"/>
          </a:avLst>
        </a:prstGeom>
        <a:noFill/>
        <a:ln>
          <a:noFill/>
        </a:ln>
        <a:effectLst>
          <a:outerShdw blurRad="40000" dir="5400000" dist="23000" rotWithShape="0">
            <a:srgbClr val="000000">
              <a:alpha val="35000"/>
            </a:srgb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es-MX" sz="1600" strike="noStrike">
              <a:solidFill>
                <a:srgbClr val="ffffff"/>
              </a:solidFill>
              <a:latin typeface="Calibri"/>
            </a:rPr>
            <a:t>Ir a Objetivos de Negocio</a:t>
          </a:r>
          <a:endParaRPr/>
        </a:p>
      </xdr:txBody>
    </xdr:sp>
    <xdr:clientData/>
  </xdr:twoCellAnchor>
  <xdr:twoCellAnchor editAs="oneCell">
    <xdr:from>
      <xdr:col>1</xdr:col>
      <xdr:colOff>192240</xdr:colOff>
      <xdr:row>0</xdr:row>
      <xdr:rowOff>0</xdr:rowOff>
    </xdr:from>
    <xdr:to>
      <xdr:col>2</xdr:col>
      <xdr:colOff>704880</xdr:colOff>
      <xdr:row>3</xdr:row>
      <xdr:rowOff>189000</xdr:rowOff>
    </xdr:to>
    <xdr:pic>
      <xdr:nvPicPr>
        <xdr:cNvPr id="21" name="5 Imagen" descr=""/>
        <xdr:cNvPicPr/>
      </xdr:nvPicPr>
      <xdr:blipFill>
        <a:blip r:embed="rId4"/>
        <a:stretch/>
      </xdr:blipFill>
      <xdr:spPr>
        <a:xfrm>
          <a:off x="383760" y="0"/>
          <a:ext cx="3393720" cy="760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129240</xdr:colOff>
      <xdr:row>0</xdr:row>
      <xdr:rowOff>84960</xdr:rowOff>
    </xdr:from>
    <xdr:to>
      <xdr:col>17</xdr:col>
      <xdr:colOff>199080</xdr:colOff>
      <xdr:row>16</xdr:row>
      <xdr:rowOff>171000</xdr:rowOff>
    </xdr:to>
    <xdr:graphicFrame>
      <xdr:nvGraphicFramePr>
        <xdr:cNvPr id="22" name=""/>
        <xdr:cNvGraphicFramePr/>
      </xdr:nvGraphicFramePr>
      <xdr:xfrm>
        <a:off x="8740440" y="849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52560</xdr:colOff>
      <xdr:row>17</xdr:row>
      <xdr:rowOff>63360</xdr:rowOff>
    </xdr:from>
    <xdr:to>
      <xdr:col>17</xdr:col>
      <xdr:colOff>122400</xdr:colOff>
      <xdr:row>36</xdr:row>
      <xdr:rowOff>64080</xdr:rowOff>
    </xdr:to>
    <xdr:graphicFrame>
      <xdr:nvGraphicFramePr>
        <xdr:cNvPr id="23" name=""/>
        <xdr:cNvGraphicFramePr/>
      </xdr:nvGraphicFramePr>
      <xdr:xfrm>
        <a:off x="8663760" y="35956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6.5"/>
  <cols>
    <col collapsed="false" hidden="false" max="1" min="1" style="1" width="2.7004048582996"/>
    <col collapsed="false" hidden="false" max="2" min="2" style="2" width="69.663967611336"/>
    <col collapsed="false" hidden="false" max="3" min="3" style="2" width="51.9676113360324"/>
    <col collapsed="false" hidden="false" max="91" min="4" style="1" width="11.2064777327935"/>
    <col collapsed="false" hidden="false" max="1025" min="92" style="2" width="11.2064777327935"/>
  </cols>
  <sheetData>
    <row r="1" s="3" customFormat="true" ht="67.5" hidden="false" customHeight="true" outlineLevel="0" collapsed="false">
      <c r="B1" s="4"/>
      <c r="C1" s="5"/>
    </row>
    <row r="2" customFormat="false" ht="17.25" hidden="false" customHeight="true" outlineLevel="0" collapsed="false">
      <c r="A2" s="3"/>
      <c r="B2" s="6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23.25" hidden="false" customHeight="true" outlineLevel="0" collapsed="false">
      <c r="A3" s="7"/>
      <c r="B3" s="8" t="s">
        <v>0</v>
      </c>
      <c r="C3" s="8"/>
      <c r="D3" s="9"/>
      <c r="E3" s="9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</row>
    <row r="4" customFormat="false" ht="16.5" hidden="false" customHeight="false" outlineLevel="0" collapsed="false">
      <c r="A4" s="12"/>
      <c r="B4" s="13" t="s">
        <v>1</v>
      </c>
      <c r="C4" s="14" t="s">
        <v>2</v>
      </c>
      <c r="D4" s="6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false" outlineLevel="0" collapsed="false">
      <c r="A5" s="12"/>
      <c r="B5" s="15" t="s">
        <v>3</v>
      </c>
      <c r="C5" s="16" t="s">
        <v>4</v>
      </c>
      <c r="D5" s="6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.75" hidden="false" customHeight="true" outlineLevel="0" collapsed="false">
      <c r="A6" s="12"/>
      <c r="B6" s="17" t="s">
        <v>5</v>
      </c>
      <c r="C6" s="16" t="s">
        <v>6</v>
      </c>
      <c r="D6" s="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5" hidden="false" customHeight="true" outlineLevel="0" collapsed="false">
      <c r="A7" s="12"/>
      <c r="B7" s="16" t="s">
        <v>7</v>
      </c>
      <c r="C7" s="16" t="s">
        <v>8</v>
      </c>
      <c r="D7" s="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false" outlineLevel="0" collapsed="false">
      <c r="A8" s="12"/>
      <c r="B8" s="16"/>
      <c r="C8" s="16" t="s">
        <v>9</v>
      </c>
      <c r="D8" s="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false" outlineLevel="0" collapsed="false">
      <c r="A9" s="12"/>
      <c r="B9" s="16"/>
      <c r="C9" s="16" t="s">
        <v>10</v>
      </c>
      <c r="D9" s="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false" outlineLevel="0" collapsed="false">
      <c r="A10" s="12"/>
      <c r="B10" s="16"/>
      <c r="C10" s="16" t="s">
        <v>11</v>
      </c>
      <c r="D10" s="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3" customFormat="true" ht="16.5" hidden="false" customHeight="false" outlineLevel="0" collapsed="false">
      <c r="B11" s="6"/>
      <c r="C11" s="5"/>
    </row>
  </sheetData>
  <mergeCells count="1">
    <mergeCell ref="B7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9.1417004048583"/>
  </cols>
  <sheetData>
    <row r="1" customFormat="false" ht="15.75" hidden="false" customHeight="true" outlineLevel="0" collapsed="false">
      <c r="A1" s="86"/>
      <c r="B1" s="86"/>
      <c r="C1" s="87" t="s">
        <v>94</v>
      </c>
      <c r="D1" s="87"/>
      <c r="E1" s="87"/>
      <c r="F1" s="87"/>
      <c r="G1" s="87"/>
      <c r="H1" s="87"/>
      <c r="I1" s="87"/>
      <c r="J1" s="88" t="s">
        <v>95</v>
      </c>
    </row>
    <row r="2" customFormat="false" ht="15.75" hidden="false" customHeight="true" outlineLevel="0" collapsed="false">
      <c r="A2" s="87" t="s">
        <v>109</v>
      </c>
      <c r="B2" s="87"/>
      <c r="C2" s="89"/>
      <c r="D2" s="91"/>
      <c r="E2" s="91"/>
      <c r="F2" s="91"/>
      <c r="G2" s="91"/>
      <c r="H2" s="91"/>
      <c r="I2" s="91"/>
      <c r="J2" s="92"/>
    </row>
    <row r="3" customFormat="false" ht="15.75" hidden="false" customHeight="true" outlineLevel="0" collapsed="false">
      <c r="A3" s="96" t="s">
        <v>110</v>
      </c>
      <c r="B3" s="96"/>
      <c r="C3" s="94"/>
      <c r="D3" s="94"/>
      <c r="E3" s="94"/>
      <c r="F3" s="94"/>
      <c r="G3" s="94"/>
      <c r="H3" s="94"/>
      <c r="I3" s="94"/>
      <c r="J3" s="95" t="e">
        <f aca="false">AVERAGE(C3:I3)</f>
        <v>#DIV/0!</v>
      </c>
    </row>
    <row r="4" customFormat="false" ht="15.75" hidden="false" customHeight="true" outlineLevel="0" collapsed="false">
      <c r="A4" s="97" t="s">
        <v>18</v>
      </c>
      <c r="B4" s="97"/>
      <c r="C4" s="94"/>
      <c r="D4" s="94"/>
      <c r="E4" s="94"/>
      <c r="F4" s="94"/>
      <c r="G4" s="94"/>
      <c r="H4" s="94"/>
      <c r="I4" s="94"/>
      <c r="J4" s="95" t="e">
        <f aca="false">AVERAGE(C4:I4)</f>
        <v>#DIV/0!</v>
      </c>
    </row>
    <row r="5" customFormat="false" ht="15.75" hidden="false" customHeight="true" outlineLevel="0" collapsed="false">
      <c r="A5" s="97" t="s">
        <v>19</v>
      </c>
      <c r="B5" s="97"/>
      <c r="C5" s="94"/>
      <c r="D5" s="94"/>
      <c r="E5" s="94"/>
      <c r="F5" s="94"/>
      <c r="G5" s="94"/>
      <c r="H5" s="94"/>
      <c r="I5" s="94"/>
      <c r="J5" s="95" t="e">
        <f aca="false">AVERAGE(C5:I5)</f>
        <v>#DIV/0!</v>
      </c>
    </row>
    <row r="6" customFormat="false" ht="15" hidden="false" customHeight="false" outlineLevel="0" collapsed="false">
      <c r="A6" s="98" t="s">
        <v>20</v>
      </c>
      <c r="B6" s="98"/>
      <c r="C6" s="94"/>
      <c r="D6" s="94"/>
      <c r="E6" s="94"/>
      <c r="F6" s="94"/>
      <c r="G6" s="94"/>
      <c r="H6" s="94"/>
      <c r="I6" s="94"/>
      <c r="J6" s="95" t="e">
        <f aca="false">AVERAGE(C6:I6)</f>
        <v>#DIV/0!</v>
      </c>
    </row>
    <row r="7" customFormat="false" ht="15" hidden="false" customHeight="false" outlineLevel="0" collapsed="false">
      <c r="A7" s="98" t="s">
        <v>111</v>
      </c>
      <c r="B7" s="98"/>
      <c r="C7" s="94"/>
      <c r="D7" s="94"/>
      <c r="E7" s="94"/>
      <c r="F7" s="94"/>
      <c r="G7" s="94"/>
      <c r="H7" s="94"/>
      <c r="I7" s="94"/>
      <c r="J7" s="95" t="e">
        <f aca="false">AVERAGE(C7:I7)</f>
        <v>#DIV/0!</v>
      </c>
    </row>
    <row r="10" customFormat="false" ht="15.75" hidden="false" customHeight="true" outlineLevel="0" collapsed="false">
      <c r="A10" s="86"/>
      <c r="B10" s="86"/>
      <c r="C10" s="87" t="s">
        <v>94</v>
      </c>
      <c r="D10" s="87"/>
      <c r="E10" s="87"/>
      <c r="F10" s="87"/>
      <c r="G10" s="87"/>
      <c r="H10" s="87"/>
      <c r="I10" s="87"/>
      <c r="J10" s="88" t="s">
        <v>95</v>
      </c>
    </row>
    <row r="11" customFormat="false" ht="29.85" hidden="false" customHeight="true" outlineLevel="0" collapsed="false">
      <c r="A11" s="87" t="s">
        <v>112</v>
      </c>
      <c r="B11" s="87"/>
      <c r="C11" s="89"/>
      <c r="D11" s="91"/>
      <c r="E11" s="91"/>
      <c r="F11" s="91"/>
      <c r="G11" s="91"/>
      <c r="H11" s="91"/>
      <c r="I11" s="91"/>
      <c r="J11" s="92"/>
    </row>
    <row r="12" customFormat="false" ht="15.75" hidden="false" customHeight="true" outlineLevel="0" collapsed="false">
      <c r="A12" s="96" t="s">
        <v>113</v>
      </c>
      <c r="B12" s="96"/>
      <c r="C12" s="94"/>
      <c r="D12" s="94"/>
      <c r="E12" s="94"/>
      <c r="F12" s="94"/>
      <c r="G12" s="94"/>
      <c r="H12" s="94"/>
      <c r="I12" s="94"/>
      <c r="J12" s="95" t="e">
        <f aca="false">AVERAGE(C12:I12)</f>
        <v>#DIV/0!</v>
      </c>
    </row>
    <row r="13" customFormat="false" ht="15.75" hidden="false" customHeight="true" outlineLevel="0" collapsed="false">
      <c r="A13" s="97" t="s">
        <v>18</v>
      </c>
      <c r="B13" s="97"/>
      <c r="C13" s="94"/>
      <c r="D13" s="94"/>
      <c r="E13" s="94"/>
      <c r="F13" s="94"/>
      <c r="G13" s="94"/>
      <c r="H13" s="94"/>
      <c r="I13" s="94"/>
      <c r="J13" s="95" t="e">
        <f aca="false">AVERAGE(C13:I13)</f>
        <v>#DIV/0!</v>
      </c>
    </row>
    <row r="14" customFormat="false" ht="15.75" hidden="false" customHeight="true" outlineLevel="0" collapsed="false">
      <c r="A14" s="97" t="s">
        <v>19</v>
      </c>
      <c r="B14" s="97"/>
      <c r="C14" s="94"/>
      <c r="D14" s="94"/>
      <c r="E14" s="94"/>
      <c r="F14" s="94"/>
      <c r="G14" s="94"/>
      <c r="H14" s="94"/>
      <c r="I14" s="94"/>
      <c r="J14" s="95" t="e">
        <f aca="false">AVERAGE(C14:I14)</f>
        <v>#DIV/0!</v>
      </c>
    </row>
    <row r="15" customFormat="false" ht="15" hidden="false" customHeight="false" outlineLevel="0" collapsed="false">
      <c r="A15" s="98" t="s">
        <v>20</v>
      </c>
      <c r="B15" s="98"/>
      <c r="C15" s="94"/>
      <c r="D15" s="94"/>
      <c r="E15" s="94"/>
      <c r="F15" s="94"/>
      <c r="G15" s="94"/>
      <c r="H15" s="94"/>
      <c r="I15" s="94"/>
      <c r="J15" s="95" t="e">
        <f aca="false">AVERAGE(C15:I15)</f>
        <v>#DIV/0!</v>
      </c>
    </row>
    <row r="16" customFormat="false" ht="15" hidden="false" customHeight="false" outlineLevel="0" collapsed="false">
      <c r="A16" s="98" t="s">
        <v>111</v>
      </c>
      <c r="B16" s="98"/>
      <c r="C16" s="94"/>
      <c r="D16" s="94"/>
      <c r="E16" s="94"/>
      <c r="F16" s="94"/>
      <c r="G16" s="94"/>
      <c r="H16" s="94"/>
      <c r="I16" s="94"/>
      <c r="J16" s="95" t="e">
        <f aca="false">AVERAGE(C16:I16)</f>
        <v>#DIV/0!</v>
      </c>
    </row>
  </sheetData>
  <mergeCells count="14">
    <mergeCell ref="C1:I1"/>
    <mergeCell ref="A2:B2"/>
    <mergeCell ref="A3:B3"/>
    <mergeCell ref="A4:B4"/>
    <mergeCell ref="A5:B5"/>
    <mergeCell ref="A6:B6"/>
    <mergeCell ref="A7:B7"/>
    <mergeCell ref="C10:I10"/>
    <mergeCell ref="A11:B11"/>
    <mergeCell ref="A12:B12"/>
    <mergeCell ref="A13:B13"/>
    <mergeCell ref="A14:B14"/>
    <mergeCell ref="A15:B15"/>
    <mergeCell ref="A16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RowHeight="12.8"/>
  <cols>
    <col collapsed="false" hidden="false" max="1025" min="1" style="0" width="9.1417004048583"/>
  </cols>
  <sheetData>
    <row r="1" customFormat="false" ht="15.75" hidden="false" customHeight="true" outlineLevel="0" collapsed="false">
      <c r="A1" s="86"/>
      <c r="B1" s="86"/>
      <c r="C1" s="87" t="s">
        <v>94</v>
      </c>
      <c r="D1" s="87"/>
      <c r="E1" s="87"/>
      <c r="F1" s="87"/>
      <c r="G1" s="87"/>
      <c r="H1" s="87"/>
      <c r="I1" s="87"/>
      <c r="J1" s="88" t="s">
        <v>95</v>
      </c>
    </row>
    <row r="2" customFormat="false" ht="15.75" hidden="false" customHeight="true" outlineLevel="0" collapsed="false">
      <c r="A2" s="87" t="s">
        <v>114</v>
      </c>
      <c r="B2" s="87"/>
      <c r="C2" s="89"/>
      <c r="D2" s="91"/>
      <c r="E2" s="91"/>
      <c r="F2" s="91"/>
      <c r="G2" s="91"/>
      <c r="H2" s="91"/>
      <c r="I2" s="91"/>
      <c r="J2" s="92"/>
    </row>
    <row r="3" customFormat="false" ht="29.85" hidden="false" customHeight="true" outlineLevel="0" collapsed="false">
      <c r="A3" s="99" t="s">
        <v>115</v>
      </c>
      <c r="B3" s="99"/>
      <c r="C3" s="94"/>
      <c r="D3" s="94"/>
      <c r="E3" s="94"/>
      <c r="F3" s="94"/>
      <c r="G3" s="94"/>
      <c r="H3" s="94"/>
      <c r="I3" s="94"/>
      <c r="J3" s="95" t="e">
        <f aca="false">AVERAGE(C3:I3)</f>
        <v>#DIV/0!</v>
      </c>
    </row>
    <row r="4" customFormat="false" ht="15.75" hidden="false" customHeight="true" outlineLevel="0" collapsed="false">
      <c r="A4" s="99" t="s">
        <v>116</v>
      </c>
      <c r="B4" s="99"/>
      <c r="C4" s="94"/>
      <c r="D4" s="94"/>
      <c r="E4" s="94"/>
      <c r="F4" s="94"/>
      <c r="G4" s="94"/>
      <c r="H4" s="94"/>
      <c r="I4" s="94"/>
      <c r="J4" s="95" t="e">
        <f aca="false">AVERAGE(C4:I4)</f>
        <v>#DIV/0!</v>
      </c>
    </row>
    <row r="5" customFormat="false" ht="15.75" hidden="false" customHeight="true" outlineLevel="0" collapsed="false">
      <c r="A5" s="99" t="s">
        <v>117</v>
      </c>
      <c r="B5" s="99"/>
      <c r="C5" s="94"/>
      <c r="D5" s="94"/>
      <c r="E5" s="94"/>
      <c r="F5" s="94"/>
      <c r="G5" s="94"/>
      <c r="H5" s="94"/>
      <c r="I5" s="94"/>
      <c r="J5" s="95" t="e">
        <f aca="false">AVERAGE(C5:I5)</f>
        <v>#DIV/0!</v>
      </c>
    </row>
  </sheetData>
  <mergeCells count="5">
    <mergeCell ref="C1:I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RowHeight="12.8"/>
  <cols>
    <col collapsed="false" hidden="false" max="1025" min="1" style="0" width="9.1417004048583"/>
  </cols>
  <sheetData>
    <row r="1" customFormat="false" ht="15.75" hidden="false" customHeight="true" outlineLevel="0" collapsed="false">
      <c r="A1" s="86"/>
      <c r="B1" s="86"/>
      <c r="C1" s="87" t="s">
        <v>94</v>
      </c>
      <c r="D1" s="87"/>
      <c r="E1" s="87"/>
      <c r="F1" s="87"/>
      <c r="G1" s="87"/>
      <c r="H1" s="87"/>
      <c r="I1" s="87"/>
      <c r="J1" s="88" t="s">
        <v>95</v>
      </c>
    </row>
    <row r="2" customFormat="false" ht="15.75" hidden="false" customHeight="true" outlineLevel="0" collapsed="false">
      <c r="A2" s="87" t="s">
        <v>37</v>
      </c>
      <c r="B2" s="87"/>
      <c r="C2" s="89"/>
      <c r="D2" s="91"/>
      <c r="E2" s="91"/>
      <c r="F2" s="91"/>
      <c r="G2" s="91"/>
      <c r="H2" s="91"/>
      <c r="I2" s="91"/>
      <c r="J2" s="92"/>
    </row>
    <row r="3" customFormat="false" ht="15.75" hidden="false" customHeight="true" outlineLevel="0" collapsed="false">
      <c r="A3" s="99" t="s">
        <v>118</v>
      </c>
      <c r="B3" s="99"/>
      <c r="C3" s="94"/>
      <c r="D3" s="94"/>
      <c r="E3" s="94"/>
      <c r="F3" s="94"/>
      <c r="G3" s="94"/>
      <c r="H3" s="94"/>
      <c r="I3" s="94"/>
      <c r="J3" s="95" t="e">
        <f aca="false">AVERAGE(C3:I3)</f>
        <v>#DIV/0!</v>
      </c>
    </row>
    <row r="4" customFormat="false" ht="15.75" hidden="false" customHeight="true" outlineLevel="0" collapsed="false">
      <c r="A4" s="99" t="s">
        <v>119</v>
      </c>
      <c r="B4" s="99"/>
      <c r="C4" s="94"/>
      <c r="D4" s="94"/>
      <c r="E4" s="94"/>
      <c r="F4" s="94"/>
      <c r="G4" s="94"/>
      <c r="H4" s="94"/>
      <c r="I4" s="94"/>
      <c r="J4" s="95" t="e">
        <f aca="false">AVERAGE(C4:I4)</f>
        <v>#DIV/0!</v>
      </c>
    </row>
    <row r="5" customFormat="false" ht="15.75" hidden="false" customHeight="true" outlineLevel="0" collapsed="false">
      <c r="A5" s="99" t="s">
        <v>117</v>
      </c>
      <c r="B5" s="99"/>
      <c r="C5" s="94"/>
      <c r="D5" s="94"/>
      <c r="E5" s="94"/>
      <c r="F5" s="94"/>
      <c r="G5" s="94"/>
      <c r="H5" s="94"/>
      <c r="I5" s="94"/>
      <c r="J5" s="95" t="e">
        <f aca="false">AVERAGE(C5:I5)</f>
        <v>#DIV/0!</v>
      </c>
    </row>
  </sheetData>
  <mergeCells count="5">
    <mergeCell ref="C1:I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G13" activeCellId="0" sqref="G13"/>
    </sheetView>
  </sheetViews>
  <sheetFormatPr defaultRowHeight="13.8"/>
  <cols>
    <col collapsed="false" hidden="false" max="1" min="1" style="1" width="2.15789473684211"/>
    <col collapsed="false" hidden="false" max="2" min="2" style="2" width="24.4291497975709"/>
    <col collapsed="false" hidden="false" max="3" min="3" style="2" width="22.0445344129555"/>
    <col collapsed="false" hidden="false" max="4" min="4" style="2" width="14.7692307692308"/>
    <col collapsed="false" hidden="false" max="5" min="5" style="2" width="13.2267206477733"/>
    <col collapsed="false" hidden="false" max="66" min="6" style="1" width="11.2064777327935"/>
    <col collapsed="false" hidden="false" max="1022" min="67" style="2" width="11.2064777327935"/>
    <col collapsed="false" hidden="false" max="1025" min="1023" style="0" width="11.2064777327935"/>
  </cols>
  <sheetData>
    <row r="1" s="3" customFormat="true" ht="67.5" hidden="false" customHeight="true" outlineLevel="0" collapsed="false">
      <c r="B1" s="6"/>
      <c r="D1" s="12"/>
      <c r="E1" s="12"/>
      <c r="AMI1" s="0"/>
      <c r="AMJ1" s="0"/>
    </row>
    <row r="2" customFormat="false" ht="13.8" hidden="false" customHeight="false" outlineLevel="0" collapsed="false">
      <c r="A2" s="3"/>
      <c r="B2" s="18"/>
      <c r="C2" s="19"/>
      <c r="D2" s="20"/>
      <c r="E2" s="21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0.25" hidden="false" customHeight="true" outlineLevel="0" collapsed="false">
      <c r="A3" s="12"/>
      <c r="B3" s="22" t="s">
        <v>12</v>
      </c>
      <c r="C3" s="23" t="str">
        <f aca="false">ObjetivosNegocio!B5</f>
        <v>Entregar los proyectos de acuerdo a la planeación</v>
      </c>
      <c r="D3" s="23"/>
      <c r="E3" s="23"/>
      <c r="F3" s="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20.25" hidden="false" customHeight="true" outlineLevel="0" collapsed="false">
      <c r="A4" s="12"/>
      <c r="B4" s="24" t="s">
        <v>13</v>
      </c>
      <c r="C4" s="25"/>
      <c r="D4" s="25"/>
      <c r="E4" s="25"/>
      <c r="F4" s="6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64.15" hidden="false" customHeight="true" outlineLevel="0" collapsed="false">
      <c r="A5" s="12"/>
      <c r="B5" s="26"/>
      <c r="C5" s="26"/>
      <c r="D5" s="26"/>
      <c r="E5" s="2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B6" s="0"/>
      <c r="C6" s="0"/>
      <c r="D6" s="0"/>
      <c r="E6" s="0"/>
      <c r="F6" s="0"/>
      <c r="G6" s="0"/>
      <c r="H6" s="0"/>
    </row>
    <row r="7" customFormat="false" ht="13.8" hidden="false" customHeight="false" outlineLevel="0" collapsed="false">
      <c r="B7" s="0"/>
      <c r="C7" s="0"/>
      <c r="D7" s="0"/>
      <c r="E7" s="0"/>
      <c r="F7" s="0"/>
      <c r="G7" s="0"/>
      <c r="H7" s="0"/>
    </row>
    <row r="8" customFormat="false" ht="15.65" hidden="false" customHeight="true" outlineLevel="0" collapsed="false">
      <c r="B8" s="0"/>
      <c r="C8" s="0"/>
      <c r="D8" s="27" t="s">
        <v>14</v>
      </c>
      <c r="E8" s="27"/>
      <c r="F8" s="27"/>
      <c r="G8" s="27"/>
      <c r="H8" s="0"/>
    </row>
    <row r="9" customFormat="false" ht="15.65" hidden="false" customHeight="false" outlineLevel="0" collapsed="false">
      <c r="B9" s="27" t="s">
        <v>15</v>
      </c>
      <c r="C9" s="27" t="s">
        <v>16</v>
      </c>
      <c r="D9" s="27" t="s">
        <v>17</v>
      </c>
      <c r="E9" s="27" t="s">
        <v>18</v>
      </c>
      <c r="F9" s="27" t="s">
        <v>19</v>
      </c>
      <c r="G9" s="27" t="s">
        <v>20</v>
      </c>
      <c r="H9" s="0"/>
    </row>
    <row r="10" customFormat="false" ht="15.65" hidden="false" customHeight="true" outlineLevel="0" collapsed="false">
      <c r="B10" s="27"/>
      <c r="C10" s="27" t="s">
        <v>21</v>
      </c>
      <c r="D10" s="28"/>
      <c r="E10" s="29"/>
      <c r="F10" s="29"/>
      <c r="G10" s="29"/>
      <c r="H10" s="30"/>
    </row>
    <row r="11" customFormat="false" ht="15.65" hidden="false" customHeight="false" outlineLevel="0" collapsed="false">
      <c r="B11" s="27"/>
      <c r="C11" s="27" t="s">
        <v>22</v>
      </c>
      <c r="D11" s="29"/>
      <c r="E11" s="31"/>
      <c r="F11" s="31"/>
      <c r="G11" s="29"/>
      <c r="H11" s="30"/>
    </row>
    <row r="12" customFormat="false" ht="15.65" hidden="false" customHeight="true" outlineLevel="0" collapsed="false">
      <c r="B12" s="27"/>
      <c r="C12" s="27" t="s">
        <v>21</v>
      </c>
      <c r="D12" s="29"/>
      <c r="E12" s="29"/>
      <c r="F12" s="29"/>
      <c r="G12" s="29"/>
      <c r="H12" s="30"/>
    </row>
    <row r="13" customFormat="false" ht="15.65" hidden="false" customHeight="false" outlineLevel="0" collapsed="false">
      <c r="B13" s="27"/>
      <c r="C13" s="27" t="s">
        <v>22</v>
      </c>
      <c r="D13" s="29"/>
      <c r="E13" s="29"/>
      <c r="F13" s="29"/>
      <c r="G13" s="29"/>
      <c r="H13" s="30"/>
    </row>
    <row r="14" customFormat="false" ht="15.65" hidden="false" customHeight="true" outlineLevel="0" collapsed="false">
      <c r="B14" s="27" t="s">
        <v>23</v>
      </c>
      <c r="C14" s="27" t="s">
        <v>21</v>
      </c>
      <c r="D14" s="32" t="n">
        <f aca="false">D10+D12</f>
        <v>0</v>
      </c>
      <c r="E14" s="32" t="n">
        <f aca="false">E10+E12</f>
        <v>0</v>
      </c>
      <c r="F14" s="32" t="n">
        <f aca="false">F10+F12</f>
        <v>0</v>
      </c>
      <c r="G14" s="32" t="n">
        <f aca="false">G10+G12</f>
        <v>0</v>
      </c>
      <c r="H14" s="30"/>
    </row>
    <row r="15" customFormat="false" ht="15.65" hidden="false" customHeight="false" outlineLevel="0" collapsed="false">
      <c r="B15" s="27"/>
      <c r="C15" s="27" t="s">
        <v>22</v>
      </c>
      <c r="D15" s="32" t="n">
        <f aca="false">D11+D13</f>
        <v>0</v>
      </c>
      <c r="E15" s="32" t="n">
        <f aca="false">E11+E13</f>
        <v>0</v>
      </c>
      <c r="F15" s="32" t="n">
        <f aca="false">F11+F13</f>
        <v>0</v>
      </c>
      <c r="G15" s="32" t="n">
        <f aca="false">G11+G13</f>
        <v>0</v>
      </c>
      <c r="H15" s="30"/>
    </row>
    <row r="16" customFormat="false" ht="15.65" hidden="false" customHeight="false" outlineLevel="0" collapsed="false">
      <c r="B16" s="27" t="s">
        <v>24</v>
      </c>
      <c r="D16" s="33" t="n">
        <f aca="false">D14-D15</f>
        <v>0</v>
      </c>
      <c r="E16" s="33" t="n">
        <f aca="false">E14-E15</f>
        <v>0</v>
      </c>
      <c r="F16" s="33" t="n">
        <f aca="false">F14-F15</f>
        <v>0</v>
      </c>
      <c r="G16" s="33" t="n">
        <f aca="false">G14-G15</f>
        <v>0</v>
      </c>
      <c r="H16" s="3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3:E3"/>
    <mergeCell ref="C4:E4"/>
    <mergeCell ref="B5:E5"/>
    <mergeCell ref="D8:G8"/>
    <mergeCell ref="B10:B11"/>
    <mergeCell ref="B12:B13"/>
    <mergeCell ref="B14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0" activeCellId="0" sqref="B20"/>
    </sheetView>
  </sheetViews>
  <sheetFormatPr defaultRowHeight="16.5"/>
  <cols>
    <col collapsed="false" hidden="false" max="1" min="1" style="1" width="2.15789473684211"/>
    <col collapsed="false" hidden="false" max="2" min="2" style="2" width="17.1255060728745"/>
    <col collapsed="false" hidden="false" max="3" min="3" style="2" width="14.331983805668"/>
    <col collapsed="false" hidden="false" max="4" min="4" style="2" width="12.7813765182186"/>
    <col collapsed="false" hidden="false" max="5" min="5" style="2" width="13.2267206477733"/>
    <col collapsed="false" hidden="false" max="66" min="6" style="1" width="11.2064777327935"/>
    <col collapsed="false" hidden="false" max="1025" min="67" style="2" width="11.2064777327935"/>
  </cols>
  <sheetData>
    <row r="1" s="3" customFormat="true" ht="67.5" hidden="false" customHeight="true" outlineLevel="0" collapsed="false">
      <c r="B1" s="6"/>
      <c r="D1" s="12"/>
      <c r="E1" s="12"/>
    </row>
    <row r="2" customFormat="false" ht="16.5" hidden="false" customHeight="false" outlineLevel="0" collapsed="false">
      <c r="A2" s="3"/>
      <c r="B2" s="18"/>
      <c r="C2" s="19"/>
      <c r="D2" s="20"/>
      <c r="E2" s="21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false" outlineLevel="0" collapsed="false">
      <c r="A3" s="12"/>
      <c r="B3" s="22" t="s">
        <v>12</v>
      </c>
      <c r="C3" s="34" t="str">
        <f aca="false">ObjetivosNegocio!C6</f>
        <v>Desviación de Costo (%)</v>
      </c>
      <c r="D3" s="34"/>
      <c r="E3" s="34"/>
      <c r="F3" s="34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12"/>
      <c r="B4" s="24" t="s">
        <v>13</v>
      </c>
      <c r="C4" s="35"/>
      <c r="D4" s="35"/>
      <c r="E4" s="35"/>
      <c r="F4" s="35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0.25" hidden="false" customHeight="true" outlineLevel="0" collapsed="false">
      <c r="A5" s="12"/>
      <c r="B5" s="36"/>
      <c r="C5" s="36"/>
      <c r="D5" s="36"/>
      <c r="E5" s="36"/>
      <c r="F5" s="3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5" hidden="false" customHeight="false" outlineLevel="0" collapsed="false">
      <c r="B6" s="0"/>
      <c r="C6" s="0"/>
      <c r="D6" s="0"/>
      <c r="E6" s="0"/>
      <c r="F6" s="0"/>
      <c r="G6" s="0"/>
    </row>
    <row r="7" customFormat="false" ht="16.5" hidden="false" customHeight="false" outlineLevel="0" collapsed="false">
      <c r="B7" s="0"/>
      <c r="C7" s="0"/>
      <c r="D7" s="0"/>
      <c r="E7" s="0"/>
      <c r="F7" s="0"/>
      <c r="G7" s="0"/>
    </row>
    <row r="8" customFormat="false" ht="16.5" hidden="false" customHeight="false" outlineLevel="0" collapsed="false">
      <c r="B8" s="0"/>
      <c r="C8" s="0"/>
      <c r="D8" s="0"/>
      <c r="E8" s="0"/>
      <c r="F8" s="0"/>
      <c r="G8" s="0"/>
    </row>
    <row r="9" customFormat="false" ht="16.5" hidden="false" customHeight="false" outlineLevel="0" collapsed="false">
      <c r="B9" s="0"/>
      <c r="C9" s="0"/>
      <c r="D9" s="0"/>
      <c r="E9" s="0"/>
      <c r="F9" s="0"/>
      <c r="G9" s="0"/>
    </row>
    <row r="10" customFormat="false" ht="15.65" hidden="false" customHeight="true" outlineLevel="0" collapsed="false">
      <c r="B10" s="0"/>
      <c r="C10" s="0"/>
      <c r="D10" s="27" t="s">
        <v>14</v>
      </c>
      <c r="E10" s="27"/>
      <c r="F10" s="27"/>
      <c r="G10" s="27"/>
    </row>
    <row r="11" customFormat="false" ht="15.65" hidden="false" customHeight="false" outlineLevel="0" collapsed="false">
      <c r="B11" s="27" t="s">
        <v>15</v>
      </c>
      <c r="C11" s="27" t="s">
        <v>16</v>
      </c>
      <c r="D11" s="27" t="s">
        <v>17</v>
      </c>
      <c r="E11" s="27" t="s">
        <v>18</v>
      </c>
      <c r="F11" s="27" t="s">
        <v>19</v>
      </c>
      <c r="G11" s="27" t="s">
        <v>20</v>
      </c>
    </row>
    <row r="12" customFormat="false" ht="15.65" hidden="false" customHeight="true" outlineLevel="0" collapsed="false">
      <c r="B12" s="27"/>
      <c r="C12" s="27" t="s">
        <v>25</v>
      </c>
      <c r="D12" s="37"/>
      <c r="E12" s="38"/>
      <c r="F12" s="38"/>
      <c r="G12" s="38"/>
    </row>
    <row r="13" customFormat="false" ht="15.65" hidden="false" customHeight="false" outlineLevel="0" collapsed="false">
      <c r="B13" s="27"/>
      <c r="C13" s="27" t="s">
        <v>26</v>
      </c>
      <c r="D13" s="38"/>
      <c r="E13" s="39"/>
      <c r="F13" s="39"/>
      <c r="G13" s="38"/>
    </row>
    <row r="14" customFormat="false" ht="15.65" hidden="false" customHeight="true" outlineLevel="0" collapsed="false">
      <c r="B14" s="27"/>
      <c r="C14" s="27" t="s">
        <v>25</v>
      </c>
      <c r="D14" s="38"/>
      <c r="E14" s="38"/>
      <c r="F14" s="38"/>
      <c r="G14" s="38"/>
    </row>
    <row r="15" customFormat="false" ht="15.65" hidden="false" customHeight="false" outlineLevel="0" collapsed="false">
      <c r="B15" s="27"/>
      <c r="C15" s="27" t="s">
        <v>26</v>
      </c>
      <c r="D15" s="38"/>
      <c r="E15" s="38"/>
      <c r="F15" s="38"/>
      <c r="G15" s="38"/>
    </row>
    <row r="16" customFormat="false" ht="15.65" hidden="false" customHeight="true" outlineLevel="0" collapsed="false">
      <c r="B16" s="27" t="s">
        <v>27</v>
      </c>
      <c r="C16" s="27" t="s">
        <v>25</v>
      </c>
      <c r="D16" s="40" t="n">
        <f aca="false">D12+D14</f>
        <v>0</v>
      </c>
      <c r="E16" s="40" t="n">
        <f aca="false">E12+E14</f>
        <v>0</v>
      </c>
      <c r="F16" s="40" t="n">
        <f aca="false">F12+F14</f>
        <v>0</v>
      </c>
      <c r="G16" s="40" t="n">
        <f aca="false">G12+G14</f>
        <v>0</v>
      </c>
    </row>
    <row r="17" customFormat="false" ht="15.65" hidden="false" customHeight="false" outlineLevel="0" collapsed="false">
      <c r="B17" s="27"/>
      <c r="C17" s="27" t="s">
        <v>26</v>
      </c>
      <c r="D17" s="40" t="n">
        <f aca="false">D13+D15</f>
        <v>0</v>
      </c>
      <c r="E17" s="40" t="n">
        <f aca="false">E13+E15</f>
        <v>0</v>
      </c>
      <c r="F17" s="40" t="n">
        <f aca="false">F13+F15</f>
        <v>0</v>
      </c>
      <c r="G17" s="40" t="n">
        <f aca="false">G13+G15</f>
        <v>0</v>
      </c>
    </row>
    <row r="18" customFormat="false" ht="15.65" hidden="false" customHeight="false" outlineLevel="0" collapsed="false">
      <c r="B18" s="27" t="s">
        <v>24</v>
      </c>
      <c r="D18" s="41" t="e">
        <f aca="false">D17/D16</f>
        <v>#DIV/0!</v>
      </c>
      <c r="E18" s="41" t="e">
        <f aca="false">E17/E16</f>
        <v>#DIV/0!</v>
      </c>
      <c r="F18" s="41" t="e">
        <f aca="false">F17/F16</f>
        <v>#DIV/0!</v>
      </c>
      <c r="G18" s="41" t="e">
        <f aca="false">G17/G16</f>
        <v>#DIV/0!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3:F3"/>
    <mergeCell ref="C4:F4"/>
    <mergeCell ref="B5:F5"/>
    <mergeCell ref="D10:G10"/>
    <mergeCell ref="B12:B13"/>
    <mergeCell ref="B14:B15"/>
    <mergeCell ref="B16:B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E14" activeCellId="0" sqref="E14"/>
    </sheetView>
  </sheetViews>
  <sheetFormatPr defaultRowHeight="15"/>
  <cols>
    <col collapsed="false" hidden="false" max="1" min="1" style="42" width="2.15789473684211"/>
    <col collapsed="false" hidden="false" max="2" min="2" style="43" width="24.4291497975709"/>
    <col collapsed="false" hidden="false" max="4" min="3" style="43" width="32.2631578947368"/>
    <col collapsed="false" hidden="false" max="5" min="5" style="0" width="47.5101214574899"/>
    <col collapsed="false" hidden="false" max="66" min="6" style="44" width="11.2064777327935"/>
    <col collapsed="false" hidden="false" max="1025" min="67" style="0" width="11.2064777327935"/>
  </cols>
  <sheetData>
    <row r="1" s="49" customFormat="true" ht="15" hidden="false" customHeight="false" outlineLevel="0" collapsed="false">
      <c r="A1" s="45"/>
      <c r="B1" s="46"/>
      <c r="C1" s="45"/>
      <c r="D1" s="47"/>
      <c r="E1" s="48"/>
    </row>
    <row r="2" s="49" customFormat="true" ht="15" hidden="false" customHeight="false" outlineLevel="0" collapsed="false">
      <c r="A2" s="45"/>
      <c r="B2" s="46"/>
      <c r="C2" s="45"/>
      <c r="D2" s="47"/>
      <c r="E2" s="48"/>
    </row>
    <row r="3" s="49" customFormat="true" ht="15" hidden="false" customHeight="false" outlineLevel="0" collapsed="false">
      <c r="A3" s="45"/>
      <c r="B3" s="46"/>
      <c r="C3" s="45"/>
      <c r="D3" s="47"/>
      <c r="E3" s="48"/>
    </row>
    <row r="4" customFormat="false" ht="15" hidden="false" customHeight="false" outlineLevel="0" collapsed="false">
      <c r="A4" s="45"/>
      <c r="B4" s="50"/>
      <c r="C4" s="51"/>
      <c r="D4" s="52"/>
      <c r="E4" s="5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47"/>
      <c r="B5" s="54" t="s">
        <v>12</v>
      </c>
      <c r="C5" s="55" t="str">
        <f aca="false">ObjetivosNegocio!C8</f>
        <v>Porcentaje de apego a productos</v>
      </c>
      <c r="D5" s="55"/>
      <c r="E5" s="55"/>
      <c r="F5" s="5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47"/>
      <c r="B6" s="57" t="s">
        <v>13</v>
      </c>
      <c r="C6" s="57"/>
      <c r="D6" s="57"/>
      <c r="E6" s="57"/>
      <c r="F6" s="5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47"/>
      <c r="B7" s="58"/>
      <c r="C7" s="58"/>
      <c r="D7" s="58"/>
      <c r="E7" s="58"/>
      <c r="F7" s="5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59"/>
      <c r="B8" s="60" t="s">
        <v>28</v>
      </c>
      <c r="C8" s="60"/>
      <c r="D8" s="60"/>
      <c r="E8" s="60"/>
      <c r="F8" s="5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59"/>
      <c r="B9" s="61" t="s">
        <v>29</v>
      </c>
      <c r="C9" s="62" t="s">
        <v>30</v>
      </c>
      <c r="D9" s="62" t="s">
        <v>31</v>
      </c>
      <c r="E9" s="62" t="s">
        <v>32</v>
      </c>
      <c r="F9" s="56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59"/>
      <c r="B10" s="61" t="s">
        <v>33</v>
      </c>
      <c r="C10" s="63" t="n">
        <v>80</v>
      </c>
      <c r="D10" s="63" t="n">
        <v>80</v>
      </c>
      <c r="E10" s="63" t="n">
        <v>100</v>
      </c>
      <c r="F10" s="56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59"/>
      <c r="B11" s="61" t="s">
        <v>18</v>
      </c>
      <c r="C11" s="63" t="n">
        <v>80</v>
      </c>
      <c r="D11" s="63" t="n">
        <v>60</v>
      </c>
      <c r="E11" s="63" t="n">
        <v>100</v>
      </c>
      <c r="F11" s="56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49" customFormat="true" ht="15" hidden="false" customHeight="false" outlineLevel="0" collapsed="false">
      <c r="A12" s="64"/>
      <c r="B12" s="61" t="s">
        <v>34</v>
      </c>
      <c r="C12" s="63" t="n">
        <v>70</v>
      </c>
      <c r="D12" s="63" t="n">
        <v>80</v>
      </c>
      <c r="E12" s="63" t="n">
        <v>80</v>
      </c>
    </row>
    <row r="13" s="49" customFormat="true" ht="15" hidden="false" customHeight="false" outlineLevel="0" collapsed="false">
      <c r="A13" s="64"/>
      <c r="B13" s="61" t="s">
        <v>35</v>
      </c>
      <c r="C13" s="63" t="n">
        <v>80</v>
      </c>
      <c r="D13" s="63" t="n">
        <v>60</v>
      </c>
      <c r="E13" s="63" t="n">
        <v>80</v>
      </c>
    </row>
    <row r="14" customFormat="false" ht="15" hidden="false" customHeight="false" outlineLevel="0" collapsed="false">
      <c r="A14" s="45"/>
      <c r="B14" s="61" t="s">
        <v>36</v>
      </c>
      <c r="C14" s="63" t="n">
        <v>100</v>
      </c>
      <c r="D14" s="63" t="n">
        <v>90</v>
      </c>
      <c r="E14" s="63" t="n">
        <v>90</v>
      </c>
    </row>
    <row r="15" customFormat="false" ht="15" hidden="false" customHeight="false" outlineLevel="0" collapsed="false">
      <c r="A15" s="45"/>
      <c r="B15" s="61" t="s">
        <v>37</v>
      </c>
      <c r="C15" s="63" t="n">
        <v>90</v>
      </c>
      <c r="D15" s="63" t="n">
        <v>80</v>
      </c>
      <c r="E15" s="63" t="n">
        <v>100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H9" activeCellId="0" sqref="H9"/>
    </sheetView>
  </sheetViews>
  <sheetFormatPr defaultRowHeight="15"/>
  <cols>
    <col collapsed="false" hidden="false" max="1" min="1" style="42" width="2.15789473684211"/>
    <col collapsed="false" hidden="false" max="2" min="2" style="43" width="24.4291497975709"/>
    <col collapsed="false" hidden="false" max="4" min="3" style="43" width="32.2631578947368"/>
    <col collapsed="false" hidden="false" max="5" min="5" style="0" width="47.5101214574899"/>
    <col collapsed="false" hidden="false" max="66" min="6" style="44" width="11.2064777327935"/>
    <col collapsed="false" hidden="false" max="1025" min="67" style="0" width="11.2064777327935"/>
  </cols>
  <sheetData>
    <row r="1" s="49" customFormat="true" ht="15" hidden="false" customHeight="false" outlineLevel="0" collapsed="false">
      <c r="A1" s="45"/>
      <c r="B1" s="46"/>
      <c r="C1" s="45"/>
      <c r="D1" s="47"/>
      <c r="E1" s="48"/>
    </row>
    <row r="2" s="49" customFormat="true" ht="15" hidden="false" customHeight="false" outlineLevel="0" collapsed="false">
      <c r="A2" s="45"/>
      <c r="B2" s="46"/>
      <c r="C2" s="45"/>
      <c r="D2" s="47"/>
      <c r="E2" s="48"/>
    </row>
    <row r="3" s="49" customFormat="true" ht="15" hidden="false" customHeight="false" outlineLevel="0" collapsed="false">
      <c r="A3" s="45"/>
      <c r="B3" s="46"/>
      <c r="C3" s="45"/>
      <c r="D3" s="47"/>
      <c r="E3" s="48"/>
    </row>
    <row r="4" customFormat="false" ht="15" hidden="false" customHeight="false" outlineLevel="0" collapsed="false">
      <c r="A4" s="45"/>
      <c r="B4" s="50"/>
      <c r="C4" s="51"/>
      <c r="D4" s="52"/>
      <c r="E4" s="5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47"/>
      <c r="B5" s="54" t="s">
        <v>12</v>
      </c>
      <c r="C5" s="55" t="str">
        <f aca="false">ObjetivosNegocio!C9</f>
        <v>Estado de las No Conformidades</v>
      </c>
      <c r="D5" s="55"/>
      <c r="E5" s="55"/>
      <c r="F5" s="5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47"/>
      <c r="B6" s="57" t="s">
        <v>13</v>
      </c>
      <c r="C6" s="57"/>
      <c r="D6" s="57"/>
      <c r="E6" s="57"/>
      <c r="F6" s="5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47"/>
      <c r="B7" s="58"/>
      <c r="C7" s="58"/>
      <c r="D7" s="58"/>
      <c r="E7" s="58"/>
      <c r="F7" s="5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59"/>
      <c r="B8" s="60" t="s">
        <v>28</v>
      </c>
      <c r="C8" s="60"/>
      <c r="D8" s="60"/>
      <c r="E8" s="60"/>
      <c r="F8" s="5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59"/>
      <c r="B9" s="61" t="s">
        <v>38</v>
      </c>
      <c r="C9" s="62" t="s">
        <v>30</v>
      </c>
      <c r="D9" s="62" t="s">
        <v>31</v>
      </c>
      <c r="E9" s="62" t="s">
        <v>32</v>
      </c>
      <c r="F9" s="56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59"/>
      <c r="B10" s="61" t="s">
        <v>39</v>
      </c>
      <c r="C10" s="63" t="n">
        <v>80</v>
      </c>
      <c r="D10" s="63" t="n">
        <v>80</v>
      </c>
      <c r="E10" s="63" t="n">
        <v>100</v>
      </c>
      <c r="F10" s="56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59"/>
      <c r="B11" s="61" t="s">
        <v>40</v>
      </c>
      <c r="C11" s="63" t="n">
        <v>80</v>
      </c>
      <c r="D11" s="63" t="n">
        <v>60</v>
      </c>
      <c r="E11" s="63" t="n">
        <v>100</v>
      </c>
      <c r="F11" s="56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49" customFormat="true" ht="15" hidden="false" customHeight="false" outlineLevel="0" collapsed="false">
      <c r="A12" s="64"/>
      <c r="B12" s="61" t="s">
        <v>41</v>
      </c>
      <c r="C12" s="63" t="n">
        <v>70</v>
      </c>
      <c r="D12" s="63" t="n">
        <v>80</v>
      </c>
      <c r="E12" s="63" t="n">
        <v>80</v>
      </c>
    </row>
    <row r="13" s="49" customFormat="true" ht="15" hidden="false" customHeight="false" outlineLevel="0" collapsed="false">
      <c r="A13" s="64"/>
      <c r="B13" s="61" t="s">
        <v>42</v>
      </c>
      <c r="C13" s="63" t="n">
        <v>80</v>
      </c>
      <c r="D13" s="63" t="n">
        <v>60</v>
      </c>
      <c r="E13" s="63" t="n">
        <v>80</v>
      </c>
    </row>
    <row r="14" customFormat="false" ht="15" hidden="false" customHeight="false" outlineLevel="0" collapsed="false">
      <c r="A14" s="45"/>
      <c r="B14" s="61" t="s">
        <v>43</v>
      </c>
      <c r="C14" s="63" t="n">
        <v>100</v>
      </c>
      <c r="D14" s="63" t="n">
        <v>90</v>
      </c>
      <c r="E14" s="63" t="n">
        <v>90</v>
      </c>
    </row>
    <row r="15" customFormat="false" ht="15" hidden="false" customHeight="false" outlineLevel="0" collapsed="false">
      <c r="A15" s="45"/>
      <c r="B15" s="61" t="s">
        <v>44</v>
      </c>
      <c r="C15" s="63" t="n">
        <v>90</v>
      </c>
      <c r="D15" s="63" t="n">
        <v>80</v>
      </c>
      <c r="E15" s="63" t="n">
        <v>100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15"/>
  <cols>
    <col collapsed="false" hidden="false" max="1" min="1" style="42" width="2.15789473684211"/>
    <col collapsed="false" hidden="false" max="2" min="2" style="43" width="24.4291497975709"/>
    <col collapsed="false" hidden="false" max="4" min="3" style="43" width="32.2631578947368"/>
    <col collapsed="false" hidden="false" max="5" min="5" style="0" width="47.5101214574899"/>
    <col collapsed="false" hidden="false" max="66" min="6" style="44" width="11.2064777327935"/>
    <col collapsed="false" hidden="false" max="1025" min="67" style="0" width="11.2064777327935"/>
  </cols>
  <sheetData>
    <row r="1" s="49" customFormat="true" ht="15" hidden="false" customHeight="false" outlineLevel="0" collapsed="false">
      <c r="A1" s="45"/>
      <c r="B1" s="46"/>
      <c r="C1" s="45"/>
      <c r="D1" s="47"/>
      <c r="E1" s="48"/>
    </row>
    <row r="2" s="49" customFormat="true" ht="15" hidden="false" customHeight="false" outlineLevel="0" collapsed="false">
      <c r="A2" s="45"/>
      <c r="B2" s="46"/>
      <c r="C2" s="45"/>
      <c r="D2" s="47"/>
      <c r="E2" s="48"/>
    </row>
    <row r="3" s="49" customFormat="true" ht="15" hidden="false" customHeight="false" outlineLevel="0" collapsed="false">
      <c r="A3" s="45"/>
      <c r="B3" s="46"/>
      <c r="C3" s="45"/>
      <c r="D3" s="47"/>
      <c r="E3" s="48"/>
    </row>
    <row r="4" customFormat="false" ht="15" hidden="false" customHeight="false" outlineLevel="0" collapsed="false">
      <c r="A4" s="45"/>
      <c r="B4" s="50"/>
      <c r="C4" s="51"/>
      <c r="D4" s="52"/>
      <c r="E4" s="5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</row>
    <row r="5" customFormat="false" ht="15" hidden="false" customHeight="false" outlineLevel="0" collapsed="false">
      <c r="A5" s="47"/>
      <c r="B5" s="54" t="s">
        <v>12</v>
      </c>
      <c r="C5" s="55" t="str">
        <f aca="false">ObjetivosNegocio!C10</f>
        <v>Físicas y Funcionales</v>
      </c>
      <c r="D5" s="55"/>
      <c r="E5" s="55"/>
      <c r="F5" s="5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5" hidden="false" customHeight="false" outlineLevel="0" collapsed="false">
      <c r="A6" s="47"/>
      <c r="B6" s="57" t="s">
        <v>13</v>
      </c>
      <c r="C6" s="57"/>
      <c r="D6" s="57"/>
      <c r="E6" s="57"/>
      <c r="F6" s="5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221.25" hidden="false" customHeight="true" outlineLevel="0" collapsed="false">
      <c r="A7" s="47"/>
      <c r="B7" s="58"/>
      <c r="C7" s="58"/>
      <c r="D7" s="58"/>
      <c r="E7" s="58"/>
      <c r="F7" s="5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5" hidden="false" customHeight="false" outlineLevel="0" collapsed="false">
      <c r="A8" s="59"/>
      <c r="B8" s="60" t="s">
        <v>28</v>
      </c>
      <c r="C8" s="60"/>
      <c r="D8" s="60"/>
      <c r="E8" s="60"/>
      <c r="F8" s="5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5" hidden="false" customHeight="true" outlineLevel="0" collapsed="false">
      <c r="A9" s="59"/>
      <c r="B9" s="61" t="s">
        <v>45</v>
      </c>
      <c r="C9" s="62" t="s">
        <v>30</v>
      </c>
      <c r="D9" s="62" t="s">
        <v>31</v>
      </c>
      <c r="E9" s="62" t="s">
        <v>32</v>
      </c>
      <c r="F9" s="56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5" hidden="false" customHeight="true" outlineLevel="0" collapsed="false">
      <c r="A10" s="59"/>
      <c r="B10" s="61" t="s">
        <v>33</v>
      </c>
      <c r="C10" s="63" t="n">
        <v>0</v>
      </c>
      <c r="D10" s="63" t="n">
        <v>1</v>
      </c>
      <c r="E10" s="63" t="n">
        <v>0</v>
      </c>
      <c r="F10" s="56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5" hidden="false" customHeight="false" outlineLevel="0" collapsed="false">
      <c r="A11" s="59"/>
      <c r="B11" s="61" t="s">
        <v>18</v>
      </c>
      <c r="C11" s="63" t="n">
        <v>1</v>
      </c>
      <c r="D11" s="63" t="n">
        <v>0</v>
      </c>
      <c r="E11" s="63" t="n">
        <v>0</v>
      </c>
      <c r="F11" s="56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s="49" customFormat="true" ht="15" hidden="false" customHeight="false" outlineLevel="0" collapsed="false">
      <c r="A12" s="64"/>
      <c r="B12" s="61" t="s">
        <v>34</v>
      </c>
      <c r="C12" s="63" t="n">
        <v>2</v>
      </c>
      <c r="D12" s="63" t="n">
        <v>1</v>
      </c>
      <c r="E12" s="63" t="n">
        <v>1</v>
      </c>
    </row>
    <row r="13" s="49" customFormat="true" ht="15" hidden="false" customHeight="false" outlineLevel="0" collapsed="false">
      <c r="A13" s="64"/>
      <c r="B13" s="61" t="s">
        <v>35</v>
      </c>
      <c r="C13" s="63" t="n">
        <v>2</v>
      </c>
      <c r="D13" s="63" t="n">
        <v>1</v>
      </c>
      <c r="E13" s="63" t="n">
        <v>2</v>
      </c>
    </row>
    <row r="14" customFormat="false" ht="15" hidden="false" customHeight="false" outlineLevel="0" collapsed="false">
      <c r="A14" s="45"/>
      <c r="B14" s="61" t="s">
        <v>36</v>
      </c>
      <c r="C14" s="63" t="n">
        <v>3</v>
      </c>
      <c r="D14" s="63" t="n">
        <v>1</v>
      </c>
      <c r="E14" s="63" t="n">
        <v>0</v>
      </c>
    </row>
    <row r="15" customFormat="false" ht="15" hidden="false" customHeight="false" outlineLevel="0" collapsed="false">
      <c r="A15" s="45"/>
      <c r="B15" s="61" t="s">
        <v>37</v>
      </c>
      <c r="C15" s="63" t="n">
        <v>1</v>
      </c>
      <c r="D15" s="63" t="n">
        <v>1</v>
      </c>
      <c r="E15" s="63" t="n">
        <v>1</v>
      </c>
    </row>
  </sheetData>
  <mergeCells count="4">
    <mergeCell ref="C5:E5"/>
    <mergeCell ref="C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2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43" width="2.15789473684211"/>
    <col collapsed="false" hidden="false" max="2" min="2" style="43" width="32.4008097165992"/>
    <col collapsed="false" hidden="false" max="3" min="3" style="43" width="70.7327935222672"/>
    <col collapsed="false" hidden="false" max="4" min="4" style="43" width="66.2793522267207"/>
    <col collapsed="false" hidden="false" max="5" min="5" style="43" width="24.7004048582996"/>
    <col collapsed="false" hidden="false" max="1025" min="6" style="43" width="11.206477732793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4" customFormat="false" ht="15" hidden="false" customHeight="false" outlineLevel="0" collapsed="false">
      <c r="A4" s="0"/>
      <c r="B4" s="0"/>
      <c r="C4" s="6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54" t="s">
        <v>12</v>
      </c>
      <c r="C5" s="55" t="s">
        <v>15</v>
      </c>
      <c r="D5" s="55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57" t="s">
        <v>46</v>
      </c>
      <c r="C6" s="66" t="s">
        <v>47</v>
      </c>
      <c r="D6" s="6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57" t="s">
        <v>13</v>
      </c>
      <c r="C7" s="57"/>
      <c r="D7" s="57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5" hidden="false" customHeight="true" outlineLevel="0" collapsed="false">
      <c r="A8" s="0"/>
      <c r="B8" s="67"/>
      <c r="C8" s="67"/>
      <c r="D8" s="67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68" customFormat="true" ht="15" hidden="false" customHeight="false" outlineLevel="0" collapsed="false">
      <c r="B9" s="57" t="s">
        <v>48</v>
      </c>
      <c r="C9" s="57"/>
      <c r="D9" s="57"/>
    </row>
    <row r="10" customFormat="false" ht="15" hidden="false" customHeight="true" outlineLevel="0" collapsed="false">
      <c r="A10" s="68"/>
      <c r="B10" s="69" t="s">
        <v>49</v>
      </c>
      <c r="C10" s="70" t="s">
        <v>50</v>
      </c>
      <c r="D10" s="70"/>
    </row>
    <row r="11" customFormat="false" ht="15" hidden="false" customHeight="true" outlineLevel="0" collapsed="false">
      <c r="A11" s="68"/>
      <c r="B11" s="69" t="s">
        <v>51</v>
      </c>
      <c r="C11" s="70" t="s">
        <v>52</v>
      </c>
      <c r="D11" s="70"/>
    </row>
    <row r="12" customFormat="false" ht="15" hidden="false" customHeight="true" outlineLevel="0" collapsed="false">
      <c r="A12" s="68"/>
      <c r="B12" s="69" t="s">
        <v>53</v>
      </c>
      <c r="C12" s="70" t="s">
        <v>54</v>
      </c>
      <c r="D12" s="70"/>
    </row>
    <row r="13" customFormat="false" ht="15" hidden="false" customHeight="true" outlineLevel="0" collapsed="false">
      <c r="A13" s="68"/>
      <c r="B13" s="57" t="s">
        <v>55</v>
      </c>
      <c r="C13" s="57"/>
      <c r="D13" s="57"/>
    </row>
    <row r="14" customFormat="false" ht="14.25" hidden="false" customHeight="true" outlineLevel="0" collapsed="false">
      <c r="A14" s="68"/>
      <c r="B14" s="69" t="s">
        <v>56</v>
      </c>
      <c r="C14" s="70" t="s">
        <v>57</v>
      </c>
      <c r="D14" s="70"/>
    </row>
    <row r="15" customFormat="false" ht="16.5" hidden="false" customHeight="true" outlineLevel="0" collapsed="false">
      <c r="A15" s="68"/>
      <c r="B15" s="69" t="s">
        <v>58</v>
      </c>
      <c r="C15" s="70" t="s">
        <v>59</v>
      </c>
      <c r="D15" s="70"/>
    </row>
    <row r="16" customFormat="false" ht="31.5" hidden="false" customHeight="true" outlineLevel="0" collapsed="false">
      <c r="A16" s="68"/>
      <c r="B16" s="69" t="s">
        <v>60</v>
      </c>
      <c r="C16" s="70" t="s">
        <v>61</v>
      </c>
      <c r="D16" s="70"/>
    </row>
    <row r="17" customFormat="false" ht="15" hidden="false" customHeight="true" outlineLevel="0" collapsed="false">
      <c r="A17" s="68"/>
      <c r="B17" s="69" t="s">
        <v>62</v>
      </c>
      <c r="C17" s="71" t="s">
        <v>63</v>
      </c>
      <c r="D17" s="71"/>
    </row>
    <row r="18" customFormat="false" ht="15" hidden="false" customHeight="false" outlineLevel="0" collapsed="false">
      <c r="A18" s="68"/>
      <c r="B18" s="57" t="s">
        <v>64</v>
      </c>
      <c r="C18" s="57"/>
      <c r="D18" s="57"/>
    </row>
    <row r="19" customFormat="false" ht="15" hidden="false" customHeight="true" outlineLevel="0" collapsed="false">
      <c r="A19" s="68"/>
      <c r="B19" s="69" t="s">
        <v>65</v>
      </c>
      <c r="C19" s="66" t="s">
        <v>66</v>
      </c>
      <c r="D19" s="66"/>
    </row>
    <row r="20" customFormat="false" ht="32.25" hidden="false" customHeight="true" outlineLevel="0" collapsed="false">
      <c r="A20" s="68"/>
      <c r="B20" s="69" t="s">
        <v>67</v>
      </c>
      <c r="C20" s="72" t="s">
        <v>68</v>
      </c>
      <c r="D20" s="72"/>
    </row>
    <row r="21" customFormat="false" ht="30" hidden="false" customHeight="true" outlineLevel="0" collapsed="false">
      <c r="A21" s="68"/>
      <c r="B21" s="69" t="s">
        <v>69</v>
      </c>
      <c r="C21" s="70" t="s">
        <v>61</v>
      </c>
      <c r="D21" s="70"/>
    </row>
    <row r="22" customFormat="false" ht="15" hidden="false" customHeight="true" outlineLevel="0" collapsed="false">
      <c r="A22" s="68"/>
      <c r="B22" s="73" t="s">
        <v>70</v>
      </c>
      <c r="C22" s="73"/>
      <c r="D22" s="73"/>
    </row>
    <row r="23" customFormat="false" ht="15" hidden="false" customHeight="true" outlineLevel="0" collapsed="false">
      <c r="A23" s="68"/>
      <c r="B23" s="74" t="s">
        <v>71</v>
      </c>
      <c r="C23" s="74"/>
      <c r="D23" s="74"/>
    </row>
    <row r="24" customFormat="false" ht="22.5" hidden="false" customHeight="true" outlineLevel="0" collapsed="false">
      <c r="A24" s="68"/>
      <c r="B24" s="69" t="s">
        <v>72</v>
      </c>
      <c r="C24" s="69" t="s">
        <v>73</v>
      </c>
      <c r="D24" s="69" t="s">
        <v>74</v>
      </c>
    </row>
    <row r="25" customFormat="false" ht="43.5" hidden="false" customHeight="true" outlineLevel="0" collapsed="false">
      <c r="A25" s="68"/>
      <c r="B25" s="75" t="s">
        <v>75</v>
      </c>
      <c r="C25" s="70" t="s">
        <v>76</v>
      </c>
      <c r="D25" s="70" t="s">
        <v>77</v>
      </c>
    </row>
    <row r="26" customFormat="false" ht="43.5" hidden="false" customHeight="true" outlineLevel="0" collapsed="false">
      <c r="A26" s="68"/>
      <c r="B26" s="75" t="s">
        <v>78</v>
      </c>
      <c r="C26" s="70" t="s">
        <v>79</v>
      </c>
      <c r="D26" s="70" t="s">
        <v>80</v>
      </c>
    </row>
    <row r="27" customFormat="false" ht="15" hidden="false" customHeight="true" outlineLevel="0" collapsed="false">
      <c r="A27" s="68"/>
      <c r="B27" s="54" t="s">
        <v>81</v>
      </c>
      <c r="C27" s="54"/>
      <c r="D27" s="54"/>
    </row>
    <row r="28" customFormat="false" ht="54" hidden="false" customHeight="true" outlineLevel="0" collapsed="false">
      <c r="A28" s="68"/>
      <c r="B28" s="66" t="s">
        <v>82</v>
      </c>
      <c r="C28" s="66"/>
      <c r="D28" s="66"/>
    </row>
  </sheetData>
  <mergeCells count="21">
    <mergeCell ref="C5:D5"/>
    <mergeCell ref="C6:D6"/>
    <mergeCell ref="B7:D7"/>
    <mergeCell ref="B8:D8"/>
    <mergeCell ref="B9:D9"/>
    <mergeCell ref="C10:D10"/>
    <mergeCell ref="C11:D11"/>
    <mergeCell ref="C12:D12"/>
    <mergeCell ref="B13:D13"/>
    <mergeCell ref="C14:D14"/>
    <mergeCell ref="C15:D15"/>
    <mergeCell ref="C16:D16"/>
    <mergeCell ref="C17:D17"/>
    <mergeCell ref="B18:D18"/>
    <mergeCell ref="C19:D19"/>
    <mergeCell ref="C20:D20"/>
    <mergeCell ref="C21:D21"/>
    <mergeCell ref="B22:D22"/>
    <mergeCell ref="B23:D23"/>
    <mergeCell ref="B27:D27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28"/>
  <sheetViews>
    <sheetView windowProtection="false"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43" width="2.15789473684211"/>
    <col collapsed="false" hidden="false" max="2" min="2" style="43" width="32.4008097165992"/>
    <col collapsed="false" hidden="false" max="3" min="3" style="43" width="59.1295546558704"/>
    <col collapsed="false" hidden="false" max="4" min="4" style="43" width="73.5708502024292"/>
    <col collapsed="false" hidden="false" max="5" min="5" style="43" width="24.7004048582996"/>
    <col collapsed="false" hidden="false" max="1025" min="6" style="43" width="11.206477732793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4" customFormat="false" ht="15" hidden="false" customHeight="false" outlineLevel="0" collapsed="false">
      <c r="A4" s="0"/>
      <c r="B4" s="0"/>
      <c r="C4" s="6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76" t="s">
        <v>12</v>
      </c>
      <c r="C5" s="77" t="s">
        <v>83</v>
      </c>
      <c r="D5" s="77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78" t="s">
        <v>46</v>
      </c>
      <c r="C6" s="79" t="s">
        <v>84</v>
      </c>
      <c r="D6" s="7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78" t="s">
        <v>13</v>
      </c>
      <c r="C7" s="78"/>
      <c r="D7" s="7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72.25" hidden="false" customHeight="true" outlineLevel="0" collapsed="false">
      <c r="A8" s="0"/>
      <c r="B8" s="80"/>
      <c r="C8" s="80"/>
      <c r="D8" s="8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68" customFormat="true" ht="15" hidden="false" customHeight="false" outlineLevel="0" collapsed="false">
      <c r="B9" s="78" t="s">
        <v>48</v>
      </c>
      <c r="C9" s="78"/>
      <c r="D9" s="78"/>
    </row>
    <row r="10" customFormat="false" ht="15" hidden="false" customHeight="true" outlineLevel="0" collapsed="false">
      <c r="A10" s="68"/>
      <c r="B10" s="81" t="s">
        <v>49</v>
      </c>
      <c r="C10" s="82" t="s">
        <v>85</v>
      </c>
      <c r="D10" s="82"/>
    </row>
    <row r="11" customFormat="false" ht="15" hidden="false" customHeight="true" outlineLevel="0" collapsed="false">
      <c r="A11" s="68"/>
      <c r="B11" s="81" t="s">
        <v>51</v>
      </c>
      <c r="C11" s="82" t="s">
        <v>86</v>
      </c>
      <c r="D11" s="82"/>
    </row>
    <row r="12" customFormat="false" ht="15" hidden="false" customHeight="true" outlineLevel="0" collapsed="false">
      <c r="A12" s="68"/>
      <c r="B12" s="81" t="s">
        <v>53</v>
      </c>
      <c r="C12" s="82" t="s">
        <v>87</v>
      </c>
      <c r="D12" s="82"/>
    </row>
    <row r="13" customFormat="false" ht="15" hidden="false" customHeight="true" outlineLevel="0" collapsed="false">
      <c r="A13" s="68"/>
      <c r="B13" s="78" t="s">
        <v>55</v>
      </c>
      <c r="C13" s="78"/>
      <c r="D13" s="78"/>
    </row>
    <row r="14" customFormat="false" ht="14.25" hidden="false" customHeight="true" outlineLevel="0" collapsed="false">
      <c r="A14" s="68"/>
      <c r="B14" s="81" t="s">
        <v>56</v>
      </c>
      <c r="C14" s="82" t="s">
        <v>88</v>
      </c>
      <c r="D14" s="82"/>
    </row>
    <row r="15" customFormat="false" ht="16.5" hidden="false" customHeight="true" outlineLevel="0" collapsed="false">
      <c r="A15" s="68"/>
      <c r="B15" s="81" t="s">
        <v>58</v>
      </c>
      <c r="C15" s="82" t="s">
        <v>59</v>
      </c>
      <c r="D15" s="82"/>
    </row>
    <row r="16" customFormat="false" ht="15" hidden="false" customHeight="true" outlineLevel="0" collapsed="false">
      <c r="A16" s="68"/>
      <c r="B16" s="81" t="s">
        <v>60</v>
      </c>
      <c r="C16" s="82" t="s">
        <v>61</v>
      </c>
      <c r="D16" s="82"/>
    </row>
    <row r="17" customFormat="false" ht="15" hidden="false" customHeight="true" outlineLevel="0" collapsed="false">
      <c r="A17" s="68"/>
      <c r="B17" s="81" t="s">
        <v>62</v>
      </c>
      <c r="C17" s="71" t="s">
        <v>63</v>
      </c>
      <c r="D17" s="71"/>
    </row>
    <row r="18" customFormat="false" ht="15" hidden="false" customHeight="false" outlineLevel="0" collapsed="false">
      <c r="A18" s="68"/>
      <c r="B18" s="78" t="s">
        <v>64</v>
      </c>
      <c r="C18" s="78"/>
      <c r="D18" s="78"/>
    </row>
    <row r="19" customFormat="false" ht="15" hidden="false" customHeight="true" outlineLevel="0" collapsed="false">
      <c r="A19" s="68"/>
      <c r="B19" s="81" t="s">
        <v>65</v>
      </c>
      <c r="C19" s="66" t="s">
        <v>66</v>
      </c>
      <c r="D19" s="66"/>
    </row>
    <row r="20" customFormat="false" ht="32.25" hidden="false" customHeight="true" outlineLevel="0" collapsed="false">
      <c r="A20" s="68"/>
      <c r="B20" s="81" t="s">
        <v>67</v>
      </c>
      <c r="C20" s="72" t="s">
        <v>68</v>
      </c>
      <c r="D20" s="72"/>
    </row>
    <row r="21" customFormat="false" ht="30" hidden="false" customHeight="true" outlineLevel="0" collapsed="false">
      <c r="A21" s="68"/>
      <c r="B21" s="81" t="s">
        <v>69</v>
      </c>
      <c r="C21" s="70" t="s">
        <v>61</v>
      </c>
      <c r="D21" s="70"/>
    </row>
    <row r="22" customFormat="false" ht="15" hidden="false" customHeight="true" outlineLevel="0" collapsed="false">
      <c r="A22" s="68"/>
      <c r="B22" s="83" t="s">
        <v>70</v>
      </c>
      <c r="C22" s="83"/>
      <c r="D22" s="83"/>
    </row>
    <row r="23" customFormat="false" ht="15" hidden="false" customHeight="true" outlineLevel="0" collapsed="false">
      <c r="A23" s="68"/>
      <c r="B23" s="84" t="s">
        <v>71</v>
      </c>
      <c r="C23" s="84"/>
      <c r="D23" s="84"/>
    </row>
    <row r="24" customFormat="false" ht="15" hidden="false" customHeight="false" outlineLevel="0" collapsed="false">
      <c r="A24" s="68"/>
      <c r="B24" s="75" t="s">
        <v>72</v>
      </c>
      <c r="C24" s="75" t="s">
        <v>73</v>
      </c>
      <c r="D24" s="75" t="s">
        <v>74</v>
      </c>
    </row>
    <row r="25" customFormat="false" ht="43.5" hidden="false" customHeight="true" outlineLevel="0" collapsed="false">
      <c r="A25" s="68"/>
      <c r="B25" s="75" t="s">
        <v>75</v>
      </c>
      <c r="C25" s="70" t="s">
        <v>89</v>
      </c>
      <c r="D25" s="70" t="s">
        <v>90</v>
      </c>
    </row>
    <row r="26" customFormat="false" ht="61.5" hidden="false" customHeight="true" outlineLevel="0" collapsed="false">
      <c r="A26" s="68"/>
      <c r="B26" s="75" t="s">
        <v>78</v>
      </c>
      <c r="C26" s="70" t="s">
        <v>91</v>
      </c>
      <c r="D26" s="70" t="s">
        <v>92</v>
      </c>
    </row>
    <row r="27" customFormat="false" ht="15" hidden="false" customHeight="true" outlineLevel="0" collapsed="false">
      <c r="A27" s="68"/>
      <c r="B27" s="54" t="s">
        <v>81</v>
      </c>
      <c r="C27" s="54"/>
      <c r="D27" s="54"/>
    </row>
    <row r="28" customFormat="false" ht="39" hidden="false" customHeight="true" outlineLevel="0" collapsed="false">
      <c r="A28" s="68"/>
      <c r="B28" s="85" t="s">
        <v>93</v>
      </c>
      <c r="C28" s="85"/>
      <c r="D28" s="85"/>
    </row>
  </sheetData>
  <mergeCells count="21">
    <mergeCell ref="C5:D5"/>
    <mergeCell ref="C6:D6"/>
    <mergeCell ref="B7:D7"/>
    <mergeCell ref="B8:D8"/>
    <mergeCell ref="B9:D9"/>
    <mergeCell ref="C10:D10"/>
    <mergeCell ref="C11:D11"/>
    <mergeCell ref="C12:D12"/>
    <mergeCell ref="B13:D13"/>
    <mergeCell ref="C14:D14"/>
    <mergeCell ref="C15:D15"/>
    <mergeCell ref="C16:D16"/>
    <mergeCell ref="C17:D17"/>
    <mergeCell ref="B18:D18"/>
    <mergeCell ref="C19:D19"/>
    <mergeCell ref="C20:D20"/>
    <mergeCell ref="C21:D21"/>
    <mergeCell ref="B22:D22"/>
    <mergeCell ref="B23:D23"/>
    <mergeCell ref="B27:D27"/>
    <mergeCell ref="B28:D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RowHeight="12.8"/>
  <cols>
    <col collapsed="false" hidden="false" max="2" min="1" style="0" width="9.1417004048583"/>
    <col collapsed="false" hidden="false" max="3" min="3" style="0" width="14.5748987854251"/>
    <col collapsed="false" hidden="false" max="1025" min="4" style="0" width="9.1417004048583"/>
  </cols>
  <sheetData>
    <row r="1" customFormat="false" ht="15.75" hidden="false" customHeight="true" outlineLevel="0" collapsed="false">
      <c r="A1" s="86"/>
      <c r="B1" s="86"/>
      <c r="C1" s="87" t="s">
        <v>94</v>
      </c>
      <c r="D1" s="87"/>
      <c r="E1" s="87"/>
      <c r="F1" s="87"/>
      <c r="G1" s="87"/>
      <c r="H1" s="87"/>
      <c r="I1" s="87"/>
      <c r="J1" s="88" t="s">
        <v>95</v>
      </c>
    </row>
    <row r="2" customFormat="false" ht="15.65" hidden="false" customHeight="true" outlineLevel="0" collapsed="false">
      <c r="A2" s="87" t="s">
        <v>96</v>
      </c>
      <c r="B2" s="87"/>
      <c r="C2" s="89"/>
      <c r="D2" s="90"/>
      <c r="E2" s="91"/>
      <c r="F2" s="91"/>
      <c r="G2" s="91"/>
      <c r="H2" s="91"/>
      <c r="I2" s="91"/>
      <c r="J2" s="92"/>
    </row>
    <row r="3" customFormat="false" ht="29.85" hidden="false" customHeight="true" outlineLevel="0" collapsed="false">
      <c r="A3" s="93" t="s">
        <v>97</v>
      </c>
      <c r="B3" s="93"/>
      <c r="C3" s="94"/>
      <c r="D3" s="94"/>
      <c r="E3" s="94"/>
      <c r="F3" s="94"/>
      <c r="G3" s="94"/>
      <c r="H3" s="94"/>
      <c r="I3" s="94"/>
      <c r="J3" s="95" t="e">
        <f aca="false">AVERAGE(C3:I3)</f>
        <v>#DIV/0!</v>
      </c>
    </row>
    <row r="4" customFormat="false" ht="15.75" hidden="false" customHeight="true" outlineLevel="0" collapsed="false">
      <c r="A4" s="93" t="s">
        <v>98</v>
      </c>
      <c r="B4" s="93"/>
      <c r="C4" s="94"/>
      <c r="D4" s="94"/>
      <c r="E4" s="94"/>
      <c r="F4" s="94"/>
      <c r="G4" s="94"/>
      <c r="H4" s="94"/>
      <c r="I4" s="94"/>
      <c r="J4" s="95" t="e">
        <f aca="false">AVERAGE(C4:I4)</f>
        <v>#DIV/0!</v>
      </c>
    </row>
    <row r="5" customFormat="false" ht="15.75" hidden="false" customHeight="true" outlineLevel="0" collapsed="false">
      <c r="A5" s="93" t="s">
        <v>99</v>
      </c>
      <c r="B5" s="93"/>
      <c r="C5" s="94"/>
      <c r="D5" s="94"/>
      <c r="E5" s="94"/>
      <c r="F5" s="94"/>
      <c r="G5" s="94"/>
      <c r="H5" s="94"/>
      <c r="I5" s="94"/>
      <c r="J5" s="95" t="e">
        <f aca="false">AVERAGE(C5:I5)</f>
        <v>#DIV/0!</v>
      </c>
    </row>
    <row r="6" customFormat="false" ht="15.75" hidden="false" customHeight="true" outlineLevel="0" collapsed="false">
      <c r="A6" s="93" t="s">
        <v>100</v>
      </c>
      <c r="B6" s="93"/>
      <c r="C6" s="94"/>
      <c r="D6" s="94"/>
      <c r="E6" s="94"/>
      <c r="F6" s="94"/>
      <c r="G6" s="94"/>
      <c r="H6" s="94"/>
      <c r="I6" s="94"/>
      <c r="J6" s="95" t="e">
        <f aca="false">AVERAGE(C6:I6)</f>
        <v>#DIV/0!</v>
      </c>
    </row>
    <row r="7" customFormat="false" ht="15.75" hidden="false" customHeight="true" outlineLevel="0" collapsed="false">
      <c r="A7" s="93" t="s">
        <v>101</v>
      </c>
      <c r="B7" s="93"/>
      <c r="C7" s="94"/>
      <c r="D7" s="94"/>
      <c r="E7" s="94"/>
      <c r="F7" s="94"/>
      <c r="G7" s="94"/>
      <c r="H7" s="94"/>
      <c r="I7" s="94"/>
      <c r="J7" s="95" t="e">
        <f aca="false">AVERAGE(C7:I7)</f>
        <v>#DIV/0!</v>
      </c>
    </row>
    <row r="8" customFormat="false" ht="15.75" hidden="false" customHeight="true" outlineLevel="0" collapsed="false">
      <c r="A8" s="93" t="s">
        <v>102</v>
      </c>
      <c r="B8" s="93"/>
      <c r="C8" s="94"/>
      <c r="D8" s="94"/>
      <c r="E8" s="94"/>
      <c r="F8" s="94"/>
      <c r="G8" s="94"/>
      <c r="H8" s="94"/>
      <c r="I8" s="94"/>
      <c r="J8" s="95" t="e">
        <f aca="false">AVERAGE(C8:I8)</f>
        <v>#DIV/0!</v>
      </c>
    </row>
    <row r="9" customFormat="false" ht="15.75" hidden="false" customHeight="true" outlineLevel="0" collapsed="false">
      <c r="A9" s="93" t="s">
        <v>103</v>
      </c>
      <c r="B9" s="93"/>
      <c r="C9" s="94"/>
      <c r="D9" s="94"/>
      <c r="E9" s="94"/>
      <c r="F9" s="94"/>
      <c r="G9" s="94"/>
      <c r="H9" s="94"/>
      <c r="I9" s="94"/>
      <c r="J9" s="95" t="e">
        <f aca="false">AVERAGE(C9:I9)</f>
        <v>#DIV/0!</v>
      </c>
    </row>
    <row r="16" customFormat="false" ht="15.75" hidden="false" customHeight="true" outlineLevel="0" collapsed="false">
      <c r="A16" s="86"/>
      <c r="B16" s="86"/>
      <c r="C16" s="87" t="s">
        <v>94</v>
      </c>
      <c r="D16" s="87"/>
      <c r="E16" s="87"/>
      <c r="F16" s="87"/>
      <c r="G16" s="87"/>
      <c r="H16" s="87"/>
      <c r="I16" s="87"/>
      <c r="J16" s="88" t="s">
        <v>95</v>
      </c>
    </row>
    <row r="17" customFormat="false" ht="29.85" hidden="false" customHeight="true" outlineLevel="0" collapsed="false">
      <c r="A17" s="87" t="s">
        <v>104</v>
      </c>
      <c r="B17" s="87"/>
      <c r="C17" s="89"/>
      <c r="D17" s="91"/>
      <c r="E17" s="91"/>
      <c r="F17" s="91"/>
      <c r="G17" s="91"/>
      <c r="H17" s="91"/>
      <c r="I17" s="91"/>
      <c r="J17" s="92"/>
    </row>
    <row r="18" customFormat="false" ht="15.75" hidden="false" customHeight="true" outlineLevel="0" collapsed="false">
      <c r="A18" s="96" t="s">
        <v>105</v>
      </c>
      <c r="B18" s="96"/>
      <c r="C18" s="94"/>
      <c r="D18" s="94"/>
      <c r="E18" s="94"/>
      <c r="F18" s="94"/>
      <c r="G18" s="94"/>
      <c r="H18" s="94"/>
      <c r="I18" s="94"/>
      <c r="J18" s="95" t="e">
        <f aca="false">AVERAGE(C18:I18)</f>
        <v>#DIV/0!</v>
      </c>
    </row>
    <row r="19" customFormat="false" ht="15.75" hidden="false" customHeight="true" outlineLevel="0" collapsed="false">
      <c r="A19" s="96" t="s">
        <v>106</v>
      </c>
      <c r="B19" s="96"/>
      <c r="C19" s="94"/>
      <c r="D19" s="94"/>
      <c r="E19" s="94"/>
      <c r="F19" s="94"/>
      <c r="G19" s="94"/>
      <c r="H19" s="94"/>
      <c r="I19" s="94"/>
      <c r="J19" s="95" t="e">
        <f aca="false">AVERAGE(C19:I19)</f>
        <v>#DIV/0!</v>
      </c>
    </row>
    <row r="20" customFormat="false" ht="15.75" hidden="false" customHeight="true" outlineLevel="0" collapsed="false">
      <c r="A20" s="96" t="s">
        <v>107</v>
      </c>
      <c r="B20" s="96"/>
      <c r="C20" s="94"/>
      <c r="D20" s="94"/>
      <c r="E20" s="94"/>
      <c r="F20" s="94"/>
      <c r="G20" s="94"/>
      <c r="H20" s="94"/>
      <c r="I20" s="94"/>
      <c r="J20" s="95" t="e">
        <f aca="false">AVERAGE(C20:I20)</f>
        <v>#DIV/0!</v>
      </c>
    </row>
    <row r="21" customFormat="false" ht="15.75" hidden="false" customHeight="true" outlineLevel="0" collapsed="false">
      <c r="A21" s="96" t="s">
        <v>108</v>
      </c>
      <c r="B21" s="96"/>
      <c r="C21" s="94"/>
      <c r="D21" s="94"/>
      <c r="E21" s="94"/>
      <c r="F21" s="94"/>
      <c r="G21" s="94"/>
      <c r="H21" s="94"/>
      <c r="I21" s="94"/>
      <c r="J21" s="95" t="e">
        <f aca="false">AVERAGE(C21:I21)</f>
        <v>#DIV/0!</v>
      </c>
    </row>
  </sheetData>
  <mergeCells count="15">
    <mergeCell ref="C1:I1"/>
    <mergeCell ref="A2:B2"/>
    <mergeCell ref="A3:B3"/>
    <mergeCell ref="A4:B4"/>
    <mergeCell ref="A5:B5"/>
    <mergeCell ref="A6:B6"/>
    <mergeCell ref="A7:B7"/>
    <mergeCell ref="A8:B8"/>
    <mergeCell ref="A9:B9"/>
    <mergeCell ref="C16:I16"/>
    <mergeCell ref="A17:B17"/>
    <mergeCell ref="A18:B18"/>
    <mergeCell ref="A19:B19"/>
    <mergeCell ref="A20:B20"/>
    <mergeCell ref="A21: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Adriana Gonzalez Teran</dc:creator>
  <dc:language>es-MX</dc:language>
  <dcterms:modified xsi:type="dcterms:W3CDTF">2016-04-08T19:48:58Z</dcterms:modified>
  <cp:revision>7</cp:revision>
  <dc:title>Plan Organizacional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ntentTypeId">
    <vt:lpwstr>0x0101008A98423170284BEEB635F43C3CF4E98B001A4A1163653B6846ADC5D60A25EBD429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