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2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/>
  <c r="D38" l="1"/>
  <c r="C38"/>
  <c r="D37"/>
  <c r="C37"/>
  <c r="C32"/>
  <c r="D32"/>
  <c r="D31"/>
  <c r="C31"/>
  <c r="B21"/>
  <c r="D26" l="1"/>
  <c r="C26"/>
  <c r="D25" l="1"/>
  <c r="C25"/>
  <c r="D24"/>
  <c r="C24"/>
  <c r="D23" l="1"/>
  <c r="C23"/>
  <c r="D22"/>
  <c r="C22"/>
  <c r="D21"/>
  <c r="C21"/>
  <c r="C17" l="1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6"/>
  <c r="D30"/>
  <c r="C36"/>
  <c r="C30"/>
  <c r="B26"/>
  <c r="B25"/>
  <c r="B24"/>
  <c r="B23"/>
  <c r="B22"/>
  <c r="D14" l="1"/>
  <c r="C14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3" i="3"/>
  <c r="B74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25" s="1"/>
  <c r="B26" s="1"/>
  <c r="B27" s="1"/>
  <c r="B28" s="1"/>
  <c r="B29" s="1"/>
  <c r="B30" s="1"/>
  <c r="B38" i="1"/>
  <c r="B37"/>
  <c r="B36"/>
  <c r="B32"/>
  <c r="B31"/>
  <c r="B30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<sst xmlns="http://schemas.openxmlformats.org/spreadsheetml/2006/main" count="282" uniqueCount="150">
  <si>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</si>
  <si>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</si>
  <si>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</si>
  <si>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</si>
  <si>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</si>
  <si>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</si>
  <si>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</si>
  <si>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</si>
  <si>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</si>
  <si>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</si>
  <si>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</si>
  <si>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</si>
  <si>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</si>
  <si>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</si>
  <si>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</si>
  <si>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</si>
  <si>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</si>
  <si>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</si>
  <si>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</si>
  <si>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</si>
  <si>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</si>
  <si>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</si>
  <si>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</si>
  <si>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</si>
  <si>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</si>
  <si>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</si>
  <si>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</si>
  <si>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</si>
  <si>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</si>
  <si>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</si>
  <si>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</si>
  <si>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</si>
  <si>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</si>
  <si>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</si>
  <si>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</si>
  <si>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</si>
  <si>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</si>
  <si>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</si>
  <si>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</si>
  <si>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</si>
  <si>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</si>
  <si>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</si>
  <si>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</si>
  <si>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</si>
  <si>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</si>
  <si>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</si>
  <si>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</si>
  <si>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</si>
  <si>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</si>
  <si>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</si>
  <si>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</si>
  <si>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</si>
  <si>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</si>
  <si>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</si>
  <si>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</si>
  <si>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</si>
  <si>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</si>
  <si>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</si>
  <si>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</si>
  <si>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</si>
  <si>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</si>
  <si>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</si>
  <si>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</si>
  <si>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</si>
  <si>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Propuesta</t>
  </si>
  <si>
    <t>Plan de Pruebas</t>
  </si>
  <si>
    <t>Carta de Aceptación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</si>
  <si>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</si>
  <si>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</si>
  <si>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</si>
  <si>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</si>
  <si>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</si>
  <si>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</si>
  <si>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</si>
  <si>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</si>
  <si>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</si>
  <si>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</si>
  <si>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</si>
  <si>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</si>
  <si>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</si>
  <si>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</si>
  <si>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</si>
  <si>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</si>
  <si>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</si>
  <si>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</si>
  <si>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</si>
  <si>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</si>
  <si>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</si>
  <si>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</si>
  <si>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</si>
  <si>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</si>
  <si>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</si>
  <si>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</si>
  <si>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</si>
  <si>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</si>
  <si>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</si>
  <si>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</si>
  <si>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</si>
  <si>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</si>
  <si>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</si>
  <si>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</si>
  <si>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</si>
  <si>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</si>
  <si>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</si>
  <si>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</si>
  <si>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</si>
  <si>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</si>
  <si>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</si>
  <si>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</si>
  <si>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identifico el responsable para las pruebas?</t>
  </si>
  <si>
    <t>¿Se tiene un estatus para las pruebas?</t>
  </si>
  <si>
    <t>¿Se tiene la lista de entregables?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</si>
  <si>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</si>
  <si>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</si>
  <si>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</si>
  <si>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</si>
  <si>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</si>
  <si>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</si>
  <si>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</si>
  <si>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</si>
  <si>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</si>
  <si>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</si>
  <si>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</si>
  <si>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</si>
  <si>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</si>
  <si>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</si>
  <si>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</si>
  <si>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</si>
  <si>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</si>
  <si>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</si>
  <si>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</si>
  <si>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</si>
  <si>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</si>
  <si>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</si>
  <si>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</si>
  <si>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</si>
  <si>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</si>
  <si>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</si>
  <si>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</si>
  <si>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Control De Gastos</t>
  </si>
  <si>
    <t>Vianey Castillo</t>
  </si>
  <si>
    <t>X</t>
  </si>
  <si>
    <t>¿Se tiene definido un costo de venta del proyecto?</t>
  </si>
  <si>
    <t>¿Se especifican todos los datos del proyecto?</t>
  </si>
  <si>
    <t>Plan de Proyecto</t>
  </si>
  <si>
    <t>¿Se generó una estimación del proyecto?</t>
  </si>
  <si>
    <t>¿Se tiene definida una estrategia?</t>
  </si>
  <si>
    <t>Jovanny Zepeda</t>
  </si>
  <si>
    <t>Todo el proceso de cambios ha sido vía correo electrónico</t>
  </si>
  <si>
    <t>No se especifican los datos completos del cliente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</si>
</sst>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center" vertical="center" wrapText="1"/>
    </xf>
    <xf numFmtId="0" fontId="12" fillId="2" borderId="3" xfId="1" applyFont="1" applyFill="1" applyBorder="1" applyAlignment="1">
      <alignment vertical="center" wrapText="1"/>
    </xf>
    <xf numFmtId="0" fontId="11" fillId="2" borderId="9" xfId="1" applyFont="1" applyFill="1" applyBorder="1" applyAlignment="1">
      <alignment horizontal="center" vertical="center" wrapText="1"/>
    </xf>
    <xf numFmtId="10" fontId="11" fillId="2" borderId="5" xfId="0" applyNumberFormat="1" applyFont="1" applyFill="1" applyBorder="1" applyAlignment="1">
      <alignment horizontal="center" vertical="center" wrapText="1"/>
    </xf>
    <xf numFmtId="0" fontId="12" fillId="2" borderId="9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0" xfId="0" applyFont="1" applyFill="1"/>
    <xf numFmtId="0" fontId="4" fillId="2" borderId="7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0" xfId="0" applyFont="1" applyFill="1"/>
    <xf numFmtId="0" fontId="17" fillId="2" borderId="0" xfId="0" applyFont="1" applyFill="1" applyBorder="1" applyAlignment="1">
      <alignment vertical="center" wrapText="1"/>
    </xf>
    <xf numFmtId="0" fontId="17" fillId="2" borderId="0" xfId="0" applyFont="1" applyFill="1"/>
    <xf numFmtId="0" fontId="12" fillId="2" borderId="1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12" fillId="2" borderId="16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9" fillId="7" borderId="0" xfId="0" applyFont="1" applyFill="1" applyBorder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10" fillId="7" borderId="0" xfId="1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left" vertical="center"/>
    </xf>
    <xf numFmtId="0" fontId="11" fillId="2" borderId="6" xfId="1" applyFont="1" applyFill="1" applyBorder="1" applyAlignment="1">
      <alignment horizontal="left" vertical="center"/>
    </xf>
    <xf numFmtId="0" fontId="11" fillId="2" borderId="7" xfId="1" applyFont="1" applyFill="1" applyBorder="1" applyAlignment="1">
      <alignment horizontal="left" vertical="center"/>
    </xf>
    <xf numFmtId="0" fontId="11" fillId="2" borderId="8" xfId="1" applyFont="1" applyFill="1" applyBorder="1" applyAlignment="1">
      <alignment horizontal="left" vertical="center"/>
    </xf>
    <xf numFmtId="14" fontId="11" fillId="2" borderId="6" xfId="1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2"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119300480"/>
        <c:axId val="119302016"/>
      </c:barChart>
      <c:catAx>
        <c:axId val="1193004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02016"/>
        <c:crosses val="autoZero"/>
        <c:auto val="1"/>
        <c:lblAlgn val="ctr"/>
        <c:lblOffset val="100"/>
      </c:catAx>
      <c:valAx>
        <c:axId val="11930201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0.33333333333333331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119338880"/>
        <c:axId val="119340416"/>
      </c:barChart>
      <c:catAx>
        <c:axId val="119338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40416"/>
        <c:crosses val="autoZero"/>
        <c:auto val="1"/>
        <c:lblAlgn val="ctr"/>
        <c:lblOffset val="100"/>
      </c:catAx>
      <c:valAx>
        <c:axId val="11934041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19643136"/>
        <c:axId val="119653120"/>
      </c:barChart>
      <c:catAx>
        <c:axId val="119643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653120"/>
        <c:crosses val="autoZero"/>
        <c:auto val="1"/>
        <c:lblAlgn val="ctr"/>
        <c:lblOffset val="100"/>
      </c:catAx>
      <c:valAx>
        <c:axId val="119653120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6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19181696"/>
        <c:axId val="119183232"/>
      </c:barChart>
      <c:catAx>
        <c:axId val="119181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83232"/>
        <c:crosses val="autoZero"/>
        <c:auto val="1"/>
        <c:lblAlgn val="ctr"/>
        <c:lblOffset val="100"/>
      </c:catAx>
      <c:valAx>
        <c:axId val="11918323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19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20</xdr:row>
      <xdr:rowOff>71437</xdr:rowOff>
    </xdr:from>
    <xdr:to>
      <xdr:col>10</xdr:col>
      <xdr:colOff>171450</xdr:colOff>
      <xdr:row>31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38</xdr:row>
      <xdr:rowOff>80962</xdr:rowOff>
    </xdr:from>
    <xdr:to>
      <xdr:col>7</xdr:col>
      <xdr:colOff>1009650</xdr:colOff>
      <xdr:row>55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38</xdr:row>
      <xdr:rowOff>90487</xdr:rowOff>
    </xdr:from>
    <xdr:to>
      <xdr:col>2</xdr:col>
      <xdr:colOff>1162050</xdr:colOff>
      <xdr:row>55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47625</xdr:rowOff>
    </xdr:from>
    <xdr:to>
      <xdr:col>7</xdr:col>
      <xdr:colOff>467974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5200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28575</xdr:rowOff>
    </xdr:from>
    <xdr:to>
      <xdr:col>7</xdr:col>
      <xdr:colOff>334624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34275" y="2857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0</xdr:row>
      <xdr:rowOff>9525</xdr:rowOff>
    </xdr:from>
    <xdr:to>
      <xdr:col>7</xdr:col>
      <xdr:colOff>610849</xdr:colOff>
      <xdr:row>0</xdr:row>
      <xdr:rowOff>834414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58175" y="9525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28575</xdr:rowOff>
    </xdr:from>
    <xdr:to>
      <xdr:col>6</xdr:col>
      <xdr:colOff>3087349</xdr:colOff>
      <xdr:row>0</xdr:row>
      <xdr:rowOff>853464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28575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opLeftCell="A34" workbookViewId="0">
      <selection activeCell="C8" sqref="C8:F8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116</v>
      </c>
      <c r="C6" s="78" t="s">
        <v>139</v>
      </c>
      <c r="D6" s="79"/>
      <c r="E6" s="79"/>
      <c r="F6" s="80"/>
    </row>
    <row r="7" spans="1:6" ht="15.75" customHeight="1">
      <c r="B7" s="6" t="s">
        <v>60</v>
      </c>
      <c r="C7" s="81" t="s">
        <v>147</v>
      </c>
      <c r="D7" s="82"/>
      <c r="E7" s="82"/>
      <c r="F7" s="83"/>
    </row>
    <row r="8" spans="1:6" ht="15.75" customHeight="1">
      <c r="B8" s="6" t="s">
        <v>2</v>
      </c>
      <c r="C8" s="84">
        <v>42496</v>
      </c>
      <c r="D8" s="82"/>
      <c r="E8" s="82"/>
      <c r="F8" s="83"/>
    </row>
    <row r="9" spans="1:6" ht="15.75" customHeight="1">
      <c r="B9" s="6" t="s">
        <v>3</v>
      </c>
      <c r="C9" s="81" t="s">
        <v>140</v>
      </c>
      <c r="D9" s="82"/>
      <c r="E9" s="82"/>
      <c r="F9" s="83"/>
    </row>
    <row r="10" spans="1:6" ht="16.5" customHeight="1"/>
    <row r="11" spans="1:6" ht="16.5" customHeight="1"/>
    <row r="12" spans="1:6" ht="16.5" customHeight="1">
      <c r="B12" s="73" t="s">
        <v>113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COUNTIF((Procesos!D33:D36),"x")/(COUNTIF((Procesos!D33:D36),"x")+COUNTIF((Procesos!E33:E36),"x"))</f>
        <v>#DIV/0!</v>
      </c>
    </row>
    <row r="18" spans="2:8" ht="16.5" customHeight="1"/>
    <row r="19" spans="2:8" ht="16.5" customHeight="1">
      <c r="B19" s="73" t="s">
        <v>114</v>
      </c>
      <c r="C19" s="73"/>
      <c r="D19" s="73"/>
    </row>
    <row r="20" spans="2:8" ht="16.5" customHeight="1">
      <c r="B20" s="14" t="s">
        <v>4</v>
      </c>
      <c r="C20" s="7" t="s">
        <v>5</v>
      </c>
      <c r="D20" s="7" t="s">
        <v>6</v>
      </c>
    </row>
    <row r="21" spans="2:8" ht="16.5" customHeight="1">
      <c r="B21" s="8" t="str">
        <f>Productos!B5</f>
        <v>Análisis de Requerimientos</v>
      </c>
      <c r="C21" s="9">
        <f>COUNTA(Productos!D6:D16)</f>
        <v>11</v>
      </c>
      <c r="D21" s="10">
        <f>COUNTIF((Productos!D6:D16),"x")/(COUNTIF((Productos!D6:D16),"x")+COUNTIF((Productos!E6:E16),"x"))</f>
        <v>1</v>
      </c>
    </row>
    <row r="22" spans="2:8" ht="16.5" customHeight="1">
      <c r="B22" s="8" t="str">
        <f>Productos!B18</f>
        <v>Estimación</v>
      </c>
      <c r="C22" s="9">
        <f>COUNTA(Productos!D19:D31)</f>
        <v>13</v>
      </c>
      <c r="D22" s="10">
        <f>COUNTIF((Productos!D19:D31),"x")/(COUNTIF((Productos!D19:D31),"x")+COUNTIF((Productos!E19:E31),"x"))</f>
        <v>1</v>
      </c>
    </row>
    <row r="23" spans="2:8" ht="16.5" customHeight="1">
      <c r="B23" s="8" t="str">
        <f>Productos!B33</f>
        <v>Propuesta</v>
      </c>
      <c r="C23" s="9">
        <f>COUNTA(Productos!D34:D44)</f>
        <v>11</v>
      </c>
      <c r="D23" s="10">
        <f>COUNTIF((Productos!D34:D44),"x")/(COUNTIF((Productos!D34:D44),"x")+COUNTIF((Productos!E34:E44),"x"))</f>
        <v>1</v>
      </c>
    </row>
    <row r="24" spans="2:8" ht="16.5" customHeight="1">
      <c r="B24" s="8" t="str">
        <f>Productos!B46</f>
        <v>Plan de Proyecto</v>
      </c>
      <c r="C24" s="9">
        <f>COUNTA(Productos!D47:D62)</f>
        <v>16</v>
      </c>
      <c r="D24" s="10">
        <f>COUNTIF((Productos!D47:D62),"x")/(COUNTIF((Productos!D47:D62),"x")+COUNTIF((Productos!E47:E62),"x"))</f>
        <v>1</v>
      </c>
    </row>
    <row r="25" spans="2:8" ht="16.5" customHeight="1">
      <c r="B25" s="8" t="str">
        <f>Productos!B64</f>
        <v>Plan de Pruebas</v>
      </c>
      <c r="C25" s="9">
        <f>COUNTA(Productos!D65:D69)</f>
        <v>5</v>
      </c>
      <c r="D25" s="10">
        <f>COUNTIF((Productos!D65:D69),"x")/(COUNTIF((Productos!D65:D69),"x")+COUNTIF((Productos!E65:E69),"x"))</f>
        <v>1</v>
      </c>
    </row>
    <row r="26" spans="2:8" ht="16.5" customHeight="1">
      <c r="B26" s="8" t="str">
        <f>Productos!B71</f>
        <v>Carta de Aceptación</v>
      </c>
      <c r="C26" s="9">
        <f>COUNTA(Productos!D72:D74)</f>
        <v>1</v>
      </c>
      <c r="D26" s="10">
        <f>COUNTIF((Productos!D72:D74),"x")/(COUNTIF((Productos!D72:D74),"x")+COUNTIF((Productos!E72:E74),"x"))</f>
        <v>0.33333333333333331</v>
      </c>
    </row>
    <row r="27" spans="2:8" ht="19.5" customHeight="1"/>
    <row r="28" spans="2:8" s="3" customFormat="1" ht="18" customHeight="1">
      <c r="B28" s="74" t="s">
        <v>115</v>
      </c>
      <c r="C28" s="75"/>
      <c r="D28" s="75"/>
      <c r="E28" s="2"/>
      <c r="F28" s="4"/>
      <c r="G28" s="4"/>
      <c r="H28" s="4"/>
    </row>
    <row r="29" spans="2:8" s="3" customFormat="1" ht="15.75" customHeight="1">
      <c r="B29" s="13" t="s">
        <v>4</v>
      </c>
      <c r="C29" s="13" t="s">
        <v>7</v>
      </c>
      <c r="D29" s="13" t="s">
        <v>6</v>
      </c>
      <c r="E29" s="2"/>
    </row>
    <row r="30" spans="2:8" s="3" customFormat="1" ht="16.5">
      <c r="B30" s="8" t="str">
        <f>[1]Fisica!B4</f>
        <v>Elementos de Configuración</v>
      </c>
      <c r="C30" s="12">
        <f>COUNTA(Física!D6:D8)</f>
        <v>3</v>
      </c>
      <c r="D30" s="10">
        <f>COUNTIF((Física!D6:D8),"x")/(COUNTIF((Física!D6:D8),"x")+COUNTIF((Física!E6:E8),"x"))</f>
        <v>1</v>
      </c>
      <c r="E30" s="2"/>
    </row>
    <row r="31" spans="2:8" s="3" customFormat="1" ht="16.5">
      <c r="B31" s="8" t="str">
        <f>[1]Fisica!B9</f>
        <v>Línea Base</v>
      </c>
      <c r="C31" s="12">
        <f>COUNTA(Física!D11:D14)</f>
        <v>4</v>
      </c>
      <c r="D31" s="10">
        <f>COUNTIF((Física!D11:D14),"x")/(COUNTIF((Física!D11:D14),"x")+COUNTIF((Física!E11:E14),"x"))</f>
        <v>1</v>
      </c>
      <c r="E31" s="2"/>
    </row>
    <row r="32" spans="2:8" s="3" customFormat="1" ht="16.5">
      <c r="B32" s="8" t="str">
        <f>[1]Fisica!B15</f>
        <v>Control de Cambios</v>
      </c>
      <c r="C32" s="12">
        <f>COUNTA(Física!D17)</f>
        <v>1</v>
      </c>
      <c r="D32" s="10">
        <f>COUNTIF((Física!D17:D17),"x")/(COUNTIF((Física!D17:D17),"x")+COUNTIF((Física!E17:E17),"x"))</f>
        <v>1</v>
      </c>
      <c r="E32" s="2"/>
    </row>
    <row r="33" spans="2:5" s="3" customFormat="1"/>
    <row r="34" spans="2:5" s="3" customFormat="1" ht="18.75" customHeight="1">
      <c r="B34" s="73" t="s">
        <v>8</v>
      </c>
      <c r="C34" s="73"/>
      <c r="D34" s="73"/>
      <c r="E34" s="4"/>
    </row>
    <row r="35" spans="2:5" s="3" customFormat="1" ht="16.5">
      <c r="B35" s="7" t="s">
        <v>4</v>
      </c>
      <c r="C35" s="7" t="s">
        <v>5</v>
      </c>
      <c r="D35" s="7" t="s">
        <v>6</v>
      </c>
      <c r="E35" s="4"/>
    </row>
    <row r="36" spans="2:5" s="3" customFormat="1" ht="16.5">
      <c r="B36" s="11" t="str">
        <f>[1]Funcional!B4</f>
        <v>Líneas Base</v>
      </c>
      <c r="C36" s="9">
        <f>COUNTA(Funcional!D6:D9)</f>
        <v>4</v>
      </c>
      <c r="D36" s="10">
        <f>COUNTIF((Funcional!D6:D9),"x")/(COUNTIF((Funcional!D6:D9),"x")+COUNTIF((Funcional!E6:E9),"x"))</f>
        <v>1</v>
      </c>
      <c r="E36" s="4"/>
    </row>
    <row r="37" spans="2:5" s="3" customFormat="1" ht="16.5">
      <c r="B37" s="11" t="str">
        <f>[1]Funcional!B10</f>
        <v>Entregables</v>
      </c>
      <c r="C37" s="9">
        <f>COUNTA(Funcional!D12:D19)</f>
        <v>5</v>
      </c>
      <c r="D37" s="10">
        <f>COUNTIF((Funcional!D12:D19),"x")/(COUNTIF((Funcional!D12:D19),"x")+COUNTIF((Funcional!E12:E19),"x"))</f>
        <v>1</v>
      </c>
    </row>
    <row r="38" spans="2:5" s="3" customFormat="1" ht="16.5">
      <c r="B38" s="11" t="str">
        <f>[1]Funcional!B20</f>
        <v>Control de Cambios</v>
      </c>
      <c r="C38" s="9">
        <f>COUNTA(Funcional!D22:D26)</f>
        <v>5</v>
      </c>
      <c r="D38" s="10">
        <f>COUNTIF((Funcional!D22:D26),"x")/(COUNTIF((Funcional!D22:D26),"x")+COUNTIF((Funcional!E22:E26),"x"))</f>
        <v>1</v>
      </c>
    </row>
    <row r="39" spans="2:5" s="3" customFormat="1"/>
    <row r="40" spans="2:5" s="3" customFormat="1"/>
  </sheetData>
  <mergeCells count="10">
    <mergeCell ref="B12:D12"/>
    <mergeCell ref="B19:D19"/>
    <mergeCell ref="B28:D28"/>
    <mergeCell ref="B34:D34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8"/>
  <sheetViews>
    <sheetView topLeftCell="A19" workbookViewId="0">
      <selection activeCell="D30" sqref="D30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9.71093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21" customHeight="1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s="18" customFormat="1" ht="18" customHeight="1">
      <c r="B5" s="88" t="s">
        <v>15</v>
      </c>
      <c r="C5" s="88"/>
      <c r="D5" s="88"/>
      <c r="E5" s="88"/>
      <c r="F5" s="88"/>
      <c r="G5" s="88"/>
    </row>
    <row r="6" spans="2:7" s="24" customFormat="1" ht="16.5">
      <c r="B6" s="20">
        <v>1</v>
      </c>
      <c r="C6" s="21" t="s">
        <v>16</v>
      </c>
      <c r="D6" s="22" t="s">
        <v>141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141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67</v>
      </c>
      <c r="D8" s="22" t="s">
        <v>141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141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68</v>
      </c>
      <c r="D10" s="22" t="s">
        <v>141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69</v>
      </c>
      <c r="D11" s="22" t="s">
        <v>141</v>
      </c>
      <c r="E11" s="22"/>
      <c r="F11" s="22"/>
      <c r="G11" s="23"/>
    </row>
    <row r="12" spans="2:7" s="24" customFormat="1" ht="16.5"/>
    <row r="13" spans="2:7" s="18" customFormat="1" ht="18" customHeight="1">
      <c r="B13" s="86" t="s">
        <v>61</v>
      </c>
      <c r="C13" s="87"/>
      <c r="D13" s="88"/>
      <c r="E13" s="88"/>
      <c r="F13" s="88"/>
      <c r="G13" s="88"/>
    </row>
    <row r="14" spans="2:7" s="24" customFormat="1" ht="16.5">
      <c r="B14" s="20">
        <v>1</v>
      </c>
      <c r="C14" s="21" t="s">
        <v>70</v>
      </c>
      <c r="D14" s="22" t="s">
        <v>141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71</v>
      </c>
      <c r="D15" s="22" t="s">
        <v>141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72</v>
      </c>
      <c r="D16" s="22" t="s">
        <v>141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73</v>
      </c>
      <c r="D17" s="22" t="s">
        <v>141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74</v>
      </c>
      <c r="D18" s="22" t="s">
        <v>141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75</v>
      </c>
      <c r="D19" s="22" t="s">
        <v>141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120</v>
      </c>
      <c r="D20" s="22" t="s">
        <v>141</v>
      </c>
      <c r="E20" s="22"/>
      <c r="F20" s="22"/>
      <c r="G20" s="23"/>
    </row>
    <row r="21" spans="2:7" s="24" customFormat="1" ht="16.5"/>
    <row r="22" spans="2:7" s="18" customFormat="1" ht="18" customHeight="1">
      <c r="B22" s="86" t="s">
        <v>62</v>
      </c>
      <c r="C22" s="87"/>
      <c r="D22" s="88"/>
      <c r="E22" s="88"/>
      <c r="F22" s="88"/>
      <c r="G22" s="88"/>
    </row>
    <row r="23" spans="2:7" s="24" customFormat="1" ht="16.5">
      <c r="B23" s="20">
        <v>1</v>
      </c>
      <c r="C23" s="25" t="s">
        <v>76</v>
      </c>
      <c r="D23" s="22" t="s">
        <v>141</v>
      </c>
      <c r="E23" s="22"/>
      <c r="F23" s="22"/>
      <c r="G23" s="23"/>
    </row>
    <row r="24" spans="2:7" s="24" customFormat="1" ht="16.5">
      <c r="B24" s="20">
        <f>+B23+1</f>
        <v>2</v>
      </c>
      <c r="C24" s="25" t="s">
        <v>77</v>
      </c>
      <c r="D24" s="22" t="s">
        <v>141</v>
      </c>
      <c r="E24" s="22"/>
      <c r="F24" s="22"/>
      <c r="G24" s="23"/>
    </row>
    <row r="25" spans="2:7" s="24" customFormat="1" ht="16.5">
      <c r="B25" s="20">
        <f>+B24+1</f>
        <v>3</v>
      </c>
      <c r="C25" s="25" t="s">
        <v>78</v>
      </c>
      <c r="D25" s="22" t="s">
        <v>141</v>
      </c>
      <c r="E25" s="22"/>
      <c r="F25" s="22"/>
      <c r="G25" s="23"/>
    </row>
    <row r="26" spans="2:7" s="24" customFormat="1" ht="16.5">
      <c r="B26" s="20">
        <f t="shared" ref="B26:B30" si="2">+B25+1</f>
        <v>4</v>
      </c>
      <c r="C26" s="25" t="s">
        <v>79</v>
      </c>
      <c r="D26" s="22" t="s">
        <v>141</v>
      </c>
      <c r="E26" s="22"/>
      <c r="F26" s="22"/>
      <c r="G26" s="23"/>
    </row>
    <row r="27" spans="2:7" s="24" customFormat="1" ht="16.5">
      <c r="B27" s="20">
        <f t="shared" si="2"/>
        <v>5</v>
      </c>
      <c r="C27" s="25" t="s">
        <v>80</v>
      </c>
      <c r="D27" s="22" t="s">
        <v>141</v>
      </c>
      <c r="E27" s="22"/>
      <c r="F27" s="22"/>
      <c r="G27" s="23"/>
    </row>
    <row r="28" spans="2:7" s="24" customFormat="1" ht="16.5">
      <c r="B28" s="20">
        <f t="shared" si="2"/>
        <v>6</v>
      </c>
      <c r="C28" s="25" t="s">
        <v>81</v>
      </c>
      <c r="D28" s="22" t="s">
        <v>141</v>
      </c>
      <c r="E28" s="22"/>
      <c r="F28" s="22"/>
      <c r="G28" s="23"/>
    </row>
    <row r="29" spans="2:7" s="24" customFormat="1" ht="16.5">
      <c r="B29" s="20">
        <f t="shared" si="2"/>
        <v>7</v>
      </c>
      <c r="C29" s="25" t="s">
        <v>83</v>
      </c>
      <c r="D29" s="22" t="s">
        <v>141</v>
      </c>
      <c r="E29" s="22"/>
      <c r="F29" s="22"/>
      <c r="G29" s="23"/>
    </row>
    <row r="30" spans="2:7" s="24" customFormat="1" ht="16.5">
      <c r="B30" s="20">
        <f t="shared" si="2"/>
        <v>8</v>
      </c>
      <c r="C30" s="25" t="s">
        <v>82</v>
      </c>
      <c r="D30" s="22" t="s">
        <v>141</v>
      </c>
      <c r="E30" s="22"/>
      <c r="F30" s="22"/>
      <c r="G30" s="23"/>
    </row>
    <row r="31" spans="2:7" s="24" customFormat="1" ht="16.5"/>
    <row r="32" spans="2:7" s="18" customFormat="1" ht="18" customHeight="1">
      <c r="B32" s="85" t="s">
        <v>63</v>
      </c>
      <c r="C32" s="85"/>
      <c r="D32" s="19"/>
      <c r="E32" s="19"/>
      <c r="F32" s="19"/>
      <c r="G32" s="19"/>
    </row>
    <row r="33" spans="2:7" s="24" customFormat="1" ht="16.5">
      <c r="B33" s="20">
        <v>1</v>
      </c>
      <c r="C33" s="21" t="s">
        <v>117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118</v>
      </c>
      <c r="D34" s="22"/>
      <c r="E34" s="22"/>
      <c r="F34" s="22"/>
      <c r="G34" s="23"/>
    </row>
    <row r="35" spans="2:7" s="24" customFormat="1" ht="16.5">
      <c r="B35" s="20">
        <f t="shared" ref="B35:B36" si="3">+B34+1</f>
        <v>3</v>
      </c>
      <c r="C35" s="21" t="s">
        <v>84</v>
      </c>
      <c r="D35" s="22"/>
      <c r="E35" s="22"/>
      <c r="F35" s="22"/>
      <c r="G35" s="23"/>
    </row>
    <row r="36" spans="2:7" s="24" customFormat="1" ht="16.5">
      <c r="B36" s="20">
        <f t="shared" si="3"/>
        <v>4</v>
      </c>
      <c r="C36" s="21" t="s">
        <v>119</v>
      </c>
      <c r="D36" s="22"/>
      <c r="E36" s="22"/>
      <c r="F36" s="22"/>
      <c r="G36" s="23"/>
    </row>
    <row r="37" spans="2:7" s="24" customFormat="1" ht="16.5"/>
    <row r="38" spans="2:7" s="24" customFormat="1" ht="16.5">
      <c r="B38" s="26"/>
      <c r="C38" s="27"/>
    </row>
  </sheetData>
  <mergeCells count="13">
    <mergeCell ref="B3:C4"/>
    <mergeCell ref="D3:F3"/>
    <mergeCell ref="G3:G4"/>
    <mergeCell ref="B5:C5"/>
    <mergeCell ref="D5:E5"/>
    <mergeCell ref="F5:G5"/>
    <mergeCell ref="B32:C32"/>
    <mergeCell ref="B13:C13"/>
    <mergeCell ref="D13:E13"/>
    <mergeCell ref="F13:G13"/>
    <mergeCell ref="B22:C22"/>
    <mergeCell ref="D22:E22"/>
    <mergeCell ref="F22:G22"/>
  </mergeCells>
  <conditionalFormatting sqref="D23:F30 C28:C30">
    <cfRule type="expression" dxfId="1" priority="2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5"/>
  <sheetViews>
    <sheetView tabSelected="1" topLeftCell="A58" workbookViewId="0">
      <selection activeCell="G74" sqref="G74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41.5703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1:7" s="35" customFormat="1" ht="17.25" customHeight="1">
      <c r="A4" s="34"/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1:7" s="29" customFormat="1" ht="16.5" customHeight="1">
      <c r="A5" s="28"/>
      <c r="B5" s="88" t="s">
        <v>121</v>
      </c>
      <c r="C5" s="88"/>
      <c r="D5" s="88"/>
      <c r="E5" s="88"/>
      <c r="F5" s="88"/>
      <c r="G5" s="88"/>
    </row>
    <row r="6" spans="1:7" s="33" customFormat="1" ht="16.5">
      <c r="A6" s="32"/>
      <c r="B6" s="45">
        <v>1</v>
      </c>
      <c r="C6" s="37" t="s">
        <v>85</v>
      </c>
      <c r="D6" s="38" t="s">
        <v>141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86</v>
      </c>
      <c r="D7" s="38" t="s">
        <v>141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87</v>
      </c>
      <c r="D8" s="38" t="s">
        <v>141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122</v>
      </c>
      <c r="D9" s="38" t="s">
        <v>141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88</v>
      </c>
      <c r="D10" s="38" t="s">
        <v>141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89</v>
      </c>
      <c r="D11" s="38" t="s">
        <v>141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123</v>
      </c>
      <c r="D12" s="38" t="s">
        <v>141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90</v>
      </c>
      <c r="D13" s="38" t="s">
        <v>141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124</v>
      </c>
      <c r="D14" s="38" t="s">
        <v>141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91</v>
      </c>
      <c r="D15" s="38" t="s">
        <v>141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92</v>
      </c>
      <c r="D16" s="38" t="s">
        <v>141</v>
      </c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88" t="s">
        <v>19</v>
      </c>
      <c r="C18" s="88"/>
      <c r="D18" s="88"/>
      <c r="E18" s="88"/>
      <c r="F18" s="88"/>
      <c r="G18" s="88"/>
    </row>
    <row r="19" spans="1:7" s="33" customFormat="1" ht="16.5">
      <c r="A19" s="32"/>
      <c r="B19" s="46">
        <v>1</v>
      </c>
      <c r="C19" s="37" t="s">
        <v>125</v>
      </c>
      <c r="D19" s="38" t="s">
        <v>141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126</v>
      </c>
      <c r="D20" s="38" t="s">
        <v>141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127</v>
      </c>
      <c r="D21" s="38" t="s">
        <v>141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128</v>
      </c>
      <c r="D22" s="38" t="s">
        <v>141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129</v>
      </c>
      <c r="D23" s="38" t="s">
        <v>141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130</v>
      </c>
      <c r="D24" s="38" t="s">
        <v>141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93</v>
      </c>
      <c r="D25" s="38" t="s">
        <v>141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94</v>
      </c>
      <c r="D26" s="38" t="s">
        <v>141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95</v>
      </c>
      <c r="D27" s="38" t="s">
        <v>141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96</v>
      </c>
      <c r="D28" s="38" t="s">
        <v>141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97</v>
      </c>
      <c r="D29" s="38" t="s">
        <v>141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131</v>
      </c>
      <c r="D30" s="38" t="s">
        <v>141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142</v>
      </c>
      <c r="D31" s="38" t="s">
        <v>141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88" t="s">
        <v>64</v>
      </c>
      <c r="C33" s="88"/>
      <c r="D33" s="71"/>
      <c r="E33" s="71"/>
      <c r="F33" s="88"/>
      <c r="G33" s="88"/>
    </row>
    <row r="34" spans="1:7" s="33" customFormat="1" ht="16.5">
      <c r="A34" s="32"/>
      <c r="B34" s="46">
        <v>1</v>
      </c>
      <c r="C34" s="21" t="s">
        <v>98</v>
      </c>
      <c r="D34" s="22" t="s">
        <v>141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99</v>
      </c>
      <c r="D35" s="22" t="s">
        <v>141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100</v>
      </c>
      <c r="D36" s="22" t="s">
        <v>141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101</v>
      </c>
      <c r="D37" s="22" t="s">
        <v>141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102</v>
      </c>
      <c r="D38" s="22" t="s">
        <v>141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103</v>
      </c>
      <c r="D39" s="22" t="s">
        <v>141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141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72" t="s">
        <v>21</v>
      </c>
      <c r="D41" s="22" t="s">
        <v>141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132</v>
      </c>
      <c r="D42" s="22" t="s">
        <v>141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104</v>
      </c>
      <c r="D43" s="22" t="s">
        <v>141</v>
      </c>
      <c r="E43" s="22"/>
      <c r="F43" s="22"/>
      <c r="G43" s="23"/>
    </row>
    <row r="44" spans="1:7" s="33" customFormat="1" ht="16.5">
      <c r="A44" s="32"/>
      <c r="B44" s="46">
        <f t="shared" si="2"/>
        <v>11</v>
      </c>
      <c r="C44" s="42" t="s">
        <v>105</v>
      </c>
      <c r="D44" s="22" t="s">
        <v>141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8.75" customHeight="1">
      <c r="A46" s="43"/>
      <c r="B46" s="88" t="s">
        <v>144</v>
      </c>
      <c r="C46" s="88"/>
      <c r="D46" s="88"/>
      <c r="E46" s="88"/>
      <c r="F46" s="88"/>
      <c r="G46" s="88"/>
    </row>
    <row r="47" spans="1:7" s="33" customFormat="1" ht="16.5">
      <c r="A47" s="32"/>
      <c r="B47" s="46">
        <v>1</v>
      </c>
      <c r="C47" s="25" t="s">
        <v>143</v>
      </c>
      <c r="D47" s="22" t="s">
        <v>141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146</v>
      </c>
      <c r="D48" s="22" t="s">
        <v>141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133</v>
      </c>
      <c r="D49" s="22" t="s">
        <v>141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134</v>
      </c>
      <c r="D50" s="22" t="s">
        <v>141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141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145</v>
      </c>
      <c r="D52" s="22" t="s">
        <v>141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106</v>
      </c>
      <c r="D53" s="22" t="s">
        <v>141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22" t="s">
        <v>141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22" t="s">
        <v>141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141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141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141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141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141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141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141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88" t="s">
        <v>65</v>
      </c>
      <c r="C64" s="88"/>
      <c r="D64" s="88"/>
      <c r="E64" s="88"/>
      <c r="F64" s="88"/>
      <c r="G64" s="88"/>
    </row>
    <row r="65" spans="1:7" s="33" customFormat="1" ht="16.5">
      <c r="A65" s="32"/>
      <c r="B65" s="48">
        <v>1</v>
      </c>
      <c r="C65" s="25" t="s">
        <v>107</v>
      </c>
      <c r="D65" s="22" t="s">
        <v>141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108</v>
      </c>
      <c r="D66" s="22" t="s">
        <v>141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135</v>
      </c>
      <c r="D67" s="22" t="s">
        <v>141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109</v>
      </c>
      <c r="D68" s="22" t="s">
        <v>141</v>
      </c>
      <c r="E68" s="22"/>
      <c r="F68" s="22"/>
      <c r="G68" s="23"/>
    </row>
    <row r="69" spans="1:7" s="33" customFormat="1" ht="16.5">
      <c r="A69" s="32"/>
      <c r="B69" s="48">
        <f t="shared" si="4"/>
        <v>5</v>
      </c>
      <c r="C69" s="25" t="s">
        <v>110</v>
      </c>
      <c r="D69" s="22" t="s">
        <v>141</v>
      </c>
      <c r="E69" s="22"/>
      <c r="F69" s="22"/>
      <c r="G69" s="23"/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88" t="s">
        <v>66</v>
      </c>
      <c r="C71" s="88"/>
      <c r="D71" s="88"/>
      <c r="E71" s="88"/>
      <c r="F71" s="88"/>
      <c r="G71" s="88"/>
    </row>
    <row r="72" spans="1:7" s="33" customFormat="1" ht="16.5">
      <c r="A72" s="32"/>
      <c r="B72" s="48">
        <v>1</v>
      </c>
      <c r="C72" s="25" t="s">
        <v>32</v>
      </c>
      <c r="D72" s="22"/>
      <c r="E72" s="22" t="s">
        <v>141</v>
      </c>
      <c r="F72" s="22"/>
      <c r="G72" s="23" t="s">
        <v>149</v>
      </c>
    </row>
    <row r="73" spans="1:7" s="33" customFormat="1" ht="16.5">
      <c r="A73" s="32"/>
      <c r="B73" s="48">
        <f>B72+1</f>
        <v>2</v>
      </c>
      <c r="C73" s="25" t="s">
        <v>112</v>
      </c>
      <c r="D73" s="22"/>
      <c r="E73" s="22" t="s">
        <v>141</v>
      </c>
      <c r="F73" s="22"/>
      <c r="G73" s="23" t="s">
        <v>149</v>
      </c>
    </row>
    <row r="74" spans="1:7" s="33" customFormat="1" ht="16.5">
      <c r="A74" s="32"/>
      <c r="B74" s="48">
        <f t="shared" ref="B74" si="5">B73+1</f>
        <v>3</v>
      </c>
      <c r="C74" s="25" t="s">
        <v>111</v>
      </c>
      <c r="D74" s="22" t="s">
        <v>141</v>
      </c>
      <c r="E74" s="22"/>
      <c r="F74" s="22"/>
      <c r="G74" s="23"/>
    </row>
    <row r="75" spans="1:7">
      <c r="C75" s="31"/>
    </row>
  </sheetData>
  <mergeCells count="20">
    <mergeCell ref="D3:F3"/>
    <mergeCell ref="G3:G4"/>
    <mergeCell ref="B5:C5"/>
    <mergeCell ref="D5:E5"/>
    <mergeCell ref="F5:G5"/>
    <mergeCell ref="B3:C4"/>
    <mergeCell ref="B18:C18"/>
    <mergeCell ref="D18:E18"/>
    <mergeCell ref="F18:G18"/>
    <mergeCell ref="B33:C33"/>
    <mergeCell ref="F33:G33"/>
    <mergeCell ref="B71:C71"/>
    <mergeCell ref="D71:E71"/>
    <mergeCell ref="F71:G71"/>
    <mergeCell ref="B46:C46"/>
    <mergeCell ref="D46:E46"/>
    <mergeCell ref="F46:G46"/>
    <mergeCell ref="B64:C64"/>
    <mergeCell ref="D64:E64"/>
    <mergeCell ref="F64:G64"/>
  </mergeCells>
  <conditionalFormatting sqref="C75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topLeftCell="A4" workbookViewId="0">
      <selection activeCell="F14" sqref="F14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6" width="11.42578125" style="52"/>
    <col min="7" max="7" width="39.710937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9" t="s">
        <v>9</v>
      </c>
      <c r="C3" s="89"/>
      <c r="D3" s="89" t="s">
        <v>10</v>
      </c>
      <c r="E3" s="89"/>
      <c r="F3" s="89"/>
      <c r="G3" s="89" t="s">
        <v>11</v>
      </c>
      <c r="H3" s="49"/>
      <c r="I3" s="49"/>
      <c r="J3" s="49"/>
      <c r="K3" s="49"/>
      <c r="L3" s="49"/>
    </row>
    <row r="4" spans="2:12" ht="17.25">
      <c r="B4" s="90"/>
      <c r="C4" s="90"/>
      <c r="D4" s="53" t="s">
        <v>12</v>
      </c>
      <c r="E4" s="53" t="s">
        <v>13</v>
      </c>
      <c r="F4" s="53" t="s">
        <v>14</v>
      </c>
      <c r="G4" s="89"/>
      <c r="H4" s="49"/>
      <c r="I4" s="49"/>
      <c r="J4" s="49"/>
      <c r="K4" s="49"/>
      <c r="L4" s="49"/>
    </row>
    <row r="5" spans="2:12" s="55" customFormat="1" ht="16.5" customHeight="1">
      <c r="B5" s="88" t="s">
        <v>33</v>
      </c>
      <c r="C5" s="88"/>
      <c r="D5" s="91"/>
      <c r="E5" s="91"/>
      <c r="F5" s="91"/>
      <c r="G5" s="91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34</v>
      </c>
      <c r="D6" s="38" t="s">
        <v>141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35</v>
      </c>
      <c r="D7" s="38" t="s">
        <v>141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36</v>
      </c>
      <c r="D8" s="38" t="s">
        <v>141</v>
      </c>
      <c r="E8" s="39"/>
      <c r="F8" s="39"/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88" t="s">
        <v>37</v>
      </c>
      <c r="C10" s="88"/>
      <c r="D10" s="88"/>
      <c r="E10" s="88"/>
      <c r="F10" s="88"/>
      <c r="G10" s="88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136</v>
      </c>
      <c r="D11" s="38" t="s">
        <v>141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38</v>
      </c>
      <c r="D12" s="38" t="s">
        <v>141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3">
      <c r="B13" s="36">
        <v>6</v>
      </c>
      <c r="C13" s="37" t="s">
        <v>39</v>
      </c>
      <c r="D13" s="38" t="s">
        <v>141</v>
      </c>
      <c r="E13" s="39"/>
      <c r="F13" s="39"/>
      <c r="G13" s="40"/>
      <c r="H13" s="57"/>
      <c r="I13" s="58">
        <f t="shared" si="1"/>
        <v>0</v>
      </c>
      <c r="J13" s="58"/>
      <c r="K13" s="58"/>
      <c r="L13" s="57"/>
    </row>
    <row r="14" spans="2:12" s="59" customFormat="1" ht="33">
      <c r="B14" s="36">
        <v>7</v>
      </c>
      <c r="C14" s="37" t="s">
        <v>40</v>
      </c>
      <c r="D14" s="38" t="s">
        <v>141</v>
      </c>
      <c r="E14" s="39"/>
      <c r="F14" s="39"/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88" t="s">
        <v>41</v>
      </c>
      <c r="C16" s="88"/>
      <c r="D16" s="88"/>
      <c r="E16" s="88"/>
      <c r="F16" s="88"/>
      <c r="G16" s="88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42</v>
      </c>
      <c r="D17" s="38" t="s">
        <v>141</v>
      </c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0</v>
      </c>
      <c r="J18" s="51"/>
      <c r="K18" s="51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10" workbookViewId="0">
      <selection activeCell="E23" sqref="E23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6" width="11.5703125" style="1"/>
    <col min="7" max="7" width="48.140625" style="1" customWidth="1"/>
    <col min="8" max="16384" width="11.5703125" style="1"/>
  </cols>
  <sheetData>
    <row r="1" spans="2:7" ht="67.5" customHeight="1"/>
    <row r="3" spans="2:7" ht="17.25">
      <c r="B3" s="89" t="s">
        <v>9</v>
      </c>
      <c r="C3" s="89"/>
      <c r="D3" s="89" t="s">
        <v>10</v>
      </c>
      <c r="E3" s="89"/>
      <c r="F3" s="89"/>
      <c r="G3" s="89" t="s">
        <v>11</v>
      </c>
    </row>
    <row r="4" spans="2:7" ht="17.25">
      <c r="B4" s="90"/>
      <c r="C4" s="90"/>
      <c r="D4" s="53" t="s">
        <v>12</v>
      </c>
      <c r="E4" s="53" t="s">
        <v>13</v>
      </c>
      <c r="F4" s="53" t="s">
        <v>14</v>
      </c>
      <c r="G4" s="89"/>
    </row>
    <row r="5" spans="2:7" ht="15.75">
      <c r="B5" s="88" t="s">
        <v>43</v>
      </c>
      <c r="C5" s="88"/>
      <c r="D5" s="91"/>
      <c r="E5" s="91"/>
      <c r="F5" s="91"/>
      <c r="G5" s="91"/>
    </row>
    <row r="6" spans="2:7" s="33" customFormat="1" ht="16.5">
      <c r="B6" s="20">
        <v>1</v>
      </c>
      <c r="C6" s="37" t="s">
        <v>44</v>
      </c>
      <c r="D6" s="61" t="s">
        <v>141</v>
      </c>
      <c r="E6" s="62"/>
      <c r="F6" s="62"/>
      <c r="G6" s="63"/>
    </row>
    <row r="7" spans="2:7" s="33" customFormat="1" ht="33">
      <c r="B7" s="20">
        <v>2</v>
      </c>
      <c r="C7" s="37" t="s">
        <v>45</v>
      </c>
      <c r="D7" s="61" t="s">
        <v>141</v>
      </c>
      <c r="E7" s="62"/>
      <c r="F7" s="62"/>
      <c r="G7" s="64"/>
    </row>
    <row r="8" spans="2:7" s="33" customFormat="1" ht="18.75" customHeight="1">
      <c r="B8" s="20">
        <v>3</v>
      </c>
      <c r="C8" s="37" t="s">
        <v>138</v>
      </c>
      <c r="D8" s="61" t="s">
        <v>141</v>
      </c>
      <c r="E8" s="62"/>
      <c r="F8" s="62"/>
      <c r="G8" s="63"/>
    </row>
    <row r="9" spans="2:7" s="33" customFormat="1" ht="16.5">
      <c r="B9" s="20">
        <v>4</v>
      </c>
      <c r="C9" s="37" t="s">
        <v>46</v>
      </c>
      <c r="D9" s="61" t="s">
        <v>141</v>
      </c>
      <c r="E9" s="62"/>
      <c r="F9" s="62"/>
      <c r="G9" s="63"/>
    </row>
    <row r="10" spans="2:7" s="33" customFormat="1" ht="16.5">
      <c r="B10" s="41"/>
      <c r="C10" s="41"/>
      <c r="D10" s="41"/>
      <c r="E10" s="41"/>
      <c r="F10" s="41"/>
      <c r="G10" s="41"/>
    </row>
    <row r="11" spans="2:7" ht="18" customHeight="1">
      <c r="B11" s="88" t="s">
        <v>47</v>
      </c>
      <c r="C11" s="88"/>
      <c r="D11" s="92"/>
      <c r="E11" s="92"/>
      <c r="F11" s="92"/>
      <c r="G11" s="92"/>
    </row>
    <row r="12" spans="2:7" s="33" customFormat="1" ht="16.5">
      <c r="B12" s="65">
        <v>1</v>
      </c>
      <c r="C12" s="66" t="s">
        <v>48</v>
      </c>
      <c r="D12" s="67" t="s">
        <v>141</v>
      </c>
      <c r="E12" s="67"/>
      <c r="F12" s="67"/>
      <c r="G12" s="68"/>
    </row>
    <row r="13" spans="2:7" s="33" customFormat="1" ht="16.5">
      <c r="B13" s="65">
        <v>2</v>
      </c>
      <c r="C13" s="66" t="s">
        <v>49</v>
      </c>
      <c r="D13" s="67" t="s">
        <v>141</v>
      </c>
      <c r="E13" s="67"/>
      <c r="F13" s="67"/>
      <c r="G13" s="68"/>
    </row>
    <row r="14" spans="2:7" s="33" customFormat="1" ht="16.5">
      <c r="B14" s="65">
        <v>3</v>
      </c>
      <c r="C14" s="66" t="s">
        <v>50</v>
      </c>
      <c r="D14" s="67"/>
      <c r="E14" s="67"/>
      <c r="F14" s="67" t="s">
        <v>141</v>
      </c>
      <c r="G14" s="68"/>
    </row>
    <row r="15" spans="2:7" s="33" customFormat="1" ht="16.5">
      <c r="B15" s="65">
        <v>4</v>
      </c>
      <c r="C15" s="66" t="s">
        <v>51</v>
      </c>
      <c r="D15" s="67" t="s">
        <v>141</v>
      </c>
      <c r="E15" s="67"/>
      <c r="F15" s="67"/>
      <c r="G15" s="68"/>
    </row>
    <row r="16" spans="2:7" s="33" customFormat="1" ht="16.5">
      <c r="B16" s="65">
        <v>5</v>
      </c>
      <c r="C16" s="66" t="s">
        <v>52</v>
      </c>
      <c r="D16" s="67"/>
      <c r="E16" s="67"/>
      <c r="F16" s="67" t="s">
        <v>141</v>
      </c>
      <c r="G16" s="68"/>
    </row>
    <row r="17" spans="2:7" s="33" customFormat="1" ht="16.5">
      <c r="B17" s="65">
        <v>6</v>
      </c>
      <c r="C17" s="66" t="s">
        <v>53</v>
      </c>
      <c r="D17" s="67"/>
      <c r="E17" s="67"/>
      <c r="F17" s="67" t="s">
        <v>141</v>
      </c>
      <c r="G17" s="68"/>
    </row>
    <row r="18" spans="2:7" s="33" customFormat="1" ht="16.5">
      <c r="B18" s="65">
        <f>+B17+1</f>
        <v>7</v>
      </c>
      <c r="C18" s="66" t="s">
        <v>54</v>
      </c>
      <c r="D18" s="67" t="s">
        <v>141</v>
      </c>
      <c r="E18" s="67"/>
      <c r="F18" s="67"/>
      <c r="G18" s="68"/>
    </row>
    <row r="19" spans="2:7" s="33" customFormat="1" ht="16.5">
      <c r="B19" s="65">
        <f>+B18+1</f>
        <v>8</v>
      </c>
      <c r="C19" s="66" t="s">
        <v>137</v>
      </c>
      <c r="D19" s="67" t="s">
        <v>141</v>
      </c>
      <c r="E19" s="67"/>
      <c r="F19" s="67"/>
      <c r="G19" s="68"/>
    </row>
    <row r="20" spans="2:7" s="33" customFormat="1" ht="16.5">
      <c r="B20" s="41"/>
      <c r="C20" s="41"/>
      <c r="D20" s="41"/>
      <c r="E20" s="41"/>
      <c r="F20" s="41"/>
      <c r="G20" s="41"/>
    </row>
    <row r="21" spans="2:7" ht="15.75" customHeight="1">
      <c r="B21" s="88" t="s">
        <v>41</v>
      </c>
      <c r="C21" s="88"/>
      <c r="D21" s="88"/>
      <c r="E21" s="88"/>
      <c r="F21" s="88"/>
      <c r="G21" s="88"/>
    </row>
    <row r="22" spans="2:7" s="33" customFormat="1" ht="16.5">
      <c r="B22" s="20">
        <v>1</v>
      </c>
      <c r="C22" s="25" t="s">
        <v>55</v>
      </c>
      <c r="D22" s="69" t="s">
        <v>141</v>
      </c>
      <c r="E22" s="69"/>
      <c r="F22" s="69"/>
      <c r="G22" s="70"/>
    </row>
    <row r="23" spans="2:7" s="33" customFormat="1" ht="16.5">
      <c r="B23" s="20">
        <f>+B22+1</f>
        <v>2</v>
      </c>
      <c r="C23" s="25" t="s">
        <v>56</v>
      </c>
      <c r="D23" s="22" t="s">
        <v>141</v>
      </c>
      <c r="E23" s="22"/>
      <c r="F23" s="22"/>
      <c r="G23" s="23"/>
    </row>
    <row r="24" spans="2:7" s="33" customFormat="1" ht="15.75" customHeight="1">
      <c r="B24" s="20">
        <f>+B23+1</f>
        <v>3</v>
      </c>
      <c r="C24" s="25" t="s">
        <v>57</v>
      </c>
      <c r="D24" s="22" t="s">
        <v>141</v>
      </c>
      <c r="E24" s="22"/>
      <c r="F24" s="22"/>
      <c r="G24" s="23" t="s">
        <v>148</v>
      </c>
    </row>
    <row r="25" spans="2:7" s="33" customFormat="1" ht="33">
      <c r="B25" s="20">
        <f t="shared" ref="B25:B26" si="0">+B24+1</f>
        <v>4</v>
      </c>
      <c r="C25" s="25" t="s">
        <v>58</v>
      </c>
      <c r="D25" s="22" t="s">
        <v>141</v>
      </c>
      <c r="E25" s="22"/>
      <c r="F25" s="22"/>
      <c r="G25" s="23"/>
    </row>
    <row r="26" spans="2:7" s="33" customFormat="1" ht="16.5">
      <c r="B26" s="20">
        <f t="shared" si="0"/>
        <v>5</v>
      </c>
      <c r="C26" s="25" t="s">
        <v>59</v>
      </c>
      <c r="D26" s="22" t="s">
        <v>141</v>
      </c>
      <c r="E26" s="22"/>
      <c r="F26" s="22"/>
      <c r="G26" s="23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2016-05-06T05:58:50Z</dcterms:modified>
</cp:coreProperties>
</file>