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5.jpeg" ContentType="image/jpeg"/>
  <Override PartName="/xl/media/image3.jpeg" ContentType="image/jpeg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externalReferences>
    <externalReference r:id="rId7"/>
  </externalReferences>
  <calcPr iterateCount="100" refMode="A1" iterate="false" iterateDelta="0.0001"/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1" authorId="0">
      <text>
        <r>
          <rPr>
            <b val="true"/>
            <sz val="8"/>
            <color rgb="FF000000"/>
            <rFont val="Tahoma"/>
            <family val="2"/>
            <charset val="1"/>
          </rPr>
          <t>.:
</t>
        </r>
        <r>
          <rPr>
            <sz val="8"/>
            <color rgb="FF000000"/>
            <rFont val="Tahoma"/>
            <family val="2"/>
            <charset val="1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<sst xmlns="http://schemas.openxmlformats.org/spreadsheetml/2006/main" count="287" uniqueCount="151">
  <si>
    <t>Checklist de Auditorías</t>
  </si>
  <si>
    <t>DATOS GENERALES</t>
  </si>
  <si>
    <t>Nombre del Proyecto</t>
  </si>
  <si>
    <t>Control De Gastos</t>
  </si>
  <si>
    <t>Nombre del Evaluado</t>
  </si>
  <si>
    <t>Jovanny Zepeda</t>
  </si>
  <si>
    <t>Fecha</t>
  </si>
  <si>
    <t>Elaborado por</t>
  </si>
  <si>
    <t>Vianey Castillo</t>
  </si>
  <si>
    <t>Auditoría de Procesos</t>
  </si>
  <si>
    <t>Apartado</t>
  </si>
  <si>
    <t>Preguntas aprobadas</t>
  </si>
  <si>
    <t>Porcentaje de Apego</t>
  </si>
  <si>
    <t>Auditoría de Productos</t>
  </si>
  <si>
    <t>Auditoría Física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</si>
  <si>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</si>
  <si>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</si>
  <si>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</si>
  <si>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</si>
  <si>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</si>
  <si>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</si>
  <si>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</si>
  <si>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</si>
  <si>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</si>
  <si>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</si>
  <si>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X</t>
  </si>
  <si>
    <t>¿Se analizaron los requerimientos?</t>
  </si>
  <si>
    <t>¿Se generó la estimación?</t>
  </si>
  <si>
    <t>¿Se generó la matriz de rastreabilidad?</t>
  </si>
  <si>
    <t>¿Se generó la propuesta?</t>
  </si>
  <si>
    <t>¿El cliente validó la propuesta?</t>
  </si>
  <si>
    <t>Planeación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</si>
  <si>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</si>
  <si>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</si>
  <si>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</si>
  <si>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</si>
  <si>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</si>
  <si>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</si>
  <si>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kick off?</t>
  </si>
  <si>
    <t>Desarrollo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</si>
  <si>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</si>
  <si>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</si>
  <si>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</si>
  <si>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</si>
  <si>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</si>
  <si>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</si>
  <si>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ejecutaron las pruebas?</t>
  </si>
  <si>
    <t>¿Se notificó la ejecución de pruebas?</t>
  </si>
  <si>
    <t>Entrega</t>
  </si>
  <si>
    <t>¿Se realizó la integración?</t>
  </si>
  <si>
    <t>¿Se depuró la base de datos?</t>
  </si>
  <si>
    <t>¿Se instaló el producto?</t>
  </si>
  <si>
    <t>¿Se cerró el proyecto?</t>
  </si>
  <si>
    <t>Análisis de Requerimientos</t>
  </si>
  <si>
    <t>¿Se encuentra especificado el nombre del proyecto?</t>
  </si>
  <si>
    <t>¿Se encuentra especificado el líder del proyecto?</t>
  </si>
  <si>
    <t>¿Se tiene definido el objetivo del proyecto?</t>
  </si>
  <si>
    <t>¿Las definiciones se encuentran explícitas?</t>
  </si>
  <si>
    <t>¿Se definieron los supuestos?</t>
  </si>
  <si>
    <t>¿Se especifican los roles?</t>
  </si>
  <si>
    <t>¿Se definió una descripción del proyecto?</t>
  </si>
  <si>
    <t>¿Se tiene un WBS definido?</t>
  </si>
  <si>
    <t>En caso de aplicar ¿Se tiene documentados esquemas, diagramas y gráficos de apoyo?</t>
  </si>
  <si>
    <t>¿Se tienen definidos casos de uso para todos los requerimientos funcionales?</t>
  </si>
  <si>
    <t>¿Se tiene una descripción para todos los requerimientos no funcionales?</t>
  </si>
  <si>
    <t>Estimación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</si>
  <si>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</si>
  <si>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</si>
  <si>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</si>
  <si>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</si>
  <si>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</si>
  <si>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</si>
  <si>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</si>
  <si>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</si>
  <si>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</si>
  <si>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</si>
  <si>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</si>
  <si>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tienen establecidos costo de venta por fase?</t>
  </si>
  <si>
    <t>¿Se tiene definido un costo de venta del proyecto?</t>
  </si>
  <si>
    <t>Propuesta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</si>
  <si>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</si>
  <si>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</si>
  <si>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</si>
  <si>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</si>
  <si>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</si>
  <si>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</si>
  <si>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tienen definidos los requerimientos?</t>
  </si>
  <si>
    <t>¿Se tienen definidos los supuestos y premisas?</t>
  </si>
  <si>
    <t>¿Están documentados los entregables?</t>
  </si>
  <si>
    <t>¿Se tiene definida una fecha de entrega?</t>
  </si>
  <si>
    <t>¿Se tiene documentado lo que se encuentra fuera del alcance?</t>
  </si>
  <si>
    <t>Plan de Proyecto</t>
  </si>
  <si>
    <t>¿Se especifican todos los datos del proyecto?</t>
  </si>
  <si>
    <t>¿Se tiene definida una estrategia?</t>
  </si>
  <si>
    <t>¿Están establecidos los entregables del proyecto?</t>
  </si>
  <si>
    <t>¿Están establecidos los hitos del proyecto?</t>
  </si>
  <si>
    <t>¿Se tiene un cronograma de actividades?</t>
  </si>
  <si>
    <t>¿Se generó una estimación del proyecto?</t>
  </si>
  <si>
    <t>¿Se encuentra definido el equipo de Bisoltec?</t>
  </si>
  <si>
    <t>¿Se encuentran definidos los equipos de trabajo por parte del cliente?</t>
  </si>
  <si>
    <t>¿Se definieron las capacitaciones necesarias para el proyecto?</t>
  </si>
  <si>
    <t>¿Se cuenta con un plan de comunicación?</t>
  </si>
  <si>
    <t>¿Se definieron los recursos materiales necesarios para el proyecto?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</si>
  <si>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</si>
  <si>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</si>
  <si>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</si>
  <si>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</si>
  <si>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</si>
  <si>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Plan de Pruebas</t>
  </si>
  <si>
    <t>¿Se identificaron los Requerimientos?</t>
  </si>
  <si>
    <t>¿Se tiene una descripción para cada una de las pruebas?</t>
  </si>
  <si>
    <t>¿Se definieron casos de prueba?</t>
  </si>
  <si>
    <t>¿Se identifico el responsable para las pruebas?</t>
  </si>
  <si>
    <t>¿Se tiene un estatus para las pruebas?</t>
  </si>
  <si>
    <t>Carta de Aceptación</t>
  </si>
  <si>
    <t>¿Se tiene el nombre de contacto del cliente?</t>
  </si>
  <si>
    <t>No se especifican los datos completos del cliente</t>
  </si>
  <si>
    <t>¿Se tienen los datos del cliente?</t>
  </si>
  <si>
    <t>¿Se tiene la lista de entregables?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</si>
  <si>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</si>
  <si>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</si>
  <si>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</si>
  <si>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</si>
  <si>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</si>
  <si>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>¿Se tiene identificada la versión de la línea base en los documentos?</t>
  </si>
  <si>
    <t>¿Están identificados los elementos de configuración que forman parte de la Línea Base? </t>
  </si>
  <si>
    <t> 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</si>
  <si>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</si>
  <si>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</si>
  <si>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</si>
  <si>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</si>
  <si>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</si>
  <si>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</si>
  <si>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</si>
  <si>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¿El contenido de la línea base se ha generado de acuerdo a lo planeado?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</si>
  <si>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</si>
  <si>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</si>
  <si>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</si>
  <si>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</si>
  <si>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</si>
  <si>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</si>
  <si>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</si>
  <si>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>¿Se cerraron todos los requerimientos estimados? </t>
  </si>
  <si>
    <t>¿Se tienen documentados todos los requerimientos?</t>
  </si>
  <si>
    <t>¿Se firmaron requerimientos por el cliente?</t>
  </si>
  <si>
    <t>¿Se generó solicitud de cambio?</t>
  </si>
  <si>
    <t>¿Hay evidencia de la autorización de los cambios en la solicitud?</t>
  </si>
  <si>
    <t>¿Se firmó la modificación de autorizada?</t>
  </si>
  <si>
    <t>Todo el proceso de cambios ha sido vía correo electrónico</t>
  </si>
  <si>
    <t>¿Se han actualizado todos los artefactos afectados por el control de cambios apropiadamente?</t>
  </si>
  <si>
    <t>¿Se han re-generado las líneas base afectadas?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</si>
</sst>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YY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sz val="11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name val="Arial Narrow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3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sz val="14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"/>
      <family val="2"/>
      <charset val="1"/>
    </font>
    <font>
      <sz val="10"/>
      <color rgb="FFED7D31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2"/>
      <color rgb="FFED7D31"/>
      <name val="Arial Narrow"/>
      <family val="2"/>
      <charset val="1"/>
    </font>
    <font>
      <sz val="11"/>
      <color rgb="FFED7D31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04040"/>
        <bgColor rgb="FF333300"/>
      </patternFill>
    </fill>
    <fill>
      <patternFill patternType="solid">
        <fgColor rgb="FFA6A6A6"/>
        <bgColor rgb="FFBFBFBF"/>
      </patternFill>
    </fill>
    <fill>
      <patternFill patternType="solid">
        <fgColor rgb="FF595959"/>
        <bgColor rgb="FF40404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/>
      <top/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A6A6A6"/>
      </top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/>
      <top/>
      <bottom style="thin">
        <color rgb="FFA6A6A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  <cellStyle name="Porcentaje 2" xfId="21" builtinId="53" customBuiltin="true"/>
  </cellStyles>
  <dxfs count="2">
    <dxf>
      <font>
        <sz val="10"/>
        <name val="Arial"/>
        <family val="2"/>
        <charset val="1"/>
      </font>
      <fill>
        <patternFill>
          <bgColor rgb="FFC0C0C0"/>
        </patternFill>
      </fill>
    </dxf>
    <dxf>
      <font>
        <sz val="10"/>
        <name val="Arial"/>
        <family val="2"/>
        <charset val="1"/>
      </font>
      <fill>
        <patternFill>
          <bgColor rgb="FFC0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Procesos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Resumen!$B$14:$B$17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Resumen!$D$14:$D$17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gapWidth val="219"/>
        <c:overlap val="-27"/>
        <c:axId val="93618913"/>
        <c:axId val="58152146"/>
      </c:barChart>
      <c:catAx>
        <c:axId val="936189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8152146"/>
        <c:crosses val="autoZero"/>
        <c:auto val="1"/>
        <c:lblAlgn val="ctr"/>
        <c:lblOffset val="100"/>
      </c:catAx>
      <c:valAx>
        <c:axId val="5815214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361891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Productos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Resumen!$B$21:$B$26</c:f>
              <c:strCache>
                <c:ptCount val="6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</c:strCache>
            </c:strRef>
          </c:cat>
          <c:val>
            <c:numRef>
              <c:f>Resumen!$D$21:$D$26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0.333333333333333</c:v>
                </c:pt>
              </c:numCache>
            </c:numRef>
          </c:val>
        </c:ser>
        <c:gapWidth val="219"/>
        <c:overlap val="-27"/>
        <c:axId val="92508376"/>
        <c:axId val="75303283"/>
      </c:barChart>
      <c:catAx>
        <c:axId val="9250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5303283"/>
        <c:crosses val="autoZero"/>
        <c:auto val="1"/>
        <c:lblAlgn val="ctr"/>
        <c:lblOffset val="100"/>
      </c:catAx>
      <c:valAx>
        <c:axId val="7530328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250837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Auditoría Física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Resumen!$B$30:$B$32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Resumen!$D$30:$D$32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219"/>
        <c:overlap val="-27"/>
        <c:axId val="43717594"/>
        <c:axId val="90707580"/>
      </c:barChart>
      <c:catAx>
        <c:axId val="437175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0707580"/>
        <c:crosses val="autoZero"/>
        <c:auto val="1"/>
        <c:lblAlgn val="ctr"/>
        <c:lblOffset val="100"/>
      </c:catAx>
      <c:valAx>
        <c:axId val="9070758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4371759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Auditoría Funcional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Resumen!$B$36:$B$38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Resumen!$D$36:$D$38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219"/>
        <c:overlap val="-27"/>
        <c:axId val="78608146"/>
        <c:axId val="87008364"/>
      </c:barChart>
      <c:catAx>
        <c:axId val="786081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7008364"/>
        <c:crosses val="autoZero"/>
        <c:auto val="1"/>
        <c:lblAlgn val="ctr"/>
        <c:lblOffset val="100"/>
      </c:catAx>
      <c:valAx>
        <c:axId val="8700836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860814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274680</xdr:colOff>
      <xdr:row>9</xdr:row>
      <xdr:rowOff>62280</xdr:rowOff>
    </xdr:from>
    <xdr:to>
      <xdr:col>9</xdr:col>
      <xdr:colOff>445680</xdr:colOff>
      <xdr:row>19</xdr:row>
      <xdr:rowOff>114480</xdr:rowOff>
    </xdr:to>
    <xdr:graphicFrame>
      <xdr:nvGraphicFramePr>
        <xdr:cNvPr id="0" name="Gráfico 1"/>
        <xdr:cNvGraphicFramePr/>
      </xdr:nvGraphicFramePr>
      <xdr:xfrm>
        <a:off x="6976800" y="2529000"/>
        <a:ext cx="5028840" cy="214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217440</xdr:colOff>
      <xdr:row>20</xdr:row>
      <xdr:rowOff>62280</xdr:rowOff>
    </xdr:from>
    <xdr:to>
      <xdr:col>10</xdr:col>
      <xdr:colOff>198000</xdr:colOff>
      <xdr:row>31</xdr:row>
      <xdr:rowOff>76320</xdr:rowOff>
    </xdr:to>
    <xdr:graphicFrame>
      <xdr:nvGraphicFramePr>
        <xdr:cNvPr id="1" name="Gráfico 2"/>
        <xdr:cNvGraphicFramePr/>
      </xdr:nvGraphicFramePr>
      <xdr:xfrm>
        <a:off x="6919560" y="4834080"/>
        <a:ext cx="5644080" cy="23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112680</xdr:colOff>
      <xdr:row>38</xdr:row>
      <xdr:rowOff>72000</xdr:rowOff>
    </xdr:from>
    <xdr:to>
      <xdr:col>7</xdr:col>
      <xdr:colOff>1036080</xdr:colOff>
      <xdr:row>55</xdr:row>
      <xdr:rowOff>62280</xdr:rowOff>
    </xdr:to>
    <xdr:graphicFrame>
      <xdr:nvGraphicFramePr>
        <xdr:cNvPr id="2" name="Gráfico 3"/>
        <xdr:cNvGraphicFramePr/>
      </xdr:nvGraphicFramePr>
      <xdr:xfrm>
        <a:off x="5383800" y="8644320"/>
        <a:ext cx="4783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65160</xdr:colOff>
      <xdr:row>38</xdr:row>
      <xdr:rowOff>81360</xdr:rowOff>
    </xdr:from>
    <xdr:to>
      <xdr:col>2</xdr:col>
      <xdr:colOff>1188720</xdr:colOff>
      <xdr:row>55</xdr:row>
      <xdr:rowOff>71640</xdr:rowOff>
    </xdr:to>
    <xdr:graphicFrame>
      <xdr:nvGraphicFramePr>
        <xdr:cNvPr id="3" name="Gráfico 4"/>
        <xdr:cNvGraphicFramePr/>
      </xdr:nvGraphicFramePr>
      <xdr:xfrm>
        <a:off x="246600" y="8653680"/>
        <a:ext cx="4772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274680</xdr:colOff>
      <xdr:row>0</xdr:row>
      <xdr:rowOff>86400</xdr:rowOff>
    </xdr:from>
    <xdr:to>
      <xdr:col>9</xdr:col>
      <xdr:colOff>466200</xdr:colOff>
      <xdr:row>1</xdr:row>
      <xdr:rowOff>53640</xdr:rowOff>
    </xdr:to>
    <xdr:pic>
      <xdr:nvPicPr>
        <xdr:cNvPr id="4" name="5 Imagen" descr=""/>
        <xdr:cNvPicPr/>
      </xdr:nvPicPr>
      <xdr:blipFill>
        <a:blip r:embed="rId5"/>
        <a:stretch/>
      </xdr:blipFill>
      <xdr:spPr>
        <a:xfrm>
          <a:off x="9405720" y="86400"/>
          <a:ext cx="262044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655560</xdr:colOff>
      <xdr:row>0</xdr:row>
      <xdr:rowOff>38520</xdr:rowOff>
    </xdr:from>
    <xdr:to>
      <xdr:col>7</xdr:col>
      <xdr:colOff>494640</xdr:colOff>
      <xdr:row>1</xdr:row>
      <xdr:rowOff>5760</xdr:rowOff>
    </xdr:to>
    <xdr:pic>
      <xdr:nvPicPr>
        <xdr:cNvPr id="5" name="1 Imagen" descr=""/>
        <xdr:cNvPicPr/>
      </xdr:nvPicPr>
      <xdr:blipFill>
        <a:blip r:embed="rId1"/>
        <a:stretch/>
      </xdr:blipFill>
      <xdr:spPr>
        <a:xfrm>
          <a:off x="7731360" y="38520"/>
          <a:ext cx="264060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646200</xdr:colOff>
      <xdr:row>0</xdr:row>
      <xdr:rowOff>19440</xdr:rowOff>
    </xdr:from>
    <xdr:to>
      <xdr:col>7</xdr:col>
      <xdr:colOff>361440</xdr:colOff>
      <xdr:row>0</xdr:row>
      <xdr:rowOff>843840</xdr:rowOff>
    </xdr:to>
    <xdr:pic>
      <xdr:nvPicPr>
        <xdr:cNvPr id="6" name="1 Imagen" descr=""/>
        <xdr:cNvPicPr/>
      </xdr:nvPicPr>
      <xdr:blipFill>
        <a:blip r:embed="rId1"/>
        <a:stretch/>
      </xdr:blipFill>
      <xdr:spPr>
        <a:xfrm>
          <a:off x="7961760" y="19440"/>
          <a:ext cx="264852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798480</xdr:colOff>
      <xdr:row>0</xdr:row>
      <xdr:rowOff>360</xdr:rowOff>
    </xdr:from>
    <xdr:to>
      <xdr:col>7</xdr:col>
      <xdr:colOff>637560</xdr:colOff>
      <xdr:row>0</xdr:row>
      <xdr:rowOff>824760</xdr:rowOff>
    </xdr:to>
    <xdr:pic>
      <xdr:nvPicPr>
        <xdr:cNvPr id="7" name="1 Imagen" descr=""/>
        <xdr:cNvPicPr/>
      </xdr:nvPicPr>
      <xdr:blipFill>
        <a:blip r:embed="rId1"/>
        <a:stretch/>
      </xdr:blipFill>
      <xdr:spPr>
        <a:xfrm>
          <a:off x="8718480" y="360"/>
          <a:ext cx="264096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627120</xdr:colOff>
      <xdr:row>0</xdr:row>
      <xdr:rowOff>19440</xdr:rowOff>
    </xdr:from>
    <xdr:to>
      <xdr:col>6</xdr:col>
      <xdr:colOff>3114000</xdr:colOff>
      <xdr:row>0</xdr:row>
      <xdr:rowOff>843840</xdr:rowOff>
    </xdr:to>
    <xdr:pic>
      <xdr:nvPicPr>
        <xdr:cNvPr id="8" name="1 Imagen" descr=""/>
        <xdr:cNvPicPr/>
      </xdr:nvPicPr>
      <xdr:blipFill>
        <a:blip r:embed="rId1"/>
        <a:stretch/>
      </xdr:blipFill>
      <xdr:spPr>
        <a:xfrm>
          <a:off x="7773120" y="19440"/>
          <a:ext cx="2486880" cy="8244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Qualtop/Desktop/ASosa/Qualtop/repositorioIWM/IWM/Organizaci&#243;n/Procesos/Ciclo%20de%20vida%20IWM/5.%20Aseguramiento%20de%20la%20calidad/PTLL_Auditori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8" activeCellId="0" sqref="C8"/>
    </sheetView>
  </sheetViews>
  <sheetFormatPr defaultRowHeight="12.75"/>
  <cols>
    <col collapsed="false" hidden="false" max="1" min="1" style="1" width="2.57142857142857"/>
    <col collapsed="false" hidden="false" max="2" min="2" style="1" width="51.7091836734694"/>
    <col collapsed="false" hidden="false" max="3" min="3" style="1" width="20.4183673469388"/>
    <col collapsed="false" hidden="false" max="4" min="4" style="1" width="20.2857142857143"/>
    <col collapsed="false" hidden="false" max="5" min="5" style="1" width="12.5714285714286"/>
    <col collapsed="false" hidden="false" max="6" min="6" style="1" width="11.1428571428571"/>
    <col collapsed="false" hidden="false" max="7" min="7" style="1" width="10.7091836734694"/>
    <col collapsed="false" hidden="false" max="8" min="8" style="1" width="23.0051020408163"/>
    <col collapsed="false" hidden="false" max="1025" min="9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2" t="s">
        <v>0</v>
      </c>
      <c r="B3" s="2"/>
      <c r="C3" s="2"/>
      <c r="D3" s="2"/>
      <c r="E3" s="2"/>
      <c r="F3" s="2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3" t="s">
        <v>1</v>
      </c>
      <c r="C5" s="3"/>
      <c r="D5" s="3"/>
      <c r="E5" s="3"/>
      <c r="F5" s="3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0"/>
      <c r="B6" s="4" t="s">
        <v>2</v>
      </c>
      <c r="C6" s="5" t="s">
        <v>3</v>
      </c>
      <c r="D6" s="5"/>
      <c r="E6" s="5"/>
      <c r="F6" s="5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0"/>
      <c r="B7" s="6" t="s">
        <v>4</v>
      </c>
      <c r="C7" s="7" t="s">
        <v>5</v>
      </c>
      <c r="D7" s="7"/>
      <c r="E7" s="7"/>
      <c r="F7" s="7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true" outlineLevel="0" collapsed="false">
      <c r="A8" s="0"/>
      <c r="B8" s="6" t="s">
        <v>6</v>
      </c>
      <c r="C8" s="8" t="n">
        <v>42500</v>
      </c>
      <c r="D8" s="8"/>
      <c r="E8" s="8"/>
      <c r="F8" s="8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true" outlineLevel="0" collapsed="false">
      <c r="A9" s="0"/>
      <c r="B9" s="6" t="s">
        <v>7</v>
      </c>
      <c r="C9" s="7" t="s">
        <v>8</v>
      </c>
      <c r="D9" s="7"/>
      <c r="E9" s="7"/>
      <c r="F9" s="7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9" t="s">
        <v>9</v>
      </c>
      <c r="C12" s="9"/>
      <c r="D12" s="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10</v>
      </c>
      <c r="C13" s="10" t="s">
        <v>11</v>
      </c>
      <c r="D13" s="10" t="s">
        <v>12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1" t="str">
        <f aca="false">Procesos!B5</f>
        <v>Requerimientos</v>
      </c>
      <c r="C14" s="12" t="n">
        <f aca="false">COUNTA(Procesos!D6:D11)</f>
        <v>6</v>
      </c>
      <c r="D14" s="13" t="n">
        <f aca="false">COUNTIF((Procesos!D6:D11),"x")/(COUNTIF((Procesos!D6:D11),"x")+COUNTIF((Procesos!E6:E11),"x"))</f>
        <v>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1" t="str">
        <f aca="false">Procesos!B13</f>
        <v>Planeación</v>
      </c>
      <c r="C15" s="12" t="n">
        <f aca="false">COUNTA(Procesos!D14:D20)</f>
        <v>7</v>
      </c>
      <c r="D15" s="13" t="n">
        <f aca="false">COUNTIF((Procesos!D14:D20),"x")/(COUNTIF((Procesos!D14:D20),"x")+COUNTIF((Procesos!E14:E20),"x"))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1" t="str">
        <f aca="false">Procesos!B22</f>
        <v>Desarrollo</v>
      </c>
      <c r="C16" s="12" t="n">
        <f aca="false">COUNTA(Procesos!D23:D30)</f>
        <v>8</v>
      </c>
      <c r="D16" s="13" t="n">
        <f aca="false">COUNTIF((Procesos!D23:D30),"x")/(COUNTIF((Procesos!D23:D30),"x")+COUNTIF((Procesos!E23:E30),"x"))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1" t="str">
        <f aca="false">Procesos!B32</f>
        <v>Entrega</v>
      </c>
      <c r="C17" s="12" t="n">
        <f aca="false">COUNTA(Procesos!D33:D36)</f>
        <v>2</v>
      </c>
      <c r="D17" s="13" t="n">
        <f aca="false">COUNTIF((Procesos!D33:D36),"x")/(COUNTIF((Procesos!D33:D36),"x")+COUNTIF((Procesos!E33:E36),"x"))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9" customFormat="false" ht="16.5" hidden="false" customHeight="true" outlineLevel="0" collapsed="false">
      <c r="A19" s="0"/>
      <c r="B19" s="9" t="s">
        <v>13</v>
      </c>
      <c r="C19" s="9"/>
      <c r="D19" s="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5" hidden="false" customHeight="true" outlineLevel="0" collapsed="false">
      <c r="A20" s="0"/>
      <c r="B20" s="14" t="s">
        <v>10</v>
      </c>
      <c r="C20" s="10" t="s">
        <v>11</v>
      </c>
      <c r="D20" s="10" t="s">
        <v>12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true" outlineLevel="0" collapsed="false">
      <c r="A21" s="0"/>
      <c r="B21" s="11" t="str">
        <f aca="false">Productos!B5</f>
        <v>Análisis de Requerimientos</v>
      </c>
      <c r="C21" s="12" t="n">
        <f aca="false">COUNTA(Productos!D6:D16)</f>
        <v>11</v>
      </c>
      <c r="D21" s="13" t="n">
        <f aca="false">COUNTIF((Productos!D6:D16),"x")/(COUNTIF((Productos!D6:D16),"x")+COUNTIF((Productos!E6:E16),"x"))</f>
        <v>1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5" hidden="false" customHeight="true" outlineLevel="0" collapsed="false">
      <c r="A22" s="0"/>
      <c r="B22" s="11" t="str">
        <f aca="false">Productos!B18</f>
        <v>Estimación</v>
      </c>
      <c r="C22" s="12" t="n">
        <f aca="false">COUNTA(Productos!D19:D31)</f>
        <v>13</v>
      </c>
      <c r="D22" s="13" t="n">
        <f aca="false">COUNTIF((Productos!D19:D31),"x")/(COUNTIF((Productos!D19:D31),"x")+COUNTIF((Productos!E19:E31),"x"))</f>
        <v>1</v>
      </c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5" hidden="false" customHeight="true" outlineLevel="0" collapsed="false">
      <c r="A23" s="0"/>
      <c r="B23" s="11" t="str">
        <f aca="false">Productos!B33</f>
        <v>Propuesta</v>
      </c>
      <c r="C23" s="12" t="n">
        <f aca="false">COUNTA(Productos!D34:D44)</f>
        <v>11</v>
      </c>
      <c r="D23" s="13" t="n">
        <f aca="false">COUNTIF((Productos!D34:D44),"x")/(COUNTIF((Productos!D34:D44),"x")+COUNTIF((Productos!E34:E44),"x"))</f>
        <v>1</v>
      </c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true" outlineLevel="0" collapsed="false">
      <c r="A24" s="0"/>
      <c r="B24" s="11" t="str">
        <f aca="false">Productos!B46</f>
        <v>Plan de Proyecto</v>
      </c>
      <c r="C24" s="12" t="n">
        <f aca="false">COUNTA(Productos!D47:D62)</f>
        <v>16</v>
      </c>
      <c r="D24" s="13" t="n">
        <f aca="false">COUNTIF((Productos!D47:D62),"x")/(COUNTIF((Productos!D47:D62),"x")+COUNTIF((Productos!E47:E62),"x"))</f>
        <v>1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0"/>
      <c r="B25" s="11" t="str">
        <f aca="false">Productos!B64</f>
        <v>Plan de Pruebas</v>
      </c>
      <c r="C25" s="12" t="n">
        <f aca="false">COUNTA(Productos!D65:D69)</f>
        <v>5</v>
      </c>
      <c r="D25" s="13" t="n">
        <f aca="false">COUNTIF((Productos!D65:D69),"x")/(COUNTIF((Productos!D65:D69),"x")+COUNTIF((Productos!E65:E69),"x"))</f>
        <v>1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5" hidden="false" customHeight="true" outlineLevel="0" collapsed="false">
      <c r="A26" s="0"/>
      <c r="B26" s="11" t="str">
        <f aca="false">Productos!B71</f>
        <v>Carta de Aceptación</v>
      </c>
      <c r="C26" s="12" t="n">
        <f aca="false">COUNTA(Productos!D72:D74)</f>
        <v>1</v>
      </c>
      <c r="D26" s="13" t="n">
        <f aca="false">COUNTIF((Productos!D72:D74),"x")/(COUNTIF((Productos!D72:D74),"x")+COUNTIF((Productos!E72:E74),"x"))</f>
        <v>0.333333333333333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9.5" hidden="false" customHeight="tru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5" customFormat="true" ht="18" hidden="false" customHeight="true" outlineLevel="0" collapsed="false">
      <c r="B28" s="16" t="s">
        <v>14</v>
      </c>
      <c r="C28" s="16"/>
      <c r="D28" s="16"/>
      <c r="E28" s="17"/>
      <c r="F28" s="18"/>
      <c r="G28" s="18"/>
      <c r="H28" s="18"/>
    </row>
    <row r="29" s="15" customFormat="true" ht="15.75" hidden="false" customHeight="true" outlineLevel="0" collapsed="false">
      <c r="B29" s="19" t="s">
        <v>10</v>
      </c>
      <c r="C29" s="19" t="s">
        <v>15</v>
      </c>
      <c r="D29" s="19" t="s">
        <v>12</v>
      </c>
      <c r="E29" s="17"/>
      <c r="F29" s="1"/>
      <c r="G29" s="1"/>
      <c r="H29" s="1"/>
    </row>
    <row r="30" s="15" customFormat="true" ht="16.5" hidden="false" customHeight="false" outlineLevel="0" collapsed="false">
      <c r="B30" s="11" t="str">
        <f aca="false">[1]Fisica!B4</f>
        <v>Elementos de Configuración</v>
      </c>
      <c r="C30" s="20" t="n">
        <f aca="false">COUNTA(Física!D6:D8)</f>
        <v>3</v>
      </c>
      <c r="D30" s="13" t="n">
        <f aca="false">COUNTIF((Física!D6:D8),"x")/(COUNTIF((Física!D6:D8),"x")+COUNTIF((Física!E6:E8),"x"))</f>
        <v>1</v>
      </c>
      <c r="E30" s="17"/>
      <c r="F30" s="1"/>
      <c r="G30" s="1"/>
      <c r="H30" s="1"/>
    </row>
    <row r="31" s="15" customFormat="true" ht="16.5" hidden="false" customHeight="false" outlineLevel="0" collapsed="false">
      <c r="B31" s="11" t="str">
        <f aca="false">[1]Fisica!B9</f>
        <v>Línea Base</v>
      </c>
      <c r="C31" s="20" t="n">
        <f aca="false">COUNTA(Física!D11:D14)</f>
        <v>4</v>
      </c>
      <c r="D31" s="13" t="n">
        <f aca="false">COUNTIF((Física!D11:D14),"x")/(COUNTIF((Física!D11:D14),"x")+COUNTIF((Física!E11:E14),"x"))</f>
        <v>1</v>
      </c>
      <c r="E31" s="17"/>
      <c r="F31" s="1"/>
      <c r="G31" s="1"/>
      <c r="H31" s="1"/>
    </row>
    <row r="32" s="15" customFormat="true" ht="16.5" hidden="false" customHeight="false" outlineLevel="0" collapsed="false">
      <c r="B32" s="11" t="str">
        <f aca="false">[1]Fisica!B15</f>
        <v>Control de Cambios</v>
      </c>
      <c r="C32" s="20" t="n">
        <f aca="false">COUNTA(Física!D17)</f>
        <v>1</v>
      </c>
      <c r="D32" s="13" t="n">
        <f aca="false">COUNTIF((Física!D17:D17),"x")/(COUNTIF((Física!D17:D17),"x")+COUNTIF((Física!E17:E17),"x"))</f>
        <v>1</v>
      </c>
      <c r="E32" s="17"/>
      <c r="F32" s="1"/>
      <c r="G32" s="1"/>
      <c r="H32" s="1"/>
    </row>
    <row r="33" s="15" customFormat="true" ht="12.75" hidden="false" customHeight="false" outlineLevel="0" collapsed="false">
      <c r="B33" s="0"/>
      <c r="C33" s="0"/>
      <c r="D33" s="0"/>
      <c r="E33" s="0"/>
      <c r="F33" s="1"/>
      <c r="G33" s="1"/>
      <c r="H33" s="1"/>
    </row>
    <row r="34" s="15" customFormat="true" ht="18.75" hidden="false" customHeight="true" outlineLevel="0" collapsed="false">
      <c r="B34" s="9" t="s">
        <v>16</v>
      </c>
      <c r="C34" s="9"/>
      <c r="D34" s="9"/>
      <c r="E34" s="18"/>
      <c r="F34" s="1"/>
      <c r="G34" s="1"/>
      <c r="H34" s="1"/>
    </row>
    <row r="35" s="15" customFormat="true" ht="16.5" hidden="false" customHeight="false" outlineLevel="0" collapsed="false">
      <c r="B35" s="10" t="s">
        <v>10</v>
      </c>
      <c r="C35" s="10" t="s">
        <v>11</v>
      </c>
      <c r="D35" s="10" t="s">
        <v>12</v>
      </c>
      <c r="E35" s="18"/>
      <c r="F35" s="1"/>
      <c r="G35" s="1"/>
      <c r="H35" s="1"/>
    </row>
    <row r="36" s="15" customFormat="true" ht="16.5" hidden="false" customHeight="false" outlineLevel="0" collapsed="false">
      <c r="B36" s="21" t="str">
        <f aca="false">[1]Funcional!B4</f>
        <v>Líneas Base</v>
      </c>
      <c r="C36" s="12" t="n">
        <f aca="false">COUNTA(Funcional!D6:D9)</f>
        <v>4</v>
      </c>
      <c r="D36" s="13" t="n">
        <f aca="false">COUNTIF((Funcional!D6:D9),"x")/(COUNTIF((Funcional!D6:D9),"x")+COUNTIF((Funcional!E6:E9),"x"))</f>
        <v>1</v>
      </c>
      <c r="E36" s="18"/>
      <c r="F36" s="1"/>
      <c r="G36" s="1"/>
      <c r="H36" s="1"/>
    </row>
    <row r="37" s="15" customFormat="true" ht="16.5" hidden="false" customHeight="false" outlineLevel="0" collapsed="false">
      <c r="B37" s="21" t="str">
        <f aca="false">[1]Funcional!B10</f>
        <v>Entregables</v>
      </c>
      <c r="C37" s="12" t="n">
        <f aca="false">COUNTA(Funcional!D12:D19)</f>
        <v>5</v>
      </c>
      <c r="D37" s="13" t="n">
        <f aca="false">COUNTIF((Funcional!D12:D19),"x")/(COUNTIF((Funcional!D12:D19),"x")+COUNTIF((Funcional!E12:E19),"x"))</f>
        <v>1</v>
      </c>
      <c r="E37" s="1"/>
      <c r="F37" s="1"/>
      <c r="G37" s="1"/>
      <c r="H37" s="1"/>
    </row>
    <row r="38" s="15" customFormat="true" ht="16.5" hidden="false" customHeight="false" outlineLevel="0" collapsed="false">
      <c r="B38" s="21" t="str">
        <f aca="false">[1]Funcional!B20</f>
        <v>Control de Cambios</v>
      </c>
      <c r="C38" s="12" t="n">
        <f aca="false">COUNTA(Funcional!D22:D26)</f>
        <v>5</v>
      </c>
      <c r="D38" s="13" t="n">
        <f aca="false">COUNTIF((Funcional!D22:D26),"x")/(COUNTIF((Funcional!D22:D26),"x")+COUNTIF((Funcional!E22:E26),"x"))</f>
        <v>1</v>
      </c>
      <c r="E38" s="1"/>
      <c r="F38" s="1"/>
      <c r="G38" s="1"/>
      <c r="H38" s="1"/>
    </row>
  </sheetData>
  <mergeCells count="10">
    <mergeCell ref="A3:F3"/>
    <mergeCell ref="B5:F5"/>
    <mergeCell ref="C6:F6"/>
    <mergeCell ref="C7:F7"/>
    <mergeCell ref="C8:F8"/>
    <mergeCell ref="C9:F9"/>
    <mergeCell ref="B12:D12"/>
    <mergeCell ref="B19:D19"/>
    <mergeCell ref="B28:D28"/>
    <mergeCell ref="B34:D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35" activeCellId="0" sqref="D35"/>
    </sheetView>
  </sheetViews>
  <sheetFormatPr defaultRowHeight="12.75"/>
  <cols>
    <col collapsed="false" hidden="false" max="1" min="1" style="1" width="2.14285714285714"/>
    <col collapsed="false" hidden="false" max="2" min="2" style="1" width="9"/>
    <col collapsed="false" hidden="false" max="3" min="3" style="1" width="54.4183673469388"/>
    <col collapsed="false" hidden="false" max="6" min="4" style="1" width="11.5714285714286"/>
    <col collapsed="false" hidden="false" max="7" min="7" style="1" width="39.7040816326531"/>
    <col collapsed="false" hidden="false" max="1025" min="8" style="1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22"/>
      <c r="C2" s="22"/>
      <c r="D2" s="23"/>
      <c r="E2" s="23"/>
      <c r="F2" s="23"/>
      <c r="G2" s="2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" hidden="false" customHeight="tru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6" customFormat="true" ht="18" hidden="false" customHeight="true" outlineLevel="0" collapsed="false">
      <c r="B5" s="27" t="s">
        <v>23</v>
      </c>
      <c r="C5" s="27"/>
      <c r="D5" s="27"/>
      <c r="E5" s="27"/>
      <c r="F5" s="27"/>
      <c r="G5" s="27"/>
    </row>
    <row r="6" s="28" customFormat="true" ht="16.5" hidden="false" customHeight="false" outlineLevel="0" collapsed="false">
      <c r="B6" s="29" t="n">
        <v>1</v>
      </c>
      <c r="C6" s="30" t="s">
        <v>24</v>
      </c>
      <c r="D6" s="31" t="s">
        <v>25</v>
      </c>
      <c r="E6" s="31"/>
      <c r="F6" s="31"/>
      <c r="G6" s="32"/>
    </row>
    <row r="7" s="28" customFormat="true" ht="16.5" hidden="false" customHeight="false" outlineLevel="0" collapsed="false">
      <c r="B7" s="29" t="n">
        <f aca="false">B6+1</f>
        <v>2</v>
      </c>
      <c r="C7" s="30" t="s">
        <v>26</v>
      </c>
      <c r="D7" s="31" t="s">
        <v>25</v>
      </c>
      <c r="E7" s="31"/>
      <c r="F7" s="31"/>
      <c r="G7" s="32"/>
    </row>
    <row r="8" s="28" customFormat="true" ht="16.5" hidden="false" customHeight="false" outlineLevel="0" collapsed="false">
      <c r="B8" s="29" t="n">
        <f aca="false">B7+1</f>
        <v>3</v>
      </c>
      <c r="C8" s="30" t="s">
        <v>27</v>
      </c>
      <c r="D8" s="31" t="s">
        <v>25</v>
      </c>
      <c r="E8" s="31"/>
      <c r="F8" s="31"/>
      <c r="G8" s="32"/>
    </row>
    <row r="9" s="28" customFormat="true" ht="16.5" hidden="false" customHeight="false" outlineLevel="0" collapsed="false">
      <c r="B9" s="29" t="n">
        <f aca="false">B8+1</f>
        <v>4</v>
      </c>
      <c r="C9" s="30" t="s">
        <v>28</v>
      </c>
      <c r="D9" s="31" t="s">
        <v>25</v>
      </c>
      <c r="E9" s="31"/>
      <c r="F9" s="31"/>
      <c r="G9" s="32"/>
    </row>
    <row r="10" s="28" customFormat="true" ht="16.5" hidden="false" customHeight="false" outlineLevel="0" collapsed="false">
      <c r="B10" s="29" t="n">
        <f aca="false">B9+1</f>
        <v>5</v>
      </c>
      <c r="C10" s="30" t="s">
        <v>29</v>
      </c>
      <c r="D10" s="31" t="s">
        <v>25</v>
      </c>
      <c r="E10" s="31"/>
      <c r="F10" s="31"/>
      <c r="G10" s="32"/>
    </row>
    <row r="11" s="28" customFormat="true" ht="16.5" hidden="false" customHeight="false" outlineLevel="0" collapsed="false">
      <c r="B11" s="29" t="n">
        <f aca="false">B10+1</f>
        <v>6</v>
      </c>
      <c r="C11" s="30" t="s">
        <v>30</v>
      </c>
      <c r="D11" s="31" t="s">
        <v>25</v>
      </c>
      <c r="E11" s="31"/>
      <c r="F11" s="31"/>
      <c r="G11" s="32"/>
    </row>
    <row r="12" s="28" customFormat="true" ht="16.5" hidden="false" customHeight="false" outlineLevel="0" collapsed="false">
      <c r="B12" s="0"/>
      <c r="C12" s="0"/>
      <c r="D12" s="0"/>
      <c r="E12" s="0"/>
      <c r="F12" s="0"/>
      <c r="G12" s="0"/>
    </row>
    <row r="13" s="26" customFormat="true" ht="18" hidden="false" customHeight="true" outlineLevel="0" collapsed="false">
      <c r="B13" s="33" t="s">
        <v>31</v>
      </c>
      <c r="C13" s="33"/>
      <c r="D13" s="27"/>
      <c r="E13" s="27"/>
      <c r="F13" s="27"/>
      <c r="G13" s="27"/>
    </row>
    <row r="14" s="28" customFormat="true" ht="16.5" hidden="false" customHeight="false" outlineLevel="0" collapsed="false">
      <c r="B14" s="29" t="n">
        <v>1</v>
      </c>
      <c r="C14" s="30" t="s">
        <v>32</v>
      </c>
      <c r="D14" s="31" t="s">
        <v>25</v>
      </c>
      <c r="E14" s="31"/>
      <c r="F14" s="31"/>
      <c r="G14" s="32"/>
    </row>
    <row r="15" s="28" customFormat="true" ht="16.5" hidden="false" customHeight="false" outlineLevel="0" collapsed="false">
      <c r="B15" s="29" t="n">
        <f aca="false">B14+1</f>
        <v>2</v>
      </c>
      <c r="C15" s="30" t="s">
        <v>33</v>
      </c>
      <c r="D15" s="31" t="s">
        <v>25</v>
      </c>
      <c r="E15" s="31"/>
      <c r="F15" s="31"/>
      <c r="G15" s="32"/>
    </row>
    <row r="16" s="28" customFormat="true" ht="16.5" hidden="false" customHeight="false" outlineLevel="0" collapsed="false">
      <c r="B16" s="29" t="n">
        <f aca="false">B15+1</f>
        <v>3</v>
      </c>
      <c r="C16" s="30" t="s">
        <v>34</v>
      </c>
      <c r="D16" s="31" t="s">
        <v>25</v>
      </c>
      <c r="E16" s="31"/>
      <c r="F16" s="31"/>
      <c r="G16" s="32"/>
    </row>
    <row r="17" s="28" customFormat="true" ht="16.5" hidden="false" customHeight="false" outlineLevel="0" collapsed="false">
      <c r="B17" s="29" t="n">
        <f aca="false">B16+1</f>
        <v>4</v>
      </c>
      <c r="C17" s="28" t="s">
        <v>35</v>
      </c>
      <c r="D17" s="31" t="s">
        <v>25</v>
      </c>
      <c r="E17" s="31"/>
      <c r="F17" s="31"/>
      <c r="G17" s="32"/>
    </row>
    <row r="18" s="28" customFormat="true" ht="16.5" hidden="false" customHeight="false" outlineLevel="0" collapsed="false">
      <c r="B18" s="29" t="n">
        <f aca="false">B17+1</f>
        <v>5</v>
      </c>
      <c r="C18" s="30" t="s">
        <v>36</v>
      </c>
      <c r="D18" s="31" t="s">
        <v>25</v>
      </c>
      <c r="E18" s="31"/>
      <c r="F18" s="31"/>
      <c r="G18" s="32"/>
    </row>
    <row r="19" s="28" customFormat="true" ht="16.5" hidden="false" customHeight="false" outlineLevel="0" collapsed="false">
      <c r="B19" s="29" t="n">
        <f aca="false">B18+1</f>
        <v>6</v>
      </c>
      <c r="C19" s="30" t="s">
        <v>37</v>
      </c>
      <c r="D19" s="31" t="s">
        <v>25</v>
      </c>
      <c r="E19" s="31"/>
      <c r="F19" s="31"/>
      <c r="G19" s="32"/>
    </row>
    <row r="20" s="28" customFormat="true" ht="16.5" hidden="false" customHeight="false" outlineLevel="0" collapsed="false">
      <c r="B20" s="29" t="n">
        <f aca="false">B19+1</f>
        <v>7</v>
      </c>
      <c r="C20" s="30" t="s">
        <v>38</v>
      </c>
      <c r="D20" s="31" t="s">
        <v>25</v>
      </c>
      <c r="E20" s="31"/>
      <c r="F20" s="31"/>
      <c r="G20" s="32"/>
    </row>
    <row r="21" s="28" customFormat="true" ht="16.5" hidden="false" customHeight="false" outlineLevel="0" collapsed="false">
      <c r="B21" s="0"/>
      <c r="C21" s="0"/>
      <c r="D21" s="0"/>
      <c r="E21" s="0"/>
      <c r="F21" s="0"/>
      <c r="G21" s="0"/>
    </row>
    <row r="22" s="26" customFormat="true" ht="18" hidden="false" customHeight="true" outlineLevel="0" collapsed="false">
      <c r="B22" s="33" t="s">
        <v>39</v>
      </c>
      <c r="C22" s="33"/>
      <c r="D22" s="27"/>
      <c r="E22" s="27"/>
      <c r="F22" s="27"/>
      <c r="G22" s="27"/>
    </row>
    <row r="23" s="28" customFormat="true" ht="16.5" hidden="false" customHeight="false" outlineLevel="0" collapsed="false">
      <c r="B23" s="29" t="n">
        <v>1</v>
      </c>
      <c r="C23" s="34" t="s">
        <v>40</v>
      </c>
      <c r="D23" s="31" t="s">
        <v>25</v>
      </c>
      <c r="E23" s="31"/>
      <c r="F23" s="31"/>
      <c r="G23" s="32"/>
    </row>
    <row r="24" s="28" customFormat="true" ht="16.5" hidden="false" customHeight="false" outlineLevel="0" collapsed="false">
      <c r="B24" s="29" t="n">
        <f aca="false">+B23+1</f>
        <v>2</v>
      </c>
      <c r="C24" s="34" t="s">
        <v>41</v>
      </c>
      <c r="D24" s="31" t="s">
        <v>25</v>
      </c>
      <c r="E24" s="31"/>
      <c r="F24" s="31"/>
      <c r="G24" s="32"/>
    </row>
    <row r="25" s="28" customFormat="true" ht="16.5" hidden="false" customHeight="false" outlineLevel="0" collapsed="false">
      <c r="B25" s="29" t="n">
        <f aca="false">+B24+1</f>
        <v>3</v>
      </c>
      <c r="C25" s="34" t="s">
        <v>42</v>
      </c>
      <c r="D25" s="31" t="s">
        <v>25</v>
      </c>
      <c r="E25" s="31"/>
      <c r="F25" s="31"/>
      <c r="G25" s="32"/>
    </row>
    <row r="26" s="28" customFormat="true" ht="16.5" hidden="false" customHeight="false" outlineLevel="0" collapsed="false">
      <c r="B26" s="29" t="n">
        <f aca="false">+B25+1</f>
        <v>4</v>
      </c>
      <c r="C26" s="34" t="s">
        <v>43</v>
      </c>
      <c r="D26" s="31" t="s">
        <v>25</v>
      </c>
      <c r="E26" s="31"/>
      <c r="F26" s="31"/>
      <c r="G26" s="32"/>
    </row>
    <row r="27" s="28" customFormat="true" ht="16.5" hidden="false" customHeight="false" outlineLevel="0" collapsed="false">
      <c r="B27" s="29" t="n">
        <f aca="false">+B26+1</f>
        <v>5</v>
      </c>
      <c r="C27" s="34" t="s">
        <v>44</v>
      </c>
      <c r="D27" s="31" t="s">
        <v>25</v>
      </c>
      <c r="E27" s="31"/>
      <c r="F27" s="31"/>
      <c r="G27" s="32"/>
    </row>
    <row r="28" s="28" customFormat="true" ht="16.5" hidden="false" customHeight="false" outlineLevel="0" collapsed="false">
      <c r="B28" s="29" t="n">
        <f aca="false">+B27+1</f>
        <v>6</v>
      </c>
      <c r="C28" s="34" t="s">
        <v>45</v>
      </c>
      <c r="D28" s="31" t="s">
        <v>25</v>
      </c>
      <c r="E28" s="31"/>
      <c r="F28" s="31"/>
      <c r="G28" s="32"/>
    </row>
    <row r="29" s="28" customFormat="true" ht="16.5" hidden="false" customHeight="false" outlineLevel="0" collapsed="false">
      <c r="B29" s="29" t="n">
        <f aca="false">+B28+1</f>
        <v>7</v>
      </c>
      <c r="C29" s="34" t="s">
        <v>46</v>
      </c>
      <c r="D29" s="31" t="s">
        <v>25</v>
      </c>
      <c r="E29" s="31"/>
      <c r="F29" s="31"/>
      <c r="G29" s="32"/>
    </row>
    <row r="30" s="28" customFormat="true" ht="16.5" hidden="false" customHeight="false" outlineLevel="0" collapsed="false">
      <c r="B30" s="29" t="n">
        <f aca="false">+B29+1</f>
        <v>8</v>
      </c>
      <c r="C30" s="34" t="s">
        <v>47</v>
      </c>
      <c r="D30" s="31" t="s">
        <v>25</v>
      </c>
      <c r="E30" s="31"/>
      <c r="F30" s="31"/>
      <c r="G30" s="32"/>
    </row>
    <row r="31" s="28" customFormat="true" ht="16.5" hidden="false" customHeight="false" outlineLevel="0" collapsed="false">
      <c r="B31" s="0"/>
      <c r="C31" s="0"/>
      <c r="D31" s="0"/>
      <c r="E31" s="0"/>
      <c r="F31" s="0"/>
      <c r="G31" s="0"/>
    </row>
    <row r="32" s="26" customFormat="true" ht="18" hidden="false" customHeight="true" outlineLevel="0" collapsed="false">
      <c r="B32" s="35" t="s">
        <v>48</v>
      </c>
      <c r="C32" s="35"/>
      <c r="D32" s="36"/>
      <c r="E32" s="36"/>
      <c r="F32" s="36"/>
      <c r="G32" s="36"/>
    </row>
    <row r="33" s="28" customFormat="true" ht="16.5" hidden="false" customHeight="false" outlineLevel="0" collapsed="false">
      <c r="B33" s="29" t="n">
        <v>1</v>
      </c>
      <c r="C33" s="30" t="s">
        <v>49</v>
      </c>
      <c r="D33" s="31"/>
      <c r="E33" s="31"/>
      <c r="F33" s="31" t="s">
        <v>25</v>
      </c>
      <c r="G33" s="32"/>
    </row>
    <row r="34" s="28" customFormat="true" ht="16.5" hidden="false" customHeight="false" outlineLevel="0" collapsed="false">
      <c r="B34" s="29" t="n">
        <f aca="false">+B33+1</f>
        <v>2</v>
      </c>
      <c r="C34" s="30" t="s">
        <v>50</v>
      </c>
      <c r="D34" s="31"/>
      <c r="E34" s="31"/>
      <c r="F34" s="31" t="s">
        <v>25</v>
      </c>
      <c r="G34" s="32"/>
    </row>
    <row r="35" s="28" customFormat="true" ht="16.5" hidden="false" customHeight="false" outlineLevel="0" collapsed="false">
      <c r="B35" s="29" t="n">
        <f aca="false">+B34+1</f>
        <v>3</v>
      </c>
      <c r="C35" s="30" t="s">
        <v>51</v>
      </c>
      <c r="D35" s="31" t="s">
        <v>25</v>
      </c>
      <c r="E35" s="31"/>
      <c r="F35" s="31"/>
      <c r="G35" s="32"/>
    </row>
    <row r="36" s="28" customFormat="true" ht="16.5" hidden="false" customHeight="false" outlineLevel="0" collapsed="false">
      <c r="B36" s="29" t="n">
        <f aca="false">+B35+1</f>
        <v>4</v>
      </c>
      <c r="C36" s="30" t="s">
        <v>52</v>
      </c>
      <c r="D36" s="31" t="s">
        <v>25</v>
      </c>
      <c r="E36" s="31"/>
      <c r="F36" s="31"/>
      <c r="G36" s="32"/>
    </row>
  </sheetData>
  <mergeCells count="13">
    <mergeCell ref="B3:C4"/>
    <mergeCell ref="D3:F3"/>
    <mergeCell ref="G3:G4"/>
    <mergeCell ref="B5:C5"/>
    <mergeCell ref="D5:E5"/>
    <mergeCell ref="F5:G5"/>
    <mergeCell ref="B13:C13"/>
    <mergeCell ref="D13:E13"/>
    <mergeCell ref="F13:G13"/>
    <mergeCell ref="B22:C22"/>
    <mergeCell ref="D22:E22"/>
    <mergeCell ref="F22:G22"/>
    <mergeCell ref="B32:C32"/>
  </mergeCells>
  <conditionalFormatting sqref="D23:F30,C28:C30">
    <cfRule type="expression" priority="2" aboveAverage="0" equalAverage="0" bottom="0" percent="0" rank="0" text="" dxfId="0">
      <formula>IF($D$32,1,0)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4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G74" activeCellId="0" sqref="G74"/>
    </sheetView>
  </sheetViews>
  <sheetFormatPr defaultRowHeight="12.75"/>
  <cols>
    <col collapsed="false" hidden="false" max="1" min="1" style="37" width="3.28571428571429"/>
    <col collapsed="false" hidden="false" max="2" min="2" style="38" width="2.99489795918367"/>
    <col collapsed="false" hidden="false" max="3" min="3" style="37" width="63.1377551020408"/>
    <col collapsed="false" hidden="false" max="6" min="4" style="37" width="11.4183673469388"/>
    <col collapsed="false" hidden="false" max="7" min="7" style="37" width="41.5663265306123"/>
    <col collapsed="false" hidden="false" max="1025" min="8" style="37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22"/>
      <c r="B2" s="39"/>
      <c r="C2" s="22"/>
      <c r="D2" s="23"/>
      <c r="E2" s="23"/>
      <c r="F2" s="23"/>
      <c r="G2" s="2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1" customFormat="true" ht="17.25" hidden="false" customHeight="true" outlineLevel="0" collapsed="false">
      <c r="A3" s="40"/>
      <c r="B3" s="24" t="s">
        <v>17</v>
      </c>
      <c r="C3" s="24"/>
      <c r="D3" s="25" t="s">
        <v>18</v>
      </c>
      <c r="E3" s="25"/>
      <c r="F3" s="25"/>
      <c r="G3" s="25" t="s">
        <v>19</v>
      </c>
    </row>
    <row r="4" customFormat="false" ht="17.25" hidden="false" customHeight="true" outlineLevel="0" collapsed="false">
      <c r="A4" s="4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3" customFormat="true" ht="16.5" hidden="false" customHeight="true" outlineLevel="0" collapsed="false">
      <c r="A5" s="42"/>
      <c r="B5" s="27" t="s">
        <v>53</v>
      </c>
      <c r="C5" s="27"/>
      <c r="D5" s="27"/>
      <c r="E5" s="27"/>
      <c r="F5" s="27"/>
      <c r="G5" s="27"/>
    </row>
    <row r="6" s="50" customFormat="true" ht="16.5" hidden="false" customHeight="false" outlineLevel="0" collapsed="false">
      <c r="A6" s="44"/>
      <c r="B6" s="45" t="n">
        <v>1</v>
      </c>
      <c r="C6" s="46" t="s">
        <v>54</v>
      </c>
      <c r="D6" s="47" t="s">
        <v>25</v>
      </c>
      <c r="E6" s="48"/>
      <c r="F6" s="48"/>
      <c r="G6" s="49"/>
    </row>
    <row r="7" s="50" customFormat="true" ht="16.5" hidden="false" customHeight="false" outlineLevel="0" collapsed="false">
      <c r="A7" s="44"/>
      <c r="B7" s="51" t="n">
        <f aca="false">+B6+1</f>
        <v>2</v>
      </c>
      <c r="C7" s="46" t="s">
        <v>55</v>
      </c>
      <c r="D7" s="47" t="s">
        <v>25</v>
      </c>
      <c r="E7" s="48"/>
      <c r="F7" s="48"/>
      <c r="G7" s="49"/>
    </row>
    <row r="8" s="50" customFormat="true" ht="16.5" hidden="false" customHeight="false" outlineLevel="0" collapsed="false">
      <c r="A8" s="44"/>
      <c r="B8" s="51" t="n">
        <f aca="false">+B7+1</f>
        <v>3</v>
      </c>
      <c r="C8" s="46" t="s">
        <v>56</v>
      </c>
      <c r="D8" s="47" t="s">
        <v>25</v>
      </c>
      <c r="E8" s="48"/>
      <c r="F8" s="48"/>
      <c r="G8" s="49"/>
    </row>
    <row r="9" s="50" customFormat="true" ht="16.5" hidden="false" customHeight="false" outlineLevel="0" collapsed="false">
      <c r="A9" s="44"/>
      <c r="B9" s="51" t="n">
        <f aca="false">+B8+1</f>
        <v>4</v>
      </c>
      <c r="C9" s="46" t="s">
        <v>57</v>
      </c>
      <c r="D9" s="47" t="s">
        <v>25</v>
      </c>
      <c r="E9" s="48"/>
      <c r="F9" s="48"/>
      <c r="G9" s="49"/>
    </row>
    <row r="10" s="50" customFormat="true" ht="16.5" hidden="false" customHeight="false" outlineLevel="0" collapsed="false">
      <c r="A10" s="44"/>
      <c r="B10" s="51" t="n">
        <f aca="false">+B9+1</f>
        <v>5</v>
      </c>
      <c r="C10" s="46" t="s">
        <v>58</v>
      </c>
      <c r="D10" s="47" t="s">
        <v>25</v>
      </c>
      <c r="E10" s="48"/>
      <c r="F10" s="48"/>
      <c r="G10" s="49"/>
    </row>
    <row r="11" s="50" customFormat="true" ht="16.5" hidden="false" customHeight="false" outlineLevel="0" collapsed="false">
      <c r="A11" s="44"/>
      <c r="B11" s="51" t="n">
        <f aca="false">+B10+1</f>
        <v>6</v>
      </c>
      <c r="C11" s="46" t="s">
        <v>59</v>
      </c>
      <c r="D11" s="47" t="s">
        <v>25</v>
      </c>
      <c r="E11" s="48"/>
      <c r="F11" s="48"/>
      <c r="G11" s="49"/>
    </row>
    <row r="12" s="50" customFormat="true" ht="16.5" hidden="false" customHeight="false" outlineLevel="0" collapsed="false">
      <c r="A12" s="44"/>
      <c r="B12" s="51" t="n">
        <f aca="false">+B11+1</f>
        <v>7</v>
      </c>
      <c r="C12" s="46" t="s">
        <v>60</v>
      </c>
      <c r="D12" s="47" t="s">
        <v>25</v>
      </c>
      <c r="E12" s="48"/>
      <c r="F12" s="48"/>
      <c r="G12" s="49"/>
    </row>
    <row r="13" s="50" customFormat="true" ht="16.5" hidden="false" customHeight="false" outlineLevel="0" collapsed="false">
      <c r="A13" s="44"/>
      <c r="B13" s="51" t="n">
        <f aca="false">+B12+1</f>
        <v>8</v>
      </c>
      <c r="C13" s="46" t="s">
        <v>61</v>
      </c>
      <c r="D13" s="47" t="s">
        <v>25</v>
      </c>
      <c r="E13" s="48"/>
      <c r="F13" s="48"/>
      <c r="G13" s="49"/>
    </row>
    <row r="14" s="50" customFormat="true" ht="33" hidden="false" customHeight="false" outlineLevel="0" collapsed="false">
      <c r="A14" s="44"/>
      <c r="B14" s="51" t="n">
        <f aca="false">+B13+1</f>
        <v>9</v>
      </c>
      <c r="C14" s="46" t="s">
        <v>62</v>
      </c>
      <c r="D14" s="47" t="s">
        <v>25</v>
      </c>
      <c r="E14" s="48"/>
      <c r="F14" s="48"/>
      <c r="G14" s="49"/>
    </row>
    <row r="15" customFormat="false" ht="18.75" hidden="false" customHeight="true" outlineLevel="0" collapsed="false">
      <c r="A15" s="44"/>
      <c r="B15" s="51" t="n">
        <f aca="false">+B14+1</f>
        <v>10</v>
      </c>
      <c r="C15" s="30" t="s">
        <v>63</v>
      </c>
      <c r="D15" s="47" t="s">
        <v>25</v>
      </c>
      <c r="E15" s="48"/>
      <c r="F15" s="48"/>
      <c r="G15" s="49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false" outlineLevel="0" collapsed="false">
      <c r="A16" s="44"/>
      <c r="B16" s="51" t="n">
        <f aca="false">+B15+1</f>
        <v>11</v>
      </c>
      <c r="C16" s="30" t="s">
        <v>64</v>
      </c>
      <c r="D16" s="47" t="s">
        <v>25</v>
      </c>
      <c r="E16" s="48"/>
      <c r="F16" s="48"/>
      <c r="G16" s="49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false" outlineLevel="0" collapsed="false">
      <c r="A17" s="44"/>
      <c r="B17" s="52"/>
      <c r="C17" s="53"/>
      <c r="D17" s="53"/>
      <c r="E17" s="53"/>
      <c r="F17" s="53"/>
      <c r="G17" s="53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55" customFormat="true" ht="16.5" hidden="false" customHeight="true" outlineLevel="0" collapsed="false">
      <c r="A18" s="54"/>
      <c r="B18" s="27" t="s">
        <v>65</v>
      </c>
      <c r="C18" s="27"/>
      <c r="D18" s="27"/>
      <c r="E18" s="27"/>
      <c r="F18" s="27"/>
      <c r="G18" s="27"/>
    </row>
    <row r="19" s="50" customFormat="true" ht="16.5" hidden="false" customHeight="false" outlineLevel="0" collapsed="false">
      <c r="A19" s="44"/>
      <c r="B19" s="51" t="n">
        <v>1</v>
      </c>
      <c r="C19" s="46" t="s">
        <v>66</v>
      </c>
      <c r="D19" s="47" t="s">
        <v>25</v>
      </c>
      <c r="E19" s="48"/>
      <c r="F19" s="48"/>
      <c r="G19" s="49"/>
    </row>
    <row r="20" s="50" customFormat="true" ht="16.5" hidden="false" customHeight="false" outlineLevel="0" collapsed="false">
      <c r="A20" s="44"/>
      <c r="B20" s="51" t="n">
        <f aca="false">B19+1</f>
        <v>2</v>
      </c>
      <c r="C20" s="46" t="s">
        <v>67</v>
      </c>
      <c r="D20" s="47" t="s">
        <v>25</v>
      </c>
      <c r="E20" s="48"/>
      <c r="F20" s="48"/>
      <c r="G20" s="49"/>
    </row>
    <row r="21" s="50" customFormat="true" ht="16.5" hidden="false" customHeight="false" outlineLevel="0" collapsed="false">
      <c r="A21" s="44"/>
      <c r="B21" s="51" t="n">
        <f aca="false">B20+1</f>
        <v>3</v>
      </c>
      <c r="C21" s="46" t="s">
        <v>68</v>
      </c>
      <c r="D21" s="47" t="s">
        <v>25</v>
      </c>
      <c r="E21" s="48"/>
      <c r="F21" s="48"/>
      <c r="G21" s="49"/>
    </row>
    <row r="22" s="50" customFormat="true" ht="16.5" hidden="false" customHeight="false" outlineLevel="0" collapsed="false">
      <c r="A22" s="44"/>
      <c r="B22" s="51" t="n">
        <f aca="false">B21+1</f>
        <v>4</v>
      </c>
      <c r="C22" s="46" t="s">
        <v>69</v>
      </c>
      <c r="D22" s="47" t="s">
        <v>25</v>
      </c>
      <c r="E22" s="48"/>
      <c r="F22" s="48"/>
      <c r="G22" s="49"/>
    </row>
    <row r="23" s="50" customFormat="true" ht="16.5" hidden="false" customHeight="false" outlineLevel="0" collapsed="false">
      <c r="A23" s="44"/>
      <c r="B23" s="51" t="n">
        <f aca="false">B22+1</f>
        <v>5</v>
      </c>
      <c r="C23" s="46" t="s">
        <v>70</v>
      </c>
      <c r="D23" s="47" t="s">
        <v>25</v>
      </c>
      <c r="E23" s="48"/>
      <c r="F23" s="48"/>
      <c r="G23" s="49"/>
    </row>
    <row r="24" s="50" customFormat="true" ht="16.5" hidden="false" customHeight="false" outlineLevel="0" collapsed="false">
      <c r="A24" s="44"/>
      <c r="B24" s="51" t="n">
        <f aca="false">B23+1</f>
        <v>6</v>
      </c>
      <c r="C24" s="46" t="s">
        <v>71</v>
      </c>
      <c r="D24" s="47" t="s">
        <v>25</v>
      </c>
      <c r="E24" s="48"/>
      <c r="F24" s="48"/>
      <c r="G24" s="49"/>
    </row>
    <row r="25" s="50" customFormat="true" ht="16.5" hidden="false" customHeight="false" outlineLevel="0" collapsed="false">
      <c r="A25" s="44"/>
      <c r="B25" s="51" t="n">
        <f aca="false">B24+1</f>
        <v>7</v>
      </c>
      <c r="C25" s="46" t="s">
        <v>72</v>
      </c>
      <c r="D25" s="47" t="s">
        <v>25</v>
      </c>
      <c r="E25" s="48"/>
      <c r="F25" s="48"/>
      <c r="G25" s="49"/>
    </row>
    <row r="26" s="50" customFormat="true" ht="16.5" hidden="false" customHeight="false" outlineLevel="0" collapsed="false">
      <c r="A26" s="44"/>
      <c r="B26" s="51" t="n">
        <f aca="false">B25+1</f>
        <v>8</v>
      </c>
      <c r="C26" s="46" t="s">
        <v>73</v>
      </c>
      <c r="D26" s="47" t="s">
        <v>25</v>
      </c>
      <c r="E26" s="48"/>
      <c r="F26" s="48"/>
      <c r="G26" s="49"/>
    </row>
    <row r="27" s="50" customFormat="true" ht="16.5" hidden="false" customHeight="false" outlineLevel="0" collapsed="false">
      <c r="A27" s="44"/>
      <c r="B27" s="51" t="n">
        <f aca="false">B26+1</f>
        <v>9</v>
      </c>
      <c r="C27" s="46" t="s">
        <v>74</v>
      </c>
      <c r="D27" s="47" t="s">
        <v>25</v>
      </c>
      <c r="E27" s="48"/>
      <c r="F27" s="48"/>
      <c r="G27" s="49"/>
    </row>
    <row r="28" s="50" customFormat="true" ht="16.5" hidden="false" customHeight="false" outlineLevel="0" collapsed="false">
      <c r="A28" s="44"/>
      <c r="B28" s="51" t="n">
        <f aca="false">B27+1</f>
        <v>10</v>
      </c>
      <c r="C28" s="46" t="s">
        <v>75</v>
      </c>
      <c r="D28" s="47" t="s">
        <v>25</v>
      </c>
      <c r="E28" s="48"/>
      <c r="F28" s="48"/>
      <c r="G28" s="49"/>
    </row>
    <row r="29" s="50" customFormat="true" ht="16.5" hidden="false" customHeight="false" outlineLevel="0" collapsed="false">
      <c r="A29" s="44"/>
      <c r="B29" s="51" t="n">
        <f aca="false">B28+1</f>
        <v>11</v>
      </c>
      <c r="C29" s="46" t="s">
        <v>76</v>
      </c>
      <c r="D29" s="47" t="s">
        <v>25</v>
      </c>
      <c r="E29" s="48"/>
      <c r="F29" s="48"/>
      <c r="G29" s="49"/>
    </row>
    <row r="30" s="50" customFormat="true" ht="16.5" hidden="false" customHeight="false" outlineLevel="0" collapsed="false">
      <c r="A30" s="44"/>
      <c r="B30" s="51" t="n">
        <f aca="false">B29+1</f>
        <v>12</v>
      </c>
      <c r="C30" s="46" t="s">
        <v>77</v>
      </c>
      <c r="D30" s="47" t="s">
        <v>25</v>
      </c>
      <c r="E30" s="48"/>
      <c r="F30" s="48"/>
      <c r="G30" s="49"/>
    </row>
    <row r="31" s="50" customFormat="true" ht="16.5" hidden="false" customHeight="false" outlineLevel="0" collapsed="false">
      <c r="A31" s="44"/>
      <c r="B31" s="51" t="n">
        <f aca="false">B30+1</f>
        <v>13</v>
      </c>
      <c r="C31" s="46" t="s">
        <v>78</v>
      </c>
      <c r="D31" s="47" t="s">
        <v>25</v>
      </c>
      <c r="E31" s="48"/>
      <c r="F31" s="48"/>
      <c r="G31" s="49"/>
    </row>
    <row r="32" customFormat="false" ht="16.5" hidden="false" customHeight="false" outlineLevel="0" collapsed="false">
      <c r="A32" s="44"/>
      <c r="B32" s="52"/>
      <c r="C32" s="53"/>
      <c r="D32" s="53"/>
      <c r="E32" s="53"/>
      <c r="F32" s="53"/>
      <c r="G32" s="53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5" customFormat="true" ht="16.5" hidden="false" customHeight="true" outlineLevel="0" collapsed="false">
      <c r="A33" s="54"/>
      <c r="B33" s="27" t="s">
        <v>79</v>
      </c>
      <c r="C33" s="27"/>
      <c r="D33" s="56"/>
      <c r="E33" s="56"/>
      <c r="F33" s="27"/>
      <c r="G33" s="27"/>
    </row>
    <row r="34" s="50" customFormat="true" ht="16.5" hidden="false" customHeight="false" outlineLevel="0" collapsed="false">
      <c r="A34" s="44"/>
      <c r="B34" s="51" t="n">
        <v>1</v>
      </c>
      <c r="C34" s="30" t="s">
        <v>80</v>
      </c>
      <c r="D34" s="31" t="s">
        <v>25</v>
      </c>
      <c r="E34" s="31"/>
      <c r="F34" s="31"/>
      <c r="G34" s="32"/>
    </row>
    <row r="35" s="50" customFormat="true" ht="16.5" hidden="false" customHeight="false" outlineLevel="0" collapsed="false">
      <c r="A35" s="44"/>
      <c r="B35" s="51" t="n">
        <f aca="false">+B34+1</f>
        <v>2</v>
      </c>
      <c r="C35" s="30" t="s">
        <v>81</v>
      </c>
      <c r="D35" s="31" t="s">
        <v>25</v>
      </c>
      <c r="E35" s="31"/>
      <c r="F35" s="31"/>
      <c r="G35" s="32"/>
    </row>
    <row r="36" s="50" customFormat="true" ht="16.5" hidden="false" customHeight="false" outlineLevel="0" collapsed="false">
      <c r="A36" s="44"/>
      <c r="B36" s="51" t="n">
        <f aca="false">+B35+1</f>
        <v>3</v>
      </c>
      <c r="C36" s="30" t="s">
        <v>82</v>
      </c>
      <c r="D36" s="31" t="s">
        <v>25</v>
      </c>
      <c r="E36" s="31"/>
      <c r="F36" s="31"/>
      <c r="G36" s="32"/>
    </row>
    <row r="37" s="50" customFormat="true" ht="16.5" hidden="false" customHeight="false" outlineLevel="0" collapsed="false">
      <c r="A37" s="44"/>
      <c r="B37" s="51" t="n">
        <f aca="false">+B36+1</f>
        <v>4</v>
      </c>
      <c r="C37" s="30" t="s">
        <v>83</v>
      </c>
      <c r="D37" s="31" t="s">
        <v>25</v>
      </c>
      <c r="E37" s="31"/>
      <c r="F37" s="31"/>
      <c r="G37" s="32"/>
    </row>
    <row r="38" s="50" customFormat="true" ht="16.5" hidden="false" customHeight="false" outlineLevel="0" collapsed="false">
      <c r="A38" s="44"/>
      <c r="B38" s="51" t="n">
        <f aca="false">+B37+1</f>
        <v>5</v>
      </c>
      <c r="C38" s="30" t="s">
        <v>84</v>
      </c>
      <c r="D38" s="31" t="s">
        <v>25</v>
      </c>
      <c r="E38" s="31"/>
      <c r="F38" s="31"/>
      <c r="G38" s="32"/>
    </row>
    <row r="39" s="50" customFormat="true" ht="16.5" hidden="false" customHeight="false" outlineLevel="0" collapsed="false">
      <c r="A39" s="44"/>
      <c r="B39" s="51" t="n">
        <f aca="false">+B38+1</f>
        <v>6</v>
      </c>
      <c r="C39" s="50" t="s">
        <v>85</v>
      </c>
      <c r="D39" s="31" t="s">
        <v>25</v>
      </c>
      <c r="E39" s="31"/>
      <c r="F39" s="31"/>
      <c r="G39" s="32"/>
    </row>
    <row r="40" s="50" customFormat="true" ht="16.5" hidden="false" customHeight="false" outlineLevel="0" collapsed="false">
      <c r="A40" s="44"/>
      <c r="B40" s="51" t="n">
        <f aca="false">+B39+1</f>
        <v>7</v>
      </c>
      <c r="C40" s="30" t="s">
        <v>86</v>
      </c>
      <c r="D40" s="31" t="s">
        <v>25</v>
      </c>
      <c r="E40" s="31"/>
      <c r="F40" s="31"/>
      <c r="G40" s="32"/>
    </row>
    <row r="41" s="50" customFormat="true" ht="16.5" hidden="false" customHeight="false" outlineLevel="0" collapsed="false">
      <c r="A41" s="44"/>
      <c r="B41" s="51" t="n">
        <f aca="false">+B40+1</f>
        <v>8</v>
      </c>
      <c r="C41" s="57" t="s">
        <v>87</v>
      </c>
      <c r="D41" s="31" t="s">
        <v>25</v>
      </c>
      <c r="E41" s="31"/>
      <c r="F41" s="31"/>
      <c r="G41" s="32"/>
    </row>
    <row r="42" s="50" customFormat="true" ht="16.5" hidden="false" customHeight="false" outlineLevel="0" collapsed="false">
      <c r="A42" s="44"/>
      <c r="B42" s="51" t="n">
        <f aca="false">+B41+1</f>
        <v>9</v>
      </c>
      <c r="C42" s="58" t="s">
        <v>88</v>
      </c>
      <c r="D42" s="31" t="s">
        <v>25</v>
      </c>
      <c r="E42" s="31"/>
      <c r="F42" s="31"/>
      <c r="G42" s="32"/>
    </row>
    <row r="43" s="50" customFormat="true" ht="16.5" hidden="false" customHeight="false" outlineLevel="0" collapsed="false">
      <c r="A43" s="44"/>
      <c r="B43" s="51" t="n">
        <f aca="false">+B42+1</f>
        <v>10</v>
      </c>
      <c r="C43" s="30" t="s">
        <v>89</v>
      </c>
      <c r="D43" s="31" t="s">
        <v>25</v>
      </c>
      <c r="E43" s="31"/>
      <c r="F43" s="31"/>
      <c r="G43" s="32"/>
    </row>
    <row r="44" customFormat="false" ht="16.5" hidden="false" customHeight="false" outlineLevel="0" collapsed="false">
      <c r="A44" s="44"/>
      <c r="B44" s="51" t="n">
        <f aca="false">+B43+1</f>
        <v>11</v>
      </c>
      <c r="C44" s="58" t="s">
        <v>90</v>
      </c>
      <c r="D44" s="31" t="s">
        <v>25</v>
      </c>
      <c r="E44" s="31"/>
      <c r="F44" s="31"/>
      <c r="G44" s="32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9.5" hidden="false" customHeight="true" outlineLevel="0" collapsed="false">
      <c r="A45" s="44"/>
      <c r="B45" s="52"/>
      <c r="C45" s="53"/>
      <c r="D45" s="53"/>
      <c r="E45" s="53"/>
      <c r="F45" s="53"/>
      <c r="G45" s="53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55" customFormat="true" ht="18.75" hidden="false" customHeight="true" outlineLevel="0" collapsed="false">
      <c r="A46" s="54"/>
      <c r="B46" s="27" t="s">
        <v>91</v>
      </c>
      <c r="C46" s="27"/>
      <c r="D46" s="27"/>
      <c r="E46" s="27"/>
      <c r="F46" s="27"/>
      <c r="G46" s="27"/>
    </row>
    <row r="47" s="50" customFormat="true" ht="16.5" hidden="false" customHeight="false" outlineLevel="0" collapsed="false">
      <c r="A47" s="44"/>
      <c r="B47" s="51" t="n">
        <v>1</v>
      </c>
      <c r="C47" s="34" t="s">
        <v>92</v>
      </c>
      <c r="D47" s="31" t="s">
        <v>25</v>
      </c>
      <c r="E47" s="31"/>
      <c r="F47" s="31"/>
      <c r="G47" s="32"/>
    </row>
    <row r="48" s="50" customFormat="true" ht="16.5" hidden="false" customHeight="false" outlineLevel="0" collapsed="false">
      <c r="A48" s="44"/>
      <c r="B48" s="51" t="n">
        <f aca="false">+B47+1</f>
        <v>2</v>
      </c>
      <c r="C48" s="34" t="s">
        <v>93</v>
      </c>
      <c r="D48" s="31" t="s">
        <v>25</v>
      </c>
      <c r="E48" s="31"/>
      <c r="F48" s="31"/>
      <c r="G48" s="32"/>
    </row>
    <row r="49" s="50" customFormat="true" ht="16.5" hidden="false" customHeight="false" outlineLevel="0" collapsed="false">
      <c r="A49" s="44"/>
      <c r="B49" s="51" t="n">
        <f aca="false">+B48+1</f>
        <v>3</v>
      </c>
      <c r="C49" s="34" t="s">
        <v>94</v>
      </c>
      <c r="D49" s="31" t="s">
        <v>25</v>
      </c>
      <c r="E49" s="31"/>
      <c r="F49" s="31"/>
      <c r="G49" s="32"/>
    </row>
    <row r="50" s="50" customFormat="true" ht="16.5" hidden="false" customHeight="false" outlineLevel="0" collapsed="false">
      <c r="A50" s="44"/>
      <c r="B50" s="51" t="n">
        <f aca="false">+B49+1</f>
        <v>4</v>
      </c>
      <c r="C50" s="34" t="s">
        <v>95</v>
      </c>
      <c r="D50" s="31" t="s">
        <v>25</v>
      </c>
      <c r="E50" s="31"/>
      <c r="F50" s="31"/>
      <c r="G50" s="32"/>
    </row>
    <row r="51" s="50" customFormat="true" ht="16.5" hidden="false" customHeight="false" outlineLevel="0" collapsed="false">
      <c r="A51" s="44"/>
      <c r="B51" s="51" t="n">
        <f aca="false">+B50+1</f>
        <v>5</v>
      </c>
      <c r="C51" s="34" t="s">
        <v>96</v>
      </c>
      <c r="D51" s="31" t="s">
        <v>25</v>
      </c>
      <c r="E51" s="31"/>
      <c r="F51" s="31"/>
      <c r="G51" s="32"/>
    </row>
    <row r="52" s="50" customFormat="true" ht="16.5" hidden="false" customHeight="false" outlineLevel="0" collapsed="false">
      <c r="A52" s="44"/>
      <c r="B52" s="51" t="n">
        <f aca="false">+B51+1</f>
        <v>6</v>
      </c>
      <c r="C52" s="34" t="s">
        <v>97</v>
      </c>
      <c r="D52" s="31" t="s">
        <v>25</v>
      </c>
      <c r="E52" s="31"/>
      <c r="F52" s="31"/>
      <c r="G52" s="32"/>
    </row>
    <row r="53" s="50" customFormat="true" ht="16.5" hidden="false" customHeight="false" outlineLevel="0" collapsed="false">
      <c r="A53" s="44"/>
      <c r="B53" s="51" t="n">
        <f aca="false">+B52+1</f>
        <v>7</v>
      </c>
      <c r="C53" s="34" t="s">
        <v>98</v>
      </c>
      <c r="D53" s="31" t="s">
        <v>25</v>
      </c>
      <c r="E53" s="31"/>
      <c r="F53" s="31"/>
      <c r="G53" s="32"/>
    </row>
    <row r="54" s="50" customFormat="true" ht="16.5" hidden="false" customHeight="false" outlineLevel="0" collapsed="false">
      <c r="A54" s="44"/>
      <c r="B54" s="51" t="n">
        <f aca="false">+B53+1</f>
        <v>8</v>
      </c>
      <c r="C54" s="34" t="s">
        <v>99</v>
      </c>
      <c r="D54" s="31" t="s">
        <v>25</v>
      </c>
      <c r="E54" s="31"/>
      <c r="F54" s="31"/>
      <c r="G54" s="32"/>
    </row>
    <row r="55" s="50" customFormat="true" ht="16.5" hidden="false" customHeight="false" outlineLevel="0" collapsed="false">
      <c r="A55" s="44"/>
      <c r="B55" s="51" t="n">
        <f aca="false">+B54+1</f>
        <v>9</v>
      </c>
      <c r="C55" s="34" t="s">
        <v>100</v>
      </c>
      <c r="D55" s="31" t="s">
        <v>25</v>
      </c>
      <c r="E55" s="31"/>
      <c r="F55" s="31"/>
      <c r="G55" s="32"/>
    </row>
    <row r="56" s="50" customFormat="true" ht="16.5" hidden="false" customHeight="false" outlineLevel="0" collapsed="false">
      <c r="A56" s="44"/>
      <c r="B56" s="51" t="n">
        <f aca="false">+B55+1</f>
        <v>10</v>
      </c>
      <c r="C56" s="34" t="s">
        <v>101</v>
      </c>
      <c r="D56" s="31" t="s">
        <v>25</v>
      </c>
      <c r="E56" s="31"/>
      <c r="F56" s="31"/>
      <c r="G56" s="32"/>
    </row>
    <row r="57" s="50" customFormat="true" ht="16.5" hidden="false" customHeight="false" outlineLevel="0" collapsed="false">
      <c r="A57" s="44"/>
      <c r="B57" s="51" t="n">
        <f aca="false">+B56+1</f>
        <v>11</v>
      </c>
      <c r="C57" s="34" t="s">
        <v>102</v>
      </c>
      <c r="D57" s="31" t="s">
        <v>25</v>
      </c>
      <c r="E57" s="31"/>
      <c r="F57" s="31"/>
      <c r="G57" s="32"/>
    </row>
    <row r="58" s="50" customFormat="true" ht="16.5" hidden="false" customHeight="false" outlineLevel="0" collapsed="false">
      <c r="A58" s="44"/>
      <c r="B58" s="51" t="n">
        <f aca="false">+B57+1</f>
        <v>12</v>
      </c>
      <c r="C58" s="34" t="s">
        <v>103</v>
      </c>
      <c r="D58" s="31" t="s">
        <v>25</v>
      </c>
      <c r="E58" s="31"/>
      <c r="F58" s="31"/>
      <c r="G58" s="32"/>
    </row>
    <row r="59" s="50" customFormat="true" ht="16.5" hidden="false" customHeight="false" outlineLevel="0" collapsed="false">
      <c r="A59" s="44"/>
      <c r="B59" s="51" t="n">
        <f aca="false">+B58+1</f>
        <v>13</v>
      </c>
      <c r="C59" s="34" t="s">
        <v>104</v>
      </c>
      <c r="D59" s="31" t="s">
        <v>25</v>
      </c>
      <c r="E59" s="31"/>
      <c r="F59" s="31"/>
      <c r="G59" s="32"/>
    </row>
    <row r="60" s="50" customFormat="true" ht="16.5" hidden="false" customHeight="false" outlineLevel="0" collapsed="false">
      <c r="A60" s="44"/>
      <c r="B60" s="51" t="n">
        <f aca="false">+B59+1</f>
        <v>14</v>
      </c>
      <c r="C60" s="34" t="s">
        <v>105</v>
      </c>
      <c r="D60" s="31" t="s">
        <v>25</v>
      </c>
      <c r="E60" s="31"/>
      <c r="F60" s="31"/>
      <c r="G60" s="32"/>
    </row>
    <row r="61" s="50" customFormat="true" ht="16.5" hidden="false" customHeight="false" outlineLevel="0" collapsed="false">
      <c r="A61" s="44"/>
      <c r="B61" s="51" t="n">
        <f aca="false">+B60+1</f>
        <v>15</v>
      </c>
      <c r="C61" s="34" t="s">
        <v>106</v>
      </c>
      <c r="D61" s="31" t="s">
        <v>25</v>
      </c>
      <c r="E61" s="31"/>
      <c r="F61" s="31"/>
      <c r="G61" s="32"/>
    </row>
    <row r="62" s="50" customFormat="true" ht="16.5" hidden="false" customHeight="false" outlineLevel="0" collapsed="false">
      <c r="A62" s="44"/>
      <c r="B62" s="51" t="n">
        <f aca="false">+B61+1</f>
        <v>16</v>
      </c>
      <c r="C62" s="34" t="s">
        <v>107</v>
      </c>
      <c r="D62" s="31" t="s">
        <v>25</v>
      </c>
      <c r="E62" s="31"/>
      <c r="F62" s="31"/>
      <c r="G62" s="32"/>
    </row>
    <row r="63" customFormat="false" ht="16.5" hidden="false" customHeight="false" outlineLevel="0" collapsed="false">
      <c r="A63" s="44"/>
      <c r="B63" s="52"/>
      <c r="C63" s="53"/>
      <c r="D63" s="53"/>
      <c r="E63" s="53"/>
      <c r="F63" s="53"/>
      <c r="G63" s="53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55" customFormat="true" ht="16.5" hidden="false" customHeight="true" outlineLevel="0" collapsed="false">
      <c r="A64" s="54"/>
      <c r="B64" s="27" t="s">
        <v>108</v>
      </c>
      <c r="C64" s="27"/>
      <c r="D64" s="27"/>
      <c r="E64" s="27"/>
      <c r="F64" s="27"/>
      <c r="G64" s="27"/>
    </row>
    <row r="65" s="50" customFormat="true" ht="16.5" hidden="false" customHeight="false" outlineLevel="0" collapsed="false">
      <c r="A65" s="44"/>
      <c r="B65" s="52" t="n">
        <v>1</v>
      </c>
      <c r="C65" s="34" t="s">
        <v>109</v>
      </c>
      <c r="D65" s="31" t="s">
        <v>25</v>
      </c>
      <c r="E65" s="31"/>
      <c r="F65" s="31"/>
      <c r="G65" s="32"/>
    </row>
    <row r="66" s="50" customFormat="true" ht="16.5" hidden="false" customHeight="false" outlineLevel="0" collapsed="false">
      <c r="A66" s="44"/>
      <c r="B66" s="52" t="n">
        <f aca="false">B65+1</f>
        <v>2</v>
      </c>
      <c r="C66" s="34" t="s">
        <v>110</v>
      </c>
      <c r="D66" s="31" t="s">
        <v>25</v>
      </c>
      <c r="E66" s="31"/>
      <c r="F66" s="31"/>
      <c r="G66" s="32"/>
    </row>
    <row r="67" s="50" customFormat="true" ht="16.5" hidden="false" customHeight="false" outlineLevel="0" collapsed="false">
      <c r="A67" s="44"/>
      <c r="B67" s="52" t="n">
        <f aca="false">B66+1</f>
        <v>3</v>
      </c>
      <c r="C67" s="34" t="s">
        <v>111</v>
      </c>
      <c r="D67" s="31" t="s">
        <v>25</v>
      </c>
      <c r="E67" s="31"/>
      <c r="F67" s="31"/>
      <c r="G67" s="32"/>
    </row>
    <row r="68" s="50" customFormat="true" ht="16.5" hidden="false" customHeight="false" outlineLevel="0" collapsed="false">
      <c r="A68" s="44"/>
      <c r="B68" s="52" t="n">
        <f aca="false">B67+1</f>
        <v>4</v>
      </c>
      <c r="C68" s="34" t="s">
        <v>112</v>
      </c>
      <c r="D68" s="31" t="s">
        <v>25</v>
      </c>
      <c r="E68" s="31"/>
      <c r="F68" s="31"/>
      <c r="G68" s="32"/>
    </row>
    <row r="69" s="50" customFormat="true" ht="16.5" hidden="false" customHeight="false" outlineLevel="0" collapsed="false">
      <c r="A69" s="44"/>
      <c r="B69" s="52" t="n">
        <f aca="false">B68+1</f>
        <v>5</v>
      </c>
      <c r="C69" s="34" t="s">
        <v>113</v>
      </c>
      <c r="D69" s="31" t="s">
        <v>25</v>
      </c>
      <c r="E69" s="31"/>
      <c r="F69" s="31"/>
      <c r="G69" s="32"/>
    </row>
    <row r="70" customFormat="false" ht="16.5" hidden="false" customHeight="false" outlineLevel="0" collapsed="false">
      <c r="A70" s="44"/>
      <c r="B70" s="52"/>
      <c r="C70" s="53"/>
      <c r="D70" s="53"/>
      <c r="E70" s="53"/>
      <c r="F70" s="53"/>
      <c r="G70" s="53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55" customFormat="true" ht="16.5" hidden="false" customHeight="true" outlineLevel="0" collapsed="false">
      <c r="A71" s="54"/>
      <c r="B71" s="27" t="s">
        <v>114</v>
      </c>
      <c r="C71" s="27"/>
      <c r="D71" s="27"/>
      <c r="E71" s="27"/>
      <c r="F71" s="27"/>
      <c r="G71" s="27"/>
    </row>
    <row r="72" s="50" customFormat="true" ht="16.5" hidden="false" customHeight="false" outlineLevel="0" collapsed="false">
      <c r="A72" s="44"/>
      <c r="B72" s="52" t="n">
        <v>1</v>
      </c>
      <c r="C72" s="34" t="s">
        <v>115</v>
      </c>
      <c r="D72" s="31"/>
      <c r="E72" s="31" t="s">
        <v>25</v>
      </c>
      <c r="F72" s="31"/>
      <c r="G72" s="32" t="s">
        <v>116</v>
      </c>
    </row>
    <row r="73" s="50" customFormat="true" ht="16.5" hidden="false" customHeight="false" outlineLevel="0" collapsed="false">
      <c r="A73" s="44"/>
      <c r="B73" s="52" t="n">
        <f aca="false">B72+1</f>
        <v>2</v>
      </c>
      <c r="C73" s="34" t="s">
        <v>117</v>
      </c>
      <c r="D73" s="31"/>
      <c r="E73" s="31" t="s">
        <v>25</v>
      </c>
      <c r="F73" s="31"/>
      <c r="G73" s="32" t="s">
        <v>116</v>
      </c>
    </row>
    <row r="74" s="50" customFormat="true" ht="16.5" hidden="false" customHeight="false" outlineLevel="0" collapsed="false">
      <c r="A74" s="44"/>
      <c r="B74" s="52" t="n">
        <f aca="false">B73+1</f>
        <v>3</v>
      </c>
      <c r="C74" s="34" t="s">
        <v>118</v>
      </c>
      <c r="D74" s="31" t="s">
        <v>25</v>
      </c>
      <c r="E74" s="31"/>
      <c r="F74" s="31"/>
      <c r="G74" s="32"/>
    </row>
  </sheetData>
  <mergeCells count="20">
    <mergeCell ref="B3:C4"/>
    <mergeCell ref="D3:F3"/>
    <mergeCell ref="G3:G4"/>
    <mergeCell ref="B5:C5"/>
    <mergeCell ref="D5:E5"/>
    <mergeCell ref="F5:G5"/>
    <mergeCell ref="B18:C18"/>
    <mergeCell ref="D18:E18"/>
    <mergeCell ref="F18:G18"/>
    <mergeCell ref="B33:C33"/>
    <mergeCell ref="F33:G33"/>
    <mergeCell ref="B46:C46"/>
    <mergeCell ref="D46:E46"/>
    <mergeCell ref="F46:G46"/>
    <mergeCell ref="B64:C64"/>
    <mergeCell ref="D64:E64"/>
    <mergeCell ref="F64:G64"/>
    <mergeCell ref="B71:C71"/>
    <mergeCell ref="D71:E71"/>
    <mergeCell ref="F71:G71"/>
  </mergeCells>
  <conditionalFormatting sqref="C75">
    <cfRule type="expression" priority="2" aboveAverage="0" equalAverage="0" bottom="0" percent="0" rank="0" text="" dxfId="0">
      <formula>IF(#ref!,1,0)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8" activeCellId="0" sqref="C8"/>
    </sheetView>
  </sheetViews>
  <sheetFormatPr defaultRowHeight="12.75"/>
  <cols>
    <col collapsed="false" hidden="false" max="1" min="1" style="1" width="1.70918367346939"/>
    <col collapsed="false" hidden="false" max="2" min="2" style="38" width="3.14285714285714"/>
    <col collapsed="false" hidden="false" max="3" min="3" style="1" width="73.1377551020408"/>
    <col collapsed="false" hidden="false" max="6" min="4" style="38" width="11.4183673469388"/>
    <col collapsed="false" hidden="false" max="7" min="7" style="1" width="39.7040816326531"/>
    <col collapsed="false" hidden="false" max="8" min="8" style="1" width="11.4183673469388"/>
    <col collapsed="false" hidden="false" max="9" min="9" style="59" width="5.42857142857143"/>
    <col collapsed="false" hidden="false" max="10" min="10" style="1" width="3.86224489795918"/>
    <col collapsed="false" hidden="false" max="11" min="11" style="1" width="4.86224489795918"/>
    <col collapsed="false" hidden="false" max="1025" min="12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60"/>
      <c r="I3" s="60"/>
      <c r="J3" s="60"/>
      <c r="K3" s="60"/>
      <c r="L3" s="6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60"/>
      <c r="I4" s="60"/>
      <c r="J4" s="60"/>
      <c r="K4" s="60"/>
      <c r="L4" s="6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61" customFormat="true" ht="16.5" hidden="false" customHeight="true" outlineLevel="0" collapsed="false">
      <c r="B5" s="27" t="s">
        <v>119</v>
      </c>
      <c r="C5" s="27"/>
      <c r="D5" s="62"/>
      <c r="E5" s="62"/>
      <c r="F5" s="62"/>
      <c r="G5" s="62"/>
      <c r="H5" s="63"/>
      <c r="I5" s="63"/>
      <c r="J5" s="63"/>
      <c r="K5" s="63"/>
      <c r="L5" s="63"/>
    </row>
    <row r="6" s="28" customFormat="true" ht="33" hidden="false" customHeight="false" outlineLevel="0" collapsed="false">
      <c r="B6" s="64" t="n">
        <v>1</v>
      </c>
      <c r="C6" s="46" t="s">
        <v>120</v>
      </c>
      <c r="D6" s="47" t="s">
        <v>25</v>
      </c>
      <c r="E6" s="48"/>
      <c r="F6" s="48"/>
      <c r="G6" s="49"/>
      <c r="H6" s="65"/>
      <c r="I6" s="66" t="n">
        <f aca="false">IF(E6="x",1,0)</f>
        <v>0</v>
      </c>
      <c r="J6" s="66"/>
      <c r="K6" s="66"/>
      <c r="L6" s="65"/>
    </row>
    <row r="7" s="28" customFormat="true" ht="33" hidden="false" customHeight="false" outlineLevel="0" collapsed="false">
      <c r="B7" s="64" t="n">
        <v>2</v>
      </c>
      <c r="C7" s="46" t="s">
        <v>121</v>
      </c>
      <c r="D7" s="47" t="s">
        <v>25</v>
      </c>
      <c r="E7" s="48"/>
      <c r="F7" s="48"/>
      <c r="G7" s="49"/>
      <c r="H7" s="65"/>
      <c r="I7" s="66" t="n">
        <f aca="false">IF(E7="x",1,0)</f>
        <v>0</v>
      </c>
      <c r="J7" s="66"/>
      <c r="K7" s="66"/>
      <c r="L7" s="65"/>
    </row>
    <row r="8" s="28" customFormat="true" ht="33" hidden="false" customHeight="false" outlineLevel="0" collapsed="false">
      <c r="B8" s="64" t="n">
        <v>3</v>
      </c>
      <c r="C8" s="46" t="s">
        <v>122</v>
      </c>
      <c r="D8" s="47" t="s">
        <v>25</v>
      </c>
      <c r="E8" s="48"/>
      <c r="F8" s="48"/>
      <c r="G8" s="49"/>
      <c r="H8" s="65"/>
      <c r="I8" s="66" t="n">
        <f aca="false">IF(E8="x",1,0)</f>
        <v>0</v>
      </c>
      <c r="J8" s="66"/>
      <c r="K8" s="66"/>
      <c r="L8" s="65"/>
    </row>
    <row r="9" customFormat="false" ht="12.75" hidden="false" customHeight="false" outlineLevel="0" collapsed="false">
      <c r="A9" s="0"/>
      <c r="B9" s="67"/>
      <c r="C9" s="68"/>
      <c r="D9" s="68"/>
      <c r="E9" s="68"/>
      <c r="F9" s="68"/>
      <c r="G9" s="68"/>
      <c r="H9" s="60"/>
      <c r="I9" s="0"/>
      <c r="J9" s="26"/>
      <c r="K9" s="26"/>
      <c r="L9" s="6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61" customFormat="true" ht="16.5" hidden="false" customHeight="true" outlineLevel="0" collapsed="false">
      <c r="B10" s="27" t="s">
        <v>123</v>
      </c>
      <c r="C10" s="27"/>
      <c r="D10" s="27"/>
      <c r="E10" s="27"/>
      <c r="F10" s="27"/>
      <c r="G10" s="27"/>
      <c r="H10" s="63"/>
      <c r="I10" s="69"/>
      <c r="J10" s="69"/>
      <c r="K10" s="69"/>
      <c r="L10" s="63"/>
    </row>
    <row r="11" s="28" customFormat="true" ht="16.5" hidden="false" customHeight="false" outlineLevel="0" collapsed="false">
      <c r="B11" s="64" t="n">
        <v>4</v>
      </c>
      <c r="C11" s="46" t="s">
        <v>124</v>
      </c>
      <c r="D11" s="47" t="s">
        <v>25</v>
      </c>
      <c r="E11" s="48"/>
      <c r="F11" s="48"/>
      <c r="G11" s="49"/>
      <c r="H11" s="65"/>
      <c r="I11" s="66" t="n">
        <f aca="false">IF(E11="x",1,0)</f>
        <v>0</v>
      </c>
      <c r="J11" s="66"/>
      <c r="K11" s="66"/>
      <c r="L11" s="65"/>
    </row>
    <row r="12" s="28" customFormat="true" ht="15.65" hidden="false" customHeight="false" outlineLevel="0" collapsed="false">
      <c r="B12" s="64" t="n">
        <v>5</v>
      </c>
      <c r="C12" s="46" t="s">
        <v>125</v>
      </c>
      <c r="D12" s="47" t="s">
        <v>25</v>
      </c>
      <c r="E12" s="48" t="s">
        <v>126</v>
      </c>
      <c r="F12" s="48"/>
      <c r="G12" s="49"/>
      <c r="H12" s="65"/>
      <c r="I12" s="66" t="n">
        <f aca="false">IF(E12="x",1,0)</f>
        <v>0</v>
      </c>
      <c r="J12" s="66"/>
      <c r="K12" s="66"/>
      <c r="L12" s="65"/>
    </row>
    <row r="13" s="28" customFormat="true" ht="33" hidden="false" customHeight="false" outlineLevel="0" collapsed="false">
      <c r="B13" s="64" t="n">
        <v>6</v>
      </c>
      <c r="C13" s="46" t="s">
        <v>127</v>
      </c>
      <c r="D13" s="47" t="s">
        <v>25</v>
      </c>
      <c r="E13" s="48"/>
      <c r="F13" s="48"/>
      <c r="G13" s="49"/>
      <c r="H13" s="65"/>
      <c r="I13" s="66" t="n">
        <f aca="false">IF(E13="x",1,0)</f>
        <v>0</v>
      </c>
      <c r="J13" s="66"/>
      <c r="K13" s="66"/>
      <c r="L13" s="65"/>
    </row>
    <row r="14" s="28" customFormat="true" ht="33" hidden="false" customHeight="false" outlineLevel="0" collapsed="false">
      <c r="B14" s="64" t="n">
        <v>7</v>
      </c>
      <c r="C14" s="46" t="s">
        <v>128</v>
      </c>
      <c r="D14" s="47" t="s">
        <v>25</v>
      </c>
      <c r="E14" s="48"/>
      <c r="F14" s="48"/>
      <c r="G14" s="49"/>
      <c r="H14" s="65"/>
      <c r="I14" s="66" t="n">
        <f aca="false">IF(E14="x",1,0)</f>
        <v>0</v>
      </c>
      <c r="J14" s="66"/>
      <c r="K14" s="66"/>
      <c r="L14" s="65"/>
    </row>
    <row r="15" customFormat="false" ht="12.75" hidden="false" customHeight="false" outlineLevel="0" collapsed="false">
      <c r="A15" s="0"/>
      <c r="B15" s="67"/>
      <c r="C15" s="68"/>
      <c r="D15" s="68"/>
      <c r="E15" s="68"/>
      <c r="F15" s="68"/>
      <c r="G15" s="68"/>
      <c r="H15" s="60"/>
      <c r="I15" s="0"/>
      <c r="J15" s="26"/>
      <c r="K15" s="26"/>
      <c r="L15" s="6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1" customFormat="true" ht="16.5" hidden="false" customHeight="true" outlineLevel="0" collapsed="false">
      <c r="B16" s="27" t="s">
        <v>129</v>
      </c>
      <c r="C16" s="27"/>
      <c r="D16" s="27"/>
      <c r="E16" s="27"/>
      <c r="F16" s="27"/>
      <c r="G16" s="27"/>
      <c r="H16" s="63"/>
      <c r="I16" s="69"/>
      <c r="J16" s="69"/>
      <c r="K16" s="69"/>
      <c r="L16" s="63"/>
    </row>
    <row r="17" s="28" customFormat="true" ht="33" hidden="false" customHeight="false" outlineLevel="0" collapsed="false">
      <c r="B17" s="64" t="n">
        <v>8</v>
      </c>
      <c r="C17" s="46" t="s">
        <v>130</v>
      </c>
      <c r="D17" s="47" t="s">
        <v>25</v>
      </c>
      <c r="E17" s="48"/>
      <c r="F17" s="48"/>
      <c r="G17" s="49"/>
      <c r="H17" s="65"/>
      <c r="I17" s="66" t="n">
        <f aca="false">IF(E17="x",1,0)</f>
        <v>0</v>
      </c>
      <c r="J17" s="66"/>
      <c r="K17" s="66"/>
      <c r="L17" s="65"/>
    </row>
    <row r="18" customFormat="false" ht="12.75" hidden="false" customHeight="false" outlineLevel="0" collapsed="false">
      <c r="I18" s="26" t="n">
        <f aca="false">SUM(I6:I17)</f>
        <v>0</v>
      </c>
      <c r="J18" s="26"/>
      <c r="K18" s="26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3" activeCellId="0" sqref="E23"/>
    </sheetView>
  </sheetViews>
  <sheetFormatPr defaultRowHeight="12.75"/>
  <cols>
    <col collapsed="false" hidden="false" max="1" min="1" style="37" width="1.28571428571429"/>
    <col collapsed="false" hidden="false" max="2" min="2" style="37" width="3.41836734693878"/>
    <col collapsed="false" hidden="false" max="3" min="3" style="37" width="61.8520408163265"/>
    <col collapsed="false" hidden="false" max="6" min="4" style="37" width="11.5714285714286"/>
    <col collapsed="false" hidden="false" max="7" min="7" style="37" width="48.1479591836735"/>
    <col collapsed="false" hidden="false" max="1025" min="8" style="37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7.25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27" t="s">
        <v>131</v>
      </c>
      <c r="C5" s="27"/>
      <c r="D5" s="62"/>
      <c r="E5" s="62"/>
      <c r="F5" s="62"/>
      <c r="G5" s="62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50" customFormat="true" ht="16.5" hidden="false" customHeight="false" outlineLevel="0" collapsed="false">
      <c r="B6" s="29" t="n">
        <v>1</v>
      </c>
      <c r="C6" s="46" t="s">
        <v>132</v>
      </c>
      <c r="D6" s="70" t="s">
        <v>25</v>
      </c>
      <c r="E6" s="71"/>
      <c r="F6" s="71"/>
      <c r="G6" s="72"/>
    </row>
    <row r="7" s="50" customFormat="true" ht="33" hidden="false" customHeight="false" outlineLevel="0" collapsed="false">
      <c r="B7" s="29" t="n">
        <v>2</v>
      </c>
      <c r="C7" s="46" t="s">
        <v>133</v>
      </c>
      <c r="D7" s="70" t="s">
        <v>25</v>
      </c>
      <c r="E7" s="71"/>
      <c r="F7" s="71"/>
      <c r="G7" s="73"/>
    </row>
    <row r="8" customFormat="false" ht="18.75" hidden="false" customHeight="true" outlineLevel="0" collapsed="false">
      <c r="A8" s="50"/>
      <c r="B8" s="29" t="n">
        <v>3</v>
      </c>
      <c r="C8" s="46" t="s">
        <v>134</v>
      </c>
      <c r="D8" s="70" t="s">
        <v>25</v>
      </c>
      <c r="E8" s="71"/>
      <c r="F8" s="71"/>
      <c r="G8" s="72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false" outlineLevel="0" collapsed="false">
      <c r="A9" s="50"/>
      <c r="B9" s="29" t="n">
        <v>4</v>
      </c>
      <c r="C9" s="46" t="s">
        <v>135</v>
      </c>
      <c r="D9" s="70" t="s">
        <v>25</v>
      </c>
      <c r="E9" s="71"/>
      <c r="F9" s="71"/>
      <c r="G9" s="72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false" outlineLevel="0" collapsed="false">
      <c r="A10" s="50"/>
      <c r="B10" s="53"/>
      <c r="C10" s="53"/>
      <c r="D10" s="53"/>
      <c r="E10" s="53"/>
      <c r="F10" s="53"/>
      <c r="G10" s="53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" hidden="false" customHeight="true" outlineLevel="0" collapsed="false">
      <c r="A11" s="0"/>
      <c r="B11" s="27" t="s">
        <v>136</v>
      </c>
      <c r="C11" s="27"/>
      <c r="D11" s="74"/>
      <c r="E11" s="74"/>
      <c r="F11" s="74"/>
      <c r="G11" s="74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50" customFormat="true" ht="16.5" hidden="false" customHeight="false" outlineLevel="0" collapsed="false">
      <c r="B12" s="29" t="n">
        <v>1</v>
      </c>
      <c r="C12" s="30" t="s">
        <v>137</v>
      </c>
      <c r="D12" s="31" t="s">
        <v>25</v>
      </c>
      <c r="E12" s="31"/>
      <c r="F12" s="31"/>
      <c r="G12" s="32"/>
    </row>
    <row r="13" s="50" customFormat="true" ht="16.5" hidden="false" customHeight="false" outlineLevel="0" collapsed="false">
      <c r="B13" s="29" t="n">
        <v>2</v>
      </c>
      <c r="C13" s="30" t="s">
        <v>138</v>
      </c>
      <c r="D13" s="31" t="s">
        <v>25</v>
      </c>
      <c r="E13" s="31"/>
      <c r="F13" s="31"/>
      <c r="G13" s="32"/>
    </row>
    <row r="14" s="50" customFormat="true" ht="16.5" hidden="false" customHeight="false" outlineLevel="0" collapsed="false">
      <c r="B14" s="29" t="n">
        <v>3</v>
      </c>
      <c r="C14" s="30" t="s">
        <v>139</v>
      </c>
      <c r="D14" s="31"/>
      <c r="E14" s="31"/>
      <c r="F14" s="31" t="s">
        <v>25</v>
      </c>
      <c r="G14" s="32"/>
    </row>
    <row r="15" s="50" customFormat="true" ht="16.5" hidden="false" customHeight="false" outlineLevel="0" collapsed="false">
      <c r="B15" s="29" t="n">
        <v>4</v>
      </c>
      <c r="C15" s="30" t="s">
        <v>140</v>
      </c>
      <c r="D15" s="31" t="s">
        <v>25</v>
      </c>
      <c r="E15" s="31"/>
      <c r="F15" s="31"/>
      <c r="G15" s="32"/>
    </row>
    <row r="16" s="50" customFormat="true" ht="16.5" hidden="false" customHeight="false" outlineLevel="0" collapsed="false">
      <c r="B16" s="29" t="n">
        <v>5</v>
      </c>
      <c r="C16" s="30" t="s">
        <v>141</v>
      </c>
      <c r="D16" s="31"/>
      <c r="E16" s="31"/>
      <c r="F16" s="31" t="s">
        <v>25</v>
      </c>
      <c r="G16" s="32"/>
    </row>
    <row r="17" s="50" customFormat="true" ht="16.5" hidden="false" customHeight="false" outlineLevel="0" collapsed="false">
      <c r="B17" s="29" t="n">
        <v>6</v>
      </c>
      <c r="C17" s="30" t="s">
        <v>142</v>
      </c>
      <c r="D17" s="31"/>
      <c r="E17" s="31"/>
      <c r="F17" s="31" t="s">
        <v>25</v>
      </c>
      <c r="G17" s="32"/>
    </row>
    <row r="18" s="50" customFormat="true" ht="16.5" hidden="false" customHeight="false" outlineLevel="0" collapsed="false">
      <c r="B18" s="29" t="n">
        <f aca="false">+B17+1</f>
        <v>7</v>
      </c>
      <c r="C18" s="30" t="s">
        <v>143</v>
      </c>
      <c r="D18" s="31" t="s">
        <v>25</v>
      </c>
      <c r="E18" s="31"/>
      <c r="F18" s="31"/>
      <c r="G18" s="32"/>
    </row>
    <row r="19" s="50" customFormat="true" ht="16.5" hidden="false" customHeight="false" outlineLevel="0" collapsed="false">
      <c r="B19" s="29" t="n">
        <f aca="false">+B18+1</f>
        <v>8</v>
      </c>
      <c r="C19" s="30" t="s">
        <v>144</v>
      </c>
      <c r="D19" s="31" t="s">
        <v>25</v>
      </c>
      <c r="E19" s="31"/>
      <c r="F19" s="31"/>
      <c r="G19" s="32"/>
    </row>
    <row r="20" customFormat="false" ht="16.5" hidden="false" customHeight="false" outlineLevel="0" collapsed="false">
      <c r="A20" s="50"/>
      <c r="B20" s="53"/>
      <c r="C20" s="53"/>
      <c r="D20" s="53"/>
      <c r="E20" s="53"/>
      <c r="F20" s="53"/>
      <c r="G20" s="53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75" hidden="false" customHeight="true" outlineLevel="0" collapsed="false">
      <c r="A21" s="0"/>
      <c r="B21" s="27" t="s">
        <v>129</v>
      </c>
      <c r="C21" s="27"/>
      <c r="D21" s="27"/>
      <c r="E21" s="27"/>
      <c r="F21" s="27"/>
      <c r="G21" s="27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0" customFormat="true" ht="16.5" hidden="false" customHeight="false" outlineLevel="0" collapsed="false">
      <c r="B22" s="29" t="n">
        <v>1</v>
      </c>
      <c r="C22" s="34" t="s">
        <v>145</v>
      </c>
      <c r="D22" s="75" t="s">
        <v>25</v>
      </c>
      <c r="E22" s="75"/>
      <c r="F22" s="75"/>
      <c r="G22" s="76"/>
    </row>
    <row r="23" customFormat="false" ht="16.5" hidden="false" customHeight="false" outlineLevel="0" collapsed="false">
      <c r="A23" s="50"/>
      <c r="B23" s="29" t="n">
        <f aca="false">+B22+1</f>
        <v>2</v>
      </c>
      <c r="C23" s="34" t="s">
        <v>146</v>
      </c>
      <c r="D23" s="31" t="s">
        <v>25</v>
      </c>
      <c r="E23" s="31"/>
      <c r="F23" s="31"/>
      <c r="G23" s="32"/>
    </row>
    <row r="24" customFormat="false" ht="15.75" hidden="false" customHeight="true" outlineLevel="0" collapsed="false">
      <c r="A24" s="50"/>
      <c r="B24" s="29" t="n">
        <f aca="false">+B23+1</f>
        <v>3</v>
      </c>
      <c r="C24" s="34" t="s">
        <v>147</v>
      </c>
      <c r="D24" s="31" t="s">
        <v>25</v>
      </c>
      <c r="E24" s="31"/>
      <c r="F24" s="31"/>
      <c r="G24" s="32" t="s">
        <v>148</v>
      </c>
    </row>
    <row r="25" customFormat="false" ht="33" hidden="false" customHeight="false" outlineLevel="0" collapsed="false">
      <c r="A25" s="50"/>
      <c r="B25" s="29" t="n">
        <f aca="false">+B24+1</f>
        <v>4</v>
      </c>
      <c r="C25" s="34" t="s">
        <v>149</v>
      </c>
      <c r="D25" s="31" t="s">
        <v>25</v>
      </c>
      <c r="E25" s="31"/>
      <c r="F25" s="31"/>
      <c r="G25" s="32"/>
    </row>
    <row r="26" customFormat="false" ht="16.5" hidden="false" customHeight="false" outlineLevel="0" collapsed="false">
      <c r="A26" s="50"/>
      <c r="B26" s="29" t="n">
        <f aca="false">+B25+1</f>
        <v>5</v>
      </c>
      <c r="C26" s="34" t="s">
        <v>150</v>
      </c>
      <c r="D26" s="31" t="s">
        <v>25</v>
      </c>
      <c r="E26" s="31"/>
      <c r="F26" s="31"/>
      <c r="G26" s="32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2016-02-18T19:30:34Z</dcterms:created>
  <dc:creator>Qualtop Sistemas</dc:creator>
  <dc:language>es-MX</dc:language>
  <dcterms:modified xsi:type="dcterms:W3CDTF">2016-05-12T00:03:31Z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