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comments6.xml" ContentType="application/vnd.openxmlformats-officedocument.spreadsheetml.comments+xml"/>
  <Override PartName="/xl/_rels/workbook.xml.rels" ContentType="application/vnd.openxmlformats-package.relationships+xml"/>
  <Override PartName="/xl/comments5.xml" ContentType="application/vnd.openxmlformats-officedocument.spreadsheetml.comments+xml"/>
  <Override PartName="/xl/comments4.xml" ContentType="application/vnd.openxmlformats-officedocument.spreadsheetml.comments+xml"/>
  <Override PartName="/xl/comments8.xml" ContentType="application/vnd.openxmlformats-officedocument.spreadsheetml.comments+xml"/>
  <Override PartName="/xl/comments3.xml" ContentType="application/vnd.openxmlformats-officedocument.spreadsheetml.comments+xml"/>
  <Override PartName="/xl/charts/chart14.xml" ContentType="application/vnd.openxmlformats-officedocument.drawingml.chart+xml"/>
  <Override PartName="/xl/charts/chart12.xml" ContentType="application/vnd.openxmlformats-officedocument.drawingml.chart+xml"/>
  <Override PartName="/xl/charts/chart11.xml" ContentType="application/vnd.openxmlformats-officedocument.drawingml.chart+xml"/>
  <Override PartName="/xl/charts/chart13.xml" ContentType="application/vnd.openxmlformats-officedocument.drawingml.chart+xml"/>
  <Override PartName="/xl/charts/chart10.xml" ContentType="application/vnd.openxmlformats-officedocument.drawingml.chart+xml"/>
  <Override PartName="/xl/charts/chart9.xml" ContentType="application/vnd.openxmlformats-officedocument.drawingml.chart+xml"/>
  <Override PartName="/xl/charts/chart8.xml" ContentType="application/vnd.openxmlformats-officedocument.drawingml.chart+xml"/>
  <Override PartName="/xl/comments2.xml" ContentType="application/vnd.openxmlformats-officedocument.spreadsheetml.comments+xml"/>
  <Override PartName="/xl/drawings/_rels/drawing6.xml.rels" ContentType="application/vnd.openxmlformats-package.relationships+xml"/>
  <Override PartName="/xl/drawings/_rels/drawing5.xml.rels" ContentType="application/vnd.openxmlformats-package.relationships+xml"/>
  <Override PartName="/xl/drawings/_rels/drawing7.xml.rels" ContentType="application/vnd.openxmlformats-package.relationships+xml"/>
  <Override PartName="/xl/drawings/_rels/drawing4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8.xml.rels" ContentType="application/vnd.openxmlformats-package.relationships+xml"/>
  <Override PartName="/xl/drawings/_rels/drawing1.xml.rels" ContentType="application/vnd.openxmlformats-package.relationship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vmlDrawing5.vml" ContentType="application/vnd.openxmlformats-officedocument.vmlDrawing"/>
  <Override PartName="/xl/drawings/drawing4.xml" ContentType="application/vnd.openxmlformats-officedocument.drawing+xml"/>
  <Override PartName="/xl/drawings/drawing8.xml" ContentType="application/vnd.openxmlformats-officedocument.drawing+xml"/>
  <Override PartName="/xl/drawings/vmlDrawing3.vml" ContentType="application/vnd.openxmlformats-officedocument.vmlDrawing"/>
  <Override PartName="/xl/drawings/drawing3.xml" ContentType="application/vnd.openxmlformats-officedocument.drawing+xml"/>
  <Override PartName="/xl/drawings/vmlDrawing8.vml" ContentType="application/vnd.openxmlformats-officedocument.vmlDrawing"/>
  <Override PartName="/xl/drawings/vmlDrawing6.vml" ContentType="application/vnd.openxmlformats-officedocument.vmlDrawing"/>
  <Override PartName="/xl/drawings/vmlDrawing2.vml" ContentType="application/vnd.openxmlformats-officedocument.vmlDrawing"/>
  <Override PartName="/xl/drawings/vmlDrawing4.vml" ContentType="application/vnd.openxmlformats-officedocument.vmlDrawing"/>
  <Override PartName="/xl/drawings/drawing2.xml" ContentType="application/vnd.openxmlformats-officedocument.drawing+xml"/>
  <Override PartName="/xl/drawings/vmlDrawing1.vml" ContentType="application/vnd.openxmlformats-officedocument.vmlDrawing"/>
  <Override PartName="/xl/drawings/drawing1.xml" ContentType="application/vnd.openxmlformats-officedocument.drawing+xml"/>
  <Override PartName="/xl/drawings/drawing5.xml" ContentType="application/vnd.openxmlformats-officedocument.drawing+xml"/>
  <Override PartName="/xl/drawings/vmlDrawing7.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comments7.xml" ContentType="application/vnd.openxmlformats-officedocument.spreadsheetml.comments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_rels/sheet7.xml.rels" ContentType="application/vnd.openxmlformats-package.relationships+xml"/>
  <Override PartName="/xl/worksheets/_rels/sheet6.xml.rels" ContentType="application/vnd.openxmlformats-package.relationships+xml"/>
  <Override PartName="/xl/worksheets/_rels/sheet8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media/image20.png" ContentType="image/png"/>
  <Override PartName="/xl/media/image19.png" ContentType="image/png"/>
  <Override PartName="/xl/media/image15.png" ContentType="image/png"/>
  <Override PartName="/xl/media/image17.png" ContentType="image/png"/>
  <Override PartName="/xl/media/image16.png" ContentType="image/png"/>
  <Override PartName="/xl/media/image14.png" ContentType="image/png"/>
  <Override PartName="/xl/media/image18.png" ContentType="image/png"/>
  <Override PartName="/xl/media/image13.jpeg" ContentType="image/jpeg"/>
  <Override PartName="/xl/media/image12.jpeg" ContentType="image/jpeg"/>
  <Override PartName="/xl/media/image11.jpeg" ContentType="image/jpeg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1"/>
  </bookViews>
  <sheets>
    <sheet name="ObjetivosNegocio" sheetId="1" state="visible" r:id="rId2"/>
    <sheet name="Desviación de esfuerzo" sheetId="2" state="visible" r:id="rId3"/>
    <sheet name="Desviación de Costo" sheetId="3" state="visible" r:id="rId4"/>
    <sheet name="O4-M1" sheetId="4" state="hidden" r:id="rId5"/>
    <sheet name="O4-M2" sheetId="5" state="hidden" r:id="rId6"/>
    <sheet name="O4-M3" sheetId="6" state="hidden" r:id="rId7"/>
    <sheet name="M9 - Proyectos" sheetId="7" state="hidden" r:id="rId8"/>
    <sheet name="M6 - Avance de Procesos" sheetId="8" state="hidden" r:id="rId9"/>
  </sheets>
  <calcPr iterateCount="100" refMode="A1" iterate="false" iterateDelta="0.0001"/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B4" authorId="0">
      <text>
        <r>
          <rPr>
            <sz val="11"/>
            <color rgb="FF000000"/>
            <rFont val="Calibri"/>
            <family val="2"/>
            <charset val="1"/>
          </rPr>
          <t>Listar los objetivos de la organización.</t>
        </r>
      </text>
    </comment>
    <comment ref="C4" authorId="0">
      <text>
        <r>
          <rPr>
            <sz val="11"/>
            <color rgb="FF000000"/>
            <rFont val="Calibri"/>
            <family val="2"/>
            <charset val="1"/>
          </rPr>
          <t>Nombre de la medición que ayuda a satisfacer el objetivo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/>
  </authors>
  <commentList>
    <comment ref="B3" authorId="0">
      <text>
        <r>
          <rPr>
            <sz val="11"/>
            <color rgb="FF000000"/>
            <rFont val="Calibri"/>
            <family val="2"/>
            <charset val="1"/>
          </rPr>
          <t>Escribir el nombre de la métrica.</t>
        </r>
      </text>
    </comment>
    <comment ref="B4" authorId="0">
      <text>
        <r>
          <rPr>
            <sz val="11"/>
            <color rgb="FF000000"/>
            <rFont val="Calibri"/>
            <family val="2"/>
            <charset val="1"/>
          </rPr>
          <t>Agregar ejemplo(s) de como se vería al gráfico de la métrica.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/>
  </authors>
  <commentList>
    <comment ref="B3" authorId="0">
      <text>
        <r>
          <rPr>
            <sz val="11"/>
            <color rgb="FF000000"/>
            <rFont val="Calibri"/>
            <family val="2"/>
            <charset val="1"/>
          </rPr>
          <t>Escribir el nombre de la métrica.</t>
        </r>
      </text>
    </comment>
    <comment ref="B4" authorId="0">
      <text>
        <r>
          <rPr>
            <sz val="11"/>
            <color rgb="FF000000"/>
            <rFont val="Calibri"/>
            <family val="2"/>
            <charset val="1"/>
          </rPr>
          <t>Agregar ejemplo(s) de como se vería al gráfico de la métrica.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/>
  </authors>
  <commentList>
    <comment ref="B5" authorId="0">
      <text>
        <r>
          <rPr>
            <sz val="11"/>
            <color rgb="FF000000"/>
            <rFont val="Calibri"/>
            <family val="2"/>
            <charset val="1"/>
          </rPr>
          <t>Escribir el nombre de la métrica.</t>
        </r>
      </text>
    </comment>
    <comment ref="B6" authorId="0">
      <text>
        <r>
          <rPr>
            <sz val="11"/>
            <color rgb="FF000000"/>
            <rFont val="Calibri"/>
            <family val="2"/>
            <charset val="1"/>
          </rPr>
          <t>Agregar ejemplo(s) de como se vería al gráfico de la métrica.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/>
  </authors>
  <commentList>
    <comment ref="B5" authorId="0">
      <text>
        <r>
          <rPr>
            <sz val="11"/>
            <color rgb="FF000000"/>
            <rFont val="Calibri"/>
            <family val="2"/>
            <charset val="1"/>
          </rPr>
          <t>Escribir el nombre de la métrica.</t>
        </r>
      </text>
    </comment>
    <comment ref="B6" authorId="0">
      <text>
        <r>
          <rPr>
            <sz val="11"/>
            <color rgb="FF000000"/>
            <rFont val="Calibri"/>
            <family val="2"/>
            <charset val="1"/>
          </rPr>
          <t>Agregar ejemplo(s) de como se vería al gráfico de la métrica.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/>
  </authors>
  <commentList>
    <comment ref="B5" authorId="0">
      <text>
        <r>
          <rPr>
            <sz val="11"/>
            <color rgb="FF000000"/>
            <rFont val="Calibri"/>
            <family val="2"/>
            <charset val="1"/>
          </rPr>
          <t>Escribir el nombre de la métrica.</t>
        </r>
      </text>
    </comment>
    <comment ref="B6" authorId="0">
      <text>
        <r>
          <rPr>
            <sz val="11"/>
            <color rgb="FF000000"/>
            <rFont val="Calibri"/>
            <family val="2"/>
            <charset val="1"/>
          </rPr>
          <t>Agregar ejemplo(s) de como se vería al gráfico de la métrica.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/>
  </authors>
  <commentList>
    <comment ref="B5" authorId="0">
      <text>
        <r>
          <rPr>
            <sz val="11"/>
            <color rgb="FF000000"/>
            <rFont val="Calibri"/>
            <family val="2"/>
            <charset val="1"/>
          </rPr>
          <t>Escribir el nombre de la métrica.</t>
        </r>
      </text>
    </comment>
    <comment ref="B6" authorId="0">
      <text>
        <r>
          <rPr>
            <sz val="11"/>
            <color rgb="FF000000"/>
            <rFont val="Calibri"/>
            <family val="2"/>
            <charset val="1"/>
          </rPr>
          <t>Describir la finalidad que se busca al obtener la medicion.</t>
        </r>
      </text>
    </comment>
    <comment ref="B7" authorId="0">
      <text>
        <r>
          <rPr>
            <sz val="11"/>
            <color rgb="FF000000"/>
            <rFont val="Calibri"/>
            <family val="2"/>
            <charset val="1"/>
          </rPr>
          <t>Agregar ejemplo(s) de como se vería al gráfico de la métrica.</t>
        </r>
      </text>
    </comment>
    <comment ref="B10" authorId="0">
      <text>
        <r>
          <rPr>
            <sz val="11"/>
            <color rgb="FF000000"/>
            <rFont val="Calibri"/>
            <family val="2"/>
            <charset val="1"/>
          </rPr>
          <t>Indicar el calculo (operación aritmetica) que se necesita realizar para obtener resultados de medición. </t>
        </r>
      </text>
    </comment>
    <comment ref="B14" authorId="0">
      <text>
        <r>
          <rPr>
            <sz val="11"/>
            <color rgb="FF000000"/>
            <rFont val="Calibri"/>
            <family val="2"/>
            <charset val="1"/>
          </rPr>
          <t>Mencionar la forma y/o lugar del que se obtendrán los datos </t>
        </r>
      </text>
    </comment>
    <comment ref="B15" authorId="0">
      <text>
        <r>
          <rPr>
            <sz val="11"/>
            <color rgb="FF000000"/>
            <rFont val="Calibri"/>
            <family val="2"/>
            <charset val="1"/>
          </rPr>
          <t>Indicar cada cuanto tiempo se obtendrá la medicion.</t>
        </r>
      </text>
    </comment>
    <comment ref="B16" authorId="0">
      <text>
        <r>
          <rPr>
            <sz val="11"/>
            <color rgb="FF000000"/>
            <rFont val="Calibri"/>
            <family val="2"/>
            <charset val="1"/>
          </rPr>
          <t>Indicar los nombres de responsables de obtener, generar reportes y almacenar las métricas.</t>
        </r>
      </text>
    </comment>
    <comment ref="B17" authorId="0">
      <text>
        <r>
          <rPr>
            <sz val="11"/>
            <color rgb="FF000000"/>
            <rFont val="Calibri"/>
            <family val="2"/>
            <charset val="1"/>
          </rPr>
          <t>Indicar el lugar donde se deben almacenara los datos.</t>
        </r>
      </text>
    </comment>
    <comment ref="B19" authorId="0">
      <text>
        <r>
          <rPr>
            <sz val="11"/>
            <color rgb="FF000000"/>
            <rFont val="Calibri"/>
            <family val="2"/>
            <charset val="1"/>
          </rPr>
          <t>Indicar cada cuanto tiempo se reportará la metrica.</t>
        </r>
      </text>
    </comment>
    <comment ref="B20" authorId="0">
      <text>
        <r>
          <rPr>
            <sz val="11"/>
            <color rgb="FF000000"/>
            <rFont val="Calibri"/>
            <family val="2"/>
            <charset val="1"/>
          </rPr>
          <t>Indicar como y donde se reportará.</t>
        </r>
      </text>
    </comment>
    <comment ref="B21" authorId="0">
      <text>
        <r>
          <rPr>
            <sz val="11"/>
            <color rgb="FF000000"/>
            <rFont val="Calibri"/>
            <family val="2"/>
            <charset val="1"/>
          </rPr>
          <t>Rol y nombre de la persona responsable de notificar resultados de la métrica.</t>
        </r>
      </text>
    </comment>
    <comment ref="B22" authorId="0">
      <text>
        <r>
          <rPr>
            <sz val="11"/>
            <color rgb="FF000000"/>
            <rFont val="Calibri"/>
            <family val="2"/>
            <charset val="1"/>
          </rPr>
          <t>Indicar parametros y la interpretación de estos para saber interpretar cuando la métrica se encuentre dentro de estos parámetros.</t>
        </r>
      </text>
    </comment>
  </commentList>
</comments>
</file>

<file path=xl/comments8.xml><?xml version="1.0" encoding="utf-8"?>
<comments xmlns="http://schemas.openxmlformats.org/spreadsheetml/2006/main" xmlns:xdr="http://schemas.openxmlformats.org/drawingml/2006/spreadsheetDrawing">
  <authors>
    <author/>
  </authors>
  <commentList>
    <comment ref="B5" authorId="0">
      <text>
        <r>
          <rPr>
            <sz val="11"/>
            <color rgb="FF000000"/>
            <rFont val="Calibri"/>
            <family val="2"/>
            <charset val="1"/>
          </rPr>
          <t>Escribir el nombre de la métrica.</t>
        </r>
      </text>
    </comment>
    <comment ref="B6" authorId="0">
      <text>
        <r>
          <rPr>
            <sz val="11"/>
            <color rgb="FF000000"/>
            <rFont val="Calibri"/>
            <family val="2"/>
            <charset val="1"/>
          </rPr>
          <t>Describir la finalidad que se busca al obtener la medicion.</t>
        </r>
      </text>
    </comment>
    <comment ref="B7" authorId="0">
      <text>
        <r>
          <rPr>
            <sz val="11"/>
            <color rgb="FF000000"/>
            <rFont val="Calibri"/>
            <family val="2"/>
            <charset val="1"/>
          </rPr>
          <t>Agregar ejemplo(s) de como se vería al gráfico de la métrica.</t>
        </r>
      </text>
    </comment>
    <comment ref="B10" authorId="0">
      <text>
        <r>
          <rPr>
            <sz val="11"/>
            <color rgb="FF000000"/>
            <rFont val="Calibri"/>
            <family val="2"/>
            <charset val="1"/>
          </rPr>
          <t>Indicar el calculo (operación aritmetica) que se necesita realizar para obtener resultados de medición. </t>
        </r>
      </text>
    </comment>
    <comment ref="B14" authorId="0">
      <text>
        <r>
          <rPr>
            <sz val="11"/>
            <color rgb="FF000000"/>
            <rFont val="Calibri"/>
            <family val="2"/>
            <charset val="1"/>
          </rPr>
          <t>Mencionar la forma y/o lugar del que se obtendrán los datos </t>
        </r>
      </text>
    </comment>
    <comment ref="B15" authorId="0">
      <text>
        <r>
          <rPr>
            <sz val="11"/>
            <color rgb="FF000000"/>
            <rFont val="Calibri"/>
            <family val="2"/>
            <charset val="1"/>
          </rPr>
          <t>Indicar cada cuanto tiempo se obtendrá la medicion.</t>
        </r>
      </text>
    </comment>
    <comment ref="B16" authorId="0">
      <text>
        <r>
          <rPr>
            <sz val="11"/>
            <color rgb="FF000000"/>
            <rFont val="Calibri"/>
            <family val="2"/>
            <charset val="1"/>
          </rPr>
          <t>Indicar los nombres de responsables de obtener, generar reportes y almacenar las métricas.</t>
        </r>
      </text>
    </comment>
    <comment ref="B17" authorId="0">
      <text>
        <r>
          <rPr>
            <sz val="11"/>
            <color rgb="FF000000"/>
            <rFont val="Calibri"/>
            <family val="2"/>
            <charset val="1"/>
          </rPr>
          <t>Indicar el lugar donde se deben almacenara los datos.</t>
        </r>
      </text>
    </comment>
    <comment ref="B19" authorId="0">
      <text>
        <r>
          <rPr>
            <sz val="11"/>
            <color rgb="FF000000"/>
            <rFont val="Calibri"/>
            <family val="2"/>
            <charset val="1"/>
          </rPr>
          <t>Indicar cada cuanto tiempo se reportará la metrica.</t>
        </r>
      </text>
    </comment>
    <comment ref="B20" authorId="0">
      <text>
        <r>
          <rPr>
            <sz val="11"/>
            <color rgb="FF000000"/>
            <rFont val="Calibri"/>
            <family val="2"/>
            <charset val="1"/>
          </rPr>
          <t>Indicar como y donde se reportará.</t>
        </r>
      </text>
    </comment>
    <comment ref="B21" authorId="0">
      <text>
        <r>
          <rPr>
            <sz val="11"/>
            <color rgb="FF000000"/>
            <rFont val="Calibri"/>
            <family val="2"/>
            <charset val="1"/>
          </rPr>
          <t>Rol y nombre de la persona responsable de notificar resultados de la métrica.</t>
        </r>
      </text>
    </comment>
    <comment ref="B22" authorId="0">
      <text>
        <r>
          <rPr>
            <sz val="11"/>
            <color rgb="FF000000"/>
            <rFont val="Calibri"/>
            <family val="2"/>
            <charset val="1"/>
          </rPr>
          <t>Indicar parametros y la interpretación de estos para saber interpretar cuando la métrica se encuentre dentro de estos parámetros.</t>
        </r>
      </text>
    </comment>
  </commentList>
</comments>
</file>

<file path=xl/sharedStrings.xml><?xml version="1.0" encoding="utf-8"?>
<sst xmlns="http://schemas.openxmlformats.org/spreadsheetml/2006/main" count="171" uniqueCount="96">
  <si>
    <t>Objetivos de Negocio</t>
  </si>
  <si>
    <t>Objetivos/Necesidades de Negocio</t>
  </si>
  <si>
    <t>Mediciones</t>
  </si>
  <si>
    <t>Entregar los proyectos de acuerdo a la planeación</t>
  </si>
  <si>
    <t>Desviación de esfuerzo </t>
  </si>
  <si>
    <t>Entregar los proyectos de acuerdo a lo presupuestado</t>
  </si>
  <si>
    <t>Desviación de Costo (%)</t>
  </si>
  <si>
    <t>Obtener un porcentaje de apego mínimo del 80% en las auditorias internas</t>
  </si>
  <si>
    <t>Porcentaje de apego a procesos</t>
  </si>
  <si>
    <t>Porcentaje de apego a productos</t>
  </si>
  <si>
    <t>Estado de las No Conformidades</t>
  </si>
  <si>
    <t>Físicas y Funcionales</t>
  </si>
  <si>
    <t>Índicador:</t>
  </si>
  <si>
    <t>Representación Gráfica</t>
  </si>
  <si>
    <t>Fases</t>
  </si>
  <si>
    <t>Proyectos</t>
  </si>
  <si>
    <t>Esfuerzo</t>
  </si>
  <si>
    <t>Requerimientos </t>
  </si>
  <si>
    <t>Planeación</t>
  </si>
  <si>
    <t>Desarrollo</t>
  </si>
  <si>
    <t>Entrega</t>
  </si>
  <si>
    <t>Viáticos</t>
  </si>
  <si>
    <t>Planeado (Horas)</t>
  </si>
  <si>
    <t>Real (Horas)</t>
  </si>
  <si>
    <t>Control de Gastos</t>
  </si>
  <si>
    <t>Esfuerzo General</t>
  </si>
  <si>
    <t>Desviación</t>
  </si>
  <si>
    <t>Planeado</t>
  </si>
  <si>
    <t>Real </t>
  </si>
  <si>
    <t>Costo general</t>
  </si>
  <si>
    <t>Datos:</t>
  </si>
  <si>
    <t>Procesos</t>
  </si>
  <si>
    <t>Proyecto 1</t>
  </si>
  <si>
    <t>Proyecto 2</t>
  </si>
  <si>
    <t>Proyecto 3</t>
  </si>
  <si>
    <t>Contacto</t>
  </si>
  <si>
    <t>Ejecución</t>
  </si>
  <si>
    <t>Cierre</t>
  </si>
  <si>
    <t>MAMC</t>
  </si>
  <si>
    <t>Funcional</t>
  </si>
  <si>
    <t>Productos de Trabajo</t>
  </si>
  <si>
    <t>PT1</t>
  </si>
  <si>
    <t>PT2</t>
  </si>
  <si>
    <t>PT3</t>
  </si>
  <si>
    <t>PT4</t>
  </si>
  <si>
    <t>PT5</t>
  </si>
  <si>
    <t>PT6</t>
  </si>
  <si>
    <t>No Conformidades</t>
  </si>
  <si>
    <t>Propósito:</t>
  </si>
  <si>
    <t>Conocer la cantidad de proyectos aceptados.</t>
  </si>
  <si>
    <t>Cálculo:</t>
  </si>
  <si>
    <t>Cálculo</t>
  </si>
  <si>
    <t>totalAceptados = (proyectosOperando/totalProyectos)*100</t>
  </si>
  <si>
    <t>Medición Base</t>
  </si>
  <si>
    <t>proyectosOperando, totalProyectos</t>
  </si>
  <si>
    <t>Unidad de Medición</t>
  </si>
  <si>
    <t>Prorcentaje</t>
  </si>
  <si>
    <t>Mecanismo de Recolección y Almacenamiento</t>
  </si>
  <si>
    <t>Obtención</t>
  </si>
  <si>
    <t>Mediante las Propuestas de Proyectos</t>
  </si>
  <si>
    <t>Periodicidad</t>
  </si>
  <si>
    <t>Cada mes</t>
  </si>
  <si>
    <t>Responsable</t>
  </si>
  <si>
    <t>Auditor Interno</t>
  </si>
  <si>
    <t>Almacenamiento</t>
  </si>
  <si>
    <t>Recolección de Mediciones (Ver Detalles)</t>
  </si>
  <si>
    <t>Mecanismo de Análisis:  </t>
  </si>
  <si>
    <t>Frecuencia de Reporte</t>
  </si>
  <si>
    <t>Mensual</t>
  </si>
  <si>
    <t>Mecanismo de Reporte</t>
  </si>
  <si>
    <t>Reporte de monitore de mediciones AI que se encuentra en: &lt;DireccionIPLocal/DireccionWeb&gt;/CMMI/BibliotecaDocumentos/Organizacional</t>
  </si>
  <si>
    <t>Responsable de Reportar el indicador:</t>
  </si>
  <si>
    <t>Guía de análisis: </t>
  </si>
  <si>
    <t>Para cada encuesta aplicada se analizará su índice de satisfacción y se toman decisiones en base a lo siguiente:</t>
  </si>
  <si>
    <t>Limites</t>
  </si>
  <si>
    <t>Método de Análisis</t>
  </si>
  <si>
    <t>Acciones Sugeridas</t>
  </si>
  <si>
    <t>80%-100%</t>
  </si>
  <si>
    <t>Si la matriz indica que los trabajadores tiene la expereincia necesario.</t>
  </si>
  <si>
    <t>Proceder con el ejercicio del proyecto, con cambios y con las revicios perdiodicas ya programadas.</t>
  </si>
  <si>
    <t>7%-79%</t>
  </si>
  <si>
    <t>Si la matraiz indica que los trabajadores no tiene lo necesario para poder operar en el proyecto.</t>
  </si>
  <si>
    <t>Proceder a capacitar al personal o contratar nuevo personal capacitado para el proyecto.</t>
  </si>
  <si>
    <t>Preguntas de sondeo </t>
  </si>
  <si>
    <t>¿En este periodo, que empresas no aceptaron las propuestas?
¿Cuál fue el motivo por el cual no aceptaron la propuesta?
</t>
  </si>
  <si>
    <t>Indice de cumplimiento de proceso</t>
  </si>
  <si>
    <t>Conocer el avance porcentual que se tiene dentro de cada proyecto.</t>
  </si>
  <si>
    <t>cumplimiento = (procesosactual/totalproceso)*100</t>
  </si>
  <si>
    <t>procesosactual, totalproceso</t>
  </si>
  <si>
    <t>procentaje</t>
  </si>
  <si>
    <t>Mediante la evalucion del Cronograma de Actividades.</t>
  </si>
  <si>
    <t>El auditor interno determina el avance del proyecto según los tiempos que se estipulan en el cronograma y si estan cumpliendo con lo determinado.</t>
  </si>
  <si>
    <t>Seguir manteniendo el avance programado, sin cambios</t>
  </si>
  <si>
    <t>El coordinador tiene deficiencia en la documentacion</t>
  </si>
  <si>
    <t>Se debe tener identificadas las causas  por parte del Auditor Interno y determinar según el problema las medidas de correccion inmediatas.</t>
  </si>
  <si>
    <t>¿En este periodo se cumplio con la proyeccion estimada?
¿Qué desviacion tubo la proyeccion de proyecto?
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</si>
</sst>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[$$-80A]#,##0.00;[RED]\-[$$-80A]#,##0.00"/>
    <numFmt numFmtId="166" formatCode="0.00%"/>
    <numFmt numFmtId="167" formatCode="GENERAL"/>
  </numFmts>
  <fonts count="2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 Narrow"/>
      <family val="2"/>
      <charset val="1"/>
    </font>
    <font>
      <b val="true"/>
      <sz val="14"/>
      <color rgb="FFFFFFFF"/>
      <name val="Arial Narrow"/>
      <family val="2"/>
      <charset val="1"/>
    </font>
    <font>
      <sz val="14"/>
      <color rgb="FFFFFFFF"/>
      <name val="Arial Narrow"/>
      <family val="2"/>
      <charset val="1"/>
    </font>
    <font>
      <sz val="10"/>
      <name val="Arial Narrow"/>
      <family val="2"/>
      <charset val="1"/>
    </font>
    <font>
      <b val="true"/>
      <sz val="11"/>
      <color rgb="FFFFFFFF"/>
      <name val="Arial Narrow"/>
      <family val="2"/>
      <charset val="1"/>
    </font>
    <font>
      <sz val="11"/>
      <name val="Arial Narrow"/>
      <family val="2"/>
      <charset val="1"/>
    </font>
    <font>
      <b val="true"/>
      <sz val="11"/>
      <color rgb="FFFF0000"/>
      <name val="Arial Narrow"/>
      <family val="2"/>
      <charset val="1"/>
    </font>
    <font>
      <b val="true"/>
      <sz val="12"/>
      <color rgb="FFFFFFFF"/>
      <name val="Arial Narrow"/>
      <family val="2"/>
      <charset val="1"/>
    </font>
    <font>
      <b val="true"/>
      <sz val="11"/>
      <color rgb="FF000000"/>
      <name val="Arial Narrow"/>
      <family val="2"/>
      <charset val="1"/>
    </font>
    <font>
      <sz val="11"/>
      <color rgb="FFFFFFFF"/>
      <name val="Calibri"/>
      <family val="2"/>
      <charset val="1"/>
    </font>
    <font>
      <sz val="13"/>
      <name val="Arial"/>
      <family val="2"/>
    </font>
    <font>
      <sz val="10"/>
      <name val="Arial"/>
      <family val="2"/>
    </font>
    <font>
      <b val="true"/>
      <sz val="11"/>
      <color rgb="FFFF0000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sz val="11"/>
      <name val="Calibri"/>
      <family val="2"/>
      <charset val="1"/>
    </font>
    <font>
      <b val="true"/>
      <sz val="11"/>
      <name val="Calibri"/>
      <family val="2"/>
      <charset val="1"/>
    </font>
    <font>
      <b val="true"/>
      <sz val="16"/>
      <color rgb="FFFFFFFF"/>
      <name val="Calibri"/>
      <family val="2"/>
    </font>
    <font>
      <b val="true"/>
      <sz val="16"/>
      <color rgb="FF404040"/>
      <name val="Calibri"/>
      <family val="2"/>
    </font>
    <font>
      <sz val="9"/>
      <color rgb="FF40404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404040"/>
        <bgColor rgb="FF333333"/>
      </patternFill>
    </fill>
    <fill>
      <patternFill patternType="solid">
        <fgColor rgb="FF595959"/>
        <bgColor rgb="FF404040"/>
      </patternFill>
    </fill>
    <fill>
      <patternFill patternType="solid">
        <fgColor rgb="FFFFFFFF"/>
        <bgColor rgb="FFF2F2F2"/>
      </patternFill>
    </fill>
    <fill>
      <patternFill patternType="solid">
        <fgColor rgb="FF333333"/>
        <bgColor rgb="FF404040"/>
      </patternFill>
    </fill>
    <fill>
      <patternFill patternType="solid">
        <fgColor rgb="FFDDDDDD"/>
        <bgColor rgb="FFF2F2F2"/>
      </patternFill>
    </fill>
    <fill>
      <patternFill patternType="solid">
        <fgColor rgb="FF376092"/>
        <bgColor rgb="FF276A7C"/>
      </patternFill>
    </fill>
    <fill>
      <patternFill patternType="solid">
        <fgColor rgb="FF6A95C8"/>
        <bgColor rgb="FF4F81BD"/>
      </patternFill>
    </fill>
    <fill>
      <patternFill patternType="solid">
        <fgColor rgb="FFF2F2F2"/>
        <bgColor rgb="FFFFFFFF"/>
      </patternFill>
    </fill>
    <fill>
      <patternFill patternType="solid">
        <fgColor rgb="FFFFFF00"/>
        <bgColor rgb="FFFFFF00"/>
      </patternFill>
    </fill>
  </fills>
  <borders count="17">
    <border diagonalUp="false" diagonalDown="false">
      <left/>
      <right/>
      <top/>
      <bottom/>
      <diagonal/>
    </border>
    <border diagonalUp="false" diagonalDown="false"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/>
      <right style="thin">
        <color rgb="FFFFFFFF"/>
      </right>
      <top/>
      <bottom style="thin">
        <color rgb="FFFFFFFF"/>
      </bottom>
      <diagonal/>
    </border>
    <border diagonalUp="false" diagonalDown="false"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 diagonalUp="false" diagonalDown="false">
      <left/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thin">
        <color rgb="FFA6A6A6"/>
      </left>
      <right/>
      <top style="thin">
        <color rgb="FFA6A6A6"/>
      </top>
      <bottom style="thin">
        <color rgb="FFA6A6A6"/>
      </bottom>
      <diagonal/>
    </border>
    <border diagonalUp="false" diagonalDown="false">
      <left/>
      <right/>
      <top style="thin">
        <color rgb="FFA6A6A6"/>
      </top>
      <bottom style="thin">
        <color rgb="FFA6A6A6"/>
      </bottom>
      <diagonal/>
    </border>
    <border diagonalUp="false" diagonalDown="false">
      <left style="thin">
        <color rgb="FFFFFFFF"/>
      </left>
      <right/>
      <top style="thin">
        <color rgb="FFFFFFFF"/>
      </top>
      <bottom style="thin">
        <color rgb="FFFFFFFF"/>
      </bottom>
      <diagonal/>
    </border>
    <border diagonalUp="false" diagonalDown="false"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  <border diagonalUp="false" diagonalDown="false">
      <left style="thin">
        <color rgb="FFA6A6A6"/>
      </left>
      <right style="thin">
        <color rgb="FFA6A6A6"/>
      </right>
      <top style="thin">
        <color rgb="FFA6A6A6"/>
      </top>
      <bottom/>
      <diagonal/>
    </border>
    <border diagonalUp="false" diagonalDown="false">
      <left style="thin">
        <color rgb="FFA6A6A6"/>
      </left>
      <right style="thin">
        <color rgb="FFA6A6A6"/>
      </right>
      <top/>
      <bottom/>
      <diagonal/>
    </border>
    <border diagonalUp="false" diagonalDown="false">
      <left/>
      <right style="thin">
        <color rgb="FFFFFFFF"/>
      </right>
      <top style="thin">
        <color rgb="FFFFFFFF"/>
      </top>
      <bottom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/>
      <diagonal/>
    </border>
    <border diagonalUp="false" diagonalDown="false">
      <left style="thin">
        <color rgb="FFFFFFFF"/>
      </left>
      <right/>
      <top style="thin">
        <color rgb="FFFFFFFF"/>
      </top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>
        <color rgb="FFA6A6A6"/>
      </left>
      <right style="thin">
        <color rgb="FFFFFFFF"/>
      </right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2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2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3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3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1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9" fillId="0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0" borderId="1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1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1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0" fillId="0" borderId="1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1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1" fillId="2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3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2" borderId="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2" borderId="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4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4" borderId="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5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3" borderId="1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2" borderId="1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4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2" fillId="4" borderId="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4" borderId="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3" fillId="5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6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1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6" fillId="0" borderId="1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7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7" fillId="8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7" borderId="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7" fillId="4" borderId="9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8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7" borderId="9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9" fillId="9" borderId="9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9" fillId="4" borderId="9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8" fillId="4" borderId="9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8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8" fillId="0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7" fillId="4" borderId="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9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8" fillId="4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8" fillId="10" borderId="9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9" fillId="4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3" fillId="7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8" fillId="9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9" fillId="9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7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7" fillId="8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7" fillId="7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8" fillId="0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7" fillId="4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9" fillId="9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8" fillId="4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3" fillId="7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8" fillId="9" borderId="9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8" fillId="0" borderId="9" xfId="0" applyFont="true" applyBorder="true" applyAlignment="true" applyProtection="false">
      <alignment horizontal="left" vertical="top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5F7530"/>
      <rgbColor rgb="FF800080"/>
      <rgbColor rgb="FF276A7C"/>
      <rgbColor rgb="FFBFBFBF"/>
      <rgbColor rgb="FF6A95C8"/>
      <rgbColor rgb="FF9999FF"/>
      <rgbColor rgb="FF993366"/>
      <rgbColor rgb="FFF2F2F2"/>
      <rgbColor rgb="FFCCFFFF"/>
      <rgbColor rgb="FF660066"/>
      <rgbColor rgb="FFFF8080"/>
      <rgbColor rgb="FF376092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B3B3B3"/>
      <rgbColor rgb="FFFF99CC"/>
      <rgbColor rgb="FFCC99FF"/>
      <rgbColor rgb="FFFFCC99"/>
      <rgbColor rgb="FF4F81BD"/>
      <rgbColor rgb="FF4BACC6"/>
      <rgbColor rgb="FF9BBB59"/>
      <rgbColor rgb="FFFFCC00"/>
      <rgbColor rgb="FFFF9900"/>
      <rgbColor rgb="FFFF420E"/>
      <rgbColor rgb="FF595959"/>
      <rgbColor rgb="FFA6A6A6"/>
      <rgbColor rgb="FF004586"/>
      <rgbColor rgb="FF339966"/>
      <rgbColor rgb="FF003300"/>
      <rgbColor rgb="FF404040"/>
      <rgbColor rgb="FF993300"/>
      <rgbColor rgb="FF993366"/>
      <rgbColor rgb="FF2C4D75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300">
                <a:latin typeface="Arial"/>
              </a:rPr>
              <a:t>Desviación Costos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'Desviación de Costo'!$B$18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'Desviación de Costo'!$D$11:$G$11</c:f>
              <c:strCache>
                <c:ptCount val="4"/>
                <c:pt idx="0">
                  <c:v>Requerimientos </c:v>
                </c:pt>
                <c:pt idx="1">
                  <c:v>Planeación</c:v>
                </c:pt>
                <c:pt idx="2">
                  <c:v>Desarrollo</c:v>
                </c:pt>
                <c:pt idx="3">
                  <c:v>Entrega</c:v>
                </c:pt>
              </c:strCache>
            </c:strRef>
          </c:cat>
          <c:val>
            <c:numRef>
              <c:f>'Desviación de Costo'!$D$18:$G$18</c:f>
              <c:numCache>
                <c:formatCode>General</c:formatCode>
                <c:ptCount val="4"/>
                <c:pt idx="0">
                  <c:v>0.240068591026007</c:v>
                </c:pt>
                <c:pt idx="1">
                  <c:v>0.388559093362115</c:v>
                </c:pt>
                <c:pt idx="2">
                  <c:v>0.011660447761194</c:v>
                </c:pt>
                <c:pt idx="3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upDownBars>
          <c:gapWidth val="150"/>
          <c:upBars/>
          <c:downBars/>
        </c:upDownBars>
        <c:marker val="1"/>
        <c:axId val="95955761"/>
        <c:axId val="28165233"/>
      </c:lineChart>
      <c:catAx>
        <c:axId val="9595576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8165233"/>
        <c:crosses val="autoZero"/>
        <c:auto val="1"/>
        <c:lblAlgn val="ctr"/>
        <c:lblOffset val="100"/>
      </c:catAx>
      <c:valAx>
        <c:axId val="2816523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95955761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300">
                <a:latin typeface="Arial"/>
              </a:rPr>
              <a:t>Costos generales de proyectos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'Desviación de Costo'!$C$16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'Desviación de Costo'!$D$11:$G$11</c:f>
              <c:strCache>
                <c:ptCount val="4"/>
                <c:pt idx="0">
                  <c:v>Requerimientos </c:v>
                </c:pt>
                <c:pt idx="1">
                  <c:v>Planeación</c:v>
                </c:pt>
                <c:pt idx="2">
                  <c:v>Desarrollo</c:v>
                </c:pt>
                <c:pt idx="3">
                  <c:v>Entrega</c:v>
                </c:pt>
              </c:strCache>
            </c:strRef>
          </c:cat>
          <c:val>
            <c:numRef>
              <c:f>'Desviación de Costo'!$D$16:$G$16</c:f>
              <c:numCache>
                <c:formatCode>General</c:formatCode>
                <c:ptCount val="4"/>
                <c:pt idx="0">
                  <c:v>3499</c:v>
                </c:pt>
                <c:pt idx="1">
                  <c:v>1853</c:v>
                </c:pt>
                <c:pt idx="2">
                  <c:v>17152</c:v>
                </c:pt>
                <c:pt idx="3">
                  <c:v>1647</c:v>
                </c:pt>
              </c:numCache>
            </c:numRef>
          </c:val>
        </c:ser>
        <c:ser>
          <c:idx val="1"/>
          <c:order val="1"/>
          <c:tx>
            <c:strRef>
              <c:f>'Desviación de Costo'!$C$17</c:f>
              <c:strCache>
                <c:ptCount val="1"/>
                <c:pt idx="0">
                  <c:v>Real 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'Desviación de Costo'!$D$11:$G$11</c:f>
              <c:strCache>
                <c:ptCount val="4"/>
                <c:pt idx="0">
                  <c:v>Requerimientos </c:v>
                </c:pt>
                <c:pt idx="1">
                  <c:v>Planeación</c:v>
                </c:pt>
                <c:pt idx="2">
                  <c:v>Desarrollo</c:v>
                </c:pt>
                <c:pt idx="3">
                  <c:v>Entrega</c:v>
                </c:pt>
              </c:strCache>
            </c:strRef>
          </c:cat>
          <c:val>
            <c:numRef>
              <c:f>'Desviación de Costo'!$D$17:$G$17</c:f>
              <c:numCache>
                <c:formatCode>General</c:formatCode>
                <c:ptCount val="4"/>
                <c:pt idx="0">
                  <c:v>840</c:v>
                </c:pt>
                <c:pt idx="1">
                  <c:v>720</c:v>
                </c:pt>
                <c:pt idx="2">
                  <c:v>200</c:v>
                </c:pt>
                <c:pt idx="3">
                  <c:v>0</c:v>
                </c:pt>
              </c:numCache>
            </c:numRef>
          </c:val>
        </c:ser>
        <c:gapWidth val="100"/>
        <c:overlap val="0"/>
        <c:axId val="95319780"/>
        <c:axId val="52404150"/>
      </c:barChart>
      <c:catAx>
        <c:axId val="9531978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2404150"/>
        <c:crosses val="autoZero"/>
        <c:auto val="1"/>
        <c:lblAlgn val="ctr"/>
        <c:lblOffset val="100"/>
      </c:catAx>
      <c:valAx>
        <c:axId val="5240415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95319780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600">
                <a:solidFill>
                  <a:srgbClr val="404040"/>
                </a:solidFill>
                <a:latin typeface="Calibri"/>
              </a:rPr>
              <a:t>Apego a Procesos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'O4-M1'!$B$10</c:f>
              <c:strCache>
                <c:ptCount val="1"/>
                <c:pt idx="0">
                  <c:v>Contacto</c:v>
                </c:pt>
              </c:strCache>
            </c:strRef>
          </c:tx>
          <c:spPr>
            <a:solidFill>
              <a:srgbClr val="4f81bd">
                <a:alpha val="85000"/>
              </a:srgbClr>
            </a:solidFill>
            <a:ln w="9360">
              <a:solidFill>
                <a:srgbClr val="ffffff"/>
              </a:solidFill>
              <a:round/>
            </a:ln>
          </c:spPr>
          <c:dLbls>
            <c:dLblPos val="inEnd"/>
            <c:showLegendKey val="0"/>
            <c:showVal val="1"/>
            <c:showCatName val="0"/>
            <c:showSerName val="0"/>
            <c:showPercent val="0"/>
          </c:dLbls>
          <c:cat>
            <c:strRef>
              <c:f>'O4-M1'!$C$9:$E$9</c:f>
              <c:strCache>
                <c:ptCount val="3"/>
                <c:pt idx="0">
                  <c:v>Proyecto 1</c:v>
                </c:pt>
                <c:pt idx="1">
                  <c:v>Proyecto 2</c:v>
                </c:pt>
                <c:pt idx="2">
                  <c:v>Proyecto 3</c:v>
                </c:pt>
              </c:strCache>
            </c:strRef>
          </c:cat>
          <c:val>
            <c:numRef>
              <c:f>'O4-M1'!$C$10:$E$10</c:f>
              <c:numCache>
                <c:formatCode>General</c:formatCode>
                <c:ptCount val="3"/>
                <c:pt idx="0">
                  <c:v>80</c:v>
                </c:pt>
                <c:pt idx="1">
                  <c:v>80</c:v>
                </c:pt>
                <c:pt idx="2">
                  <c:v>100</c:v>
                </c:pt>
              </c:numCache>
            </c:numRef>
          </c:val>
        </c:ser>
        <c:ser>
          <c:idx val="1"/>
          <c:order val="1"/>
          <c:tx>
            <c:strRef>
              <c:f>'O4-M1'!$B$11</c:f>
              <c:strCache>
                <c:ptCount val="1"/>
                <c:pt idx="0">
                  <c:v>Planeación</c:v>
                </c:pt>
              </c:strCache>
            </c:strRef>
          </c:tx>
          <c:spPr>
            <a:solidFill>
              <a:srgbClr val="9bbb59">
                <a:alpha val="85000"/>
              </a:srgbClr>
            </a:solidFill>
            <a:ln w="9360">
              <a:solidFill>
                <a:srgbClr val="ffffff"/>
              </a:solidFill>
              <a:round/>
            </a:ln>
          </c:spPr>
          <c:dLbls>
            <c:dLblPos val="inEnd"/>
            <c:showLegendKey val="0"/>
            <c:showVal val="1"/>
            <c:showCatName val="0"/>
            <c:showSerName val="0"/>
            <c:showPercent val="0"/>
          </c:dLbls>
          <c:cat>
            <c:strRef>
              <c:f>'O4-M1'!$C$9:$E$9</c:f>
              <c:strCache>
                <c:ptCount val="3"/>
                <c:pt idx="0">
                  <c:v>Proyecto 1</c:v>
                </c:pt>
                <c:pt idx="1">
                  <c:v>Proyecto 2</c:v>
                </c:pt>
                <c:pt idx="2">
                  <c:v>Proyecto 3</c:v>
                </c:pt>
              </c:strCache>
            </c:strRef>
          </c:cat>
          <c:val>
            <c:numRef>
              <c:f>'O4-M1'!$C$11:$E$11</c:f>
              <c:numCache>
                <c:formatCode>General</c:formatCode>
                <c:ptCount val="3"/>
                <c:pt idx="0">
                  <c:v>80</c:v>
                </c:pt>
                <c:pt idx="1">
                  <c:v>60</c:v>
                </c:pt>
                <c:pt idx="2">
                  <c:v>100</c:v>
                </c:pt>
              </c:numCache>
            </c:numRef>
          </c:val>
        </c:ser>
        <c:ser>
          <c:idx val="2"/>
          <c:order val="2"/>
          <c:tx>
            <c:strRef>
              <c:f>'O4-M1'!$B$12</c:f>
              <c:strCache>
                <c:ptCount val="1"/>
                <c:pt idx="0">
                  <c:v>Ejecución</c:v>
                </c:pt>
              </c:strCache>
            </c:strRef>
          </c:tx>
          <c:spPr>
            <a:solidFill>
              <a:srgbClr val="4bacc6">
                <a:alpha val="85000"/>
              </a:srgbClr>
            </a:solidFill>
            <a:ln w="9360">
              <a:solidFill>
                <a:srgbClr val="ffffff"/>
              </a:solidFill>
              <a:round/>
            </a:ln>
          </c:spPr>
          <c:dLbls>
            <c:dLblPos val="inEnd"/>
            <c:showLegendKey val="0"/>
            <c:showVal val="1"/>
            <c:showCatName val="0"/>
            <c:showSerName val="0"/>
            <c:showPercent val="0"/>
          </c:dLbls>
          <c:cat>
            <c:strRef>
              <c:f>'O4-M1'!$C$9:$E$9</c:f>
              <c:strCache>
                <c:ptCount val="3"/>
                <c:pt idx="0">
                  <c:v>Proyecto 1</c:v>
                </c:pt>
                <c:pt idx="1">
                  <c:v>Proyecto 2</c:v>
                </c:pt>
                <c:pt idx="2">
                  <c:v>Proyecto 3</c:v>
                </c:pt>
              </c:strCache>
            </c:strRef>
          </c:cat>
          <c:val>
            <c:numRef>
              <c:f>'O4-M1'!$C$12:$E$12</c:f>
              <c:numCache>
                <c:formatCode>General</c:formatCode>
                <c:ptCount val="3"/>
                <c:pt idx="0">
                  <c:v>70</c:v>
                </c:pt>
                <c:pt idx="1">
                  <c:v>80</c:v>
                </c:pt>
                <c:pt idx="2">
                  <c:v>80</c:v>
                </c:pt>
              </c:numCache>
            </c:numRef>
          </c:val>
        </c:ser>
        <c:ser>
          <c:idx val="3"/>
          <c:order val="3"/>
          <c:tx>
            <c:strRef>
              <c:f>'O4-M1'!$B$13</c:f>
              <c:strCache>
                <c:ptCount val="1"/>
                <c:pt idx="0">
                  <c:v>Cierre</c:v>
                </c:pt>
              </c:strCache>
            </c:strRef>
          </c:tx>
          <c:spPr>
            <a:solidFill>
              <a:srgbClr val="2c4d75">
                <a:alpha val="85000"/>
              </a:srgbClr>
            </a:solidFill>
            <a:ln w="9360">
              <a:solidFill>
                <a:srgbClr val="ffffff"/>
              </a:solidFill>
              <a:round/>
            </a:ln>
          </c:spPr>
          <c:dLbls>
            <c:dLblPos val="inEnd"/>
            <c:showLegendKey val="0"/>
            <c:showVal val="1"/>
            <c:showCatName val="0"/>
            <c:showSerName val="0"/>
            <c:showPercent val="0"/>
          </c:dLbls>
          <c:cat>
            <c:strRef>
              <c:f>'O4-M1'!$C$9:$E$9</c:f>
              <c:strCache>
                <c:ptCount val="3"/>
                <c:pt idx="0">
                  <c:v>Proyecto 1</c:v>
                </c:pt>
                <c:pt idx="1">
                  <c:v>Proyecto 2</c:v>
                </c:pt>
                <c:pt idx="2">
                  <c:v>Proyecto 3</c:v>
                </c:pt>
              </c:strCache>
            </c:strRef>
          </c:cat>
          <c:val>
            <c:numRef>
              <c:f>'O4-M1'!$C$13:$E$13</c:f>
              <c:numCache>
                <c:formatCode>General</c:formatCode>
                <c:ptCount val="3"/>
                <c:pt idx="0">
                  <c:v>80</c:v>
                </c:pt>
                <c:pt idx="1">
                  <c:v>60</c:v>
                </c:pt>
                <c:pt idx="2">
                  <c:v>80</c:v>
                </c:pt>
              </c:numCache>
            </c:numRef>
          </c:val>
        </c:ser>
        <c:ser>
          <c:idx val="4"/>
          <c:order val="4"/>
          <c:tx>
            <c:strRef>
              <c:f>'O4-M1'!$B$14</c:f>
              <c:strCache>
                <c:ptCount val="1"/>
                <c:pt idx="0">
                  <c:v>MAMC</c:v>
                </c:pt>
              </c:strCache>
            </c:strRef>
          </c:tx>
          <c:spPr>
            <a:solidFill>
              <a:srgbClr val="5f7530">
                <a:alpha val="85000"/>
              </a:srgbClr>
            </a:solidFill>
            <a:ln w="9360">
              <a:solidFill>
                <a:srgbClr val="ffffff"/>
              </a:solidFill>
              <a:round/>
            </a:ln>
          </c:spPr>
          <c:dLbls>
            <c:dLblPos val="inEnd"/>
            <c:showLegendKey val="0"/>
            <c:showVal val="1"/>
            <c:showCatName val="0"/>
            <c:showSerName val="0"/>
            <c:showPercent val="0"/>
          </c:dLbls>
          <c:cat>
            <c:strRef>
              <c:f>'O4-M1'!$C$9:$E$9</c:f>
              <c:strCache>
                <c:ptCount val="3"/>
                <c:pt idx="0">
                  <c:v>Proyecto 1</c:v>
                </c:pt>
                <c:pt idx="1">
                  <c:v>Proyecto 2</c:v>
                </c:pt>
                <c:pt idx="2">
                  <c:v>Proyecto 3</c:v>
                </c:pt>
              </c:strCache>
            </c:strRef>
          </c:cat>
          <c:val>
            <c:numRef>
              <c:f>'O4-M1'!$C$14:$E$14</c:f>
              <c:numCache>
                <c:formatCode>General</c:formatCode>
                <c:ptCount val="3"/>
                <c:pt idx="0">
                  <c:v>100</c:v>
                </c:pt>
                <c:pt idx="1">
                  <c:v>90</c:v>
                </c:pt>
                <c:pt idx="2">
                  <c:v>90</c:v>
                </c:pt>
              </c:numCache>
            </c:numRef>
          </c:val>
        </c:ser>
        <c:ser>
          <c:idx val="5"/>
          <c:order val="5"/>
          <c:tx>
            <c:strRef>
              <c:f>'O4-M1'!$B$15</c:f>
              <c:strCache>
                <c:ptCount val="1"/>
                <c:pt idx="0">
                  <c:v>Funcional</c:v>
                </c:pt>
              </c:strCache>
            </c:strRef>
          </c:tx>
          <c:spPr>
            <a:solidFill>
              <a:srgbClr val="276a7c">
                <a:alpha val="85000"/>
              </a:srgbClr>
            </a:solidFill>
            <a:ln w="9360">
              <a:solidFill>
                <a:srgbClr val="ffffff"/>
              </a:solidFill>
              <a:round/>
            </a:ln>
          </c:spPr>
          <c:dLbls>
            <c:dLblPos val="inEnd"/>
            <c:showLegendKey val="0"/>
            <c:showVal val="1"/>
            <c:showCatName val="0"/>
            <c:showSerName val="0"/>
            <c:showPercent val="0"/>
          </c:dLbls>
          <c:cat>
            <c:strRef>
              <c:f>'O4-M1'!$C$9:$E$9</c:f>
              <c:strCache>
                <c:ptCount val="3"/>
                <c:pt idx="0">
                  <c:v>Proyecto 1</c:v>
                </c:pt>
                <c:pt idx="1">
                  <c:v>Proyecto 2</c:v>
                </c:pt>
                <c:pt idx="2">
                  <c:v>Proyecto 3</c:v>
                </c:pt>
              </c:strCache>
            </c:strRef>
          </c:cat>
          <c:val>
            <c:numRef>
              <c:f>'O4-M1'!$C$15:$E$15</c:f>
              <c:numCache>
                <c:formatCode>General</c:formatCode>
                <c:ptCount val="3"/>
                <c:pt idx="0">
                  <c:v>90</c:v>
                </c:pt>
                <c:pt idx="1">
                  <c:v>80</c:v>
                </c:pt>
                <c:pt idx="2">
                  <c:v>100</c:v>
                </c:pt>
              </c:numCache>
            </c:numRef>
          </c:val>
        </c:ser>
        <c:gapWidth val="65"/>
        <c:overlap val="0"/>
        <c:axId val="67028298"/>
        <c:axId val="87442097"/>
      </c:barChart>
      <c:catAx>
        <c:axId val="6702829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19080">
            <a:solidFill>
              <a:srgbClr val="404040"/>
            </a:solidFill>
            <a:round/>
          </a:ln>
        </c:spPr>
        <c:crossAx val="87442097"/>
        <c:crosses val="autoZero"/>
        <c:auto val="1"/>
        <c:lblAlgn val="ctr"/>
        <c:lblOffset val="100"/>
      </c:catAx>
      <c:valAx>
        <c:axId val="87442097"/>
        <c:scaling>
          <c:orientation val="minMax"/>
          <c:max val="100"/>
          <c:min val="20"/>
        </c:scaling>
        <c:delete val="0"/>
        <c:axPos val="l"/>
        <c:majorGridlines>
          <c:spPr>
            <a:ln w="9360">
              <a:solidFill>
                <a:srgbClr val="bfbfbf"/>
              </a:solidFill>
              <a:round/>
            </a:ln>
          </c:spPr>
        </c:majorGridlines>
        <c:majorTickMark val="none"/>
        <c:minorTickMark val="none"/>
        <c:tickLblPos val="nextTo"/>
        <c:spPr>
          <a:ln w="9360">
            <a:noFill/>
          </a:ln>
        </c:spPr>
        <c:crossAx val="67028298"/>
        <c:crosses val="autoZero"/>
        <c:majorUnit val="20"/>
      </c:valAx>
      <c:spPr>
        <a:noFill/>
        <a:ln>
          <a:noFill/>
        </a:ln>
      </c:spPr>
    </c:plotArea>
    <c:legend>
      <c:legendPos val="b"/>
      <c:overlay val="0"/>
      <c:spPr>
        <a:solidFill>
          <a:srgbClr val="f2f2f2">
            <a:alpha val="39000"/>
          </a:srgbClr>
        </a:solidFill>
        <a:ln>
          <a:noFill/>
        </a:ln>
      </c:spPr>
    </c:legend>
    <c:plotVisOnly val="1"/>
  </c:chart>
  <c:spPr>
    <a:noFill/>
    <a:ln w="9360">
      <a:solidFill>
        <a:srgbClr val="bfbfbf"/>
      </a:solidFill>
      <a:round/>
    </a:ln>
  </c:sp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600">
                <a:solidFill>
                  <a:srgbClr val="404040"/>
                </a:solidFill>
                <a:latin typeface="Calibri"/>
              </a:rPr>
              <a:t>Apego a Productos de Trabajo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'O4-M2'!$B$10</c:f>
              <c:strCache>
                <c:ptCount val="1"/>
                <c:pt idx="0">
                  <c:v>PT1</c:v>
                </c:pt>
              </c:strCache>
            </c:strRef>
          </c:tx>
          <c:spPr>
            <a:solidFill>
              <a:srgbClr val="4f81bd">
                <a:alpha val="85000"/>
              </a:srgbClr>
            </a:solidFill>
            <a:ln w="9360">
              <a:solidFill>
                <a:srgbClr val="ffffff"/>
              </a:solidFill>
              <a:round/>
            </a:ln>
          </c:spPr>
          <c:dLbls>
            <c:dLblPos val="inEnd"/>
            <c:showLegendKey val="0"/>
            <c:showVal val="1"/>
            <c:showCatName val="0"/>
            <c:showSerName val="0"/>
            <c:showPercent val="0"/>
          </c:dLbls>
          <c:cat>
            <c:strRef>
              <c:f>'O4-M2'!$C$9:$E$9</c:f>
              <c:strCache>
                <c:ptCount val="3"/>
                <c:pt idx="0">
                  <c:v>Proyecto 1</c:v>
                </c:pt>
                <c:pt idx="1">
                  <c:v>Proyecto 2</c:v>
                </c:pt>
                <c:pt idx="2">
                  <c:v>Proyecto 3</c:v>
                </c:pt>
              </c:strCache>
            </c:strRef>
          </c:cat>
          <c:val>
            <c:numRef>
              <c:f>'O4-M2'!$C$10:$E$10</c:f>
              <c:numCache>
                <c:formatCode>General</c:formatCode>
                <c:ptCount val="3"/>
                <c:pt idx="0">
                  <c:v>80</c:v>
                </c:pt>
                <c:pt idx="1">
                  <c:v>80</c:v>
                </c:pt>
                <c:pt idx="2">
                  <c:v>100</c:v>
                </c:pt>
              </c:numCache>
            </c:numRef>
          </c:val>
        </c:ser>
        <c:ser>
          <c:idx val="1"/>
          <c:order val="1"/>
          <c:tx>
            <c:strRef>
              <c:f>'O4-M2'!$B$11</c:f>
              <c:strCache>
                <c:ptCount val="1"/>
                <c:pt idx="0">
                  <c:v>PT2</c:v>
                </c:pt>
              </c:strCache>
            </c:strRef>
          </c:tx>
          <c:spPr>
            <a:solidFill>
              <a:srgbClr val="9bbb59">
                <a:alpha val="85000"/>
              </a:srgbClr>
            </a:solidFill>
            <a:ln w="9360">
              <a:solidFill>
                <a:srgbClr val="ffffff"/>
              </a:solidFill>
              <a:round/>
            </a:ln>
          </c:spPr>
          <c:dLbls>
            <c:dLblPos val="inEnd"/>
            <c:showLegendKey val="0"/>
            <c:showVal val="1"/>
            <c:showCatName val="0"/>
            <c:showSerName val="0"/>
            <c:showPercent val="0"/>
          </c:dLbls>
          <c:cat>
            <c:strRef>
              <c:f>'O4-M2'!$C$9:$E$9</c:f>
              <c:strCache>
                <c:ptCount val="3"/>
                <c:pt idx="0">
                  <c:v>Proyecto 1</c:v>
                </c:pt>
                <c:pt idx="1">
                  <c:v>Proyecto 2</c:v>
                </c:pt>
                <c:pt idx="2">
                  <c:v>Proyecto 3</c:v>
                </c:pt>
              </c:strCache>
            </c:strRef>
          </c:cat>
          <c:val>
            <c:numRef>
              <c:f>'O4-M2'!$C$11:$E$11</c:f>
              <c:numCache>
                <c:formatCode>General</c:formatCode>
                <c:ptCount val="3"/>
                <c:pt idx="0">
                  <c:v>80</c:v>
                </c:pt>
                <c:pt idx="1">
                  <c:v>60</c:v>
                </c:pt>
                <c:pt idx="2">
                  <c:v>100</c:v>
                </c:pt>
              </c:numCache>
            </c:numRef>
          </c:val>
        </c:ser>
        <c:ser>
          <c:idx val="2"/>
          <c:order val="2"/>
          <c:tx>
            <c:strRef>
              <c:f>'O4-M2'!$B$12</c:f>
              <c:strCache>
                <c:ptCount val="1"/>
                <c:pt idx="0">
                  <c:v>PT3</c:v>
                </c:pt>
              </c:strCache>
            </c:strRef>
          </c:tx>
          <c:spPr>
            <a:solidFill>
              <a:srgbClr val="4bacc6">
                <a:alpha val="85000"/>
              </a:srgbClr>
            </a:solidFill>
            <a:ln w="9360">
              <a:solidFill>
                <a:srgbClr val="ffffff"/>
              </a:solidFill>
              <a:round/>
            </a:ln>
          </c:spPr>
          <c:dLbls>
            <c:dLblPos val="inEnd"/>
            <c:showLegendKey val="0"/>
            <c:showVal val="1"/>
            <c:showCatName val="0"/>
            <c:showSerName val="0"/>
            <c:showPercent val="0"/>
          </c:dLbls>
          <c:cat>
            <c:strRef>
              <c:f>'O4-M2'!$C$9:$E$9</c:f>
              <c:strCache>
                <c:ptCount val="3"/>
                <c:pt idx="0">
                  <c:v>Proyecto 1</c:v>
                </c:pt>
                <c:pt idx="1">
                  <c:v>Proyecto 2</c:v>
                </c:pt>
                <c:pt idx="2">
                  <c:v>Proyecto 3</c:v>
                </c:pt>
              </c:strCache>
            </c:strRef>
          </c:cat>
          <c:val>
            <c:numRef>
              <c:f>'O4-M2'!$C$12:$E$12</c:f>
              <c:numCache>
                <c:formatCode>General</c:formatCode>
                <c:ptCount val="3"/>
                <c:pt idx="0">
                  <c:v>70</c:v>
                </c:pt>
                <c:pt idx="1">
                  <c:v>80</c:v>
                </c:pt>
                <c:pt idx="2">
                  <c:v>80</c:v>
                </c:pt>
              </c:numCache>
            </c:numRef>
          </c:val>
        </c:ser>
        <c:ser>
          <c:idx val="3"/>
          <c:order val="3"/>
          <c:tx>
            <c:strRef>
              <c:f>'O4-M2'!$B$13</c:f>
              <c:strCache>
                <c:ptCount val="1"/>
                <c:pt idx="0">
                  <c:v>PT4</c:v>
                </c:pt>
              </c:strCache>
            </c:strRef>
          </c:tx>
          <c:spPr>
            <a:solidFill>
              <a:srgbClr val="2c4d75">
                <a:alpha val="85000"/>
              </a:srgbClr>
            </a:solidFill>
            <a:ln w="9360">
              <a:solidFill>
                <a:srgbClr val="ffffff"/>
              </a:solidFill>
              <a:round/>
            </a:ln>
          </c:spPr>
          <c:dLbls>
            <c:dLblPos val="inEnd"/>
            <c:showLegendKey val="0"/>
            <c:showVal val="1"/>
            <c:showCatName val="0"/>
            <c:showSerName val="0"/>
            <c:showPercent val="0"/>
          </c:dLbls>
          <c:cat>
            <c:strRef>
              <c:f>'O4-M2'!$C$9:$E$9</c:f>
              <c:strCache>
                <c:ptCount val="3"/>
                <c:pt idx="0">
                  <c:v>Proyecto 1</c:v>
                </c:pt>
                <c:pt idx="1">
                  <c:v>Proyecto 2</c:v>
                </c:pt>
                <c:pt idx="2">
                  <c:v>Proyecto 3</c:v>
                </c:pt>
              </c:strCache>
            </c:strRef>
          </c:cat>
          <c:val>
            <c:numRef>
              <c:f>'O4-M2'!$C$13:$E$13</c:f>
              <c:numCache>
                <c:formatCode>General</c:formatCode>
                <c:ptCount val="3"/>
                <c:pt idx="0">
                  <c:v>80</c:v>
                </c:pt>
                <c:pt idx="1">
                  <c:v>60</c:v>
                </c:pt>
                <c:pt idx="2">
                  <c:v>80</c:v>
                </c:pt>
              </c:numCache>
            </c:numRef>
          </c:val>
        </c:ser>
        <c:ser>
          <c:idx val="4"/>
          <c:order val="4"/>
          <c:tx>
            <c:strRef>
              <c:f>'O4-M2'!$B$14</c:f>
              <c:strCache>
                <c:ptCount val="1"/>
                <c:pt idx="0">
                  <c:v>PT5</c:v>
                </c:pt>
              </c:strCache>
            </c:strRef>
          </c:tx>
          <c:spPr>
            <a:solidFill>
              <a:srgbClr val="5f7530">
                <a:alpha val="85000"/>
              </a:srgbClr>
            </a:solidFill>
            <a:ln w="9360">
              <a:solidFill>
                <a:srgbClr val="ffffff"/>
              </a:solidFill>
              <a:round/>
            </a:ln>
          </c:spPr>
          <c:dLbls>
            <c:dLblPos val="inEnd"/>
            <c:showLegendKey val="0"/>
            <c:showVal val="1"/>
            <c:showCatName val="0"/>
            <c:showSerName val="0"/>
            <c:showPercent val="0"/>
          </c:dLbls>
          <c:cat>
            <c:strRef>
              <c:f>'O4-M2'!$C$9:$E$9</c:f>
              <c:strCache>
                <c:ptCount val="3"/>
                <c:pt idx="0">
                  <c:v>Proyecto 1</c:v>
                </c:pt>
                <c:pt idx="1">
                  <c:v>Proyecto 2</c:v>
                </c:pt>
                <c:pt idx="2">
                  <c:v>Proyecto 3</c:v>
                </c:pt>
              </c:strCache>
            </c:strRef>
          </c:cat>
          <c:val>
            <c:numRef>
              <c:f>'O4-M2'!$C$14:$E$14</c:f>
              <c:numCache>
                <c:formatCode>General</c:formatCode>
                <c:ptCount val="3"/>
                <c:pt idx="0">
                  <c:v>100</c:v>
                </c:pt>
                <c:pt idx="1">
                  <c:v>90</c:v>
                </c:pt>
                <c:pt idx="2">
                  <c:v>90</c:v>
                </c:pt>
              </c:numCache>
            </c:numRef>
          </c:val>
        </c:ser>
        <c:ser>
          <c:idx val="5"/>
          <c:order val="5"/>
          <c:tx>
            <c:strRef>
              <c:f>'O4-M2'!$B$15</c:f>
              <c:strCache>
                <c:ptCount val="1"/>
                <c:pt idx="0">
                  <c:v>PT6</c:v>
                </c:pt>
              </c:strCache>
            </c:strRef>
          </c:tx>
          <c:spPr>
            <a:solidFill>
              <a:srgbClr val="276a7c">
                <a:alpha val="85000"/>
              </a:srgbClr>
            </a:solidFill>
            <a:ln w="9360">
              <a:solidFill>
                <a:srgbClr val="ffffff"/>
              </a:solidFill>
              <a:round/>
            </a:ln>
          </c:spPr>
          <c:dLbls>
            <c:dLblPos val="inEnd"/>
            <c:showLegendKey val="0"/>
            <c:showVal val="1"/>
            <c:showCatName val="0"/>
            <c:showSerName val="0"/>
            <c:showPercent val="0"/>
          </c:dLbls>
          <c:cat>
            <c:strRef>
              <c:f>'O4-M2'!$C$9:$E$9</c:f>
              <c:strCache>
                <c:ptCount val="3"/>
                <c:pt idx="0">
                  <c:v>Proyecto 1</c:v>
                </c:pt>
                <c:pt idx="1">
                  <c:v>Proyecto 2</c:v>
                </c:pt>
                <c:pt idx="2">
                  <c:v>Proyecto 3</c:v>
                </c:pt>
              </c:strCache>
            </c:strRef>
          </c:cat>
          <c:val>
            <c:numRef>
              <c:f>'O4-M2'!$C$15:$E$15</c:f>
              <c:numCache>
                <c:formatCode>General</c:formatCode>
                <c:ptCount val="3"/>
                <c:pt idx="0">
                  <c:v>90</c:v>
                </c:pt>
                <c:pt idx="1">
                  <c:v>80</c:v>
                </c:pt>
                <c:pt idx="2">
                  <c:v>100</c:v>
                </c:pt>
              </c:numCache>
            </c:numRef>
          </c:val>
        </c:ser>
        <c:gapWidth val="65"/>
        <c:overlap val="0"/>
        <c:axId val="65647417"/>
        <c:axId val="12768848"/>
      </c:barChart>
      <c:catAx>
        <c:axId val="6564741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19080">
            <a:solidFill>
              <a:srgbClr val="404040"/>
            </a:solidFill>
            <a:round/>
          </a:ln>
        </c:spPr>
        <c:crossAx val="12768848"/>
        <c:crosses val="autoZero"/>
        <c:auto val="1"/>
        <c:lblAlgn val="ctr"/>
        <c:lblOffset val="100"/>
      </c:catAx>
      <c:valAx>
        <c:axId val="12768848"/>
        <c:scaling>
          <c:orientation val="minMax"/>
          <c:max val="100"/>
          <c:min val="20"/>
        </c:scaling>
        <c:delete val="0"/>
        <c:axPos val="l"/>
        <c:majorGridlines>
          <c:spPr>
            <a:ln w="9360">
              <a:solidFill>
                <a:srgbClr val="bfbfbf"/>
              </a:solidFill>
              <a:round/>
            </a:ln>
          </c:spPr>
        </c:majorGridlines>
        <c:majorTickMark val="none"/>
        <c:minorTickMark val="none"/>
        <c:tickLblPos val="nextTo"/>
        <c:spPr>
          <a:ln w="9360">
            <a:noFill/>
          </a:ln>
        </c:spPr>
        <c:crossAx val="65647417"/>
        <c:crosses val="autoZero"/>
        <c:majorUnit val="20"/>
      </c:valAx>
      <c:spPr>
        <a:noFill/>
        <a:ln>
          <a:noFill/>
        </a:ln>
      </c:spPr>
    </c:plotArea>
    <c:legend>
      <c:legendPos val="b"/>
      <c:overlay val="0"/>
      <c:spPr>
        <a:solidFill>
          <a:srgbClr val="f2f2f2">
            <a:alpha val="39000"/>
          </a:srgbClr>
        </a:solidFill>
        <a:ln>
          <a:noFill/>
        </a:ln>
      </c:spPr>
    </c:legend>
    <c:plotVisOnly val="1"/>
  </c:chart>
  <c:spPr>
    <a:noFill/>
    <a:ln w="9360">
      <a:solidFill>
        <a:srgbClr val="bfbfbf"/>
      </a:solidFill>
      <a:round/>
    </a:ln>
  </c:sp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600">
                <a:solidFill>
                  <a:srgbClr val="404040"/>
                </a:solidFill>
                <a:latin typeface="Calibri"/>
              </a:rPr>
              <a:t>Número de No Conformidades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'O4-M3'!$B$10</c:f>
              <c:strCache>
                <c:ptCount val="1"/>
                <c:pt idx="0">
                  <c:v>Contacto</c:v>
                </c:pt>
              </c:strCache>
            </c:strRef>
          </c:tx>
          <c:spPr>
            <a:solidFill>
              <a:srgbClr val="4f81bd">
                <a:alpha val="85000"/>
              </a:srgbClr>
            </a:solidFill>
            <a:ln w="9360">
              <a:solidFill>
                <a:srgbClr val="ffffff"/>
              </a:solidFill>
              <a:round/>
            </a:ln>
          </c:spPr>
          <c:dLbls>
            <c:dLblPos val="inEnd"/>
            <c:showLegendKey val="0"/>
            <c:showVal val="1"/>
            <c:showCatName val="0"/>
            <c:showSerName val="0"/>
            <c:showPercent val="0"/>
          </c:dLbls>
          <c:cat>
            <c:strRef>
              <c:f>'O4-M3'!$C$9:$E$9</c:f>
              <c:strCache>
                <c:ptCount val="3"/>
                <c:pt idx="0">
                  <c:v>Proyecto 1</c:v>
                </c:pt>
                <c:pt idx="1">
                  <c:v>Proyecto 2</c:v>
                </c:pt>
                <c:pt idx="2">
                  <c:v>Proyecto 3</c:v>
                </c:pt>
              </c:strCache>
            </c:strRef>
          </c:cat>
          <c:val>
            <c:numRef>
              <c:f>'O4-M3'!$C$10:$E$10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strRef>
              <c:f>'O4-M3'!$B$11</c:f>
              <c:strCache>
                <c:ptCount val="1"/>
                <c:pt idx="0">
                  <c:v>Planeación</c:v>
                </c:pt>
              </c:strCache>
            </c:strRef>
          </c:tx>
          <c:spPr>
            <a:solidFill>
              <a:srgbClr val="9bbb59">
                <a:alpha val="85000"/>
              </a:srgbClr>
            </a:solidFill>
            <a:ln w="9360">
              <a:solidFill>
                <a:srgbClr val="ffffff"/>
              </a:solidFill>
              <a:round/>
            </a:ln>
          </c:spPr>
          <c:dLbls>
            <c:dLblPos val="inEnd"/>
            <c:showLegendKey val="0"/>
            <c:showVal val="1"/>
            <c:showCatName val="0"/>
            <c:showSerName val="0"/>
            <c:showPercent val="0"/>
          </c:dLbls>
          <c:cat>
            <c:strRef>
              <c:f>'O4-M3'!$C$9:$E$9</c:f>
              <c:strCache>
                <c:ptCount val="3"/>
                <c:pt idx="0">
                  <c:v>Proyecto 1</c:v>
                </c:pt>
                <c:pt idx="1">
                  <c:v>Proyecto 2</c:v>
                </c:pt>
                <c:pt idx="2">
                  <c:v>Proyecto 3</c:v>
                </c:pt>
              </c:strCache>
            </c:strRef>
          </c:cat>
          <c:val>
            <c:numRef>
              <c:f>'O4-M3'!$C$11:$E$11</c:f>
              <c:numCache>
                <c:formatCode>General</c:formatCode>
                <c:ptCount val="3"/>
                <c:pt idx="0">
                  <c:v>1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ser>
          <c:idx val="2"/>
          <c:order val="2"/>
          <c:tx>
            <c:strRef>
              <c:f>'O4-M3'!$B$12</c:f>
              <c:strCache>
                <c:ptCount val="1"/>
                <c:pt idx="0">
                  <c:v>Ejecución</c:v>
                </c:pt>
              </c:strCache>
            </c:strRef>
          </c:tx>
          <c:spPr>
            <a:solidFill>
              <a:srgbClr val="4bacc6">
                <a:alpha val="85000"/>
              </a:srgbClr>
            </a:solidFill>
            <a:ln w="9360">
              <a:solidFill>
                <a:srgbClr val="ffffff"/>
              </a:solidFill>
              <a:round/>
            </a:ln>
          </c:spPr>
          <c:dLbls>
            <c:dLblPos val="inEnd"/>
            <c:showLegendKey val="0"/>
            <c:showVal val="1"/>
            <c:showCatName val="0"/>
            <c:showSerName val="0"/>
            <c:showPercent val="0"/>
          </c:dLbls>
          <c:cat>
            <c:strRef>
              <c:f>'O4-M3'!$C$9:$E$9</c:f>
              <c:strCache>
                <c:ptCount val="3"/>
                <c:pt idx="0">
                  <c:v>Proyecto 1</c:v>
                </c:pt>
                <c:pt idx="1">
                  <c:v>Proyecto 2</c:v>
                </c:pt>
                <c:pt idx="2">
                  <c:v>Proyecto 3</c:v>
                </c:pt>
              </c:strCache>
            </c:strRef>
          </c:cat>
          <c:val>
            <c:numRef>
              <c:f>'O4-M3'!$C$12:$E$12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</c:ser>
        <c:ser>
          <c:idx val="3"/>
          <c:order val="3"/>
          <c:tx>
            <c:strRef>
              <c:f>'O4-M3'!$B$13</c:f>
              <c:strCache>
                <c:ptCount val="1"/>
                <c:pt idx="0">
                  <c:v>Cierre</c:v>
                </c:pt>
              </c:strCache>
            </c:strRef>
          </c:tx>
          <c:spPr>
            <a:solidFill>
              <a:srgbClr val="2c4d75">
                <a:alpha val="85000"/>
              </a:srgbClr>
            </a:solidFill>
            <a:ln w="9360">
              <a:solidFill>
                <a:srgbClr val="ffffff"/>
              </a:solidFill>
              <a:round/>
            </a:ln>
          </c:spPr>
          <c:dLbls>
            <c:dLblPos val="inEnd"/>
            <c:showLegendKey val="0"/>
            <c:showVal val="1"/>
            <c:showCatName val="0"/>
            <c:showSerName val="0"/>
            <c:showPercent val="0"/>
          </c:dLbls>
          <c:cat>
            <c:strRef>
              <c:f>'O4-M3'!$C$9:$E$9</c:f>
              <c:strCache>
                <c:ptCount val="3"/>
                <c:pt idx="0">
                  <c:v>Proyecto 1</c:v>
                </c:pt>
                <c:pt idx="1">
                  <c:v>Proyecto 2</c:v>
                </c:pt>
                <c:pt idx="2">
                  <c:v>Proyecto 3</c:v>
                </c:pt>
              </c:strCache>
            </c:strRef>
          </c:cat>
          <c:val>
            <c:numRef>
              <c:f>'O4-M3'!$C$13:$E$13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</c:ser>
        <c:ser>
          <c:idx val="4"/>
          <c:order val="4"/>
          <c:tx>
            <c:strRef>
              <c:f>'O4-M3'!$B$14</c:f>
              <c:strCache>
                <c:ptCount val="1"/>
                <c:pt idx="0">
                  <c:v>MAMC</c:v>
                </c:pt>
              </c:strCache>
            </c:strRef>
          </c:tx>
          <c:spPr>
            <a:solidFill>
              <a:srgbClr val="5f7530">
                <a:alpha val="85000"/>
              </a:srgbClr>
            </a:solidFill>
            <a:ln w="9360">
              <a:solidFill>
                <a:srgbClr val="ffffff"/>
              </a:solidFill>
              <a:round/>
            </a:ln>
          </c:spPr>
          <c:dLbls>
            <c:dLblPos val="inEnd"/>
            <c:showLegendKey val="0"/>
            <c:showVal val="1"/>
            <c:showCatName val="0"/>
            <c:showSerName val="0"/>
            <c:showPercent val="0"/>
          </c:dLbls>
          <c:cat>
            <c:strRef>
              <c:f>'O4-M3'!$C$9:$E$9</c:f>
              <c:strCache>
                <c:ptCount val="3"/>
                <c:pt idx="0">
                  <c:v>Proyecto 1</c:v>
                </c:pt>
                <c:pt idx="1">
                  <c:v>Proyecto 2</c:v>
                </c:pt>
                <c:pt idx="2">
                  <c:v>Proyecto 3</c:v>
                </c:pt>
              </c:strCache>
            </c:strRef>
          </c:cat>
          <c:val>
            <c:numRef>
              <c:f>'O4-M3'!$C$14:$E$14</c:f>
              <c:numCache>
                <c:formatCode>General</c:formatCode>
                <c:ptCount val="3"/>
                <c:pt idx="0">
                  <c:v>3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</c:ser>
        <c:ser>
          <c:idx val="5"/>
          <c:order val="5"/>
          <c:tx>
            <c:strRef>
              <c:f>'O4-M3'!$B$15</c:f>
              <c:strCache>
                <c:ptCount val="1"/>
                <c:pt idx="0">
                  <c:v>Funcional</c:v>
                </c:pt>
              </c:strCache>
            </c:strRef>
          </c:tx>
          <c:spPr>
            <a:solidFill>
              <a:srgbClr val="276a7c">
                <a:alpha val="85000"/>
              </a:srgbClr>
            </a:solidFill>
            <a:ln w="9360">
              <a:solidFill>
                <a:srgbClr val="ffffff"/>
              </a:solidFill>
              <a:round/>
            </a:ln>
          </c:spPr>
          <c:dLbls>
            <c:dLblPos val="inEnd"/>
            <c:showLegendKey val="0"/>
            <c:showVal val="1"/>
            <c:showCatName val="0"/>
            <c:showSerName val="0"/>
            <c:showPercent val="0"/>
          </c:dLbls>
          <c:cat>
            <c:strRef>
              <c:f>'O4-M3'!$C$9:$E$9</c:f>
              <c:strCache>
                <c:ptCount val="3"/>
                <c:pt idx="0">
                  <c:v>Proyecto 1</c:v>
                </c:pt>
                <c:pt idx="1">
                  <c:v>Proyecto 2</c:v>
                </c:pt>
                <c:pt idx="2">
                  <c:v>Proyecto 3</c:v>
                </c:pt>
              </c:strCache>
            </c:strRef>
          </c:cat>
          <c:val>
            <c:numRef>
              <c:f>'O4-M3'!$C$15:$E$15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</c:ser>
        <c:gapWidth val="65"/>
        <c:overlap val="0"/>
        <c:axId val="62555199"/>
        <c:axId val="55524384"/>
      </c:barChart>
      <c:catAx>
        <c:axId val="625551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19080">
            <a:solidFill>
              <a:srgbClr val="404040"/>
            </a:solidFill>
            <a:round/>
          </a:ln>
        </c:spPr>
        <c:crossAx val="55524384"/>
        <c:crosses val="autoZero"/>
        <c:auto val="1"/>
        <c:lblAlgn val="ctr"/>
        <c:lblOffset val="100"/>
      </c:catAx>
      <c:valAx>
        <c:axId val="55524384"/>
        <c:scaling>
          <c:orientation val="minMax"/>
          <c:max val="5"/>
          <c:min val="0"/>
        </c:scaling>
        <c:delete val="0"/>
        <c:axPos val="l"/>
        <c:majorGridlines>
          <c:spPr>
            <a:ln w="9360">
              <a:solidFill>
                <a:srgbClr val="bfbfbf"/>
              </a:solidFill>
              <a:round/>
            </a:ln>
          </c:spPr>
        </c:majorGridlines>
        <c:majorTickMark val="none"/>
        <c:minorTickMark val="none"/>
        <c:tickLblPos val="nextTo"/>
        <c:spPr>
          <a:ln w="9360">
            <a:noFill/>
          </a:ln>
        </c:spPr>
        <c:crossAx val="62555199"/>
        <c:crosses val="autoZero"/>
        <c:majorUnit val="1"/>
        <c:minorUnit val="1"/>
      </c:valAx>
      <c:spPr>
        <a:noFill/>
        <a:ln>
          <a:noFill/>
        </a:ln>
      </c:spPr>
    </c:plotArea>
    <c:legend>
      <c:legendPos val="b"/>
      <c:overlay val="0"/>
      <c:spPr>
        <a:solidFill>
          <a:srgbClr val="f2f2f2">
            <a:alpha val="39000"/>
          </a:srgbClr>
        </a:solidFill>
        <a:ln>
          <a:noFill/>
        </a:ln>
      </c:spPr>
    </c:legend>
    <c:plotVisOnly val="1"/>
  </c:chart>
  <c:spPr>
    <a:noFill/>
    <a:ln w="9360">
      <a:solidFill>
        <a:srgbClr val="bfbfbf"/>
      </a:solidFill>
      <a:round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300">
                <a:latin typeface="Arial"/>
              </a:rPr>
              <a:t>Desviación de Esfuerzo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desviación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'Desviación de esfuerzo'!$D$9:$G$9</c:f>
              <c:strCache>
                <c:ptCount val="4"/>
                <c:pt idx="0">
                  <c:v>Requerimientos </c:v>
                </c:pt>
                <c:pt idx="1">
                  <c:v>Planeación</c:v>
                </c:pt>
                <c:pt idx="2">
                  <c:v>Desarrollo</c:v>
                </c:pt>
                <c:pt idx="3">
                  <c:v>Entrega</c:v>
                </c:pt>
              </c:strCache>
            </c:strRef>
          </c:cat>
          <c:val>
            <c:numRef>
              <c:f>'Desviación de esfuerzo'!$D$16:$G$16</c:f>
              <c:numCache>
                <c:formatCode>General</c:formatCode>
                <c:ptCount val="4"/>
                <c:pt idx="0">
                  <c:v>24.69</c:v>
                </c:pt>
                <c:pt idx="1">
                  <c:v>9.4</c:v>
                </c:pt>
                <c:pt idx="2">
                  <c:v>207.91</c:v>
                </c:pt>
                <c:pt idx="3">
                  <c:v>16.89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upDownBars>
          <c:gapWidth val="150"/>
          <c:upBars/>
          <c:downBars/>
        </c:upDownBars>
        <c:marker val="1"/>
        <c:axId val="73065338"/>
        <c:axId val="47019651"/>
      </c:lineChart>
      <c:catAx>
        <c:axId val="7306533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47019651"/>
        <c:crosses val="autoZero"/>
        <c:auto val="1"/>
        <c:lblAlgn val="ctr"/>
        <c:lblOffset val="100"/>
      </c:catAx>
      <c:valAx>
        <c:axId val="4701965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73065338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300">
                <a:latin typeface="Arial"/>
              </a:rPr>
              <a:t>Esfuerzo en Horas totales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'Desviación de esfuerzo'!$C$14</c:f>
              <c:strCache>
                <c:ptCount val="1"/>
                <c:pt idx="0">
                  <c:v>Planeado (Horas)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'Desviación de esfuerzo'!$D$9:$G$9</c:f>
              <c:strCache>
                <c:ptCount val="4"/>
                <c:pt idx="0">
                  <c:v>Requerimientos </c:v>
                </c:pt>
                <c:pt idx="1">
                  <c:v>Planeación</c:v>
                </c:pt>
                <c:pt idx="2">
                  <c:v>Desarrollo</c:v>
                </c:pt>
                <c:pt idx="3">
                  <c:v>Entrega</c:v>
                </c:pt>
              </c:strCache>
            </c:strRef>
          </c:cat>
          <c:val>
            <c:numRef>
              <c:f>'Desviación de esfuerzo'!$D$14:$G$14</c:f>
              <c:numCache>
                <c:formatCode>General</c:formatCode>
                <c:ptCount val="4"/>
                <c:pt idx="0">
                  <c:v>35.89</c:v>
                </c:pt>
                <c:pt idx="1">
                  <c:v>19</c:v>
                </c:pt>
                <c:pt idx="2">
                  <c:v>211.11</c:v>
                </c:pt>
                <c:pt idx="3">
                  <c:v>16.89</c:v>
                </c:pt>
              </c:numCache>
            </c:numRef>
          </c:val>
        </c:ser>
        <c:ser>
          <c:idx val="1"/>
          <c:order val="1"/>
          <c:tx>
            <c:strRef>
              <c:f>'Desviación de esfuerzo'!$C$15</c:f>
              <c:strCache>
                <c:ptCount val="1"/>
                <c:pt idx="0">
                  <c:v>Real (Horas)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'Desviación de esfuerzo'!$D$9:$G$9</c:f>
              <c:strCache>
                <c:ptCount val="4"/>
                <c:pt idx="0">
                  <c:v>Requerimientos </c:v>
                </c:pt>
                <c:pt idx="1">
                  <c:v>Planeación</c:v>
                </c:pt>
                <c:pt idx="2">
                  <c:v>Desarrollo</c:v>
                </c:pt>
                <c:pt idx="3">
                  <c:v>Entrega</c:v>
                </c:pt>
              </c:strCache>
            </c:strRef>
          </c:cat>
          <c:val>
            <c:numRef>
              <c:f>'Desviación de esfuerzo'!$D$15:$G$15</c:f>
              <c:numCache>
                <c:formatCode>General</c:formatCode>
                <c:ptCount val="4"/>
                <c:pt idx="0">
                  <c:v>11.2</c:v>
                </c:pt>
                <c:pt idx="1">
                  <c:v>9.6</c:v>
                </c:pt>
                <c:pt idx="2">
                  <c:v>3.2</c:v>
                </c:pt>
                <c:pt idx="3">
                  <c:v>0</c:v>
                </c:pt>
              </c:numCache>
            </c:numRef>
          </c:val>
        </c:ser>
        <c:gapWidth val="100"/>
        <c:overlap val="0"/>
        <c:axId val="50530666"/>
        <c:axId val="29325947"/>
      </c:barChart>
      <c:catAx>
        <c:axId val="5053066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9325947"/>
        <c:crosses val="autoZero"/>
        <c:auto val="1"/>
        <c:lblAlgn val="ctr"/>
        <c:lblOffset val="100"/>
      </c:catAx>
      <c:valAx>
        <c:axId val="2932594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0530666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1.jpe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2.jpeg"/><Relationship Id="rId2" Type="http://schemas.openxmlformats.org/officeDocument/2006/relationships/chart" Target="../charts/chart8.xml"/><Relationship Id="rId3" Type="http://schemas.openxmlformats.org/officeDocument/2006/relationships/chart" Target="../charts/chart9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13.jpeg"/><Relationship Id="rId2" Type="http://schemas.openxmlformats.org/officeDocument/2006/relationships/chart" Target="../charts/chart10.xml"/><Relationship Id="rId3" Type="http://schemas.openxmlformats.org/officeDocument/2006/relationships/chart" Target="../charts/chart11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12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13.xml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chart" Target="../charts/chart14.xml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image" Target="../media/image14.png"/><Relationship Id="rId2" Type="http://schemas.openxmlformats.org/officeDocument/2006/relationships/image" Target="../media/image15.png"/><Relationship Id="rId3" Type="http://schemas.openxmlformats.org/officeDocument/2006/relationships/image" Target="../media/image16.png"/>
</Relationships>
</file>

<file path=xl/drawings/_rels/drawing8.xml.rels><?xml version="1.0" encoding="UTF-8"?>
<Relationships xmlns="http://schemas.openxmlformats.org/package/2006/relationships"><Relationship Id="rId1" Type="http://schemas.openxmlformats.org/officeDocument/2006/relationships/image" Target="../media/image17.png"/><Relationship Id="rId2" Type="http://schemas.openxmlformats.org/officeDocument/2006/relationships/image" Target="../media/image18.png"/><Relationship Id="rId3" Type="http://schemas.openxmlformats.org/officeDocument/2006/relationships/image" Target="../media/image19.png"/><Relationship Id="rId4" Type="http://schemas.openxmlformats.org/officeDocument/2006/relationships/image" Target="../media/image20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2016000</xdr:colOff>
      <xdr:row>0</xdr:row>
      <xdr:rowOff>48600</xdr:rowOff>
    </xdr:from>
    <xdr:to>
      <xdr:col>4</xdr:col>
      <xdr:colOff>235440</xdr:colOff>
      <xdr:row>1</xdr:row>
      <xdr:rowOff>15480</xdr:rowOff>
    </xdr:to>
    <xdr:pic>
      <xdr:nvPicPr>
        <xdr:cNvPr id="0" name="1 Imagen" descr=""/>
        <xdr:cNvPicPr/>
      </xdr:nvPicPr>
      <xdr:blipFill>
        <a:blip r:embed="rId1"/>
        <a:stretch/>
      </xdr:blipFill>
      <xdr:spPr>
        <a:xfrm>
          <a:off x="8450280" y="48600"/>
          <a:ext cx="3836520" cy="8240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0</xdr:colOff>
      <xdr:row>0</xdr:row>
      <xdr:rowOff>29520</xdr:rowOff>
    </xdr:from>
    <xdr:to>
      <xdr:col>9</xdr:col>
      <xdr:colOff>559800</xdr:colOff>
      <xdr:row>0</xdr:row>
      <xdr:rowOff>853560</xdr:rowOff>
    </xdr:to>
    <xdr:pic>
      <xdr:nvPicPr>
        <xdr:cNvPr id="1" name="2 Imagen" descr=""/>
        <xdr:cNvPicPr/>
      </xdr:nvPicPr>
      <xdr:blipFill>
        <a:blip r:embed="rId1"/>
        <a:stretch/>
      </xdr:blipFill>
      <xdr:spPr>
        <a:xfrm>
          <a:off x="10798560" y="29520"/>
          <a:ext cx="559800" cy="824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252360</xdr:colOff>
      <xdr:row>4</xdr:row>
      <xdr:rowOff>86400</xdr:rowOff>
    </xdr:from>
    <xdr:to>
      <xdr:col>2</xdr:col>
      <xdr:colOff>1769040</xdr:colOff>
      <xdr:row>4</xdr:row>
      <xdr:rowOff>2018880</xdr:rowOff>
    </xdr:to>
    <xdr:graphicFrame>
      <xdr:nvGraphicFramePr>
        <xdr:cNvPr id="2" name=""/>
        <xdr:cNvGraphicFramePr/>
      </xdr:nvGraphicFramePr>
      <xdr:xfrm>
        <a:off x="443880" y="1632960"/>
        <a:ext cx="3688920" cy="193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164160</xdr:colOff>
      <xdr:row>4</xdr:row>
      <xdr:rowOff>52200</xdr:rowOff>
    </xdr:from>
    <xdr:to>
      <xdr:col>6</xdr:col>
      <xdr:colOff>958680</xdr:colOff>
      <xdr:row>4</xdr:row>
      <xdr:rowOff>2057040</xdr:rowOff>
    </xdr:to>
    <xdr:graphicFrame>
      <xdr:nvGraphicFramePr>
        <xdr:cNvPr id="3" name=""/>
        <xdr:cNvGraphicFramePr/>
      </xdr:nvGraphicFramePr>
      <xdr:xfrm>
        <a:off x="4488480" y="1598760"/>
        <a:ext cx="4280040" cy="2004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1006920</xdr:colOff>
      <xdr:row>0</xdr:row>
      <xdr:rowOff>66600</xdr:rowOff>
    </xdr:from>
    <xdr:to>
      <xdr:col>6</xdr:col>
      <xdr:colOff>561600</xdr:colOff>
      <xdr:row>1</xdr:row>
      <xdr:rowOff>33480</xdr:rowOff>
    </xdr:to>
    <xdr:pic>
      <xdr:nvPicPr>
        <xdr:cNvPr id="4" name="2 Imagen" descr=""/>
        <xdr:cNvPicPr/>
      </xdr:nvPicPr>
      <xdr:blipFill>
        <a:blip r:embed="rId1"/>
        <a:stretch/>
      </xdr:blipFill>
      <xdr:spPr>
        <a:xfrm>
          <a:off x="5132160" y="66600"/>
          <a:ext cx="1727280" cy="824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61560</xdr:colOff>
      <xdr:row>4</xdr:row>
      <xdr:rowOff>78120</xdr:rowOff>
    </xdr:from>
    <xdr:to>
      <xdr:col>5</xdr:col>
      <xdr:colOff>703800</xdr:colOff>
      <xdr:row>6</xdr:row>
      <xdr:rowOff>182160</xdr:rowOff>
    </xdr:to>
    <xdr:graphicFrame>
      <xdr:nvGraphicFramePr>
        <xdr:cNvPr id="5" name=""/>
        <xdr:cNvGraphicFramePr/>
      </xdr:nvGraphicFramePr>
      <xdr:xfrm>
        <a:off x="253080" y="1563840"/>
        <a:ext cx="5752080" cy="3237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5</xdr:col>
      <xdr:colOff>930600</xdr:colOff>
      <xdr:row>4</xdr:row>
      <xdr:rowOff>110160</xdr:rowOff>
    </xdr:from>
    <xdr:to>
      <xdr:col>11</xdr:col>
      <xdr:colOff>712440</xdr:colOff>
      <xdr:row>7</xdr:row>
      <xdr:rowOff>6480</xdr:rowOff>
    </xdr:to>
    <xdr:graphicFrame>
      <xdr:nvGraphicFramePr>
        <xdr:cNvPr id="6" name=""/>
        <xdr:cNvGraphicFramePr/>
      </xdr:nvGraphicFramePr>
      <xdr:xfrm>
        <a:off x="6231960" y="159588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635040</xdr:colOff>
      <xdr:row>0</xdr:row>
      <xdr:rowOff>96480</xdr:rowOff>
    </xdr:from>
    <xdr:to>
      <xdr:col>5</xdr:col>
      <xdr:colOff>548640</xdr:colOff>
      <xdr:row>3</xdr:row>
      <xdr:rowOff>76680</xdr:rowOff>
    </xdr:to>
    <xdr:sp>
      <xdr:nvSpPr>
        <xdr:cNvPr id="7" name="CustomShape 1"/>
        <xdr:cNvSpPr/>
      </xdr:nvSpPr>
      <xdr:spPr>
        <a:xfrm>
          <a:off x="8736840" y="96480"/>
          <a:ext cx="4138200" cy="551520"/>
        </a:xfrm>
        <a:prstGeom prst="roundRect">
          <a:avLst>
            <a:gd name="adj" fmla="val 14400"/>
          </a:avLst>
        </a:prstGeom>
        <a:noFill/>
        <a:ln>
          <a:noFill/>
        </a:ln>
        <a:effectLst>
          <a:outerShdw blurRad="40000" dir="5400000" dist="23000" rotWithShape="0">
            <a:srgbClr val="000000">
              <a:alpha val="35000"/>
            </a:srgbClr>
          </a:outerShdw>
        </a:effectLst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/>
      </xdr:style>
      <xdr:txBody>
        <a:bodyPr lIns="90000" rIns="90000" tIns="45000" bIns="45000" anchor="ctr"/>
        <a:p>
          <a:pPr algn="ctr">
            <a:lnSpc>
              <a:spcPct val="100000"/>
            </a:lnSpc>
          </a:pPr>
          <a:r>
            <a:rPr b="1" lang="es-MX" sz="1600" strike="noStrike">
              <a:solidFill>
                <a:srgbClr val="ffffff"/>
              </a:solidFill>
              <a:latin typeface="Calibri"/>
            </a:rPr>
            <a:t>Ir a Objetivos de Negocio</a:t>
          </a:r>
          <a:endParaRPr/>
        </a:p>
      </xdr:txBody>
    </xdr:sp>
    <xdr:clientData/>
  </xdr:twoCellAnchor>
  <xdr:twoCellAnchor editAs="oneCell">
    <xdr:from>
      <xdr:col>2</xdr:col>
      <xdr:colOff>546480</xdr:colOff>
      <xdr:row>6</xdr:row>
      <xdr:rowOff>96480</xdr:rowOff>
    </xdr:from>
    <xdr:to>
      <xdr:col>4</xdr:col>
      <xdr:colOff>624960</xdr:colOff>
      <xdr:row>6</xdr:row>
      <xdr:rowOff>2637720</xdr:rowOff>
    </xdr:to>
    <xdr:graphicFrame>
      <xdr:nvGraphicFramePr>
        <xdr:cNvPr id="8" name="Gráfico 2"/>
        <xdr:cNvGraphicFramePr/>
      </xdr:nvGraphicFramePr>
      <xdr:xfrm>
        <a:off x="2910240" y="1239480"/>
        <a:ext cx="5816520" cy="2541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635040</xdr:colOff>
      <xdr:row>0</xdr:row>
      <xdr:rowOff>96480</xdr:rowOff>
    </xdr:from>
    <xdr:to>
      <xdr:col>5</xdr:col>
      <xdr:colOff>548640</xdr:colOff>
      <xdr:row>3</xdr:row>
      <xdr:rowOff>76680</xdr:rowOff>
    </xdr:to>
    <xdr:sp>
      <xdr:nvSpPr>
        <xdr:cNvPr id="9" name="CustomShape 1"/>
        <xdr:cNvSpPr/>
      </xdr:nvSpPr>
      <xdr:spPr>
        <a:xfrm>
          <a:off x="8736840" y="96480"/>
          <a:ext cx="4138200" cy="551520"/>
        </a:xfrm>
        <a:prstGeom prst="roundRect">
          <a:avLst>
            <a:gd name="adj" fmla="val 14400"/>
          </a:avLst>
        </a:prstGeom>
        <a:noFill/>
        <a:ln>
          <a:noFill/>
        </a:ln>
        <a:effectLst>
          <a:outerShdw blurRad="40000" dir="5400000" dist="23000" rotWithShape="0">
            <a:srgbClr val="000000">
              <a:alpha val="35000"/>
            </a:srgbClr>
          </a:outerShdw>
        </a:effectLst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/>
      </xdr:style>
      <xdr:txBody>
        <a:bodyPr lIns="90000" rIns="90000" tIns="45000" bIns="45000" anchor="ctr"/>
        <a:p>
          <a:pPr algn="ctr">
            <a:lnSpc>
              <a:spcPct val="100000"/>
            </a:lnSpc>
          </a:pPr>
          <a:r>
            <a:rPr b="1" lang="es-MX" sz="1600" strike="noStrike">
              <a:solidFill>
                <a:srgbClr val="ffffff"/>
              </a:solidFill>
              <a:latin typeface="Calibri"/>
            </a:rPr>
            <a:t>Ir a Objetivos de Negocio</a:t>
          </a:r>
          <a:endParaRPr/>
        </a:p>
      </xdr:txBody>
    </xdr:sp>
    <xdr:clientData/>
  </xdr:twoCellAnchor>
  <xdr:twoCellAnchor editAs="oneCell">
    <xdr:from>
      <xdr:col>2</xdr:col>
      <xdr:colOff>546480</xdr:colOff>
      <xdr:row>6</xdr:row>
      <xdr:rowOff>96480</xdr:rowOff>
    </xdr:from>
    <xdr:to>
      <xdr:col>4</xdr:col>
      <xdr:colOff>624960</xdr:colOff>
      <xdr:row>6</xdr:row>
      <xdr:rowOff>2637720</xdr:rowOff>
    </xdr:to>
    <xdr:graphicFrame>
      <xdr:nvGraphicFramePr>
        <xdr:cNvPr id="10" name="Gráfico 2"/>
        <xdr:cNvGraphicFramePr/>
      </xdr:nvGraphicFramePr>
      <xdr:xfrm>
        <a:off x="2910240" y="1239480"/>
        <a:ext cx="5816520" cy="2541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635040</xdr:colOff>
      <xdr:row>0</xdr:row>
      <xdr:rowOff>96480</xdr:rowOff>
    </xdr:from>
    <xdr:to>
      <xdr:col>5</xdr:col>
      <xdr:colOff>548640</xdr:colOff>
      <xdr:row>3</xdr:row>
      <xdr:rowOff>76680</xdr:rowOff>
    </xdr:to>
    <xdr:sp>
      <xdr:nvSpPr>
        <xdr:cNvPr id="11" name="CustomShape 1"/>
        <xdr:cNvSpPr/>
      </xdr:nvSpPr>
      <xdr:spPr>
        <a:xfrm>
          <a:off x="8736840" y="96480"/>
          <a:ext cx="4138200" cy="551520"/>
        </a:xfrm>
        <a:prstGeom prst="roundRect">
          <a:avLst>
            <a:gd name="adj" fmla="val 14400"/>
          </a:avLst>
        </a:prstGeom>
        <a:noFill/>
        <a:ln>
          <a:noFill/>
        </a:ln>
        <a:effectLst>
          <a:outerShdw blurRad="40000" dir="5400000" dist="23000" rotWithShape="0">
            <a:srgbClr val="000000">
              <a:alpha val="35000"/>
            </a:srgbClr>
          </a:outerShdw>
        </a:effectLst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/>
      </xdr:style>
      <xdr:txBody>
        <a:bodyPr lIns="90000" rIns="90000" tIns="45000" bIns="45000" anchor="ctr"/>
        <a:p>
          <a:pPr algn="ctr">
            <a:lnSpc>
              <a:spcPct val="100000"/>
            </a:lnSpc>
          </a:pPr>
          <a:r>
            <a:rPr b="1" lang="es-MX" sz="1600" strike="noStrike">
              <a:solidFill>
                <a:srgbClr val="ffffff"/>
              </a:solidFill>
              <a:latin typeface="Calibri"/>
            </a:rPr>
            <a:t>Ir a Objetivos de Negocio</a:t>
          </a:r>
          <a:endParaRPr/>
        </a:p>
      </xdr:txBody>
    </xdr:sp>
    <xdr:clientData/>
  </xdr:twoCellAnchor>
  <xdr:twoCellAnchor editAs="oneCell">
    <xdr:from>
      <xdr:col>2</xdr:col>
      <xdr:colOff>546480</xdr:colOff>
      <xdr:row>6</xdr:row>
      <xdr:rowOff>96480</xdr:rowOff>
    </xdr:from>
    <xdr:to>
      <xdr:col>4</xdr:col>
      <xdr:colOff>624960</xdr:colOff>
      <xdr:row>6</xdr:row>
      <xdr:rowOff>2637720</xdr:rowOff>
    </xdr:to>
    <xdr:graphicFrame>
      <xdr:nvGraphicFramePr>
        <xdr:cNvPr id="12" name="Gráfico 2"/>
        <xdr:cNvGraphicFramePr/>
      </xdr:nvGraphicFramePr>
      <xdr:xfrm>
        <a:off x="2910240" y="1239480"/>
        <a:ext cx="5816520" cy="2541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1739880</xdr:colOff>
      <xdr:row>24</xdr:row>
      <xdr:rowOff>77400</xdr:rowOff>
    </xdr:from>
    <xdr:to>
      <xdr:col>1</xdr:col>
      <xdr:colOff>2080080</xdr:colOff>
      <xdr:row>24</xdr:row>
      <xdr:rowOff>410040</xdr:rowOff>
    </xdr:to>
    <xdr:pic>
      <xdr:nvPicPr>
        <xdr:cNvPr id="13" name="Imagen 3" descr=""/>
        <xdr:cNvPicPr/>
      </xdr:nvPicPr>
      <xdr:blipFill>
        <a:blip r:embed="rId1"/>
        <a:stretch/>
      </xdr:blipFill>
      <xdr:spPr>
        <a:xfrm>
          <a:off x="1931400" y="8611560"/>
          <a:ext cx="340200" cy="332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1730520</xdr:colOff>
      <xdr:row>25</xdr:row>
      <xdr:rowOff>134280</xdr:rowOff>
    </xdr:from>
    <xdr:to>
      <xdr:col>1</xdr:col>
      <xdr:colOff>2071800</xdr:colOff>
      <xdr:row>25</xdr:row>
      <xdr:rowOff>468000</xdr:rowOff>
    </xdr:to>
    <xdr:pic>
      <xdr:nvPicPr>
        <xdr:cNvPr id="14" name="Imagen 4" descr=""/>
        <xdr:cNvPicPr/>
      </xdr:nvPicPr>
      <xdr:blipFill>
        <a:blip r:embed="rId2"/>
        <a:stretch/>
      </xdr:blipFill>
      <xdr:spPr>
        <a:xfrm>
          <a:off x="1922040" y="9221040"/>
          <a:ext cx="341280" cy="3337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682560</xdr:colOff>
      <xdr:row>0</xdr:row>
      <xdr:rowOff>105840</xdr:rowOff>
    </xdr:from>
    <xdr:to>
      <xdr:col>3</xdr:col>
      <xdr:colOff>3948840</xdr:colOff>
      <xdr:row>3</xdr:row>
      <xdr:rowOff>86040</xdr:rowOff>
    </xdr:to>
    <xdr:sp>
      <xdr:nvSpPr>
        <xdr:cNvPr id="15" name="CustomShape 1"/>
        <xdr:cNvSpPr/>
      </xdr:nvSpPr>
      <xdr:spPr>
        <a:xfrm>
          <a:off x="10044720" y="105840"/>
          <a:ext cx="3266280" cy="551520"/>
        </a:xfrm>
        <a:prstGeom prst="roundRect">
          <a:avLst>
            <a:gd name="adj" fmla="val 14400"/>
          </a:avLst>
        </a:prstGeom>
        <a:noFill/>
        <a:ln>
          <a:noFill/>
        </a:ln>
        <a:effectLst>
          <a:outerShdw blurRad="40000" dir="5400000" dist="23000" rotWithShape="0">
            <a:srgbClr val="000000">
              <a:alpha val="35000"/>
            </a:srgbClr>
          </a:outerShdw>
        </a:effectLst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/>
      </xdr:style>
      <xdr:txBody>
        <a:bodyPr lIns="90000" rIns="90000" tIns="45000" bIns="45000" anchor="ctr"/>
        <a:p>
          <a:pPr algn="ctr">
            <a:lnSpc>
              <a:spcPct val="100000"/>
            </a:lnSpc>
          </a:pPr>
          <a:r>
            <a:rPr b="1" lang="es-MX" sz="1600" strike="noStrike">
              <a:solidFill>
                <a:srgbClr val="ffffff"/>
              </a:solidFill>
              <a:latin typeface="Calibri"/>
            </a:rPr>
            <a:t>Ir a Objetivos de Negocio</a:t>
          </a:r>
          <a:endParaRPr/>
        </a:p>
      </xdr:txBody>
    </xdr:sp>
    <xdr:clientData/>
  </xdr:twoCellAnchor>
  <xdr:twoCellAnchor editAs="oneCell">
    <xdr:from>
      <xdr:col>1</xdr:col>
      <xdr:colOff>101520</xdr:colOff>
      <xdr:row>0</xdr:row>
      <xdr:rowOff>0</xdr:rowOff>
    </xdr:from>
    <xdr:to>
      <xdr:col>2</xdr:col>
      <xdr:colOff>615240</xdr:colOff>
      <xdr:row>3</xdr:row>
      <xdr:rowOff>190080</xdr:rowOff>
    </xdr:to>
    <xdr:pic>
      <xdr:nvPicPr>
        <xdr:cNvPr id="16" name="6 Imagen" descr=""/>
        <xdr:cNvPicPr/>
      </xdr:nvPicPr>
      <xdr:blipFill>
        <a:blip r:embed="rId3"/>
        <a:stretch/>
      </xdr:blipFill>
      <xdr:spPr>
        <a:xfrm>
          <a:off x="293040" y="0"/>
          <a:ext cx="3394800" cy="7614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1635120</xdr:colOff>
      <xdr:row>24</xdr:row>
      <xdr:rowOff>124920</xdr:rowOff>
    </xdr:from>
    <xdr:to>
      <xdr:col>1</xdr:col>
      <xdr:colOff>1975320</xdr:colOff>
      <xdr:row>24</xdr:row>
      <xdr:rowOff>457560</xdr:rowOff>
    </xdr:to>
    <xdr:pic>
      <xdr:nvPicPr>
        <xdr:cNvPr id="17" name="Imagen 1" descr=""/>
        <xdr:cNvPicPr/>
      </xdr:nvPicPr>
      <xdr:blipFill>
        <a:blip r:embed="rId1"/>
        <a:stretch/>
      </xdr:blipFill>
      <xdr:spPr>
        <a:xfrm>
          <a:off x="1826640" y="8573400"/>
          <a:ext cx="340200" cy="332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1625760</xdr:colOff>
      <xdr:row>25</xdr:row>
      <xdr:rowOff>258120</xdr:rowOff>
    </xdr:from>
    <xdr:to>
      <xdr:col>1</xdr:col>
      <xdr:colOff>1967040</xdr:colOff>
      <xdr:row>25</xdr:row>
      <xdr:rowOff>591840</xdr:rowOff>
    </xdr:to>
    <xdr:pic>
      <xdr:nvPicPr>
        <xdr:cNvPr id="18" name="Imagen 2" descr=""/>
        <xdr:cNvPicPr/>
      </xdr:nvPicPr>
      <xdr:blipFill>
        <a:blip r:embed="rId2"/>
        <a:stretch/>
      </xdr:blipFill>
      <xdr:spPr>
        <a:xfrm>
          <a:off x="1817280" y="9259200"/>
          <a:ext cx="341280" cy="3337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2158920</xdr:colOff>
      <xdr:row>7</xdr:row>
      <xdr:rowOff>153360</xdr:rowOff>
    </xdr:from>
    <xdr:to>
      <xdr:col>3</xdr:col>
      <xdr:colOff>1262880</xdr:colOff>
      <xdr:row>7</xdr:row>
      <xdr:rowOff>3067200</xdr:rowOff>
    </xdr:to>
    <xdr:pic>
      <xdr:nvPicPr>
        <xdr:cNvPr id="19" name="Imagen 3" descr=""/>
        <xdr:cNvPicPr/>
      </xdr:nvPicPr>
      <xdr:blipFill>
        <a:blip r:embed="rId3"/>
        <a:srcRect l="39754" t="43749" r="19608" b="14663"/>
        <a:stretch/>
      </xdr:blipFill>
      <xdr:spPr>
        <a:xfrm>
          <a:off x="2350440" y="1677240"/>
          <a:ext cx="7242840" cy="29138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901800</xdr:colOff>
      <xdr:row>0</xdr:row>
      <xdr:rowOff>96480</xdr:rowOff>
    </xdr:from>
    <xdr:to>
      <xdr:col>3</xdr:col>
      <xdr:colOff>4168080</xdr:colOff>
      <xdr:row>3</xdr:row>
      <xdr:rowOff>76680</xdr:rowOff>
    </xdr:to>
    <xdr:sp>
      <xdr:nvSpPr>
        <xdr:cNvPr id="20" name="CustomShape 1"/>
        <xdr:cNvSpPr/>
      </xdr:nvSpPr>
      <xdr:spPr>
        <a:xfrm>
          <a:off x="9232200" y="96480"/>
          <a:ext cx="3266280" cy="551520"/>
        </a:xfrm>
        <a:prstGeom prst="roundRect">
          <a:avLst>
            <a:gd name="adj" fmla="val 14400"/>
          </a:avLst>
        </a:prstGeom>
        <a:noFill/>
        <a:ln>
          <a:noFill/>
        </a:ln>
        <a:effectLst>
          <a:outerShdw blurRad="40000" dir="5400000" dist="23000" rotWithShape="0">
            <a:srgbClr val="000000">
              <a:alpha val="35000"/>
            </a:srgbClr>
          </a:outerShdw>
        </a:effectLst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/>
      </xdr:style>
      <xdr:txBody>
        <a:bodyPr lIns="90000" rIns="90000" tIns="45000" bIns="45000" anchor="ctr"/>
        <a:p>
          <a:pPr algn="ctr">
            <a:lnSpc>
              <a:spcPct val="100000"/>
            </a:lnSpc>
          </a:pPr>
          <a:r>
            <a:rPr b="1" lang="es-MX" sz="1600" strike="noStrike">
              <a:solidFill>
                <a:srgbClr val="ffffff"/>
              </a:solidFill>
              <a:latin typeface="Calibri"/>
            </a:rPr>
            <a:t>Ir a Objetivos de Negocio</a:t>
          </a:r>
          <a:endParaRPr/>
        </a:p>
      </xdr:txBody>
    </xdr:sp>
    <xdr:clientData/>
  </xdr:twoCellAnchor>
  <xdr:twoCellAnchor editAs="oneCell">
    <xdr:from>
      <xdr:col>1</xdr:col>
      <xdr:colOff>111240</xdr:colOff>
      <xdr:row>0</xdr:row>
      <xdr:rowOff>0</xdr:rowOff>
    </xdr:from>
    <xdr:to>
      <xdr:col>2</xdr:col>
      <xdr:colOff>624960</xdr:colOff>
      <xdr:row>3</xdr:row>
      <xdr:rowOff>190080</xdr:rowOff>
    </xdr:to>
    <xdr:pic>
      <xdr:nvPicPr>
        <xdr:cNvPr id="21" name="5 Imagen" descr=""/>
        <xdr:cNvPicPr/>
      </xdr:nvPicPr>
      <xdr:blipFill>
        <a:blip r:embed="rId4"/>
        <a:stretch/>
      </xdr:blipFill>
      <xdr:spPr>
        <a:xfrm>
          <a:off x="302760" y="0"/>
          <a:ext cx="3394800" cy="76140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4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5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6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drawing" Target="../drawings/drawing7.xml"/><Relationship Id="rId3" Type="http://schemas.openxmlformats.org/officeDocument/2006/relationships/vmlDrawing" Target="../drawings/vmlDrawing7.v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drawing" Target="../drawings/drawing8.xml"/><Relationship Id="rId3" Type="http://schemas.openxmlformats.org/officeDocument/2006/relationships/vmlDrawing" Target="../drawings/vmlDrawing8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1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6.5"/>
  <cols>
    <col collapsed="false" hidden="false" max="1" min="1" style="1" width="2.7004048582996"/>
    <col collapsed="false" hidden="false" max="2" min="2" style="2" width="69.663967611336"/>
    <col collapsed="false" hidden="false" max="3" min="3" style="2" width="51.9676113360324"/>
    <col collapsed="false" hidden="false" max="91" min="4" style="1" width="11.2064777327935"/>
    <col collapsed="false" hidden="false" max="1025" min="92" style="2" width="11.2064777327935"/>
  </cols>
  <sheetData>
    <row r="1" s="3" customFormat="true" ht="67.5" hidden="false" customHeight="true" outlineLevel="0" collapsed="false">
      <c r="B1" s="4"/>
      <c r="C1" s="5"/>
    </row>
    <row r="2" customFormat="false" ht="17.25" hidden="false" customHeight="true" outlineLevel="0" collapsed="false">
      <c r="A2" s="3"/>
      <c r="B2" s="6"/>
      <c r="C2" s="0"/>
      <c r="D2" s="0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s="11" customFormat="true" ht="23.25" hidden="false" customHeight="true" outlineLevel="0" collapsed="false">
      <c r="A3" s="7"/>
      <c r="B3" s="8" t="s">
        <v>0</v>
      </c>
      <c r="C3" s="8"/>
      <c r="D3" s="9"/>
      <c r="E3" s="9"/>
      <c r="F3" s="9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0"/>
      <c r="BR3" s="10"/>
      <c r="BS3" s="10"/>
      <c r="BT3" s="10"/>
      <c r="BU3" s="10"/>
      <c r="BV3" s="10"/>
      <c r="BW3" s="10"/>
      <c r="BX3" s="10"/>
      <c r="BY3" s="10"/>
      <c r="BZ3" s="10"/>
      <c r="CA3" s="10"/>
      <c r="CB3" s="10"/>
      <c r="CC3" s="10"/>
      <c r="CD3" s="10"/>
      <c r="CE3" s="10"/>
      <c r="CF3" s="10"/>
      <c r="CG3" s="10"/>
      <c r="CH3" s="10"/>
      <c r="CI3" s="10"/>
      <c r="CJ3" s="10"/>
      <c r="CK3" s="10"/>
      <c r="CL3" s="10"/>
      <c r="CM3" s="10"/>
    </row>
    <row r="4" customFormat="false" ht="16.5" hidden="false" customHeight="false" outlineLevel="0" collapsed="false">
      <c r="A4" s="12"/>
      <c r="B4" s="13" t="s">
        <v>1</v>
      </c>
      <c r="C4" s="14" t="s">
        <v>2</v>
      </c>
      <c r="D4" s="6"/>
      <c r="E4" s="0"/>
      <c r="F4" s="0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6.5" hidden="false" customHeight="false" outlineLevel="0" collapsed="false">
      <c r="A5" s="12"/>
      <c r="B5" s="15" t="s">
        <v>3</v>
      </c>
      <c r="C5" s="16" t="s">
        <v>4</v>
      </c>
      <c r="D5" s="6"/>
      <c r="E5" s="0"/>
      <c r="F5" s="0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8.75" hidden="false" customHeight="true" outlineLevel="0" collapsed="false">
      <c r="A6" s="12"/>
      <c r="B6" s="17" t="s">
        <v>5</v>
      </c>
      <c r="C6" s="16" t="s">
        <v>6</v>
      </c>
      <c r="D6" s="6"/>
      <c r="E6" s="0"/>
      <c r="F6" s="0"/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6.5" hidden="false" customHeight="true" outlineLevel="0" collapsed="false">
      <c r="A7" s="12"/>
      <c r="B7" s="16" t="s">
        <v>7</v>
      </c>
      <c r="C7" s="16" t="s">
        <v>8</v>
      </c>
      <c r="D7" s="6"/>
      <c r="E7" s="0"/>
      <c r="F7" s="0"/>
      <c r="G7" s="0"/>
      <c r="H7" s="0"/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6.5" hidden="false" customHeight="false" outlineLevel="0" collapsed="false">
      <c r="A8" s="12"/>
      <c r="B8" s="16"/>
      <c r="C8" s="16" t="s">
        <v>9</v>
      </c>
      <c r="D8" s="6"/>
      <c r="E8" s="0"/>
      <c r="F8" s="0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6.5" hidden="false" customHeight="false" outlineLevel="0" collapsed="false">
      <c r="A9" s="12"/>
      <c r="B9" s="16"/>
      <c r="C9" s="16" t="s">
        <v>10</v>
      </c>
      <c r="D9" s="6"/>
      <c r="E9" s="0"/>
      <c r="F9" s="0"/>
      <c r="G9" s="0"/>
      <c r="H9" s="0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6.5" hidden="false" customHeight="false" outlineLevel="0" collapsed="false">
      <c r="A10" s="12"/>
      <c r="B10" s="16"/>
      <c r="C10" s="16" t="s">
        <v>11</v>
      </c>
      <c r="D10" s="6"/>
      <c r="E10" s="0"/>
      <c r="F10" s="0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s="3" customFormat="true" ht="16.5" hidden="false" customHeight="false" outlineLevel="0" collapsed="false">
      <c r="B11" s="6"/>
      <c r="C11" s="5"/>
    </row>
  </sheetData>
  <mergeCells count="1">
    <mergeCell ref="B7:B1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65536"/>
  <sheetViews>
    <sheetView windowProtection="false" showFormulas="false" showGridLines="true" showRowColHeaders="true" showZeros="true" rightToLeft="false" tabSelected="true" showOutlineSymbols="true" defaultGridColor="true" view="normal" topLeftCell="A5" colorId="64" zoomScale="100" zoomScaleNormal="100" zoomScalePageLayoutView="100" workbookViewId="0">
      <selection pane="topLeft" activeCell="B8" activeCellId="0" sqref="B8"/>
    </sheetView>
  </sheetViews>
  <sheetFormatPr defaultRowHeight="13.8"/>
  <cols>
    <col collapsed="false" hidden="false" max="1" min="1" style="1" width="2.15789473684211"/>
    <col collapsed="false" hidden="false" max="2" min="2" style="2" width="24.4291497975709"/>
    <col collapsed="false" hidden="false" max="3" min="3" style="2" width="22.0445344129555"/>
    <col collapsed="false" hidden="false" max="4" min="4" style="2" width="14.7692307692308"/>
    <col collapsed="false" hidden="false" max="5" min="5" style="2" width="13.2267206477733"/>
    <col collapsed="false" hidden="false" max="66" min="6" style="1" width="11.2064777327935"/>
    <col collapsed="false" hidden="false" max="1022" min="67" style="2" width="11.2064777327935"/>
    <col collapsed="false" hidden="false" max="1025" min="1023" style="0" width="11.2064777327935"/>
  </cols>
  <sheetData>
    <row r="1" s="3" customFormat="true" ht="67.5" hidden="false" customHeight="true" outlineLevel="0" collapsed="false">
      <c r="B1" s="6"/>
      <c r="D1" s="12"/>
      <c r="E1" s="12"/>
      <c r="AMI1" s="0"/>
      <c r="AMJ1" s="0"/>
    </row>
    <row r="2" customFormat="false" ht="13.8" hidden="false" customHeight="false" outlineLevel="0" collapsed="false">
      <c r="A2" s="3"/>
      <c r="B2" s="18"/>
      <c r="C2" s="19"/>
      <c r="D2" s="20"/>
      <c r="E2" s="21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</row>
    <row r="3" customFormat="false" ht="20.25" hidden="false" customHeight="true" outlineLevel="0" collapsed="false">
      <c r="A3" s="12"/>
      <c r="B3" s="22" t="s">
        <v>12</v>
      </c>
      <c r="C3" s="23" t="str">
        <f aca="false">ObjetivosNegocio!B5</f>
        <v>Entregar los proyectos de acuerdo a la planeación</v>
      </c>
      <c r="D3" s="23"/>
      <c r="E3" s="23"/>
      <c r="F3" s="6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</row>
    <row r="4" customFormat="false" ht="20.25" hidden="false" customHeight="true" outlineLevel="0" collapsed="false">
      <c r="A4" s="12"/>
      <c r="B4" s="24" t="s">
        <v>13</v>
      </c>
      <c r="C4" s="25"/>
      <c r="D4" s="25"/>
      <c r="E4" s="25"/>
      <c r="F4" s="6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</row>
    <row r="5" customFormat="false" ht="164.15" hidden="false" customHeight="true" outlineLevel="0" collapsed="false">
      <c r="A5" s="12"/>
      <c r="B5" s="26"/>
      <c r="C5" s="26"/>
      <c r="D5" s="26"/>
      <c r="E5" s="26"/>
      <c r="F5" s="6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</row>
    <row r="8" customFormat="false" ht="15.65" hidden="false" customHeight="true" outlineLevel="0" collapsed="false">
      <c r="D8" s="27" t="s">
        <v>14</v>
      </c>
      <c r="E8" s="27"/>
      <c r="F8" s="27"/>
      <c r="G8" s="27"/>
    </row>
    <row r="9" customFormat="false" ht="15.65" hidden="false" customHeight="false" outlineLevel="0" collapsed="false">
      <c r="B9" s="27" t="s">
        <v>15</v>
      </c>
      <c r="C9" s="27" t="s">
        <v>16</v>
      </c>
      <c r="D9" s="27" t="s">
        <v>17</v>
      </c>
      <c r="E9" s="27" t="s">
        <v>18</v>
      </c>
      <c r="F9" s="27" t="s">
        <v>19</v>
      </c>
      <c r="G9" s="27" t="s">
        <v>20</v>
      </c>
    </row>
    <row r="10" customFormat="false" ht="15.65" hidden="false" customHeight="true" outlineLevel="0" collapsed="false">
      <c r="B10" s="27" t="s">
        <v>21</v>
      </c>
      <c r="C10" s="27" t="s">
        <v>22</v>
      </c>
      <c r="D10" s="28" t="n">
        <v>24.23</v>
      </c>
      <c r="E10" s="29" t="n">
        <v>12.83</v>
      </c>
      <c r="F10" s="29" t="n">
        <v>142.51</v>
      </c>
      <c r="G10" s="29" t="n">
        <v>11.4</v>
      </c>
      <c r="H10" s="30"/>
    </row>
    <row r="11" customFormat="false" ht="15.65" hidden="false" customHeight="false" outlineLevel="0" collapsed="false">
      <c r="B11" s="27"/>
      <c r="C11" s="27" t="s">
        <v>23</v>
      </c>
      <c r="D11" s="29" t="n">
        <v>9.2</v>
      </c>
      <c r="E11" s="31" t="n">
        <v>9.6</v>
      </c>
      <c r="F11" s="31" t="n">
        <v>3.2</v>
      </c>
      <c r="G11" s="29"/>
      <c r="H11" s="30"/>
    </row>
    <row r="12" customFormat="false" ht="15.65" hidden="false" customHeight="true" outlineLevel="0" collapsed="false">
      <c r="B12" s="27" t="s">
        <v>24</v>
      </c>
      <c r="C12" s="27" t="s">
        <v>22</v>
      </c>
      <c r="D12" s="29" t="n">
        <v>11.66</v>
      </c>
      <c r="E12" s="29" t="n">
        <v>6.17</v>
      </c>
      <c r="F12" s="29" t="n">
        <v>68.6</v>
      </c>
      <c r="G12" s="29" t="n">
        <v>5.49</v>
      </c>
      <c r="H12" s="30"/>
    </row>
    <row r="13" customFormat="false" ht="15.65" hidden="false" customHeight="false" outlineLevel="0" collapsed="false">
      <c r="B13" s="27"/>
      <c r="C13" s="27" t="s">
        <v>23</v>
      </c>
      <c r="D13" s="29" t="n">
        <v>2</v>
      </c>
      <c r="E13" s="29"/>
      <c r="F13" s="29"/>
      <c r="G13" s="29"/>
      <c r="H13" s="30"/>
    </row>
    <row r="14" customFormat="false" ht="15.65" hidden="false" customHeight="true" outlineLevel="0" collapsed="false">
      <c r="B14" s="27" t="s">
        <v>25</v>
      </c>
      <c r="C14" s="27" t="s">
        <v>22</v>
      </c>
      <c r="D14" s="32" t="n">
        <f aca="false">D10+D12</f>
        <v>35.89</v>
      </c>
      <c r="E14" s="32" t="n">
        <f aca="false">E10+E12</f>
        <v>19</v>
      </c>
      <c r="F14" s="32" t="n">
        <f aca="false">F10+F12</f>
        <v>211.11</v>
      </c>
      <c r="G14" s="32" t="n">
        <f aca="false">G10+G12</f>
        <v>16.89</v>
      </c>
      <c r="H14" s="30"/>
    </row>
    <row r="15" customFormat="false" ht="15.65" hidden="false" customHeight="false" outlineLevel="0" collapsed="false">
      <c r="B15" s="27"/>
      <c r="C15" s="27" t="s">
        <v>23</v>
      </c>
      <c r="D15" s="32" t="n">
        <f aca="false">D11+D13</f>
        <v>11.2</v>
      </c>
      <c r="E15" s="32" t="n">
        <f aca="false">E11+E13</f>
        <v>9.6</v>
      </c>
      <c r="F15" s="32" t="n">
        <f aca="false">F11+F13</f>
        <v>3.2</v>
      </c>
      <c r="G15" s="32" t="n">
        <f aca="false">G11+G13</f>
        <v>0</v>
      </c>
      <c r="H15" s="30"/>
    </row>
    <row r="16" customFormat="false" ht="15.65" hidden="false" customHeight="false" outlineLevel="0" collapsed="false">
      <c r="B16" s="27" t="s">
        <v>26</v>
      </c>
      <c r="D16" s="33" t="n">
        <f aca="false">D14-D15</f>
        <v>24.69</v>
      </c>
      <c r="E16" s="33" t="n">
        <f aca="false">E14-E15</f>
        <v>9.4</v>
      </c>
      <c r="F16" s="33" t="n">
        <f aca="false">F14-F15</f>
        <v>207.91</v>
      </c>
      <c r="G16" s="33" t="n">
        <f aca="false">G14-G15</f>
        <v>16.89</v>
      </c>
      <c r="H16" s="30"/>
    </row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7">
    <mergeCell ref="C3:E3"/>
    <mergeCell ref="C4:E4"/>
    <mergeCell ref="B5:E5"/>
    <mergeCell ref="D8:G8"/>
    <mergeCell ref="B10:B11"/>
    <mergeCell ref="B12:B13"/>
    <mergeCell ref="B14:B1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65536"/>
  <sheetViews>
    <sheetView windowProtection="false"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D24" activeCellId="0" sqref="D24"/>
    </sheetView>
  </sheetViews>
  <sheetFormatPr defaultRowHeight="16.5"/>
  <cols>
    <col collapsed="false" hidden="false" max="1" min="1" style="1" width="2.15789473684211"/>
    <col collapsed="false" hidden="false" max="2" min="2" style="2" width="17.1255060728745"/>
    <col collapsed="false" hidden="false" max="3" min="3" style="2" width="14.331983805668"/>
    <col collapsed="false" hidden="false" max="4" min="4" style="2" width="12.7813765182186"/>
    <col collapsed="false" hidden="false" max="5" min="5" style="2" width="13.2267206477733"/>
    <col collapsed="false" hidden="false" max="66" min="6" style="1" width="11.2064777327935"/>
    <col collapsed="false" hidden="false" max="1025" min="67" style="2" width="11.2064777327935"/>
  </cols>
  <sheetData>
    <row r="1" s="3" customFormat="true" ht="67.5" hidden="false" customHeight="true" outlineLevel="0" collapsed="false">
      <c r="B1" s="6"/>
      <c r="D1" s="12"/>
      <c r="E1" s="12"/>
    </row>
    <row r="2" customFormat="false" ht="16.5" hidden="false" customHeight="false" outlineLevel="0" collapsed="false">
      <c r="A2" s="3"/>
      <c r="B2" s="18"/>
      <c r="C2" s="19"/>
      <c r="D2" s="20"/>
      <c r="E2" s="21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6.5" hidden="false" customHeight="false" outlineLevel="0" collapsed="false">
      <c r="A3" s="12"/>
      <c r="B3" s="22" t="s">
        <v>12</v>
      </c>
      <c r="C3" s="34" t="str">
        <f aca="false">ObjetivosNegocio!C6</f>
        <v>Desviación de Costo (%)</v>
      </c>
      <c r="D3" s="34"/>
      <c r="E3" s="34"/>
      <c r="F3" s="34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6.5" hidden="false" customHeight="false" outlineLevel="0" collapsed="false">
      <c r="A4" s="12"/>
      <c r="B4" s="24" t="s">
        <v>13</v>
      </c>
      <c r="C4" s="35"/>
      <c r="D4" s="35"/>
      <c r="E4" s="35"/>
      <c r="F4" s="35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230.25" hidden="false" customHeight="true" outlineLevel="0" collapsed="false">
      <c r="A5" s="12"/>
      <c r="B5" s="36"/>
      <c r="C5" s="36"/>
      <c r="D5" s="36"/>
      <c r="E5" s="36"/>
      <c r="F5" s="36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10" customFormat="false" ht="15.65" hidden="false" customHeight="true" outlineLevel="0" collapsed="false">
      <c r="D10" s="27" t="s">
        <v>14</v>
      </c>
      <c r="E10" s="27"/>
      <c r="F10" s="27"/>
      <c r="G10" s="27"/>
    </row>
    <row r="11" customFormat="false" ht="15.65" hidden="false" customHeight="false" outlineLevel="0" collapsed="false">
      <c r="B11" s="27" t="s">
        <v>15</v>
      </c>
      <c r="C11" s="27" t="s">
        <v>16</v>
      </c>
      <c r="D11" s="27" t="s">
        <v>17</v>
      </c>
      <c r="E11" s="27" t="s">
        <v>18</v>
      </c>
      <c r="F11" s="27" t="s">
        <v>19</v>
      </c>
      <c r="G11" s="27" t="s">
        <v>20</v>
      </c>
    </row>
    <row r="12" customFormat="false" ht="15.65" hidden="false" customHeight="true" outlineLevel="0" collapsed="false">
      <c r="B12" s="27" t="s">
        <v>21</v>
      </c>
      <c r="C12" s="27" t="s">
        <v>27</v>
      </c>
      <c r="D12" s="37" t="n">
        <v>2362</v>
      </c>
      <c r="E12" s="38" t="n">
        <v>1251</v>
      </c>
      <c r="F12" s="38" t="n">
        <v>11579</v>
      </c>
      <c r="G12" s="38" t="n">
        <v>1112</v>
      </c>
    </row>
    <row r="13" customFormat="false" ht="15.65" hidden="false" customHeight="false" outlineLevel="0" collapsed="false">
      <c r="B13" s="27"/>
      <c r="C13" s="27" t="s">
        <v>28</v>
      </c>
      <c r="D13" s="38" t="n">
        <f aca="false">9.2 * 75</f>
        <v>690</v>
      </c>
      <c r="E13" s="39" t="n">
        <f aca="false">9.6*75</f>
        <v>720</v>
      </c>
      <c r="F13" s="39" t="n">
        <f aca="false">3.2*62.5</f>
        <v>200</v>
      </c>
      <c r="G13" s="38"/>
    </row>
    <row r="14" customFormat="false" ht="15.65" hidden="false" customHeight="true" outlineLevel="0" collapsed="false">
      <c r="B14" s="27" t="s">
        <v>24</v>
      </c>
      <c r="C14" s="27" t="s">
        <v>27</v>
      </c>
      <c r="D14" s="38" t="n">
        <v>1137</v>
      </c>
      <c r="E14" s="38" t="n">
        <v>602</v>
      </c>
      <c r="F14" s="38" t="n">
        <v>5573</v>
      </c>
      <c r="G14" s="38" t="n">
        <v>535</v>
      </c>
    </row>
    <row r="15" customFormat="false" ht="15.65" hidden="false" customHeight="false" outlineLevel="0" collapsed="false">
      <c r="B15" s="27"/>
      <c r="C15" s="27" t="s">
        <v>28</v>
      </c>
      <c r="D15" s="38" t="n">
        <f aca="false">2*75</f>
        <v>150</v>
      </c>
      <c r="E15" s="38"/>
      <c r="F15" s="38"/>
      <c r="G15" s="38"/>
    </row>
    <row r="16" customFormat="false" ht="15.65" hidden="false" customHeight="true" outlineLevel="0" collapsed="false">
      <c r="B16" s="27" t="s">
        <v>29</v>
      </c>
      <c r="C16" s="27" t="s">
        <v>27</v>
      </c>
      <c r="D16" s="40" t="n">
        <f aca="false">D12+D14</f>
        <v>3499</v>
      </c>
      <c r="E16" s="40" t="n">
        <f aca="false">E12+E14</f>
        <v>1853</v>
      </c>
      <c r="F16" s="40" t="n">
        <f aca="false">F12+F14</f>
        <v>17152</v>
      </c>
      <c r="G16" s="40" t="n">
        <f aca="false">G12+G14</f>
        <v>1647</v>
      </c>
    </row>
    <row r="17" customFormat="false" ht="15.65" hidden="false" customHeight="false" outlineLevel="0" collapsed="false">
      <c r="B17" s="27"/>
      <c r="C17" s="27" t="s">
        <v>28</v>
      </c>
      <c r="D17" s="40" t="n">
        <f aca="false">D13+D15</f>
        <v>840</v>
      </c>
      <c r="E17" s="40" t="n">
        <f aca="false">E13+E15</f>
        <v>720</v>
      </c>
      <c r="F17" s="40" t="n">
        <f aca="false">F13+F15</f>
        <v>200</v>
      </c>
      <c r="G17" s="40" t="n">
        <f aca="false">G13+G15</f>
        <v>0</v>
      </c>
    </row>
    <row r="18" customFormat="false" ht="15.65" hidden="false" customHeight="false" outlineLevel="0" collapsed="false">
      <c r="B18" s="27" t="s">
        <v>26</v>
      </c>
      <c r="D18" s="41" t="n">
        <f aca="false">D17/D16</f>
        <v>0.240068591026007</v>
      </c>
      <c r="E18" s="41" t="n">
        <f aca="false">E17/E16</f>
        <v>0.388559093362115</v>
      </c>
      <c r="F18" s="41" t="n">
        <f aca="false">F17/F16</f>
        <v>0.011660447761194</v>
      </c>
      <c r="G18" s="41" t="n">
        <f aca="false">G17/G16</f>
        <v>0</v>
      </c>
    </row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7">
    <mergeCell ref="C3:F3"/>
    <mergeCell ref="C4:F4"/>
    <mergeCell ref="B5:F5"/>
    <mergeCell ref="D10:G10"/>
    <mergeCell ref="B12:B13"/>
    <mergeCell ref="B14:B15"/>
    <mergeCell ref="B16:B1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N15"/>
  <sheetViews>
    <sheetView windowProtection="false" showFormulas="false" showGridLines="true" showRowColHeaders="true" showZeros="true" rightToLeft="false" tabSelected="false" showOutlineSymbols="true" defaultGridColor="true" view="normal" topLeftCell="A4" colorId="64" zoomScale="90" zoomScaleNormal="90" zoomScalePageLayoutView="100" workbookViewId="0">
      <selection pane="topLeft" activeCell="E14" activeCellId="0" sqref="E14"/>
    </sheetView>
  </sheetViews>
  <sheetFormatPr defaultRowHeight="15"/>
  <cols>
    <col collapsed="false" hidden="false" max="1" min="1" style="42" width="2.15789473684211"/>
    <col collapsed="false" hidden="false" max="2" min="2" style="43" width="24.4291497975709"/>
    <col collapsed="false" hidden="false" max="4" min="3" style="43" width="32.2631578947368"/>
    <col collapsed="false" hidden="false" max="5" min="5" style="0" width="47.5101214574899"/>
    <col collapsed="false" hidden="false" max="66" min="6" style="44" width="11.2064777327935"/>
    <col collapsed="false" hidden="false" max="1025" min="67" style="0" width="11.2064777327935"/>
  </cols>
  <sheetData>
    <row r="1" s="49" customFormat="true" ht="15" hidden="false" customHeight="false" outlineLevel="0" collapsed="false">
      <c r="A1" s="45"/>
      <c r="B1" s="46"/>
      <c r="C1" s="45"/>
      <c r="D1" s="47"/>
      <c r="E1" s="48"/>
    </row>
    <row r="2" s="49" customFormat="true" ht="15" hidden="false" customHeight="false" outlineLevel="0" collapsed="false">
      <c r="A2" s="45"/>
      <c r="B2" s="46"/>
      <c r="C2" s="45"/>
      <c r="D2" s="47"/>
      <c r="E2" s="48"/>
    </row>
    <row r="3" s="49" customFormat="true" ht="15" hidden="false" customHeight="false" outlineLevel="0" collapsed="false">
      <c r="A3" s="45"/>
      <c r="B3" s="46"/>
      <c r="C3" s="45"/>
      <c r="D3" s="47"/>
      <c r="E3" s="48"/>
    </row>
    <row r="4" customFormat="false" ht="15" hidden="false" customHeight="false" outlineLevel="0" collapsed="false">
      <c r="A4" s="45"/>
      <c r="B4" s="50"/>
      <c r="C4" s="51"/>
      <c r="D4" s="52"/>
      <c r="E4" s="53"/>
      <c r="F4" s="0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</row>
    <row r="5" customFormat="false" ht="15" hidden="false" customHeight="false" outlineLevel="0" collapsed="false">
      <c r="A5" s="47"/>
      <c r="B5" s="54" t="s">
        <v>12</v>
      </c>
      <c r="C5" s="55" t="str">
        <f aca="false">ObjetivosNegocio!C8</f>
        <v>Porcentaje de apego a productos</v>
      </c>
      <c r="D5" s="55"/>
      <c r="E5" s="55"/>
      <c r="F5" s="56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</row>
    <row r="6" customFormat="false" ht="15" hidden="false" customHeight="false" outlineLevel="0" collapsed="false">
      <c r="A6" s="47"/>
      <c r="B6" s="57" t="s">
        <v>13</v>
      </c>
      <c r="C6" s="57"/>
      <c r="D6" s="57"/>
      <c r="E6" s="57"/>
      <c r="F6" s="56"/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</row>
    <row r="7" customFormat="false" ht="221.25" hidden="false" customHeight="true" outlineLevel="0" collapsed="false">
      <c r="A7" s="47"/>
      <c r="B7" s="58"/>
      <c r="C7" s="58"/>
      <c r="D7" s="58"/>
      <c r="E7" s="58"/>
      <c r="F7" s="56"/>
      <c r="G7" s="0"/>
      <c r="H7" s="0"/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</row>
    <row r="8" customFormat="false" ht="15" hidden="false" customHeight="false" outlineLevel="0" collapsed="false">
      <c r="A8" s="59"/>
      <c r="B8" s="60" t="s">
        <v>30</v>
      </c>
      <c r="C8" s="60"/>
      <c r="D8" s="60"/>
      <c r="E8" s="60"/>
      <c r="F8" s="56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</row>
    <row r="9" customFormat="false" ht="15" hidden="false" customHeight="true" outlineLevel="0" collapsed="false">
      <c r="A9" s="59"/>
      <c r="B9" s="61" t="s">
        <v>31</v>
      </c>
      <c r="C9" s="62" t="s">
        <v>32</v>
      </c>
      <c r="D9" s="62" t="s">
        <v>33</v>
      </c>
      <c r="E9" s="62" t="s">
        <v>34</v>
      </c>
      <c r="F9" s="56"/>
      <c r="G9" s="0"/>
      <c r="H9" s="0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</row>
    <row r="10" customFormat="false" ht="15" hidden="false" customHeight="true" outlineLevel="0" collapsed="false">
      <c r="A10" s="59"/>
      <c r="B10" s="61" t="s">
        <v>35</v>
      </c>
      <c r="C10" s="63" t="n">
        <v>80</v>
      </c>
      <c r="D10" s="63" t="n">
        <v>80</v>
      </c>
      <c r="E10" s="63" t="n">
        <v>100</v>
      </c>
      <c r="F10" s="56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</row>
    <row r="11" customFormat="false" ht="15" hidden="false" customHeight="false" outlineLevel="0" collapsed="false">
      <c r="A11" s="59"/>
      <c r="B11" s="61" t="s">
        <v>18</v>
      </c>
      <c r="C11" s="63" t="n">
        <v>80</v>
      </c>
      <c r="D11" s="63" t="n">
        <v>60</v>
      </c>
      <c r="E11" s="63" t="n">
        <v>100</v>
      </c>
      <c r="F11" s="56"/>
      <c r="G11" s="0"/>
      <c r="H11" s="0"/>
      <c r="I11" s="0"/>
      <c r="J11" s="0"/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</row>
    <row r="12" s="49" customFormat="true" ht="15" hidden="false" customHeight="false" outlineLevel="0" collapsed="false">
      <c r="A12" s="64"/>
      <c r="B12" s="61" t="s">
        <v>36</v>
      </c>
      <c r="C12" s="63" t="n">
        <v>70</v>
      </c>
      <c r="D12" s="63" t="n">
        <v>80</v>
      </c>
      <c r="E12" s="63" t="n">
        <v>80</v>
      </c>
    </row>
    <row r="13" s="49" customFormat="true" ht="15" hidden="false" customHeight="false" outlineLevel="0" collapsed="false">
      <c r="A13" s="64"/>
      <c r="B13" s="61" t="s">
        <v>37</v>
      </c>
      <c r="C13" s="63" t="n">
        <v>80</v>
      </c>
      <c r="D13" s="63" t="n">
        <v>60</v>
      </c>
      <c r="E13" s="63" t="n">
        <v>80</v>
      </c>
    </row>
    <row r="14" customFormat="false" ht="15" hidden="false" customHeight="false" outlineLevel="0" collapsed="false">
      <c r="A14" s="45"/>
      <c r="B14" s="61" t="s">
        <v>38</v>
      </c>
      <c r="C14" s="63" t="n">
        <v>100</v>
      </c>
      <c r="D14" s="63" t="n">
        <v>90</v>
      </c>
      <c r="E14" s="63" t="n">
        <v>90</v>
      </c>
    </row>
    <row r="15" customFormat="false" ht="15" hidden="false" customHeight="false" outlineLevel="0" collapsed="false">
      <c r="A15" s="45"/>
      <c r="B15" s="61" t="s">
        <v>39</v>
      </c>
      <c r="C15" s="63" t="n">
        <v>90</v>
      </c>
      <c r="D15" s="63" t="n">
        <v>80</v>
      </c>
      <c r="E15" s="63" t="n">
        <v>100</v>
      </c>
    </row>
  </sheetData>
  <mergeCells count="4">
    <mergeCell ref="C5:E5"/>
    <mergeCell ref="C6:E6"/>
    <mergeCell ref="B7:E7"/>
    <mergeCell ref="B8:E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N15"/>
  <sheetViews>
    <sheetView windowProtection="false" showFormulas="false" showGridLines="true" showRowColHeaders="true" showZeros="true" rightToLeft="false" tabSelected="false" showOutlineSymbols="true" defaultGridColor="true" view="normal" topLeftCell="A4" colorId="64" zoomScale="90" zoomScaleNormal="90" zoomScalePageLayoutView="100" workbookViewId="0">
      <selection pane="topLeft" activeCell="H9" activeCellId="0" sqref="H9"/>
    </sheetView>
  </sheetViews>
  <sheetFormatPr defaultRowHeight="15"/>
  <cols>
    <col collapsed="false" hidden="false" max="1" min="1" style="42" width="2.15789473684211"/>
    <col collapsed="false" hidden="false" max="2" min="2" style="43" width="24.4291497975709"/>
    <col collapsed="false" hidden="false" max="4" min="3" style="43" width="32.2631578947368"/>
    <col collapsed="false" hidden="false" max="5" min="5" style="0" width="47.5101214574899"/>
    <col collapsed="false" hidden="false" max="66" min="6" style="44" width="11.2064777327935"/>
    <col collapsed="false" hidden="false" max="1025" min="67" style="0" width="11.2064777327935"/>
  </cols>
  <sheetData>
    <row r="1" s="49" customFormat="true" ht="15" hidden="false" customHeight="false" outlineLevel="0" collapsed="false">
      <c r="A1" s="45"/>
      <c r="B1" s="46"/>
      <c r="C1" s="45"/>
      <c r="D1" s="47"/>
      <c r="E1" s="48"/>
    </row>
    <row r="2" s="49" customFormat="true" ht="15" hidden="false" customHeight="false" outlineLevel="0" collapsed="false">
      <c r="A2" s="45"/>
      <c r="B2" s="46"/>
      <c r="C2" s="45"/>
      <c r="D2" s="47"/>
      <c r="E2" s="48"/>
    </row>
    <row r="3" s="49" customFormat="true" ht="15" hidden="false" customHeight="false" outlineLevel="0" collapsed="false">
      <c r="A3" s="45"/>
      <c r="B3" s="46"/>
      <c r="C3" s="45"/>
      <c r="D3" s="47"/>
      <c r="E3" s="48"/>
    </row>
    <row r="4" customFormat="false" ht="15" hidden="false" customHeight="false" outlineLevel="0" collapsed="false">
      <c r="A4" s="45"/>
      <c r="B4" s="50"/>
      <c r="C4" s="51"/>
      <c r="D4" s="52"/>
      <c r="E4" s="53"/>
      <c r="F4" s="0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</row>
    <row r="5" customFormat="false" ht="15" hidden="false" customHeight="false" outlineLevel="0" collapsed="false">
      <c r="A5" s="47"/>
      <c r="B5" s="54" t="s">
        <v>12</v>
      </c>
      <c r="C5" s="55" t="str">
        <f aca="false">ObjetivosNegocio!C9</f>
        <v>Estado de las No Conformidades</v>
      </c>
      <c r="D5" s="55"/>
      <c r="E5" s="55"/>
      <c r="F5" s="56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</row>
    <row r="6" customFormat="false" ht="15" hidden="false" customHeight="false" outlineLevel="0" collapsed="false">
      <c r="A6" s="47"/>
      <c r="B6" s="57" t="s">
        <v>13</v>
      </c>
      <c r="C6" s="57"/>
      <c r="D6" s="57"/>
      <c r="E6" s="57"/>
      <c r="F6" s="56"/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</row>
    <row r="7" customFormat="false" ht="221.25" hidden="false" customHeight="true" outlineLevel="0" collapsed="false">
      <c r="A7" s="47"/>
      <c r="B7" s="58"/>
      <c r="C7" s="58"/>
      <c r="D7" s="58"/>
      <c r="E7" s="58"/>
      <c r="F7" s="56"/>
      <c r="G7" s="0"/>
      <c r="H7" s="0"/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</row>
    <row r="8" customFormat="false" ht="15" hidden="false" customHeight="false" outlineLevel="0" collapsed="false">
      <c r="A8" s="59"/>
      <c r="B8" s="60" t="s">
        <v>30</v>
      </c>
      <c r="C8" s="60"/>
      <c r="D8" s="60"/>
      <c r="E8" s="60"/>
      <c r="F8" s="56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</row>
    <row r="9" customFormat="false" ht="15" hidden="false" customHeight="true" outlineLevel="0" collapsed="false">
      <c r="A9" s="59"/>
      <c r="B9" s="61" t="s">
        <v>40</v>
      </c>
      <c r="C9" s="62" t="s">
        <v>32</v>
      </c>
      <c r="D9" s="62" t="s">
        <v>33</v>
      </c>
      <c r="E9" s="62" t="s">
        <v>34</v>
      </c>
      <c r="F9" s="56"/>
      <c r="G9" s="0"/>
      <c r="H9" s="0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</row>
    <row r="10" customFormat="false" ht="15" hidden="false" customHeight="true" outlineLevel="0" collapsed="false">
      <c r="A10" s="59"/>
      <c r="B10" s="61" t="s">
        <v>41</v>
      </c>
      <c r="C10" s="63" t="n">
        <v>80</v>
      </c>
      <c r="D10" s="63" t="n">
        <v>80</v>
      </c>
      <c r="E10" s="63" t="n">
        <v>100</v>
      </c>
      <c r="F10" s="56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</row>
    <row r="11" customFormat="false" ht="15" hidden="false" customHeight="false" outlineLevel="0" collapsed="false">
      <c r="A11" s="59"/>
      <c r="B11" s="61" t="s">
        <v>42</v>
      </c>
      <c r="C11" s="63" t="n">
        <v>80</v>
      </c>
      <c r="D11" s="63" t="n">
        <v>60</v>
      </c>
      <c r="E11" s="63" t="n">
        <v>100</v>
      </c>
      <c r="F11" s="56"/>
      <c r="G11" s="0"/>
      <c r="H11" s="0"/>
      <c r="I11" s="0"/>
      <c r="J11" s="0"/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</row>
    <row r="12" s="49" customFormat="true" ht="15" hidden="false" customHeight="false" outlineLevel="0" collapsed="false">
      <c r="A12" s="64"/>
      <c r="B12" s="61" t="s">
        <v>43</v>
      </c>
      <c r="C12" s="63" t="n">
        <v>70</v>
      </c>
      <c r="D12" s="63" t="n">
        <v>80</v>
      </c>
      <c r="E12" s="63" t="n">
        <v>80</v>
      </c>
    </row>
    <row r="13" s="49" customFormat="true" ht="15" hidden="false" customHeight="false" outlineLevel="0" collapsed="false">
      <c r="A13" s="64"/>
      <c r="B13" s="61" t="s">
        <v>44</v>
      </c>
      <c r="C13" s="63" t="n">
        <v>80</v>
      </c>
      <c r="D13" s="63" t="n">
        <v>60</v>
      </c>
      <c r="E13" s="63" t="n">
        <v>80</v>
      </c>
    </row>
    <row r="14" customFormat="false" ht="15" hidden="false" customHeight="false" outlineLevel="0" collapsed="false">
      <c r="A14" s="45"/>
      <c r="B14" s="61" t="s">
        <v>45</v>
      </c>
      <c r="C14" s="63" t="n">
        <v>100</v>
      </c>
      <c r="D14" s="63" t="n">
        <v>90</v>
      </c>
      <c r="E14" s="63" t="n">
        <v>90</v>
      </c>
    </row>
    <row r="15" customFormat="false" ht="15" hidden="false" customHeight="false" outlineLevel="0" collapsed="false">
      <c r="A15" s="45"/>
      <c r="B15" s="61" t="s">
        <v>46</v>
      </c>
      <c r="C15" s="63" t="n">
        <v>90</v>
      </c>
      <c r="D15" s="63" t="n">
        <v>80</v>
      </c>
      <c r="E15" s="63" t="n">
        <v>100</v>
      </c>
    </row>
  </sheetData>
  <mergeCells count="4">
    <mergeCell ref="C5:E5"/>
    <mergeCell ref="C6:E6"/>
    <mergeCell ref="B7:E7"/>
    <mergeCell ref="B8:E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N1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C6" activeCellId="0" sqref="C6"/>
    </sheetView>
  </sheetViews>
  <sheetFormatPr defaultRowHeight="15"/>
  <cols>
    <col collapsed="false" hidden="false" max="1" min="1" style="42" width="2.15789473684211"/>
    <col collapsed="false" hidden="false" max="2" min="2" style="43" width="24.4291497975709"/>
    <col collapsed="false" hidden="false" max="4" min="3" style="43" width="32.2631578947368"/>
    <col collapsed="false" hidden="false" max="5" min="5" style="0" width="47.5101214574899"/>
    <col collapsed="false" hidden="false" max="66" min="6" style="44" width="11.2064777327935"/>
    <col collapsed="false" hidden="false" max="1025" min="67" style="0" width="11.2064777327935"/>
  </cols>
  <sheetData>
    <row r="1" s="49" customFormat="true" ht="15" hidden="false" customHeight="false" outlineLevel="0" collapsed="false">
      <c r="A1" s="45"/>
      <c r="B1" s="46"/>
      <c r="C1" s="45"/>
      <c r="D1" s="47"/>
      <c r="E1" s="48"/>
    </row>
    <row r="2" s="49" customFormat="true" ht="15" hidden="false" customHeight="false" outlineLevel="0" collapsed="false">
      <c r="A2" s="45"/>
      <c r="B2" s="46"/>
      <c r="C2" s="45"/>
      <c r="D2" s="47"/>
      <c r="E2" s="48"/>
    </row>
    <row r="3" s="49" customFormat="true" ht="15" hidden="false" customHeight="false" outlineLevel="0" collapsed="false">
      <c r="A3" s="45"/>
      <c r="B3" s="46"/>
      <c r="C3" s="45"/>
      <c r="D3" s="47"/>
      <c r="E3" s="48"/>
    </row>
    <row r="4" customFormat="false" ht="15" hidden="false" customHeight="false" outlineLevel="0" collapsed="false">
      <c r="A4" s="45"/>
      <c r="B4" s="50"/>
      <c r="C4" s="51"/>
      <c r="D4" s="52"/>
      <c r="E4" s="53"/>
      <c r="F4" s="0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</row>
    <row r="5" customFormat="false" ht="15" hidden="false" customHeight="false" outlineLevel="0" collapsed="false">
      <c r="A5" s="47"/>
      <c r="B5" s="54" t="s">
        <v>12</v>
      </c>
      <c r="C5" s="55" t="str">
        <f aca="false">ObjetivosNegocio!C10</f>
        <v>Físicas y Funcionales</v>
      </c>
      <c r="D5" s="55"/>
      <c r="E5" s="55"/>
      <c r="F5" s="56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</row>
    <row r="6" customFormat="false" ht="15" hidden="false" customHeight="false" outlineLevel="0" collapsed="false">
      <c r="A6" s="47"/>
      <c r="B6" s="57" t="s">
        <v>13</v>
      </c>
      <c r="C6" s="57"/>
      <c r="D6" s="57"/>
      <c r="E6" s="57"/>
      <c r="F6" s="56"/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</row>
    <row r="7" customFormat="false" ht="221.25" hidden="false" customHeight="true" outlineLevel="0" collapsed="false">
      <c r="A7" s="47"/>
      <c r="B7" s="58"/>
      <c r="C7" s="58"/>
      <c r="D7" s="58"/>
      <c r="E7" s="58"/>
      <c r="F7" s="56"/>
      <c r="G7" s="0"/>
      <c r="H7" s="0"/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</row>
    <row r="8" customFormat="false" ht="15" hidden="false" customHeight="false" outlineLevel="0" collapsed="false">
      <c r="A8" s="59"/>
      <c r="B8" s="60" t="s">
        <v>30</v>
      </c>
      <c r="C8" s="60"/>
      <c r="D8" s="60"/>
      <c r="E8" s="60"/>
      <c r="F8" s="56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</row>
    <row r="9" customFormat="false" ht="15" hidden="false" customHeight="true" outlineLevel="0" collapsed="false">
      <c r="A9" s="59"/>
      <c r="B9" s="61" t="s">
        <v>47</v>
      </c>
      <c r="C9" s="62" t="s">
        <v>32</v>
      </c>
      <c r="D9" s="62" t="s">
        <v>33</v>
      </c>
      <c r="E9" s="62" t="s">
        <v>34</v>
      </c>
      <c r="F9" s="56"/>
      <c r="G9" s="0"/>
      <c r="H9" s="0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</row>
    <row r="10" customFormat="false" ht="15" hidden="false" customHeight="true" outlineLevel="0" collapsed="false">
      <c r="A10" s="59"/>
      <c r="B10" s="61" t="s">
        <v>35</v>
      </c>
      <c r="C10" s="63" t="n">
        <v>0</v>
      </c>
      <c r="D10" s="63" t="n">
        <v>1</v>
      </c>
      <c r="E10" s="63" t="n">
        <v>0</v>
      </c>
      <c r="F10" s="56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</row>
    <row r="11" customFormat="false" ht="15" hidden="false" customHeight="false" outlineLevel="0" collapsed="false">
      <c r="A11" s="59"/>
      <c r="B11" s="61" t="s">
        <v>18</v>
      </c>
      <c r="C11" s="63" t="n">
        <v>1</v>
      </c>
      <c r="D11" s="63" t="n">
        <v>0</v>
      </c>
      <c r="E11" s="63" t="n">
        <v>0</v>
      </c>
      <c r="F11" s="56"/>
      <c r="G11" s="0"/>
      <c r="H11" s="0"/>
      <c r="I11" s="0"/>
      <c r="J11" s="0"/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</row>
    <row r="12" s="49" customFormat="true" ht="15" hidden="false" customHeight="false" outlineLevel="0" collapsed="false">
      <c r="A12" s="64"/>
      <c r="B12" s="61" t="s">
        <v>36</v>
      </c>
      <c r="C12" s="63" t="n">
        <v>2</v>
      </c>
      <c r="D12" s="63" t="n">
        <v>1</v>
      </c>
      <c r="E12" s="63" t="n">
        <v>1</v>
      </c>
    </row>
    <row r="13" s="49" customFormat="true" ht="15" hidden="false" customHeight="false" outlineLevel="0" collapsed="false">
      <c r="A13" s="64"/>
      <c r="B13" s="61" t="s">
        <v>37</v>
      </c>
      <c r="C13" s="63" t="n">
        <v>2</v>
      </c>
      <c r="D13" s="63" t="n">
        <v>1</v>
      </c>
      <c r="E13" s="63" t="n">
        <v>2</v>
      </c>
    </row>
    <row r="14" customFormat="false" ht="15" hidden="false" customHeight="false" outlineLevel="0" collapsed="false">
      <c r="A14" s="45"/>
      <c r="B14" s="61" t="s">
        <v>38</v>
      </c>
      <c r="C14" s="63" t="n">
        <v>3</v>
      </c>
      <c r="D14" s="63" t="n">
        <v>1</v>
      </c>
      <c r="E14" s="63" t="n">
        <v>0</v>
      </c>
    </row>
    <row r="15" customFormat="false" ht="15" hidden="false" customHeight="false" outlineLevel="0" collapsed="false">
      <c r="A15" s="45"/>
      <c r="B15" s="61" t="s">
        <v>39</v>
      </c>
      <c r="C15" s="63" t="n">
        <v>1</v>
      </c>
      <c r="D15" s="63" t="n">
        <v>1</v>
      </c>
      <c r="E15" s="63" t="n">
        <v>1</v>
      </c>
    </row>
  </sheetData>
  <mergeCells count="4">
    <mergeCell ref="C5:E5"/>
    <mergeCell ref="C6:E6"/>
    <mergeCell ref="B7:E7"/>
    <mergeCell ref="B8:E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tabColor rgb="FFFF0000"/>
    <pageSetUpPr fitToPage="false"/>
  </sheetPr>
  <dimension ref="1:28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8" activeCellId="0" sqref="B8"/>
    </sheetView>
  </sheetViews>
  <sheetFormatPr defaultRowHeight="15"/>
  <cols>
    <col collapsed="false" hidden="false" max="1" min="1" style="43" width="2.15789473684211"/>
    <col collapsed="false" hidden="false" max="2" min="2" style="43" width="32.4008097165992"/>
    <col collapsed="false" hidden="false" max="3" min="3" style="43" width="70.7327935222672"/>
    <col collapsed="false" hidden="false" max="4" min="4" style="43" width="66.2793522267207"/>
    <col collapsed="false" hidden="false" max="5" min="5" style="43" width="24.7004048582996"/>
    <col collapsed="false" hidden="false" max="1025" min="6" style="43" width="11.2064777327935"/>
  </cols>
  <sheetData>
    <row r="1" customFormat="false" ht="15" hidden="false" customHeight="false" outlineLevel="0" collapsed="false">
      <c r="A1" s="0"/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4" customFormat="false" ht="15" hidden="false" customHeight="false" outlineLevel="0" collapsed="false">
      <c r="A4" s="0"/>
      <c r="B4" s="0"/>
      <c r="C4" s="65"/>
      <c r="D4" s="0"/>
      <c r="E4" s="0"/>
      <c r="F4" s="0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5" hidden="false" customHeight="true" outlineLevel="0" collapsed="false">
      <c r="A5" s="0"/>
      <c r="B5" s="54" t="s">
        <v>12</v>
      </c>
      <c r="C5" s="55" t="s">
        <v>15</v>
      </c>
      <c r="D5" s="55"/>
      <c r="E5" s="0"/>
      <c r="F5" s="0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30" hidden="false" customHeight="true" outlineLevel="0" collapsed="false">
      <c r="A6" s="0"/>
      <c r="B6" s="57" t="s">
        <v>48</v>
      </c>
      <c r="C6" s="66" t="s">
        <v>49</v>
      </c>
      <c r="D6" s="66"/>
      <c r="E6" s="0"/>
      <c r="F6" s="0"/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5" hidden="false" customHeight="false" outlineLevel="0" collapsed="false">
      <c r="A7" s="0"/>
      <c r="B7" s="57" t="s">
        <v>13</v>
      </c>
      <c r="C7" s="57"/>
      <c r="D7" s="57"/>
      <c r="E7" s="0"/>
      <c r="F7" s="0"/>
      <c r="G7" s="0"/>
      <c r="H7" s="0"/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255" hidden="false" customHeight="true" outlineLevel="0" collapsed="false">
      <c r="A8" s="0"/>
      <c r="B8" s="67"/>
      <c r="C8" s="67"/>
      <c r="D8" s="67"/>
      <c r="E8" s="0"/>
      <c r="F8" s="0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s="68" customFormat="true" ht="15" hidden="false" customHeight="false" outlineLevel="0" collapsed="false">
      <c r="B9" s="57" t="s">
        <v>50</v>
      </c>
      <c r="C9" s="57"/>
      <c r="D9" s="57"/>
    </row>
    <row r="10" s="68" customFormat="true" ht="15" hidden="false" customHeight="true" outlineLevel="0" collapsed="false">
      <c r="B10" s="69" t="s">
        <v>51</v>
      </c>
      <c r="C10" s="70" t="s">
        <v>52</v>
      </c>
      <c r="D10" s="70"/>
    </row>
    <row r="11" s="68" customFormat="true" ht="15" hidden="false" customHeight="true" outlineLevel="0" collapsed="false">
      <c r="B11" s="69" t="s">
        <v>53</v>
      </c>
      <c r="C11" s="70" t="s">
        <v>54</v>
      </c>
      <c r="D11" s="70"/>
    </row>
    <row r="12" s="68" customFormat="true" ht="15" hidden="false" customHeight="true" outlineLevel="0" collapsed="false">
      <c r="B12" s="69" t="s">
        <v>55</v>
      </c>
      <c r="C12" s="70" t="s">
        <v>56</v>
      </c>
      <c r="D12" s="70"/>
    </row>
    <row r="13" s="68" customFormat="true" ht="15" hidden="false" customHeight="true" outlineLevel="0" collapsed="false">
      <c r="B13" s="57" t="s">
        <v>57</v>
      </c>
      <c r="C13" s="57"/>
      <c r="D13" s="57"/>
    </row>
    <row r="14" s="68" customFormat="true" ht="14.25" hidden="false" customHeight="true" outlineLevel="0" collapsed="false">
      <c r="B14" s="69" t="s">
        <v>58</v>
      </c>
      <c r="C14" s="70" t="s">
        <v>59</v>
      </c>
      <c r="D14" s="70"/>
    </row>
    <row r="15" s="68" customFormat="true" ht="16.5" hidden="false" customHeight="true" outlineLevel="0" collapsed="false">
      <c r="B15" s="69" t="s">
        <v>60</v>
      </c>
      <c r="C15" s="70" t="s">
        <v>61</v>
      </c>
      <c r="D15" s="70"/>
    </row>
    <row r="16" s="68" customFormat="true" ht="31.5" hidden="false" customHeight="true" outlineLevel="0" collapsed="false">
      <c r="B16" s="69" t="s">
        <v>62</v>
      </c>
      <c r="C16" s="70" t="s">
        <v>63</v>
      </c>
      <c r="D16" s="70"/>
    </row>
    <row r="17" s="68" customFormat="true" ht="15" hidden="false" customHeight="true" outlineLevel="0" collapsed="false">
      <c r="B17" s="69" t="s">
        <v>64</v>
      </c>
      <c r="C17" s="71" t="s">
        <v>65</v>
      </c>
      <c r="D17" s="71"/>
    </row>
    <row r="18" s="68" customFormat="true" ht="15" hidden="false" customHeight="false" outlineLevel="0" collapsed="false">
      <c r="B18" s="57" t="s">
        <v>66</v>
      </c>
      <c r="C18" s="57"/>
      <c r="D18" s="57"/>
    </row>
    <row r="19" s="68" customFormat="true" ht="15" hidden="false" customHeight="true" outlineLevel="0" collapsed="false">
      <c r="B19" s="69" t="s">
        <v>67</v>
      </c>
      <c r="C19" s="66" t="s">
        <v>68</v>
      </c>
      <c r="D19" s="66"/>
    </row>
    <row r="20" s="68" customFormat="true" ht="32.25" hidden="false" customHeight="true" outlineLevel="0" collapsed="false">
      <c r="B20" s="69" t="s">
        <v>69</v>
      </c>
      <c r="C20" s="72" t="s">
        <v>70</v>
      </c>
      <c r="D20" s="72"/>
    </row>
    <row r="21" s="68" customFormat="true" ht="30" hidden="false" customHeight="true" outlineLevel="0" collapsed="false">
      <c r="B21" s="69" t="s">
        <v>71</v>
      </c>
      <c r="C21" s="70" t="s">
        <v>63</v>
      </c>
      <c r="D21" s="70"/>
    </row>
    <row r="22" s="68" customFormat="true" ht="15" hidden="false" customHeight="true" outlineLevel="0" collapsed="false">
      <c r="B22" s="73" t="s">
        <v>72</v>
      </c>
      <c r="C22" s="73"/>
      <c r="D22" s="73"/>
    </row>
    <row r="23" s="68" customFormat="true" ht="15" hidden="false" customHeight="true" outlineLevel="0" collapsed="false">
      <c r="B23" s="74" t="s">
        <v>73</v>
      </c>
      <c r="C23" s="74"/>
      <c r="D23" s="74"/>
    </row>
    <row r="24" s="68" customFormat="true" ht="22.5" hidden="false" customHeight="true" outlineLevel="0" collapsed="false">
      <c r="B24" s="69" t="s">
        <v>74</v>
      </c>
      <c r="C24" s="69" t="s">
        <v>75</v>
      </c>
      <c r="D24" s="69" t="s">
        <v>76</v>
      </c>
    </row>
    <row r="25" customFormat="false" ht="43.5" hidden="false" customHeight="true" outlineLevel="0" collapsed="false">
      <c r="A25" s="68"/>
      <c r="B25" s="75" t="s">
        <v>77</v>
      </c>
      <c r="C25" s="70" t="s">
        <v>78</v>
      </c>
      <c r="D25" s="70" t="s">
        <v>79</v>
      </c>
    </row>
    <row r="26" customFormat="false" ht="43.5" hidden="false" customHeight="true" outlineLevel="0" collapsed="false">
      <c r="A26" s="68"/>
      <c r="B26" s="75" t="s">
        <v>80</v>
      </c>
      <c r="C26" s="70" t="s">
        <v>81</v>
      </c>
      <c r="D26" s="70" t="s">
        <v>82</v>
      </c>
    </row>
    <row r="27" customFormat="false" ht="15" hidden="false" customHeight="true" outlineLevel="0" collapsed="false">
      <c r="A27" s="68"/>
      <c r="B27" s="54" t="s">
        <v>83</v>
      </c>
      <c r="C27" s="54"/>
      <c r="D27" s="54"/>
    </row>
    <row r="28" customFormat="false" ht="54" hidden="false" customHeight="true" outlineLevel="0" collapsed="false">
      <c r="A28" s="68"/>
      <c r="B28" s="66" t="s">
        <v>84</v>
      </c>
      <c r="C28" s="66"/>
      <c r="D28" s="66"/>
    </row>
  </sheetData>
  <mergeCells count="21">
    <mergeCell ref="C5:D5"/>
    <mergeCell ref="C6:D6"/>
    <mergeCell ref="B7:D7"/>
    <mergeCell ref="B8:D8"/>
    <mergeCell ref="B9:D9"/>
    <mergeCell ref="C10:D10"/>
    <mergeCell ref="C11:D11"/>
    <mergeCell ref="C12:D12"/>
    <mergeCell ref="B13:D13"/>
    <mergeCell ref="C14:D14"/>
    <mergeCell ref="C15:D15"/>
    <mergeCell ref="C16:D16"/>
    <mergeCell ref="C17:D17"/>
    <mergeCell ref="B18:D18"/>
    <mergeCell ref="C19:D19"/>
    <mergeCell ref="C20:D20"/>
    <mergeCell ref="C21:D21"/>
    <mergeCell ref="B22:D22"/>
    <mergeCell ref="B23:D23"/>
    <mergeCell ref="B27:D27"/>
    <mergeCell ref="B28:D2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tabColor rgb="FFFF0000"/>
    <pageSetUpPr fitToPage="false"/>
  </sheetPr>
  <dimension ref="1:28"/>
  <sheetViews>
    <sheetView windowProtection="false" showFormulas="false" showGridLines="fals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B28" activeCellId="0" sqref="B28"/>
    </sheetView>
  </sheetViews>
  <sheetFormatPr defaultRowHeight="15"/>
  <cols>
    <col collapsed="false" hidden="false" max="1" min="1" style="43" width="2.15789473684211"/>
    <col collapsed="false" hidden="false" max="2" min="2" style="43" width="32.4008097165992"/>
    <col collapsed="false" hidden="false" max="3" min="3" style="43" width="59.1295546558704"/>
    <col collapsed="false" hidden="false" max="4" min="4" style="43" width="73.5708502024292"/>
    <col collapsed="false" hidden="false" max="5" min="5" style="43" width="24.7004048582996"/>
    <col collapsed="false" hidden="false" max="1025" min="6" style="43" width="11.2064777327935"/>
  </cols>
  <sheetData>
    <row r="1" customFormat="false" ht="15" hidden="false" customHeight="false" outlineLevel="0" collapsed="false">
      <c r="A1" s="0"/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4" customFormat="false" ht="15" hidden="false" customHeight="false" outlineLevel="0" collapsed="false">
      <c r="A4" s="0"/>
      <c r="B4" s="0"/>
      <c r="C4" s="65"/>
      <c r="D4" s="0"/>
      <c r="E4" s="0"/>
      <c r="F4" s="0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5" hidden="false" customHeight="true" outlineLevel="0" collapsed="false">
      <c r="A5" s="0"/>
      <c r="B5" s="76" t="s">
        <v>12</v>
      </c>
      <c r="C5" s="77" t="s">
        <v>85</v>
      </c>
      <c r="D5" s="77"/>
      <c r="E5" s="0"/>
      <c r="F5" s="0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30" hidden="false" customHeight="true" outlineLevel="0" collapsed="false">
      <c r="A6" s="0"/>
      <c r="B6" s="78" t="s">
        <v>48</v>
      </c>
      <c r="C6" s="79" t="s">
        <v>86</v>
      </c>
      <c r="D6" s="79"/>
      <c r="E6" s="0"/>
      <c r="F6" s="0"/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5" hidden="false" customHeight="false" outlineLevel="0" collapsed="false">
      <c r="A7" s="0"/>
      <c r="B7" s="78" t="s">
        <v>13</v>
      </c>
      <c r="C7" s="78"/>
      <c r="D7" s="78"/>
      <c r="E7" s="0"/>
      <c r="F7" s="0"/>
      <c r="G7" s="0"/>
      <c r="H7" s="0"/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272.25" hidden="false" customHeight="true" outlineLevel="0" collapsed="false">
      <c r="A8" s="0"/>
      <c r="B8" s="80"/>
      <c r="C8" s="80"/>
      <c r="D8" s="80"/>
      <c r="E8" s="0"/>
      <c r="F8" s="0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s="68" customFormat="true" ht="15" hidden="false" customHeight="false" outlineLevel="0" collapsed="false">
      <c r="B9" s="78" t="s">
        <v>50</v>
      </c>
      <c r="C9" s="78"/>
      <c r="D9" s="78"/>
    </row>
    <row r="10" s="68" customFormat="true" ht="15" hidden="false" customHeight="true" outlineLevel="0" collapsed="false">
      <c r="B10" s="81" t="s">
        <v>51</v>
      </c>
      <c r="C10" s="82" t="s">
        <v>87</v>
      </c>
      <c r="D10" s="82"/>
    </row>
    <row r="11" s="68" customFormat="true" ht="15" hidden="false" customHeight="true" outlineLevel="0" collapsed="false">
      <c r="B11" s="81" t="s">
        <v>53</v>
      </c>
      <c r="C11" s="82" t="s">
        <v>88</v>
      </c>
      <c r="D11" s="82"/>
    </row>
    <row r="12" s="68" customFormat="true" ht="15" hidden="false" customHeight="true" outlineLevel="0" collapsed="false">
      <c r="B12" s="81" t="s">
        <v>55</v>
      </c>
      <c r="C12" s="82" t="s">
        <v>89</v>
      </c>
      <c r="D12" s="82"/>
    </row>
    <row r="13" s="68" customFormat="true" ht="15" hidden="false" customHeight="true" outlineLevel="0" collapsed="false">
      <c r="B13" s="78" t="s">
        <v>57</v>
      </c>
      <c r="C13" s="78"/>
      <c r="D13" s="78"/>
    </row>
    <row r="14" s="68" customFormat="true" ht="14.25" hidden="false" customHeight="true" outlineLevel="0" collapsed="false">
      <c r="B14" s="81" t="s">
        <v>58</v>
      </c>
      <c r="C14" s="82" t="s">
        <v>90</v>
      </c>
      <c r="D14" s="82"/>
    </row>
    <row r="15" s="68" customFormat="true" ht="16.5" hidden="false" customHeight="true" outlineLevel="0" collapsed="false">
      <c r="B15" s="81" t="s">
        <v>60</v>
      </c>
      <c r="C15" s="82" t="s">
        <v>61</v>
      </c>
      <c r="D15" s="82"/>
    </row>
    <row r="16" s="68" customFormat="true" ht="15" hidden="false" customHeight="true" outlineLevel="0" collapsed="false">
      <c r="B16" s="81" t="s">
        <v>62</v>
      </c>
      <c r="C16" s="82" t="s">
        <v>63</v>
      </c>
      <c r="D16" s="82"/>
    </row>
    <row r="17" s="68" customFormat="true" ht="15" hidden="false" customHeight="true" outlineLevel="0" collapsed="false">
      <c r="B17" s="81" t="s">
        <v>64</v>
      </c>
      <c r="C17" s="71" t="s">
        <v>65</v>
      </c>
      <c r="D17" s="71"/>
    </row>
    <row r="18" s="68" customFormat="true" ht="15" hidden="false" customHeight="false" outlineLevel="0" collapsed="false">
      <c r="B18" s="78" t="s">
        <v>66</v>
      </c>
      <c r="C18" s="78"/>
      <c r="D18" s="78"/>
    </row>
    <row r="19" s="68" customFormat="true" ht="15" hidden="false" customHeight="true" outlineLevel="0" collapsed="false">
      <c r="B19" s="81" t="s">
        <v>67</v>
      </c>
      <c r="C19" s="66" t="s">
        <v>68</v>
      </c>
      <c r="D19" s="66"/>
    </row>
    <row r="20" s="68" customFormat="true" ht="32.25" hidden="false" customHeight="true" outlineLevel="0" collapsed="false">
      <c r="B20" s="81" t="s">
        <v>69</v>
      </c>
      <c r="C20" s="72" t="s">
        <v>70</v>
      </c>
      <c r="D20" s="72"/>
    </row>
    <row r="21" s="68" customFormat="true" ht="30" hidden="false" customHeight="true" outlineLevel="0" collapsed="false">
      <c r="B21" s="81" t="s">
        <v>71</v>
      </c>
      <c r="C21" s="70" t="s">
        <v>63</v>
      </c>
      <c r="D21" s="70"/>
    </row>
    <row r="22" s="68" customFormat="true" ht="15" hidden="false" customHeight="true" outlineLevel="0" collapsed="false">
      <c r="B22" s="83" t="s">
        <v>72</v>
      </c>
      <c r="C22" s="83"/>
      <c r="D22" s="83"/>
    </row>
    <row r="23" s="68" customFormat="true" ht="15" hidden="false" customHeight="true" outlineLevel="0" collapsed="false">
      <c r="B23" s="84" t="s">
        <v>73</v>
      </c>
      <c r="C23" s="84"/>
      <c r="D23" s="84"/>
    </row>
    <row r="24" s="68" customFormat="true" ht="15" hidden="false" customHeight="false" outlineLevel="0" collapsed="false">
      <c r="B24" s="75" t="s">
        <v>74</v>
      </c>
      <c r="C24" s="75" t="s">
        <v>75</v>
      </c>
      <c r="D24" s="75" t="s">
        <v>76</v>
      </c>
    </row>
    <row r="25" customFormat="false" ht="43.5" hidden="false" customHeight="true" outlineLevel="0" collapsed="false">
      <c r="A25" s="68"/>
      <c r="B25" s="75" t="s">
        <v>77</v>
      </c>
      <c r="C25" s="70" t="s">
        <v>91</v>
      </c>
      <c r="D25" s="70" t="s">
        <v>92</v>
      </c>
    </row>
    <row r="26" customFormat="false" ht="61.5" hidden="false" customHeight="true" outlineLevel="0" collapsed="false">
      <c r="A26" s="68"/>
      <c r="B26" s="75" t="s">
        <v>80</v>
      </c>
      <c r="C26" s="70" t="s">
        <v>93</v>
      </c>
      <c r="D26" s="70" t="s">
        <v>94</v>
      </c>
    </row>
    <row r="27" customFormat="false" ht="15" hidden="false" customHeight="true" outlineLevel="0" collapsed="false">
      <c r="A27" s="68"/>
      <c r="B27" s="54" t="s">
        <v>83</v>
      </c>
      <c r="C27" s="54"/>
      <c r="D27" s="54"/>
    </row>
    <row r="28" customFormat="false" ht="39" hidden="false" customHeight="true" outlineLevel="0" collapsed="false">
      <c r="A28" s="68"/>
      <c r="B28" s="85" t="s">
        <v>95</v>
      </c>
      <c r="C28" s="85"/>
      <c r="D28" s="85"/>
    </row>
  </sheetData>
  <mergeCells count="21">
    <mergeCell ref="C5:D5"/>
    <mergeCell ref="C6:D6"/>
    <mergeCell ref="B7:D7"/>
    <mergeCell ref="B8:D8"/>
    <mergeCell ref="B9:D9"/>
    <mergeCell ref="C10:D10"/>
    <mergeCell ref="C11:D11"/>
    <mergeCell ref="C12:D12"/>
    <mergeCell ref="B13:D13"/>
    <mergeCell ref="C14:D14"/>
    <mergeCell ref="C15:D15"/>
    <mergeCell ref="C16:D16"/>
    <mergeCell ref="C17:D17"/>
    <mergeCell ref="B18:D18"/>
    <mergeCell ref="C19:D19"/>
    <mergeCell ref="C20:D20"/>
    <mergeCell ref="C21:D21"/>
    <mergeCell ref="B22:D22"/>
    <mergeCell ref="B23:D23"/>
    <mergeCell ref="B27:D27"/>
    <mergeCell ref="B28:D2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78</TotalTime>
  <Application>LibreOffice/4.4.6.3$Linux_X86_64 LibreOffice_project/40m0$Build-3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2010-02-22T22:10:09Z</dcterms:created>
  <dc:creator>Adriana Gonzalez Teran</dc:creator>
  <dc:language>es-MX</dc:language>
  <dcterms:modified xsi:type="dcterms:W3CDTF">2016-03-30T22:56:22Z</dcterms:modified>
  <cp:revision>3</cp:revision>
  <dc:title>Plan Organizacional de Métricas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ContentTypeId">
    <vt:lpwstr>0x0101008A98423170284BEEB635F43C3CF4E98B001A4A1163653B6846ADC5D60A25EBD429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