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Procesos\Calidad\"/>
    </mc:Choice>
  </mc:AlternateContent>
  <bookViews>
    <workbookView xWindow="0" yWindow="0" windowWidth="15360" windowHeight="7755" activeTab="2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C20" i="1" l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<sst xmlns="http://schemas.openxmlformats.org/spreadsheetml/2006/main" count="222" uniqueCount="117">
  <si>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</si>
  <si>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</si>
  <si>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</si>
  <si>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</si>
  <si>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</si>
  <si>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</si>
  <si>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</si>
  <si>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</si>
  <si>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</si>
  <si>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</si>
  <si>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</si>
  <si>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</si>
  <si>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</si>
  <si>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</si>
  <si>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</si>
  <si>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</si>
  <si>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</si>
  <si>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</si>
  <si>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</si>
  <si>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</si>
  <si>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</si>
  <si>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</si>
  <si>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</si>
  <si>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</si>
  <si>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</si>
  <si>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</si>
  <si>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</si>
  <si>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</si>
  <si>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</si>
  <si>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</si>
  <si>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</si>
  <si>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</si>
  <si>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</si>
  <si>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</si>
  <si>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</si>
  <si>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</si>
  <si>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</si>
  <si>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</si>
  <si>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</si>
  <si>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</si>
  <si>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</si>
  <si>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</si>
  <si>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</si>
  <si>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</si>
  <si>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</si>
  <si>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</si>
  <si>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</si>
  <si>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</si>
  <si>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</si>
  <si>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</si>
  <si>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</si>
  <si>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</si>
  <si>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</si>
  <si>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</si>
  <si>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</si>
  <si>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</si>
  <si>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</si>
  <si>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</si>
  <si>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</si>
  <si>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</si>
  <si>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</si>
  <si>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</si>
  <si>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</si>
  <si>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</si>
  <si>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</si>
  <si>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</si>
  <si>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</si>
  <si>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</si>
  <si>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</si>
  <si>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</si>
  <si>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</si>
  <si>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</si>
  <si>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</si>
  <si>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</si>
  <si>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</si>
  <si>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</si>
  <si>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</si>
  <si>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</si>
  <si>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</si>
  <si>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</si>
  <si>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</si>
  <si>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</si>
  <si>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</si>
  <si>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</si>
  <si>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</si>
  <si>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</si>
  <si>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</si>
  <si>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</si>
  <si>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</si>
  <si>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</si>
  <si>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</si>
  <si>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</si>
  <si>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</si>
  <si>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</si>
  <si>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</si>
  <si>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</si>
  <si>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</si>
  <si>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</si>
  <si>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</si>
  <si>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</si>
  <si>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</si>
  <si>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</si>
  <si>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</si>
  <si>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</si>
  <si>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>Fidel Reyna</t>
  </si>
  <si>
    <t xml:space="preserve">Mayra Tejeda </t>
  </si>
  <si>
    <t>¿Se registro el ticket en Mantis?</t>
  </si>
  <si>
    <t>Marzo 30, 2015</t>
  </si>
  <si>
    <t xml:space="preserve"> No se notificó  de la creación/modificación de las líneas base</t>
  </si>
  <si>
    <t>Febrero 25, 2015</t>
  </si>
  <si>
    <t>En proceso</t>
  </si>
  <si>
    <t>Se enviará correo con la notificación</t>
  </si>
  <si>
    <t>No se generaron las encestas de satisfaccion de cliente en mes de marzo</t>
  </si>
  <si>
    <t>Jovanny Zepeda</t>
  </si>
  <si>
    <t>Abril 3, 2015</t>
  </si>
  <si>
    <t>Se genero acuerdo de responsabilidad personalmente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</si>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</sst>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0" fillId="8" borderId="14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opLeftCell="A8" workbookViewId="0">
      <selection activeCell="D19" sqref="D19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103</v>
      </c>
      <c r="D5" s="49"/>
      <c r="E5" s="49"/>
      <c r="F5" s="49"/>
    </row>
    <row r="6" spans="1:6" ht="13.9" customHeight="1">
      <c r="B6" s="4" t="s">
        <v>2</v>
      </c>
      <c r="C6" s="49" t="s">
        <v>104</v>
      </c>
      <c r="D6" s="49"/>
      <c r="E6" s="49"/>
      <c r="F6" s="49"/>
    </row>
    <row r="7" spans="1:6" ht="12.75" customHeight="1">
      <c r="B7" s="3" t="s">
        <v>3</v>
      </c>
      <c r="C7" s="49" t="s">
        <v>107</v>
      </c>
      <c r="D7" s="49"/>
      <c r="E7" s="49"/>
      <c r="F7" s="49"/>
    </row>
    <row r="8" spans="1:6" ht="12.75" customHeight="1">
      <c r="B8" s="3" t="s">
        <v>4</v>
      </c>
      <c r="C8" s="49" t="s">
        <v>105</v>
      </c>
      <c r="D8" s="49"/>
      <c r="E8" s="49"/>
      <c r="F8" s="49"/>
    </row>
    <row r="9" spans="1:6" ht="16.5" customHeight="1"/>
    <row r="10" spans="1:6" ht="16.5" customHeight="1">
      <c r="B10" s="1" t="s">
        <v>116</v>
      </c>
    </row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COUNTA(Proceso!D3:D7)</f>
        <v>5</v>
      </c>
      <c r="D13" s="10">
        <f>COUNTIF((Proceso!D3:D7),"x")/(COUNTIF((Proceso!D3:D7),"x")+COUNTIF((Proceso!E3:E7),"x"))</f>
        <v>1</v>
      </c>
    </row>
    <row r="14" spans="1:6" ht="16.5" customHeight="1">
      <c r="B14" s="8" t="str">
        <f>Proceso!C9</f>
        <v>Ejecución</v>
      </c>
      <c r="C14" s="9">
        <f>COUNTA(Proceso!D11:D15)</f>
        <v>4</v>
      </c>
      <c r="D14" s="10">
        <f>COUNTIF((Proceso!D11:D15),"x")/(COUNTIF((Proceso!D11:D15),"x")+COUNTIF((Proceso!E11:E15),"x"))</f>
        <v>0.8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COUNTIF((Producto!C3:C14),"x")/(COUNTIF((Producto!C3:C14),"x")+COUNTIF((Producto!D3:D14),"x"))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COUNTIF((Proceso!D3:D7),"x")/(COUNTIF((Proceso!D3:D7),"x")+COUNTIF((Proceso!E3:E7),"x"))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COUNTIF((Proceso!D3:D7),"x")/(COUNTIF((Proceso!D3:D7),"x")+COUNTIF((Proceso!E3:E7),"x"))</f>
        <v>1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>
        <f>COUNTIF((Proceso!D14:D14),"x")/(COUNTIF((Proceso!D14:D14),"x")+COUNTIF((Proceso!E14:E14),"x"))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78" zoomScaleNormal="78" workbookViewId="0">
      <selection activeCell="D1" sqref="D1:F1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0" t="s">
        <v>79</v>
      </c>
      <c r="D1" s="52" t="s">
        <v>52</v>
      </c>
      <c r="E1" s="53"/>
      <c r="F1" s="54"/>
      <c r="G1" s="18"/>
    </row>
    <row r="2" spans="1:7">
      <c r="C2" s="51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21</v>
      </c>
      <c r="D3" s="22" t="s">
        <v>102</v>
      </c>
      <c r="E3" s="22"/>
      <c r="F3" s="22"/>
      <c r="G3" s="23"/>
    </row>
    <row r="4" spans="1:7">
      <c r="A4"/>
      <c r="B4"/>
      <c r="C4" s="21" t="s">
        <v>22</v>
      </c>
      <c r="D4" s="22" t="s">
        <v>102</v>
      </c>
      <c r="E4" s="22"/>
      <c r="F4" s="22"/>
      <c r="G4" s="23"/>
    </row>
    <row r="5" spans="1:7">
      <c r="A5"/>
      <c r="B5"/>
      <c r="C5" s="21" t="s">
        <v>23</v>
      </c>
      <c r="D5" s="22" t="s">
        <v>102</v>
      </c>
      <c r="E5" s="22"/>
      <c r="F5" s="22"/>
      <c r="G5" s="23"/>
    </row>
    <row r="6" spans="1:7">
      <c r="A6"/>
      <c r="B6"/>
      <c r="C6" s="21" t="s">
        <v>24</v>
      </c>
      <c r="D6" s="22" t="s">
        <v>102</v>
      </c>
      <c r="E6" s="22"/>
      <c r="F6" s="22"/>
      <c r="G6" s="23"/>
    </row>
    <row r="7" spans="1:7">
      <c r="A7"/>
      <c r="B7"/>
      <c r="C7" s="21" t="s">
        <v>25</v>
      </c>
      <c r="D7" s="22" t="s">
        <v>102</v>
      </c>
      <c r="E7" s="22"/>
      <c r="F7" s="22"/>
      <c r="G7" s="23"/>
    </row>
    <row r="9" spans="1:7">
      <c r="C9" s="50" t="s">
        <v>86</v>
      </c>
      <c r="D9" s="52" t="s">
        <v>52</v>
      </c>
      <c r="E9" s="53"/>
      <c r="F9" s="54"/>
      <c r="G9" s="18"/>
    </row>
    <row r="10" spans="1:7">
      <c r="C10" s="51"/>
      <c r="D10" s="20" t="s">
        <v>18</v>
      </c>
      <c r="E10" s="20" t="s">
        <v>19</v>
      </c>
      <c r="F10" s="20" t="s">
        <v>20</v>
      </c>
      <c r="G10" s="19"/>
    </row>
    <row r="11" spans="1:7">
      <c r="C11" s="40" t="s">
        <v>106</v>
      </c>
      <c r="D11" s="22" t="s">
        <v>102</v>
      </c>
      <c r="E11" s="22"/>
      <c r="F11" s="22"/>
      <c r="G11" s="23"/>
    </row>
    <row r="12" spans="1:7">
      <c r="C12" s="21" t="s">
        <v>87</v>
      </c>
      <c r="D12" s="22" t="s">
        <v>102</v>
      </c>
      <c r="E12" s="22"/>
      <c r="F12" s="22"/>
      <c r="G12" s="23"/>
    </row>
    <row r="13" spans="1:7">
      <c r="C13" s="21" t="s">
        <v>88</v>
      </c>
      <c r="D13" s="22" t="s">
        <v>102</v>
      </c>
      <c r="E13" s="22"/>
      <c r="F13" s="22"/>
      <c r="G13" s="23"/>
    </row>
    <row r="14" spans="1:7">
      <c r="C14" s="21" t="s">
        <v>89</v>
      </c>
      <c r="D14" s="22" t="s">
        <v>102</v>
      </c>
      <c r="E14" s="22"/>
      <c r="F14" s="22"/>
      <c r="G14" s="23"/>
    </row>
    <row r="15" spans="1:7">
      <c r="C15" s="21" t="s">
        <v>93</v>
      </c>
      <c r="D15" s="22"/>
      <c r="E15" s="22" t="s">
        <v>102</v>
      </c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abSelected="1" topLeftCell="A19" zoomScale="77" zoomScaleNormal="77" workbookViewId="0">
      <selection activeCell="B34" sqref="B34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8" t="s">
        <v>90</v>
      </c>
      <c r="C1" s="52" t="s">
        <v>52</v>
      </c>
      <c r="D1" s="53"/>
      <c r="E1" s="54"/>
      <c r="F1" s="18"/>
    </row>
    <row r="2" spans="2:1024">
      <c r="B2" s="51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26</v>
      </c>
      <c r="C3" s="22" t="s">
        <v>102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 t="s">
        <v>102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 t="s">
        <v>102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 t="s">
        <v>102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 t="s">
        <v>102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 t="s">
        <v>102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 t="s">
        <v>102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 t="s">
        <v>102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 t="s">
        <v>102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 t="s">
        <v>102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 t="s">
        <v>102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 t="s">
        <v>102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0" t="s">
        <v>91</v>
      </c>
      <c r="C16" s="52" t="s">
        <v>52</v>
      </c>
      <c r="D16" s="53"/>
      <c r="E16" s="54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1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 t="s">
        <v>102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 t="s">
        <v>102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 t="s">
        <v>102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 t="s">
        <v>102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 t="s">
        <v>102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 t="s">
        <v>102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 t="s">
        <v>102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0" t="s">
        <v>92</v>
      </c>
      <c r="C26" s="52" t="s">
        <v>52</v>
      </c>
      <c r="D26" s="53"/>
      <c r="E26" s="54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1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43" t="s">
        <v>102</v>
      </c>
      <c r="D28" s="16"/>
      <c r="E28" s="43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43" t="s">
        <v>102</v>
      </c>
      <c r="D29" s="16"/>
      <c r="E29" s="43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43" t="s">
        <v>102</v>
      </c>
      <c r="D30" s="16"/>
      <c r="E30" s="43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43" t="s">
        <v>102</v>
      </c>
      <c r="D31" s="16"/>
      <c r="E31" s="43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43" t="s">
        <v>102</v>
      </c>
      <c r="D32" s="16"/>
      <c r="E32" s="43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50</v>
      </c>
      <c r="C33" s="43" t="s">
        <v>102</v>
      </c>
      <c r="D33" s="16"/>
      <c r="E33" s="43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5" t="s">
        <v>95</v>
      </c>
      <c r="C35" s="56" t="s">
        <v>52</v>
      </c>
      <c r="D35" s="56"/>
      <c r="E35" s="56"/>
      <c r="F35" s="57"/>
    </row>
    <row r="36" spans="2:1024">
      <c r="B36" s="55"/>
      <c r="C36" s="45" t="s">
        <v>18</v>
      </c>
      <c r="D36" s="45" t="s">
        <v>19</v>
      </c>
      <c r="E36" s="45" t="s">
        <v>20</v>
      </c>
      <c r="F36" s="57"/>
    </row>
    <row r="37" spans="2:1024">
      <c r="B37" s="42" t="s">
        <v>96</v>
      </c>
      <c r="C37" s="46" t="s">
        <v>102</v>
      </c>
      <c r="D37" s="46"/>
      <c r="E37" s="46"/>
      <c r="F37" s="42"/>
    </row>
    <row r="38" spans="2:1024">
      <c r="B38" s="42" t="s">
        <v>97</v>
      </c>
      <c r="C38" s="46" t="s">
        <v>102</v>
      </c>
      <c r="D38" s="46"/>
      <c r="E38" s="46"/>
      <c r="F38" s="42"/>
    </row>
    <row r="39" spans="2:1024">
      <c r="B39" s="42" t="s">
        <v>98</v>
      </c>
      <c r="C39" s="46" t="s">
        <v>102</v>
      </c>
      <c r="D39" s="46"/>
      <c r="E39" s="46"/>
      <c r="F39" s="42"/>
    </row>
    <row r="40" spans="2:1024">
      <c r="B40" s="42" t="s">
        <v>100</v>
      </c>
      <c r="C40" s="46" t="s">
        <v>102</v>
      </c>
      <c r="D40" s="46"/>
      <c r="E40" s="46"/>
      <c r="F40" s="42"/>
    </row>
    <row r="41" spans="2:1024">
      <c r="B41" s="42" t="s">
        <v>99</v>
      </c>
      <c r="C41" s="46" t="s">
        <v>102</v>
      </c>
      <c r="D41" s="46"/>
      <c r="E41" s="46"/>
      <c r="F41" s="42"/>
    </row>
    <row r="42" spans="2:1024">
      <c r="B42" s="42" t="s">
        <v>101</v>
      </c>
      <c r="C42" s="46" t="s">
        <v>102</v>
      </c>
      <c r="D42" s="46"/>
      <c r="E42" s="46"/>
      <c r="F42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zoomScale="77" zoomScaleNormal="77" workbookViewId="0">
      <selection activeCell="B13" sqref="B13:C13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0"/>
      <c r="C3" s="61"/>
      <c r="D3" s="25" t="s">
        <v>54</v>
      </c>
      <c r="E3" s="25" t="s">
        <v>55</v>
      </c>
      <c r="F3" s="25" t="s">
        <v>56</v>
      </c>
      <c r="G3" s="6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6" t="s">
        <v>12</v>
      </c>
      <c r="C4" s="6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57</v>
      </c>
      <c r="D5" s="30" t="s">
        <v>102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58</v>
      </c>
      <c r="D6" s="30" t="s">
        <v>102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 t="s">
        <v>102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6" t="s">
        <v>13</v>
      </c>
      <c r="C8" s="6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 t="s">
        <v>102</v>
      </c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 t="s">
        <v>102</v>
      </c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 t="s">
        <v>102</v>
      </c>
      <c r="E11" s="30"/>
      <c r="F11" s="30"/>
      <c r="G11" s="29"/>
    </row>
    <row r="12" spans="2:1024" s="31" customFormat="1">
      <c r="B12" s="28">
        <v>7</v>
      </c>
      <c r="C12" s="33" t="s">
        <v>94</v>
      </c>
      <c r="D12" s="30"/>
      <c r="E12" s="30"/>
      <c r="F12" s="30" t="s">
        <v>102</v>
      </c>
      <c r="G12" s="29"/>
    </row>
    <row r="13" spans="2:1024" s="31" customFormat="1">
      <c r="B13" s="66" t="s">
        <v>14</v>
      </c>
      <c r="C13" s="66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 t="s">
        <v>102</v>
      </c>
      <c r="G14" s="29"/>
    </row>
    <row r="15" spans="2:1024" s="31" customFormat="1"/>
    <row r="16" spans="2:1024" s="31" customFormat="1">
      <c r="C16" s="59"/>
      <c r="D16" s="59"/>
      <c r="E16" s="59"/>
      <c r="F16" s="5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9"/>
      <c r="D33" s="59"/>
      <c r="E33" s="59"/>
      <c r="F33" s="5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9"/>
      <c r="D46" s="59"/>
      <c r="E46" s="59"/>
      <c r="F46" s="5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9"/>
      <c r="D54" s="59"/>
      <c r="E54" s="59"/>
      <c r="F54" s="5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9"/>
      <c r="D75" s="59"/>
      <c r="E75" s="59"/>
      <c r="F75" s="5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9"/>
      <c r="D98" s="59"/>
      <c r="E98" s="59"/>
      <c r="F98" s="5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9"/>
      <c r="D110" s="59"/>
      <c r="E110" s="59"/>
      <c r="F110" s="5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9"/>
      <c r="D126" s="59"/>
      <c r="E126" s="59"/>
      <c r="F126" s="5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topLeftCell="C1" zoomScale="82" zoomScaleNormal="82" workbookViewId="0">
      <selection activeCell="F11" sqref="F11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</row>
    <row r="3" spans="1:7">
      <c r="B3" s="60"/>
      <c r="C3" s="61"/>
      <c r="D3" s="25" t="s">
        <v>54</v>
      </c>
      <c r="E3" s="25" t="s">
        <v>55</v>
      </c>
      <c r="F3" s="25" t="s">
        <v>56</v>
      </c>
      <c r="G3" s="65"/>
    </row>
    <row r="4" spans="1:7">
      <c r="B4" s="66" t="s">
        <v>16</v>
      </c>
      <c r="C4" s="66"/>
      <c r="D4" s="26"/>
      <c r="E4" s="26"/>
      <c r="F4" s="27"/>
      <c r="G4" s="26"/>
    </row>
    <row r="5" spans="1:7">
      <c r="B5" s="28">
        <v>1</v>
      </c>
      <c r="C5" s="35" t="s">
        <v>64</v>
      </c>
      <c r="D5" s="30" t="s">
        <v>102</v>
      </c>
      <c r="E5" s="30"/>
      <c r="F5" s="30"/>
      <c r="G5" s="36"/>
    </row>
    <row r="6" spans="1:7">
      <c r="B6" s="28">
        <v>2</v>
      </c>
      <c r="C6" s="37" t="s">
        <v>65</v>
      </c>
      <c r="D6" s="30" t="s">
        <v>102</v>
      </c>
      <c r="E6" s="30"/>
      <c r="F6" s="30"/>
      <c r="G6" s="29"/>
    </row>
    <row r="7" spans="1:7">
      <c r="B7" s="28">
        <v>3</v>
      </c>
      <c r="C7" s="35" t="s">
        <v>66</v>
      </c>
      <c r="D7" s="30" t="s">
        <v>102</v>
      </c>
      <c r="E7" s="30"/>
      <c r="F7" s="30"/>
      <c r="G7" s="36"/>
    </row>
    <row r="8" spans="1:7">
      <c r="B8" s="28">
        <v>4</v>
      </c>
      <c r="C8" s="35" t="s">
        <v>67</v>
      </c>
      <c r="D8" s="30" t="s">
        <v>102</v>
      </c>
      <c r="E8" s="30"/>
      <c r="F8" s="30"/>
      <c r="G8" s="36"/>
    </row>
    <row r="9" spans="1:7">
      <c r="A9"/>
      <c r="B9" s="66" t="s">
        <v>17</v>
      </c>
      <c r="C9" s="66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 t="s">
        <v>102</v>
      </c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 t="s">
        <v>102</v>
      </c>
      <c r="E11" s="30"/>
      <c r="F11" s="30"/>
      <c r="G11" s="29"/>
    </row>
    <row r="12" spans="1:7">
      <c r="A12"/>
      <c r="B12" s="28">
        <v>3</v>
      </c>
      <c r="C12" s="38" t="s">
        <v>83</v>
      </c>
      <c r="D12" s="30" t="s">
        <v>102</v>
      </c>
      <c r="E12" s="30"/>
      <c r="F12" s="30"/>
      <c r="G12" s="29"/>
    </row>
    <row r="13" spans="1:7">
      <c r="A13"/>
      <c r="B13" s="28">
        <v>4</v>
      </c>
      <c r="C13" s="29" t="s">
        <v>84</v>
      </c>
      <c r="D13" s="30" t="s">
        <v>102</v>
      </c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 t="s">
        <v>102</v>
      </c>
      <c r="E14" s="30"/>
      <c r="F14" s="30"/>
      <c r="G14" s="29"/>
    </row>
    <row r="15" spans="1:7" s="31" customFormat="1">
      <c r="B15" s="66" t="s">
        <v>14</v>
      </c>
      <c r="C15" s="66"/>
      <c r="D15" s="26"/>
      <c r="E15" s="26"/>
      <c r="F15" s="26"/>
      <c r="G15" s="26"/>
    </row>
    <row r="16" spans="1:7" s="31" customFormat="1">
      <c r="B16" s="28">
        <v>1</v>
      </c>
      <c r="C16" s="35" t="s">
        <v>68</v>
      </c>
      <c r="D16" s="30"/>
      <c r="E16" s="30"/>
      <c r="F16" s="30" t="s">
        <v>102</v>
      </c>
      <c r="G16" s="36"/>
    </row>
    <row r="17" spans="2:7" s="31" customFormat="1">
      <c r="B17" s="28">
        <v>2</v>
      </c>
      <c r="C17" s="35" t="s">
        <v>69</v>
      </c>
      <c r="D17" s="30"/>
      <c r="E17" s="30"/>
      <c r="F17" s="30" t="s">
        <v>102</v>
      </c>
      <c r="G17" s="29"/>
    </row>
    <row r="18" spans="2:7" s="31" customFormat="1">
      <c r="B18" s="28">
        <v>3</v>
      </c>
      <c r="C18" s="37" t="s">
        <v>70</v>
      </c>
      <c r="D18" s="30"/>
      <c r="E18" s="30"/>
      <c r="F18" s="30" t="s">
        <v>102</v>
      </c>
      <c r="G18" s="29"/>
    </row>
    <row r="19" spans="2:7" s="31" customFormat="1">
      <c r="B19" s="28">
        <v>4</v>
      </c>
      <c r="C19" s="35" t="s">
        <v>71</v>
      </c>
      <c r="D19" s="30"/>
      <c r="E19" s="30"/>
      <c r="F19" s="30" t="s">
        <v>102</v>
      </c>
      <c r="G19" s="29"/>
    </row>
    <row r="20" spans="2:7" s="31" customFormat="1"/>
    <row r="21" spans="2:7" s="31" customFormat="1"/>
    <row r="22" spans="2:7" s="31" customFormat="1"/>
    <row r="23" spans="2:7" s="31" customFormat="1">
      <c r="C23" s="59"/>
      <c r="D23" s="59"/>
      <c r="E23" s="59"/>
      <c r="F23" s="59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9"/>
      <c r="D36" s="59"/>
      <c r="E36" s="59"/>
      <c r="F36" s="59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9"/>
      <c r="D44" s="59"/>
      <c r="E44" s="59"/>
      <c r="F44" s="59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9"/>
      <c r="D55" s="59"/>
      <c r="E55" s="59"/>
      <c r="F55" s="59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9"/>
      <c r="D88" s="59"/>
      <c r="E88" s="59"/>
      <c r="F88" s="59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9"/>
      <c r="D100" s="59"/>
      <c r="E100" s="59"/>
      <c r="F100" s="59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9"/>
      <c r="D116" s="59"/>
      <c r="E116" s="59"/>
      <c r="F116" s="59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zoomScale="71" zoomScaleNormal="71" workbookViewId="0">
      <selection activeCell="E12" sqref="E12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3.42578125" customWidth="1"/>
    <col min="8" max="8" width="27.28515625" customWidth="1"/>
    <col min="9" max="1024" width="10.85546875" customWidth="1"/>
  </cols>
  <sheetData>
    <row r="3" spans="2:8" ht="15.6" customHeight="1">
      <c r="B3" s="67" t="s">
        <v>72</v>
      </c>
      <c r="C3" s="67"/>
      <c r="D3" s="67"/>
      <c r="E3" s="67"/>
      <c r="F3" s="67"/>
      <c r="G3" s="67"/>
      <c r="H3" s="67"/>
    </row>
    <row r="4" spans="2:8">
      <c r="B4" s="68"/>
      <c r="C4" s="68"/>
      <c r="D4" s="68"/>
      <c r="E4" s="68"/>
      <c r="F4" s="68"/>
      <c r="G4" s="68"/>
      <c r="H4" s="68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 ht="30">
      <c r="B6" s="16">
        <v>1</v>
      </c>
      <c r="C6" s="44" t="s">
        <v>108</v>
      </c>
      <c r="D6" s="16" t="s">
        <v>104</v>
      </c>
      <c r="E6" s="16" t="s">
        <v>109</v>
      </c>
      <c r="F6" s="16"/>
      <c r="G6" s="16" t="s">
        <v>110</v>
      </c>
      <c r="H6" s="44" t="s">
        <v>111</v>
      </c>
    </row>
    <row r="7" spans="2:8" ht="45">
      <c r="B7" s="16">
        <v>2</v>
      </c>
      <c r="C7" s="44" t="s">
        <v>112</v>
      </c>
      <c r="D7" s="16" t="s">
        <v>113</v>
      </c>
      <c r="E7" s="16" t="s">
        <v>114</v>
      </c>
      <c r="F7" s="16"/>
      <c r="G7" s="16" t="s">
        <v>110</v>
      </c>
      <c r="H7" s="44" t="s">
        <v>115</v>
      </c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2015-06-05T15:14:00Z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