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zepeda\proyecto\qualtcom\Organizacional\Medicion y Monitoreo\"/>
    </mc:Choice>
  </mc:AlternateContent>
  <bookViews>
    <workbookView xWindow="-1365" yWindow="300" windowWidth="16605" windowHeight="9435" tabRatio="971" firstSheet="2" activeTab="6"/>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5251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<sst xmlns="http://schemas.openxmlformats.org/spreadsheetml/2006/main" count="355" uniqueCount="129">
  <si>
    <t>Objetivos/Necesidades de Negocio y  Medición</t>
  </si>
  <si>
    <t>Medición:</t>
  </si>
  <si>
    <t>Cálculo</t>
  </si>
  <si>
    <r>
      <t>Guía de análisis:</t>
    </r>
    <r>
      <rPr>
        <sz val="11"/>
        <color theme="0"/>
        <rFont val="Calibri"/>
        <family val="2"/>
        <scheme val="minor"/>
      </rPr>
      <t xml:space="preserve"> </t>
    </r>
  </si>
  <si>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</si>
  <si>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</si>
  <si>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</si>
  <si>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</si>
  <si>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</si>
  <si>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</si>
  <si>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</si>
  <si>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</si>
  <si>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</si>
  <si>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</si>
  <si>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</si>
  <si>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</si>
  <si>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</si>
  <si>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</si>
  <si>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</si>
  <si>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</si>
  <si>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</si>
  <si>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</si>
  <si>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</si>
  <si>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</si>
  <si>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</si>
  <si>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</si>
  <si>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</si>
  <si>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</si>
  <si>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</si>
  <si>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</si>
  <si>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</si>
  <si>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</si>
  <si>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</si>
  <si>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</si>
  <si>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</si>
  <si>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</si>
  <si>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</si>
  <si>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</si>
  <si>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</si>
  <si>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</si>
  <si>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Auditor</t>
  </si>
  <si>
    <t>Conocer cual es el apego y consistencia en la generación y uso de las herramientas de trabajo</t>
  </si>
  <si>
    <t>¿cuál es apego que se tiene al proceso en el area funcional?</t>
  </si>
  <si>
    <t>Preguntas aprobadas</t>
  </si>
  <si>
    <t>Preguntas que no aplican</t>
  </si>
  <si>
    <t>Total de preguntas por fase</t>
  </si>
  <si>
    <t>Porcentaje de apego a proceso=(Preguntas aprobadas+ preguntas que no aplican)/total de preguntas por fase</t>
  </si>
  <si>
    <t>Si es mayor o igual al 80%</t>
  </si>
  <si>
    <t>Si es menor a 79.9% y mayor a 50%</t>
  </si>
  <si>
    <t>Si es menor al 49.9 a 0%</t>
  </si>
  <si>
    <t>Reunión de reporte de monitoreo</t>
  </si>
  <si>
    <t>Porcentaje de apego a productos=(Preguntas aprobadas+ preguntas que no aplican)/total de preguntas por fase</t>
  </si>
  <si>
    <t>Reunion de reporte de monitoreo</t>
  </si>
  <si>
    <t>Contar con un apego a la administracion de la configuracion superior al 80% por cada proyecto</t>
  </si>
  <si>
    <t>Porcentaje de apego funcional=(Preguntas aprobadas+ preguntas que no aplican)/total de preguntas por fase</t>
  </si>
  <si>
    <t>Porcentaje de apego fisico=(Preguntas aprobadas+ preguntas que no aplican)/total de preguntas por fase</t>
  </si>
  <si>
    <t>Si la desviacion es de 0% a 10%</t>
  </si>
  <si>
    <t>Dirección</t>
  </si>
  <si>
    <t>Soporte TI</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</si>
  <si>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</si>
  <si>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</si>
  <si>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</si>
  <si>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</si>
  <si>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</si>
  <si>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</si>
  <si>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</si>
  <si>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</si>
  <si>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</si>
  <si>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</si>
  <si>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</si>
  <si>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</si>
  <si>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</si>
  <si>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</si>
  <si>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</si>
  <si>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r>
      <t>Guía de análisis:</t>
    </r>
    <r>
      <rPr>
        <sz val="11"/>
        <color theme="0"/>
        <rFont val="Arial"/>
        <family val="2"/>
      </rPr>
      <t xml:space="preserve"> </t>
    </r>
  </si>
  <si>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</si>
  <si>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</si>
  <si>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</si>
  <si>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</si>
  <si>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</si>
  <si>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</si>
  <si>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</si>
  <si>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</si>
  <si>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</si>
  <si>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</si>
  <si>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</si>
  <si>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</si>
  <si>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</si>
  <si>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procesos para asegurar una entrega de servicios de calidad</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</si>
  <si>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</si>
  <si>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</si>
  <si>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</si>
  <si>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</si>
  <si>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</si>
  <si>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</si>
  <si>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</si>
  <si>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</si>
  <si>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</si>
  <si>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</si>
  <si>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</si>
  <si>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Si la desvacion es mayor al 10% y menor o igual a 15%</t>
  </si>
  <si>
    <t xml:space="preserve">Si la desviación es menor que 0 o Si la desviacion es mayor a 15% </t>
  </si>
  <si>
    <t>Desviación de costo (%)</t>
  </si>
  <si>
    <t>Fidel Reyna</t>
  </si>
  <si>
    <t>Jovanny Zepeda</t>
  </si>
  <si>
    <t xml:space="preserve">Que el índice de satisfacción sea mayor o igual a 90% </t>
  </si>
  <si>
    <t>Que el índice de satisfacción sea menor que 90% y mayor o igual a 70%</t>
  </si>
  <si>
    <t>Análizar las preguntas que presentaron calificaciones bajas (Menores a 5 según el formato de encuesta)</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</si>
  <si>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</si>
  <si>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</si>
  <si>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</si>
  <si>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</si>
  <si>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</si>
  <si>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</si>
  <si>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</si>
  <si>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</si>
  <si>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Quincenal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</si>
  <si>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</si>
  <si>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</si>
  <si>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</si>
  <si>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</si>
  <si>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 xml:space="preserve">Se tendra que ir a la carpeta de planeación, dentro del documento de estimación, tomar el dato en base a lo planeado que se encuentra en la pestaña de estimación. El dato de esfuerzo real se debera ingresar a la herramienta JIRA y sumar la duración total de los mantenimiento correctivos asi como los preventivos realizados en el periodo del cual se presentara el reporte, estos datos deberan ser capturados y almacenados en la pestaña de </t>
    </r>
    <r>
      <rPr>
        <i/>
        <sz val="11"/>
        <rFont val="Calibri"/>
        <family val="2"/>
        <scheme val="minor"/>
      </rPr>
      <t xml:space="preserve">"Desviación de esfuerzo" </t>
    </r>
    <r>
      <rPr>
        <sz val="11"/>
        <rFont val="Calibri"/>
        <family val="2"/>
        <scheme val="minor"/>
      </rPr>
      <t xml:space="preserve"> que se encuentra dentro del documento concentrado de metricas ubicado en Organizacional\Medicion y Monitoreo</t>
    </r>
  </si>
  <si>
    <t xml:space="preserve">Se debera entrar a la carpeta de Procesos en la carpeta de Calidad, se debera entrar al ultimo Checklist ejecutado y en la pestaña de resumen se obtiene el porcentaje de apego a los procesos y para el CheckListOrganizacional se debera entrar a la carpeta Organizacional en la carpeta de Calidad, se debera entrar al ultimo Checklist ejecutado y en la pestaña de resumen se obtiene el porcentaje de apego a los procesos, el porcentaje de apego se debera almacenar en la pestaña de "Apego a Procesos"  que se encuentra dentro del documento concentrado de metricas ubicado en Organizacional\Medicion y Monitoreo. </t>
  </si>
  <si>
    <t>Se tendra que ir a la carpeta de planeación, dentro del documento de estimación, tomar el costo en base a lo planeado que se encuentra en la pestaña de estimación. El dato de esfuerzo real se debera ingresar a la herramienta JIRA y sumar la duración total de los mantenimiento correctivos asi como los preventivos realizados en el periodo del cual se presentara el reporte y esto multiplicarlo por el costo de hora establecido en el documento de estimación,  estos datos deberan ser capturados y almacenados en la pestaña de "Desviación de Costo"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</si>
  <si>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apego a los productos y para el CheckListOrganizacional se debera entrar a la carpeta Organizacional en la carpeta de Calidad, se debera entrar al ultimo Checklist ejecutado y en la pestaña de resumen se obtiene el porcentaje de apego a los productos, el porcentaje de apego se debera almacenar en la pestaña de "Apego a Productos"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</si>
  <si>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auditorias fisicas, el porcentaje de apego se debera almacenar en la pestaña de "Fisicas"  que se encuentra dentro del documento concentrado de metricas ubicado en Organizacional\Medicion y Monitoreo. </t>
  </si>
  <si>
    <t>El porcentaje de la encuesta de satisfacción la cual se encuentra en el repositorio Procesos\Encuestas de Satisfaccion, se debera tomar por cliente los resultados de las encuestas del periodo a reportar, el porcentaje se debera almacenar en la pestaña de "Índice de Satisfacción"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</si>
  <si>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auditorias funcionales, el porcentaje de apego se debera almacenar en la pestaña de "Funcional"  que se encuentra dentro del documento concentrado de metricas ubicado en Organizacional\Medicion y Monitoreo. </t>
  </si>
  <si>
    <r>
      <t>Guía de análisis:</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</si>
</sst>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20">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1"/>
      <color theme="0"/>
      <name val="Arial"/>
      <family val="2"/>
    </font>
    <font>
      <i/>
      <sz val="11"/>
      <name val="Calibri"/>
      <family val="2"/>
      <scheme val="minor"/>
    </font>
    <font>
      <b/>
      <sz val="11"/>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7" tint="0.39997558519241921"/>
        <bgColor indexed="64"/>
      </patternFill>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249977111117893"/>
        <bgColor indexed="64"/>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auto="1"/>
      </left>
      <right style="thin">
        <color auto="1"/>
      </right>
      <top style="thin">
        <color auto="1"/>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bottom/>
      <diagonal/>
    </border>
    <border>
      <left style="thin">
        <color rgb="FF808080"/>
      </left>
      <right style="thin">
        <color rgb="FF808080"/>
      </right>
      <top style="thin">
        <color theme="0" tint="-0.499984740745262"/>
      </top>
      <bottom/>
      <diagonal/>
    </border>
    <border>
      <left/>
      <right/>
      <top style="thin">
        <color theme="0" tint="-0.499984740745262"/>
      </top>
      <bottom/>
      <diagonal/>
    </border>
    <border>
      <left/>
      <right/>
      <top style="thin">
        <color theme="7" tint="0.39997558519241921"/>
      </top>
      <bottom style="thin">
        <color theme="7" tint="0.39997558519241921"/>
      </bottom>
      <diagonal/>
    </border>
    <border>
      <left style="thin">
        <color theme="0" tint="-0.499984740745262"/>
      </left>
      <right/>
      <top style="thin">
        <color theme="0" tint="-0.499984740745262"/>
      </top>
      <bottom/>
      <diagonal/>
    </border>
    <border>
      <left style="thin">
        <color theme="7" tint="-0.249977111117893"/>
      </left>
      <right/>
      <top/>
      <bottom/>
      <diagonal/>
    </border>
    <border>
      <left style="thin">
        <color theme="7" tint="-0.249977111117893"/>
      </left>
      <right style="thin">
        <color theme="7" tint="-0.249977111117893"/>
      </right>
      <top style="thin">
        <color theme="7" tint="-0.249977111117893"/>
      </top>
      <bottom style="thin">
        <color theme="7" tint="-0.249977111117893"/>
      </bottom>
      <diagonal/>
    </border>
    <border>
      <left/>
      <right style="thin">
        <color theme="7" tint="-0.249977111117893"/>
      </right>
      <top/>
      <bottom/>
      <diagonal/>
    </border>
    <border>
      <left style="thin">
        <color theme="7" tint="-0.249977111117893"/>
      </left>
      <right style="thin">
        <color theme="7" tint="-0.249977111117893"/>
      </right>
      <top style="thin">
        <color theme="7" tint="-0.249977111117893"/>
      </top>
      <bottom/>
      <diagonal/>
    </border>
    <border>
      <left style="thin">
        <color theme="7" tint="-0.249977111117893"/>
      </left>
      <right style="thin">
        <color theme="7" tint="-0.249977111117893"/>
      </right>
      <top/>
      <bottom style="thin">
        <color theme="7" tint="-0.249977111117893"/>
      </bottom>
      <diagonal/>
    </border>
    <border>
      <left style="thin">
        <color theme="7" tint="-0.249977111117893"/>
      </left>
      <right style="thin">
        <color theme="7" tint="-0.249977111117893"/>
      </right>
      <top/>
      <bottom/>
      <diagonal/>
    </border>
    <border>
      <left style="thin">
        <color theme="0" tint="-0.499984740745262"/>
      </left>
      <right/>
      <top/>
      <bottom/>
      <diagonal/>
    </border>
  </borders>
  <cellStyleXfs count="60">
    <xf numFmtId="0" fontId="0" fillId="0" borderId="0"/>
    <xf numFmtId="0" fontId="4" fillId="0" borderId="0"/>
    <xf numFmtId="9" fontId="4" fillId="0" borderId="0" applyFont="0" applyFill="0" applyBorder="0" applyAlignment="0" applyProtection="0"/>
    <xf numFmtId="0" fontId="5" fillId="0" borderId="0"/>
    <xf numFmtId="0" fontId="4"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7">
    <xf numFmtId="0" fontId="0" fillId="0" borderId="0" xfId="0"/>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1" fillId="2" borderId="1" xfId="0" applyFont="1" applyFill="1" applyBorder="1" applyAlignment="1">
      <alignment vertical="top"/>
    </xf>
    <xf numFmtId="0" fontId="1" fillId="3" borderId="1" xfId="0" applyFont="1" applyFill="1" applyBorder="1" applyAlignment="1">
      <alignment horizontal="left" vertical="top" wrapText="1"/>
    </xf>
    <xf numFmtId="0" fontId="0" fillId="0" borderId="0" xfId="0" applyFont="1"/>
    <xf numFmtId="0" fontId="7" fillId="0" borderId="0" xfId="3" applyFont="1"/>
    <xf numFmtId="0" fontId="6" fillId="3" borderId="0" xfId="3" applyFont="1" applyFill="1"/>
    <xf numFmtId="0" fontId="8" fillId="5" borderId="0" xfId="4" applyFont="1" applyFill="1"/>
    <xf numFmtId="0" fontId="9" fillId="6" borderId="0" xfId="3" applyFont="1" applyFill="1" applyBorder="1" applyAlignment="1">
      <alignment horizontal="left" vertical="top" wrapText="1"/>
    </xf>
    <xf numFmtId="0" fontId="9" fillId="0" borderId="0" xfId="3" applyFont="1" applyFill="1" applyBorder="1" applyAlignment="1">
      <alignment vertical="top" wrapText="1"/>
    </xf>
    <xf numFmtId="0" fontId="3" fillId="5" borderId="0" xfId="3" applyFont="1" applyFill="1"/>
    <xf numFmtId="0" fontId="3" fillId="5" borderId="0" xfId="4" applyFont="1" applyFill="1" applyBorder="1" applyAlignment="1">
      <alignment horizontal="left" vertical="top" wrapText="1"/>
    </xf>
    <xf numFmtId="0" fontId="3" fillId="4" borderId="0" xfId="3" applyFont="1" applyFill="1" applyBorder="1" applyAlignment="1">
      <alignment horizontal="left" vertical="top" wrapText="1"/>
    </xf>
    <xf numFmtId="0" fontId="3" fillId="5" borderId="0" xfId="4" applyFont="1" applyFill="1" applyBorder="1" applyAlignment="1">
      <alignment horizontal="center" vertical="top" wrapText="1"/>
    </xf>
    <xf numFmtId="0" fontId="6" fillId="0" borderId="0" xfId="3" applyFont="1" applyFill="1" applyAlignment="1">
      <alignment vertical="center"/>
    </xf>
    <xf numFmtId="0" fontId="3" fillId="0" borderId="0" xfId="0" applyFont="1" applyFill="1" applyBorder="1"/>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3" fillId="0" borderId="1" xfId="0" applyFont="1" applyBorder="1" applyAlignment="1">
      <alignment horizontal="left" vertical="top" wrapText="1"/>
    </xf>
    <xf numFmtId="0" fontId="9" fillId="5" borderId="5" xfId="4" applyFont="1" applyFill="1" applyBorder="1" applyAlignment="1">
      <alignment horizontal="left" vertical="top" wrapText="1"/>
    </xf>
    <xf numFmtId="0" fontId="3" fillId="0" borderId="1" xfId="0" applyFont="1" applyBorder="1" applyAlignment="1">
      <alignment horizontal="left" vertical="top" wrapText="1"/>
    </xf>
    <xf numFmtId="0" fontId="1" fillId="3" borderId="1" xfId="0" applyFont="1" applyFill="1" applyBorder="1" applyAlignment="1">
      <alignment vertical="top" wrapText="1"/>
    </xf>
    <xf numFmtId="0" fontId="0" fillId="0" borderId="0" xfId="0"/>
    <xf numFmtId="0" fontId="1" fillId="2" borderId="2" xfId="0" applyFont="1" applyFill="1" applyBorder="1" applyAlignment="1">
      <alignment vertical="top"/>
    </xf>
    <xf numFmtId="0" fontId="3" fillId="0" borderId="3" xfId="0" applyFont="1" applyBorder="1" applyAlignment="1">
      <alignment vertical="top" wrapText="1"/>
    </xf>
    <xf numFmtId="0" fontId="3" fillId="0" borderId="1" xfId="0" applyFont="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9" fontId="0" fillId="0" borderId="0" xfId="5" applyFont="1"/>
    <xf numFmtId="0" fontId="3" fillId="7" borderId="2" xfId="0" applyFont="1" applyFill="1" applyBorder="1" applyAlignment="1">
      <alignment vertical="top" wrapText="1"/>
    </xf>
    <xf numFmtId="0" fontId="0" fillId="8" borderId="0" xfId="0" applyFont="1" applyFill="1"/>
    <xf numFmtId="0" fontId="0" fillId="9" borderId="0" xfId="0" applyFont="1" applyFill="1"/>
    <xf numFmtId="0" fontId="0" fillId="0" borderId="8" xfId="0" applyFont="1" applyBorder="1"/>
    <xf numFmtId="0" fontId="3" fillId="0" borderId="8" xfId="0" applyFont="1" applyBorder="1" applyAlignment="1">
      <alignment wrapText="1"/>
    </xf>
    <xf numFmtId="0" fontId="3" fillId="0" borderId="1" xfId="0" applyFont="1" applyBorder="1" applyAlignment="1">
      <alignment horizontal="left" vertical="top" wrapText="1"/>
    </xf>
    <xf numFmtId="0" fontId="3" fillId="7" borderId="2" xfId="0" applyFont="1" applyFill="1" applyBorder="1" applyAlignment="1">
      <alignment wrapText="1"/>
    </xf>
    <xf numFmtId="164" fontId="0" fillId="0" borderId="0" xfId="5" applyNumberFormat="1" applyFont="1"/>
    <xf numFmtId="164" fontId="0" fillId="0" borderId="0" xfId="0" applyNumberFormat="1" applyFont="1"/>
    <xf numFmtId="0" fontId="3" fillId="0" borderId="9" xfId="0" applyFont="1" applyBorder="1" applyAlignment="1">
      <alignment horizontal="left" vertical="top" wrapText="1"/>
    </xf>
    <xf numFmtId="0" fontId="3" fillId="0" borderId="11" xfId="0" applyFont="1" applyBorder="1" applyAlignment="1">
      <alignment horizontal="left" vertical="top" wrapText="1"/>
    </xf>
    <xf numFmtId="0" fontId="3" fillId="11" borderId="10" xfId="0" applyFont="1" applyFill="1" applyBorder="1" applyAlignment="1">
      <alignment wrapText="1"/>
    </xf>
    <xf numFmtId="0" fontId="13" fillId="12" borderId="0" xfId="0" applyFont="1" applyFill="1"/>
    <xf numFmtId="0" fontId="13" fillId="13" borderId="0" xfId="0" applyFont="1" applyFill="1"/>
    <xf numFmtId="0" fontId="3" fillId="0" borderId="1" xfId="0" applyFont="1" applyBorder="1" applyAlignment="1">
      <alignment horizontal="left" vertical="top" wrapText="1"/>
    </xf>
    <xf numFmtId="0" fontId="1" fillId="3" borderId="1" xfId="0" applyFont="1" applyFill="1" applyBorder="1" applyAlignment="1">
      <alignment vertical="top" wrapText="1"/>
    </xf>
    <xf numFmtId="0" fontId="14" fillId="2" borderId="1" xfId="0" applyFont="1" applyFill="1" applyBorder="1" applyAlignment="1">
      <alignment vertical="top" wrapText="1"/>
    </xf>
    <xf numFmtId="0" fontId="15" fillId="0" borderId="15" xfId="0" applyFont="1" applyBorder="1"/>
    <xf numFmtId="0" fontId="14" fillId="2" borderId="1" xfId="0" applyFont="1" applyFill="1" applyBorder="1" applyAlignment="1">
      <alignment vertical="top"/>
    </xf>
    <xf numFmtId="0" fontId="16" fillId="0" borderId="1" xfId="0" applyFont="1" applyBorder="1" applyAlignment="1">
      <alignment vertical="top" wrapText="1"/>
    </xf>
    <xf numFmtId="0" fontId="14" fillId="2" borderId="2" xfId="0" applyFont="1" applyFill="1" applyBorder="1" applyAlignment="1">
      <alignment vertical="top"/>
    </xf>
    <xf numFmtId="0" fontId="16" fillId="0" borderId="3" xfId="0" applyFont="1" applyBorder="1" applyAlignment="1">
      <alignment vertical="top" wrapText="1"/>
    </xf>
    <xf numFmtId="0" fontId="14" fillId="3" borderId="1" xfId="0" applyFont="1" applyFill="1" applyBorder="1" applyAlignment="1">
      <alignment vertical="top" wrapText="1"/>
    </xf>
    <xf numFmtId="0" fontId="14" fillId="3" borderId="1" xfId="0" applyFont="1" applyFill="1" applyBorder="1" applyAlignment="1">
      <alignment horizontal="lef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6" fillId="14" borderId="2" xfId="0" applyFont="1" applyFill="1" applyBorder="1" applyAlignment="1">
      <alignment vertical="top" wrapText="1"/>
    </xf>
    <xf numFmtId="0" fontId="16" fillId="8" borderId="2" xfId="0" applyFont="1" applyFill="1" applyBorder="1" applyAlignment="1">
      <alignment vertical="top" wrapText="1"/>
    </xf>
    <xf numFmtId="0" fontId="16" fillId="9" borderId="2" xfId="0" applyFont="1" applyFill="1" applyBorder="1" applyAlignment="1">
      <alignment vertical="top" wrapText="1"/>
    </xf>
    <xf numFmtId="0" fontId="1" fillId="2" borderId="16" xfId="0" applyFont="1" applyFill="1" applyBorder="1" applyAlignment="1">
      <alignment vertical="top"/>
    </xf>
    <xf numFmtId="0" fontId="0" fillId="0" borderId="17" xfId="0" applyBorder="1"/>
    <xf numFmtId="0" fontId="0" fillId="0" borderId="18" xfId="0" applyBorder="1"/>
    <xf numFmtId="0" fontId="0" fillId="0" borderId="19" xfId="0" applyBorder="1"/>
    <xf numFmtId="0" fontId="3" fillId="0" borderId="1" xfId="0" applyFont="1" applyBorder="1" applyAlignment="1">
      <alignment horizontal="left" vertical="top" wrapText="1"/>
    </xf>
    <xf numFmtId="0" fontId="0" fillId="0" borderId="8" xfId="0" applyFont="1" applyBorder="1" applyAlignment="1">
      <alignment wrapText="1"/>
    </xf>
    <xf numFmtId="0" fontId="0" fillId="9" borderId="0" xfId="0" applyFont="1" applyFill="1" applyAlignment="1">
      <alignment wrapText="1"/>
    </xf>
    <xf numFmtId="0" fontId="0" fillId="8" borderId="0" xfId="0" applyFont="1" applyFill="1" applyAlignment="1">
      <alignment wrapText="1"/>
    </xf>
    <xf numFmtId="0" fontId="0" fillId="4" borderId="0" xfId="0" applyFont="1" applyFill="1"/>
    <xf numFmtId="0" fontId="3" fillId="0" borderId="1" xfId="0" applyFont="1" applyBorder="1" applyAlignment="1">
      <alignment horizontal="left" vertical="top" wrapText="1"/>
    </xf>
    <xf numFmtId="0" fontId="3" fillId="4" borderId="7" xfId="0"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8" xfId="0" applyBorder="1" applyAlignment="1">
      <alignment wrapText="1"/>
    </xf>
    <xf numFmtId="0" fontId="0" fillId="0" borderId="18" xfId="0" applyBorder="1" applyAlignment="1">
      <alignment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9" fillId="6" borderId="0" xfId="3" applyFont="1" applyFill="1" applyBorder="1" applyAlignment="1">
      <alignment horizontal="center" vertical="top" wrapText="1"/>
    </xf>
    <xf numFmtId="0" fontId="3" fillId="4" borderId="14" xfId="3" applyFont="1" applyFill="1" applyBorder="1" applyAlignment="1">
      <alignment horizontal="left" vertical="top" wrapText="1"/>
    </xf>
    <xf numFmtId="0" fontId="3" fillId="4" borderId="0" xfId="3" applyFont="1" applyFill="1" applyBorder="1" applyAlignment="1">
      <alignment horizontal="left" vertical="top" wrapText="1"/>
    </xf>
    <xf numFmtId="0" fontId="3" fillId="4" borderId="4" xfId="3" applyFont="1" applyFill="1" applyBorder="1" applyAlignment="1">
      <alignment horizontal="left" vertical="top" wrapText="1"/>
    </xf>
    <xf numFmtId="0" fontId="3" fillId="4" borderId="5" xfId="3" applyFont="1" applyFill="1" applyBorder="1" applyAlignment="1">
      <alignment horizontal="left" vertical="top" wrapText="1"/>
    </xf>
    <xf numFmtId="0" fontId="3" fillId="5" borderId="5" xfId="4" applyFont="1" applyFill="1" applyBorder="1" applyAlignment="1">
      <alignment horizontal="center" vertical="top" wrapText="1"/>
    </xf>
    <xf numFmtId="0" fontId="0" fillId="0" borderId="5" xfId="0" applyBorder="1"/>
    <xf numFmtId="0" fontId="9" fillId="4" borderId="23" xfId="0" applyFont="1" applyFill="1" applyBorder="1" applyAlignment="1">
      <alignment horizontal="center" vertical="top" wrapText="1"/>
    </xf>
    <xf numFmtId="0" fontId="9" fillId="4" borderId="0" xfId="0" applyFont="1" applyFill="1" applyBorder="1" applyAlignment="1">
      <alignment horizontal="center" vertical="top" wrapText="1"/>
    </xf>
    <xf numFmtId="0" fontId="3" fillId="0" borderId="1" xfId="0" applyFont="1" applyBorder="1" applyAlignment="1">
      <alignment horizontal="lef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3" borderId="6" xfId="0" applyFont="1" applyFill="1" applyBorder="1" applyAlignment="1">
      <alignmen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 xfId="0" applyFont="1" applyFill="1" applyBorder="1" applyAlignment="1">
      <alignment horizontal="center" vertical="top"/>
    </xf>
    <xf numFmtId="0" fontId="1" fillId="4" borderId="3" xfId="0" applyFont="1" applyFill="1" applyBorder="1" applyAlignment="1">
      <alignment horizontal="center" vertical="top"/>
    </xf>
    <xf numFmtId="0" fontId="3" fillId="4" borderId="6"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10" borderId="13" xfId="0" applyFont="1" applyFill="1" applyBorder="1" applyAlignment="1">
      <alignment horizontal="center" vertical="top" wrapText="1"/>
    </xf>
    <xf numFmtId="0" fontId="3" fillId="10" borderId="12" xfId="0" applyFont="1" applyFill="1" applyBorder="1" applyAlignment="1">
      <alignment horizontal="center" vertical="top" wrapText="1"/>
    </xf>
    <xf numFmtId="0" fontId="16" fillId="4" borderId="2" xfId="0" applyFont="1" applyFill="1" applyBorder="1" applyAlignment="1">
      <alignment horizontal="center" vertical="top" wrapText="1"/>
    </xf>
    <xf numFmtId="0" fontId="16" fillId="4" borderId="3" xfId="0" applyFont="1" applyFill="1" applyBorder="1" applyAlignment="1">
      <alignment horizontal="center" vertical="top" wrapText="1"/>
    </xf>
    <xf numFmtId="0" fontId="14" fillId="2" borderId="1" xfId="0" applyFont="1" applyFill="1" applyBorder="1" applyAlignment="1">
      <alignment vertical="top" wrapText="1"/>
    </xf>
    <xf numFmtId="0" fontId="14" fillId="3" borderId="1" xfId="0" applyFont="1" applyFill="1" applyBorder="1" applyAlignment="1">
      <alignmen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 xfId="0" applyFont="1" applyFill="1" applyBorder="1" applyAlignment="1">
      <alignment horizontal="center" vertical="top"/>
    </xf>
    <xf numFmtId="0" fontId="14" fillId="4" borderId="3" xfId="0" applyFont="1" applyFill="1" applyBorder="1" applyAlignment="1">
      <alignment horizontal="center" vertical="top"/>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9" fillId="15" borderId="1" xfId="0" applyFont="1" applyFill="1" applyBorder="1" applyAlignment="1">
      <alignment vertical="top" wrapText="1"/>
    </xf>
    <xf numFmtId="0" fontId="9" fillId="16" borderId="1" xfId="0" applyFont="1" applyFill="1" applyBorder="1" applyAlignment="1">
      <alignment vertical="top" wrapText="1"/>
    </xf>
    <xf numFmtId="0" fontId="9" fillId="16" borderId="1" xfId="0" applyFont="1" applyFill="1" applyBorder="1" applyAlignment="1">
      <alignment vertical="top"/>
    </xf>
    <xf numFmtId="0" fontId="9" fillId="16" borderId="2" xfId="0" applyFont="1" applyFill="1" applyBorder="1" applyAlignment="1">
      <alignment vertical="top"/>
    </xf>
    <xf numFmtId="0" fontId="9" fillId="17" borderId="2" xfId="0" applyFont="1" applyFill="1" applyBorder="1" applyAlignment="1">
      <alignment horizontal="left" vertical="top"/>
    </xf>
    <xf numFmtId="0" fontId="9" fillId="17" borderId="3" xfId="0" applyFont="1" applyFill="1" applyBorder="1" applyAlignment="1">
      <alignment horizontal="left" vertical="top"/>
    </xf>
    <xf numFmtId="0" fontId="19" fillId="15" borderId="1" xfId="0" applyFont="1" applyFill="1" applyBorder="1" applyAlignment="1">
      <alignment vertical="top" wrapText="1"/>
    </xf>
    <xf numFmtId="0" fontId="19" fillId="18" borderId="1" xfId="0" applyFont="1" applyFill="1" applyBorder="1" applyAlignment="1">
      <alignment vertical="top" wrapText="1"/>
    </xf>
    <xf numFmtId="0" fontId="19" fillId="19" borderId="1" xfId="0" applyFont="1" applyFill="1" applyBorder="1" applyAlignment="1">
      <alignment vertical="top" wrapText="1"/>
    </xf>
    <xf numFmtId="0" fontId="19" fillId="19" borderId="1" xfId="0" applyFont="1" applyFill="1" applyBorder="1" applyAlignment="1">
      <alignment horizontal="left" vertical="top" wrapText="1"/>
    </xf>
    <xf numFmtId="0" fontId="19" fillId="19" borderId="1" xfId="0" applyFont="1" applyFill="1" applyBorder="1" applyAlignment="1">
      <alignment vertical="top" wrapText="1"/>
    </xf>
    <xf numFmtId="0" fontId="19" fillId="18" borderId="2" xfId="0" applyFont="1" applyFill="1" applyBorder="1" applyAlignment="1">
      <alignment vertical="top" wrapText="1"/>
    </xf>
    <xf numFmtId="0" fontId="19" fillId="18" borderId="3" xfId="0" applyFont="1" applyFill="1" applyBorder="1" applyAlignment="1">
      <alignment vertical="top" wrapText="1"/>
    </xf>
    <xf numFmtId="0" fontId="1" fillId="19" borderId="1" xfId="0" applyFont="1" applyFill="1" applyBorder="1" applyAlignment="1">
      <alignment vertical="top" wrapText="1"/>
    </xf>
    <xf numFmtId="0" fontId="19" fillId="15" borderId="1" xfId="0" applyFont="1" applyFill="1" applyBorder="1" applyAlignment="1">
      <alignment vertical="top" wrapText="1"/>
    </xf>
    <xf numFmtId="0" fontId="19" fillId="15" borderId="1" xfId="0" applyFont="1" applyFill="1" applyBorder="1" applyAlignment="1">
      <alignment horizontal="left" vertical="top" wrapText="1"/>
    </xf>
    <xf numFmtId="0" fontId="19" fillId="15" borderId="6" xfId="0" applyFont="1" applyFill="1" applyBorder="1" applyAlignment="1">
      <alignment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504768"/>
        <c:axId val="3505328"/>
      </c:barChart>
      <c:catAx>
        <c:axId val="3504768"/>
        <c:scaling>
          <c:orientation val="minMax"/>
        </c:scaling>
        <c:delete val="0"/>
        <c:axPos val="b"/>
        <c:numFmt formatCode="General" sourceLinked="0"/>
        <c:majorTickMark val="none"/>
        <c:minorTickMark val="none"/>
        <c:tickLblPos val="nextTo"/>
        <c:crossAx val="3505328"/>
        <c:crosses val="autoZero"/>
        <c:auto val="1"/>
        <c:lblAlgn val="ctr"/>
        <c:lblOffset val="100"/>
        <c:noMultiLvlLbl val="0"/>
      </c:catAx>
      <c:valAx>
        <c:axId val="3505328"/>
        <c:scaling>
          <c:orientation val="minMax"/>
        </c:scaling>
        <c:delete val="0"/>
        <c:axPos val="l"/>
        <c:majorGridlines/>
        <c:title>
          <c:overlay val="0"/>
        </c:title>
        <c:numFmt formatCode="General" sourceLinked="1"/>
        <c:majorTickMark val="none"/>
        <c:minorTickMark val="none"/>
        <c:tickLblPos val="nextTo"/>
        <c:crossAx val="350476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3509808"/>
        <c:axId val="103345328"/>
      </c:barChart>
      <c:catAx>
        <c:axId val="3509808"/>
        <c:scaling>
          <c:orientation val="minMax"/>
        </c:scaling>
        <c:delete val="0"/>
        <c:axPos val="b"/>
        <c:numFmt formatCode="General" sourceLinked="0"/>
        <c:majorTickMark val="none"/>
        <c:minorTickMark val="none"/>
        <c:tickLblPos val="nextTo"/>
        <c:crossAx val="103345328"/>
        <c:crosses val="autoZero"/>
        <c:auto val="1"/>
        <c:lblAlgn val="ctr"/>
        <c:lblOffset val="100"/>
        <c:noMultiLvlLbl val="0"/>
      </c:catAx>
      <c:valAx>
        <c:axId val="103345328"/>
        <c:scaling>
          <c:orientation val="minMax"/>
        </c:scaling>
        <c:delete val="0"/>
        <c:axPos val="l"/>
        <c:majorGridlines/>
        <c:title>
          <c:overlay val="0"/>
        </c:title>
        <c:numFmt formatCode="&quot;$&quot;#,##0.00;[Red]&quot;$&quot;#,##0.00" sourceLinked="1"/>
        <c:majorTickMark val="none"/>
        <c:minorTickMark val="none"/>
        <c:tickLblPos val="nextTo"/>
        <c:crossAx val="3509808"/>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349808"/>
        <c:axId val="103350368"/>
      </c:barChart>
      <c:catAx>
        <c:axId val="103349808"/>
        <c:scaling>
          <c:orientation val="minMax"/>
        </c:scaling>
        <c:delete val="0"/>
        <c:axPos val="b"/>
        <c:numFmt formatCode="General" sourceLinked="0"/>
        <c:majorTickMark val="none"/>
        <c:minorTickMark val="none"/>
        <c:tickLblPos val="nextTo"/>
        <c:crossAx val="103350368"/>
        <c:crosses val="autoZero"/>
        <c:auto val="1"/>
        <c:lblAlgn val="ctr"/>
        <c:lblOffset val="100"/>
        <c:noMultiLvlLbl val="0"/>
      </c:catAx>
      <c:valAx>
        <c:axId val="103350368"/>
        <c:scaling>
          <c:orientation val="minMax"/>
        </c:scaling>
        <c:delete val="0"/>
        <c:axPos val="l"/>
        <c:majorGridlines/>
        <c:title>
          <c:overlay val="0"/>
        </c:title>
        <c:numFmt formatCode="General" sourceLinked="1"/>
        <c:majorTickMark val="none"/>
        <c:minorTickMark val="none"/>
        <c:tickLblPos val="nextTo"/>
        <c:crossAx val="1033498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554064"/>
        <c:axId val="103554624"/>
      </c:barChart>
      <c:catAx>
        <c:axId val="103554064"/>
        <c:scaling>
          <c:orientation val="minMax"/>
        </c:scaling>
        <c:delete val="0"/>
        <c:axPos val="b"/>
        <c:numFmt formatCode="General" sourceLinked="0"/>
        <c:majorTickMark val="none"/>
        <c:minorTickMark val="none"/>
        <c:tickLblPos val="nextTo"/>
        <c:crossAx val="103554624"/>
        <c:crosses val="autoZero"/>
        <c:auto val="1"/>
        <c:lblAlgn val="ctr"/>
        <c:lblOffset val="100"/>
        <c:noMultiLvlLbl val="0"/>
      </c:catAx>
      <c:valAx>
        <c:axId val="103554624"/>
        <c:scaling>
          <c:orientation val="minMax"/>
        </c:scaling>
        <c:delete val="0"/>
        <c:axPos val="l"/>
        <c:majorGridlines/>
        <c:title>
          <c:overlay val="0"/>
        </c:title>
        <c:numFmt formatCode="General" sourceLinked="1"/>
        <c:majorTickMark val="none"/>
        <c:minorTickMark val="none"/>
        <c:tickLblPos val="nextTo"/>
        <c:crossAx val="1035540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559104"/>
        <c:axId val="103559664"/>
      </c:barChart>
      <c:catAx>
        <c:axId val="103559104"/>
        <c:scaling>
          <c:orientation val="minMax"/>
        </c:scaling>
        <c:delete val="0"/>
        <c:axPos val="b"/>
        <c:numFmt formatCode="General" sourceLinked="0"/>
        <c:majorTickMark val="none"/>
        <c:minorTickMark val="none"/>
        <c:tickLblPos val="nextTo"/>
        <c:crossAx val="103559664"/>
        <c:crosses val="autoZero"/>
        <c:auto val="1"/>
        <c:lblAlgn val="ctr"/>
        <c:lblOffset val="100"/>
        <c:noMultiLvlLbl val="0"/>
      </c:catAx>
      <c:valAx>
        <c:axId val="103559664"/>
        <c:scaling>
          <c:orientation val="minMax"/>
        </c:scaling>
        <c:delete val="0"/>
        <c:axPos val="l"/>
        <c:majorGridlines/>
        <c:title>
          <c:overlay val="0"/>
        </c:title>
        <c:numFmt formatCode="General" sourceLinked="1"/>
        <c:majorTickMark val="none"/>
        <c:minorTickMark val="none"/>
        <c:tickLblPos val="nextTo"/>
        <c:crossAx val="10355910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017552"/>
        <c:axId val="103018112"/>
      </c:barChart>
      <c:catAx>
        <c:axId val="103017552"/>
        <c:scaling>
          <c:orientation val="minMax"/>
        </c:scaling>
        <c:delete val="0"/>
        <c:axPos val="b"/>
        <c:numFmt formatCode="General" sourceLinked="0"/>
        <c:majorTickMark val="none"/>
        <c:minorTickMark val="none"/>
        <c:tickLblPos val="nextTo"/>
        <c:crossAx val="103018112"/>
        <c:crosses val="autoZero"/>
        <c:auto val="1"/>
        <c:lblAlgn val="ctr"/>
        <c:lblOffset val="100"/>
        <c:noMultiLvlLbl val="0"/>
      </c:catAx>
      <c:valAx>
        <c:axId val="103018112"/>
        <c:scaling>
          <c:orientation val="minMax"/>
        </c:scaling>
        <c:delete val="0"/>
        <c:axPos val="l"/>
        <c:majorGridlines/>
        <c:title>
          <c:overlay val="0"/>
        </c:title>
        <c:numFmt formatCode="General" sourceLinked="1"/>
        <c:majorTickMark val="none"/>
        <c:minorTickMark val="none"/>
        <c:tickLblPos val="nextTo"/>
        <c:crossAx val="1030175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274321</xdr:colOff>
      <xdr:row>4</xdr:row>
      <xdr:rowOff>68580</xdr:rowOff>
    </xdr:from>
    <xdr:to>
      <xdr:col>2</xdr:col>
      <xdr:colOff>1645921</xdr:colOff>
      <xdr:row>4</xdr:row>
      <xdr:rowOff>2244131</xdr:rowOff>
    </xdr:to>
    <xdr:pic>
      <xdr:nvPicPr>
        <xdr:cNvPr id="3" name="2 Imagen"/>
        <xdr:cNvPicPr>
          <a:picLocks noChangeAspect="1"/>
        </xdr:cNvPicPr>
      </xdr:nvPicPr>
      <xdr:blipFill>
        <a:blip xmlns:r="http://schemas.openxmlformats.org/officeDocument/2006/relationships" r:embed="rId2"/>
        <a:stretch>
          <a:fillRect/>
        </a:stretch>
      </xdr:blipFill>
      <xdr:spPr>
        <a:xfrm>
          <a:off x="434341" y="800100"/>
          <a:ext cx="3619500" cy="2175551"/>
        </a:xfrm>
        <a:prstGeom prst="rect">
          <a:avLst/>
        </a:prstGeom>
      </xdr:spPr>
    </xdr:pic>
    <xdr:clientData/>
  </xdr:twoCellAnchor>
  <xdr:twoCellAnchor editAs="oneCell">
    <xdr:from>
      <xdr:col>2</xdr:col>
      <xdr:colOff>1767841</xdr:colOff>
      <xdr:row>4</xdr:row>
      <xdr:rowOff>53341</xdr:rowOff>
    </xdr:from>
    <xdr:to>
      <xdr:col>2</xdr:col>
      <xdr:colOff>5418965</xdr:colOff>
      <xdr:row>4</xdr:row>
      <xdr:rowOff>2247900</xdr:rowOff>
    </xdr:to>
    <xdr:pic>
      <xdr:nvPicPr>
        <xdr:cNvPr id="8" name="7 Imagen"/>
        <xdr:cNvPicPr>
          <a:picLocks noChangeAspect="1"/>
        </xdr:cNvPicPr>
      </xdr:nvPicPr>
      <xdr:blipFill>
        <a:blip xmlns:r="http://schemas.openxmlformats.org/officeDocument/2006/relationships" r:embed="rId3"/>
        <a:stretch>
          <a:fillRect/>
        </a:stretch>
      </xdr:blipFill>
      <xdr:spPr>
        <a:xfrm>
          <a:off x="4175761" y="784861"/>
          <a:ext cx="3651124" cy="2194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1668781</xdr:colOff>
      <xdr:row>4</xdr:row>
      <xdr:rowOff>106680</xdr:rowOff>
    </xdr:from>
    <xdr:to>
      <xdr:col>2</xdr:col>
      <xdr:colOff>5269181</xdr:colOff>
      <xdr:row>4</xdr:row>
      <xdr:rowOff>2217420</xdr:rowOff>
    </xdr:to>
    <xdr:pic>
      <xdr:nvPicPr>
        <xdr:cNvPr id="4" name="3 Imagen"/>
        <xdr:cNvPicPr>
          <a:picLocks noChangeAspect="1"/>
        </xdr:cNvPicPr>
      </xdr:nvPicPr>
      <xdr:blipFill>
        <a:blip xmlns:r="http://schemas.openxmlformats.org/officeDocument/2006/relationships" r:embed="rId2"/>
        <a:stretch>
          <a:fillRect/>
        </a:stretch>
      </xdr:blipFill>
      <xdr:spPr>
        <a:xfrm>
          <a:off x="4076701" y="1021080"/>
          <a:ext cx="3600400" cy="2110740"/>
        </a:xfrm>
        <a:prstGeom prst="rect">
          <a:avLst/>
        </a:prstGeom>
      </xdr:spPr>
    </xdr:pic>
    <xdr:clientData/>
  </xdr:twoCellAnchor>
  <xdr:twoCellAnchor editAs="oneCell">
    <xdr:from>
      <xdr:col>1</xdr:col>
      <xdr:colOff>243841</xdr:colOff>
      <xdr:row>4</xdr:row>
      <xdr:rowOff>106680</xdr:rowOff>
    </xdr:from>
    <xdr:to>
      <xdr:col>2</xdr:col>
      <xdr:colOff>1539240</xdr:colOff>
      <xdr:row>4</xdr:row>
      <xdr:rowOff>2215013</xdr:rowOff>
    </xdr:to>
    <xdr:pic>
      <xdr:nvPicPr>
        <xdr:cNvPr id="5" name="4 Imagen"/>
        <xdr:cNvPicPr>
          <a:picLocks noChangeAspect="1"/>
        </xdr:cNvPicPr>
      </xdr:nvPicPr>
      <xdr:blipFill>
        <a:blip xmlns:r="http://schemas.openxmlformats.org/officeDocument/2006/relationships" r:embed="rId3"/>
        <a:stretch>
          <a:fillRect/>
        </a:stretch>
      </xdr:blipFill>
      <xdr:spPr>
        <a:xfrm>
          <a:off x="403861" y="1021080"/>
          <a:ext cx="3543299" cy="2108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129541</xdr:colOff>
      <xdr:row>4</xdr:row>
      <xdr:rowOff>53340</xdr:rowOff>
    </xdr:from>
    <xdr:to>
      <xdr:col>2</xdr:col>
      <xdr:colOff>1668781</xdr:colOff>
      <xdr:row>4</xdr:row>
      <xdr:rowOff>2329653</xdr:rowOff>
    </xdr:to>
    <xdr:pic>
      <xdr:nvPicPr>
        <xdr:cNvPr id="3" name="2 Imagen"/>
        <xdr:cNvPicPr>
          <a:picLocks noChangeAspect="1"/>
        </xdr:cNvPicPr>
      </xdr:nvPicPr>
      <xdr:blipFill>
        <a:blip xmlns:r="http://schemas.openxmlformats.org/officeDocument/2006/relationships" r:embed="rId2"/>
        <a:stretch>
          <a:fillRect/>
        </a:stretch>
      </xdr:blipFill>
      <xdr:spPr>
        <a:xfrm>
          <a:off x="289561" y="769620"/>
          <a:ext cx="3787140" cy="2276313"/>
        </a:xfrm>
        <a:prstGeom prst="rect">
          <a:avLst/>
        </a:prstGeom>
      </xdr:spPr>
    </xdr:pic>
    <xdr:clientData/>
  </xdr:twoCellAnchor>
  <xdr:twoCellAnchor editAs="oneCell">
    <xdr:from>
      <xdr:col>2</xdr:col>
      <xdr:colOff>2072640</xdr:colOff>
      <xdr:row>4</xdr:row>
      <xdr:rowOff>60960</xdr:rowOff>
    </xdr:from>
    <xdr:to>
      <xdr:col>2</xdr:col>
      <xdr:colOff>5863217</xdr:colOff>
      <xdr:row>4</xdr:row>
      <xdr:rowOff>2339339</xdr:rowOff>
    </xdr:to>
    <xdr:pic>
      <xdr:nvPicPr>
        <xdr:cNvPr id="10" name="9 Imagen"/>
        <xdr:cNvPicPr>
          <a:picLocks noChangeAspect="1"/>
        </xdr:cNvPicPr>
      </xdr:nvPicPr>
      <xdr:blipFill>
        <a:blip xmlns:r="http://schemas.openxmlformats.org/officeDocument/2006/relationships" r:embed="rId3"/>
        <a:stretch>
          <a:fillRect/>
        </a:stretch>
      </xdr:blipFill>
      <xdr:spPr>
        <a:xfrm>
          <a:off x="4480560" y="777240"/>
          <a:ext cx="3790577" cy="2278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388620</xdr:colOff>
      <xdr:row>4</xdr:row>
      <xdr:rowOff>30480</xdr:rowOff>
    </xdr:from>
    <xdr:to>
      <xdr:col>2</xdr:col>
      <xdr:colOff>1874520</xdr:colOff>
      <xdr:row>4</xdr:row>
      <xdr:rowOff>2280717</xdr:rowOff>
    </xdr:to>
    <xdr:pic>
      <xdr:nvPicPr>
        <xdr:cNvPr id="3" name="2 Imagen"/>
        <xdr:cNvPicPr>
          <a:picLocks noChangeAspect="1"/>
        </xdr:cNvPicPr>
      </xdr:nvPicPr>
      <xdr:blipFill>
        <a:blip xmlns:r="http://schemas.openxmlformats.org/officeDocument/2006/relationships" r:embed="rId2"/>
        <a:stretch>
          <a:fillRect/>
        </a:stretch>
      </xdr:blipFill>
      <xdr:spPr>
        <a:xfrm>
          <a:off x="548640" y="762000"/>
          <a:ext cx="3733800" cy="2250237"/>
        </a:xfrm>
        <a:prstGeom prst="rect">
          <a:avLst/>
        </a:prstGeom>
      </xdr:spPr>
    </xdr:pic>
    <xdr:clientData/>
  </xdr:twoCellAnchor>
  <xdr:twoCellAnchor editAs="oneCell">
    <xdr:from>
      <xdr:col>2</xdr:col>
      <xdr:colOff>1943100</xdr:colOff>
      <xdr:row>4</xdr:row>
      <xdr:rowOff>45721</xdr:rowOff>
    </xdr:from>
    <xdr:to>
      <xdr:col>2</xdr:col>
      <xdr:colOff>5989522</xdr:colOff>
      <xdr:row>4</xdr:row>
      <xdr:rowOff>2270761</xdr:rowOff>
    </xdr:to>
    <xdr:pic>
      <xdr:nvPicPr>
        <xdr:cNvPr id="5" name="4 Imagen"/>
        <xdr:cNvPicPr>
          <a:picLocks noChangeAspect="1"/>
        </xdr:cNvPicPr>
      </xdr:nvPicPr>
      <xdr:blipFill>
        <a:blip xmlns:r="http://schemas.openxmlformats.org/officeDocument/2006/relationships" r:embed="rId3"/>
        <a:stretch>
          <a:fillRect/>
        </a:stretch>
      </xdr:blipFill>
      <xdr:spPr>
        <a:xfrm>
          <a:off x="4351020" y="777241"/>
          <a:ext cx="4046422" cy="2225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1905001</xdr:colOff>
      <xdr:row>4</xdr:row>
      <xdr:rowOff>68580</xdr:rowOff>
    </xdr:from>
    <xdr:to>
      <xdr:col>2</xdr:col>
      <xdr:colOff>3459481</xdr:colOff>
      <xdr:row>4</xdr:row>
      <xdr:rowOff>2354053</xdr:rowOff>
    </xdr:to>
    <xdr:pic>
      <xdr:nvPicPr>
        <xdr:cNvPr id="3" name="2 Imagen"/>
        <xdr:cNvPicPr>
          <a:picLocks noChangeAspect="1"/>
        </xdr:cNvPicPr>
      </xdr:nvPicPr>
      <xdr:blipFill>
        <a:blip xmlns:r="http://schemas.openxmlformats.org/officeDocument/2006/relationships" r:embed="rId2"/>
        <a:stretch>
          <a:fillRect/>
        </a:stretch>
      </xdr:blipFill>
      <xdr:spPr>
        <a:xfrm>
          <a:off x="2065021" y="800100"/>
          <a:ext cx="3802380" cy="22854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1935481</xdr:colOff>
      <xdr:row>4</xdr:row>
      <xdr:rowOff>68581</xdr:rowOff>
    </xdr:from>
    <xdr:to>
      <xdr:col>2</xdr:col>
      <xdr:colOff>3413761</xdr:colOff>
      <xdr:row>4</xdr:row>
      <xdr:rowOff>2308253</xdr:rowOff>
    </xdr:to>
    <xdr:pic>
      <xdr:nvPicPr>
        <xdr:cNvPr id="5" name="4 Imagen"/>
        <xdr:cNvPicPr>
          <a:picLocks noChangeAspect="1"/>
        </xdr:cNvPicPr>
      </xdr:nvPicPr>
      <xdr:blipFill>
        <a:blip xmlns:r="http://schemas.openxmlformats.org/officeDocument/2006/relationships" r:embed="rId2"/>
        <a:stretch>
          <a:fillRect/>
        </a:stretch>
      </xdr:blipFill>
      <xdr:spPr>
        <a:xfrm>
          <a:off x="2095501" y="800101"/>
          <a:ext cx="3726180" cy="22396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480061</xdr:colOff>
      <xdr:row>4</xdr:row>
      <xdr:rowOff>53340</xdr:rowOff>
    </xdr:from>
    <xdr:to>
      <xdr:col>1</xdr:col>
      <xdr:colOff>960121</xdr:colOff>
      <xdr:row>4</xdr:row>
      <xdr:rowOff>2263891</xdr:rowOff>
    </xdr:to>
    <xdr:pic>
      <xdr:nvPicPr>
        <xdr:cNvPr id="2" name="1 Imagen"/>
        <xdr:cNvPicPr>
          <a:picLocks noChangeAspect="1"/>
        </xdr:cNvPicPr>
      </xdr:nvPicPr>
      <xdr:blipFill>
        <a:blip xmlns:r="http://schemas.openxmlformats.org/officeDocument/2006/relationships" r:embed="rId1"/>
        <a:stretch>
          <a:fillRect/>
        </a:stretch>
      </xdr:blipFill>
      <xdr:spPr>
        <a:xfrm>
          <a:off x="480061" y="952500"/>
          <a:ext cx="3672840" cy="221055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D7" sqref="D7"/>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6" customFormat="1" ht="18.75">
      <c r="A1" s="7"/>
      <c r="B1" s="7" t="s">
        <v>18</v>
      </c>
      <c r="C1" s="7"/>
      <c r="D1" s="7"/>
      <c r="E1" s="7"/>
      <c r="F1" s="7"/>
      <c r="G1" s="7"/>
    </row>
    <row r="2" spans="1:7">
      <c r="B2" s="61" t="s">
        <v>0</v>
      </c>
      <c r="C2" s="61" t="s">
        <v>7</v>
      </c>
    </row>
    <row r="3" spans="1:7" ht="24.6" customHeight="1">
      <c r="B3" s="76" t="s">
        <v>117</v>
      </c>
      <c r="C3" s="63" t="s">
        <v>85</v>
      </c>
    </row>
    <row r="4" spans="1:7" s="25" customFormat="1" ht="21" customHeight="1">
      <c r="B4" s="77"/>
      <c r="C4" s="63" t="s">
        <v>102</v>
      </c>
    </row>
    <row r="5" spans="1:7">
      <c r="B5" s="76" t="s">
        <v>118</v>
      </c>
      <c r="C5" s="63" t="s">
        <v>23</v>
      </c>
      <c r="D5" s="62"/>
    </row>
    <row r="6" spans="1:7">
      <c r="A6" s="64"/>
      <c r="B6" s="78"/>
      <c r="C6" s="63" t="s">
        <v>91</v>
      </c>
      <c r="D6" s="62"/>
    </row>
    <row r="7" spans="1:7">
      <c r="B7" s="78"/>
      <c r="C7" s="63" t="s">
        <v>94</v>
      </c>
      <c r="D7" s="62"/>
    </row>
    <row r="8" spans="1:7">
      <c r="B8" s="77"/>
      <c r="C8" s="63" t="s">
        <v>92</v>
      </c>
      <c r="D8" s="62"/>
    </row>
    <row r="9" spans="1:7" ht="30">
      <c r="B9" s="74" t="s">
        <v>119</v>
      </c>
      <c r="C9" s="75" t="s">
        <v>95</v>
      </c>
    </row>
    <row r="10" spans="1:7">
      <c r="B10" s="16"/>
      <c r="C10" s="16"/>
    </row>
    <row r="11" spans="1:7" s="6" customFormat="1" ht="18.75">
      <c r="A11" s="7"/>
      <c r="B11" s="7" t="s">
        <v>8</v>
      </c>
      <c r="C11" s="7"/>
      <c r="D11" s="7"/>
      <c r="E11" s="7"/>
      <c r="F11" s="7"/>
      <c r="G11" s="10"/>
    </row>
    <row r="12" spans="1:7" s="11" customFormat="1">
      <c r="A12" s="8"/>
      <c r="B12" s="9" t="s">
        <v>9</v>
      </c>
      <c r="C12" s="79" t="s">
        <v>10</v>
      </c>
      <c r="D12" s="79"/>
      <c r="E12" s="79" t="s">
        <v>11</v>
      </c>
      <c r="F12" s="79"/>
      <c r="G12" s="10"/>
    </row>
    <row r="13" spans="1:7" s="11" customFormat="1">
      <c r="A13" s="8"/>
      <c r="B13" s="22" t="s">
        <v>57</v>
      </c>
      <c r="C13" s="83" t="s">
        <v>19</v>
      </c>
      <c r="D13" s="83"/>
      <c r="E13" s="84" t="s">
        <v>103</v>
      </c>
      <c r="F13" s="85"/>
    </row>
    <row r="14" spans="1:7" s="11" customFormat="1" ht="19.149999999999999" customHeight="1">
      <c r="A14" s="8"/>
      <c r="B14" s="22" t="s">
        <v>58</v>
      </c>
      <c r="C14" s="80" t="s">
        <v>93</v>
      </c>
      <c r="D14" s="80"/>
      <c r="E14" s="84" t="s">
        <v>104</v>
      </c>
      <c r="F14" s="85"/>
    </row>
    <row r="15" spans="1:7" s="11" customFormat="1" ht="19.899999999999999" customHeight="1">
      <c r="A15" s="8"/>
      <c r="C15" s="81"/>
      <c r="D15" s="81"/>
      <c r="E15" s="14"/>
      <c r="F15" s="14"/>
    </row>
    <row r="16" spans="1:7" s="11" customFormat="1" ht="19.149999999999999" customHeight="1">
      <c r="A16" s="8"/>
      <c r="C16" s="82"/>
      <c r="D16" s="82"/>
      <c r="E16" s="14"/>
      <c r="F16" s="14"/>
    </row>
    <row r="17" spans="1:7" s="11" customFormat="1">
      <c r="A17" s="8"/>
      <c r="B17" s="12"/>
      <c r="C17" s="13"/>
      <c r="D17" s="13"/>
      <c r="E17" s="14"/>
      <c r="F17" s="14"/>
    </row>
    <row r="18" spans="1:7" s="6" customFormat="1" ht="18.75">
      <c r="A18" s="15"/>
      <c r="B18" s="15"/>
      <c r="C18" s="15"/>
      <c r="D18" s="15"/>
      <c r="E18" s="15"/>
      <c r="F18" s="15"/>
      <c r="G18" s="15"/>
    </row>
  </sheetData>
  <mergeCells count="8">
    <mergeCell ref="B3:B4"/>
    <mergeCell ref="B5:B8"/>
    <mergeCell ref="C12:D12"/>
    <mergeCell ref="E12:F12"/>
    <mergeCell ref="C14:D16"/>
    <mergeCell ref="C13:D13"/>
    <mergeCell ref="E13:F13"/>
    <mergeCell ref="E14:F14"/>
  </mergeCells>
  <pageMargins left="0.7" right="0.7" top="0.75" bottom="0.75" header="0.3" footer="0.3"/>
  <pageSetup paperSize="9"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2" sqref="B12:C12"/>
    </sheetView>
  </sheetViews>
  <sheetFormatPr baseColWidth="10" defaultColWidth="11.42578125" defaultRowHeight="15" outlineLevelRow="1"/>
  <cols>
    <col min="1" max="1" width="2.28515625" style="5" customWidth="1"/>
    <col min="2" max="2" width="32.7109375" style="5" customWidth="1"/>
    <col min="3" max="3" width="89.42578125" style="5"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19" t="s">
        <v>1</v>
      </c>
      <c r="C1" s="24" t="str">
        <f>'Objetivos de Medición'!C3</f>
        <v>Desviación de esfuerzo (%)</v>
      </c>
    </row>
    <row r="2" spans="2:3" ht="30" outlineLevel="1">
      <c r="B2" s="3" t="s">
        <v>4</v>
      </c>
      <c r="C2" s="1" t="s">
        <v>120</v>
      </c>
    </row>
    <row r="3" spans="2:3" outlineLevel="1">
      <c r="B3" s="26" t="s">
        <v>80</v>
      </c>
      <c r="C3" s="27" t="s">
        <v>79</v>
      </c>
    </row>
    <row r="4" spans="2:3" outlineLevel="1">
      <c r="B4" s="92" t="s">
        <v>6</v>
      </c>
      <c r="C4" s="93"/>
    </row>
    <row r="5" spans="2:3" ht="187.15" customHeight="1" outlineLevel="1">
      <c r="B5" s="94"/>
      <c r="C5" s="95"/>
    </row>
    <row r="6" spans="2:3" outlineLevel="1">
      <c r="B6" s="89" t="s">
        <v>5</v>
      </c>
      <c r="C6" s="89"/>
    </row>
    <row r="7" spans="2:3" ht="15" customHeight="1" outlineLevel="1">
      <c r="B7" s="20" t="s">
        <v>21</v>
      </c>
      <c r="C7" s="4" t="s">
        <v>2</v>
      </c>
    </row>
    <row r="8" spans="2:3" outlineLevel="1">
      <c r="B8" s="23" t="s">
        <v>25</v>
      </c>
      <c r="C8" s="96" t="s">
        <v>114</v>
      </c>
    </row>
    <row r="9" spans="2:3" outlineLevel="1">
      <c r="B9" s="21" t="s">
        <v>26</v>
      </c>
      <c r="C9" s="97"/>
    </row>
    <row r="10" spans="2:3" outlineLevel="1">
      <c r="B10" s="70" t="s">
        <v>111</v>
      </c>
      <c r="C10" s="71" t="s">
        <v>113</v>
      </c>
    </row>
    <row r="11" spans="2:3" outlineLevel="1">
      <c r="B11" s="89" t="s">
        <v>14</v>
      </c>
      <c r="C11" s="89"/>
    </row>
    <row r="12" spans="2:3" ht="60" customHeight="1" outlineLevel="1">
      <c r="B12" s="88" t="s">
        <v>121</v>
      </c>
      <c r="C12" s="88"/>
    </row>
    <row r="13" spans="2:3" ht="15" customHeight="1" outlineLevel="1">
      <c r="B13" s="17" t="s">
        <v>13</v>
      </c>
      <c r="C13" s="18" t="s">
        <v>12</v>
      </c>
    </row>
    <row r="14" spans="2:3" outlineLevel="1">
      <c r="B14" s="72" t="s">
        <v>116</v>
      </c>
      <c r="C14" s="23" t="s">
        <v>58</v>
      </c>
    </row>
    <row r="15" spans="2:3" outlineLevel="1">
      <c r="B15" s="89" t="s">
        <v>15</v>
      </c>
      <c r="C15" s="89"/>
    </row>
    <row r="16" spans="2:3" ht="15" customHeight="1" outlineLevel="1">
      <c r="B16" s="20" t="s">
        <v>16</v>
      </c>
      <c r="C16" s="4" t="s">
        <v>17</v>
      </c>
    </row>
    <row r="17" spans="2:3" outlineLevel="1">
      <c r="B17" s="46" t="s">
        <v>116</v>
      </c>
      <c r="C17" s="2" t="s">
        <v>22</v>
      </c>
    </row>
    <row r="18" spans="2:3" outlineLevel="1">
      <c r="B18" s="47" t="s">
        <v>77</v>
      </c>
      <c r="C18" s="47" t="s">
        <v>78</v>
      </c>
    </row>
    <row r="19" spans="2:3" outlineLevel="1">
      <c r="B19" s="46" t="s">
        <v>58</v>
      </c>
      <c r="C19" s="46" t="s">
        <v>57</v>
      </c>
    </row>
    <row r="20" spans="2:3" outlineLevel="1">
      <c r="B20" s="90" t="s">
        <v>3</v>
      </c>
      <c r="C20" s="91"/>
    </row>
    <row r="21" spans="2:3" s="69" customFormat="1" outlineLevel="1">
      <c r="B21" s="86" t="s">
        <v>110</v>
      </c>
      <c r="C21" s="87"/>
    </row>
    <row r="22" spans="2:3" outlineLevel="1">
      <c r="B22" s="32" t="s">
        <v>56</v>
      </c>
      <c r="C22" s="36" t="s">
        <v>81</v>
      </c>
    </row>
    <row r="23" spans="2:3" ht="30">
      <c r="B23" s="68" t="s">
        <v>100</v>
      </c>
      <c r="C23" s="35" t="s">
        <v>82</v>
      </c>
    </row>
    <row r="24" spans="2:3" ht="30">
      <c r="B24" s="67" t="s">
        <v>101</v>
      </c>
      <c r="C24" s="66" t="s">
        <v>99</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B7" zoomScaleNormal="100" zoomScalePageLayoutView="150" workbookViewId="0">
      <selection activeCell="B13" sqref="B13"/>
    </sheetView>
  </sheetViews>
  <sheetFormatPr baseColWidth="10" defaultColWidth="11.42578125" defaultRowHeight="15" outlineLevelRow="1"/>
  <cols>
    <col min="1" max="1" width="2.28515625" style="5" customWidth="1"/>
    <col min="2" max="2" width="32.7109375" style="5" customWidth="1"/>
    <col min="3" max="3" width="89.42578125" style="5"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29" t="s">
        <v>1</v>
      </c>
      <c r="C1" s="30" t="str">
        <f>'Objetivos de Medición'!C4</f>
        <v>Desviación de costo (%)</v>
      </c>
    </row>
    <row r="2" spans="2:3" ht="30" outlineLevel="1">
      <c r="B2" s="3" t="s">
        <v>4</v>
      </c>
      <c r="C2" s="1" t="s">
        <v>83</v>
      </c>
    </row>
    <row r="3" spans="2:3" outlineLevel="1">
      <c r="B3" s="26" t="s">
        <v>20</v>
      </c>
      <c r="C3" s="27" t="s">
        <v>84</v>
      </c>
    </row>
    <row r="4" spans="2:3" outlineLevel="1">
      <c r="B4" s="92" t="s">
        <v>6</v>
      </c>
      <c r="C4" s="93"/>
    </row>
    <row r="5" spans="2:3" ht="190.15" customHeight="1" outlineLevel="1">
      <c r="B5" s="94"/>
      <c r="C5" s="95"/>
    </row>
    <row r="6" spans="2:3" outlineLevel="1">
      <c r="B6" s="89" t="s">
        <v>5</v>
      </c>
      <c r="C6" s="89"/>
    </row>
    <row r="7" spans="2:3" ht="15" customHeight="1" outlineLevel="1">
      <c r="B7" s="30" t="s">
        <v>21</v>
      </c>
      <c r="C7" s="4" t="s">
        <v>2</v>
      </c>
    </row>
    <row r="8" spans="2:3" outlineLevel="1">
      <c r="B8" s="28" t="s">
        <v>37</v>
      </c>
      <c r="C8" s="96" t="s">
        <v>115</v>
      </c>
    </row>
    <row r="9" spans="2:3" outlineLevel="1">
      <c r="B9" s="28" t="s">
        <v>38</v>
      </c>
      <c r="C9" s="97"/>
    </row>
    <row r="10" spans="2:3" outlineLevel="1">
      <c r="B10" s="70" t="s">
        <v>111</v>
      </c>
      <c r="C10" s="71" t="s">
        <v>112</v>
      </c>
    </row>
    <row r="11" spans="2:3" outlineLevel="1">
      <c r="B11" s="89" t="s">
        <v>14</v>
      </c>
      <c r="C11" s="89"/>
    </row>
    <row r="12" spans="2:3" ht="74.45" customHeight="1" outlineLevel="1">
      <c r="B12" s="88" t="s">
        <v>123</v>
      </c>
      <c r="C12" s="88"/>
    </row>
    <row r="13" spans="2:3" ht="15" customHeight="1" outlineLevel="1">
      <c r="B13" s="17" t="s">
        <v>13</v>
      </c>
      <c r="C13" s="18" t="s">
        <v>12</v>
      </c>
    </row>
    <row r="14" spans="2:3" outlineLevel="1">
      <c r="B14" s="72" t="s">
        <v>116</v>
      </c>
      <c r="C14" s="28" t="s">
        <v>58</v>
      </c>
    </row>
    <row r="15" spans="2:3" outlineLevel="1">
      <c r="B15" s="89" t="s">
        <v>15</v>
      </c>
      <c r="C15" s="89"/>
    </row>
    <row r="16" spans="2:3" ht="15" customHeight="1" outlineLevel="1">
      <c r="B16" s="30" t="s">
        <v>16</v>
      </c>
      <c r="C16" s="4" t="s">
        <v>17</v>
      </c>
    </row>
    <row r="17" spans="2:3" outlineLevel="1">
      <c r="B17" s="72" t="s">
        <v>116</v>
      </c>
      <c r="C17" s="2" t="s">
        <v>22</v>
      </c>
    </row>
    <row r="18" spans="2:3" outlineLevel="1">
      <c r="B18" s="47" t="s">
        <v>77</v>
      </c>
      <c r="C18" s="47" t="s">
        <v>78</v>
      </c>
    </row>
    <row r="19" spans="2:3" outlineLevel="1">
      <c r="B19" s="46" t="s">
        <v>58</v>
      </c>
      <c r="C19" s="46" t="s">
        <v>57</v>
      </c>
    </row>
    <row r="20" spans="2:3" outlineLevel="1">
      <c r="B20" s="90" t="s">
        <v>3</v>
      </c>
      <c r="C20" s="91"/>
    </row>
    <row r="21" spans="2:3" outlineLevel="1">
      <c r="B21" s="32" t="s">
        <v>56</v>
      </c>
      <c r="C21" s="36" t="s">
        <v>81</v>
      </c>
    </row>
    <row r="22" spans="2:3" ht="30">
      <c r="B22" s="68" t="s">
        <v>100</v>
      </c>
      <c r="C22" s="35" t="s">
        <v>82</v>
      </c>
    </row>
    <row r="23" spans="2:3" ht="30">
      <c r="B23" s="67" t="s">
        <v>101</v>
      </c>
      <c r="C23" s="66" t="s">
        <v>99</v>
      </c>
    </row>
    <row r="38" spans="27:30">
      <c r="AA38" s="5" t="s">
        <v>24</v>
      </c>
      <c r="AB38" s="5" t="s">
        <v>37</v>
      </c>
      <c r="AC38" s="5" t="s">
        <v>38</v>
      </c>
      <c r="AD38" s="5" t="s">
        <v>39</v>
      </c>
    </row>
    <row r="39" spans="27:30">
      <c r="AA39" s="5" t="s">
        <v>27</v>
      </c>
      <c r="AB39" s="40">
        <v>3287</v>
      </c>
      <c r="AC39" s="40">
        <v>4076</v>
      </c>
      <c r="AD39" s="39">
        <f>(AC39-AB39)</f>
        <v>789</v>
      </c>
    </row>
    <row r="40" spans="27:30">
      <c r="AA40" s="5" t="s">
        <v>28</v>
      </c>
      <c r="AB40" s="40">
        <v>5344</v>
      </c>
      <c r="AC40" s="40">
        <v>4088</v>
      </c>
      <c r="AD40" s="39">
        <f t="shared" ref="AD40:AD47" si="0">(AC40-AB40)</f>
        <v>-1256</v>
      </c>
    </row>
    <row r="41" spans="27:30">
      <c r="AA41" s="5" t="s">
        <v>29</v>
      </c>
      <c r="AB41" s="40">
        <v>3423</v>
      </c>
      <c r="AC41" s="40">
        <v>5076</v>
      </c>
      <c r="AD41" s="39">
        <f t="shared" si="0"/>
        <v>1653</v>
      </c>
    </row>
    <row r="42" spans="27:30">
      <c r="AA42" s="5" t="s">
        <v>30</v>
      </c>
      <c r="AB42" s="40">
        <v>40000</v>
      </c>
      <c r="AC42" s="40">
        <v>37000</v>
      </c>
      <c r="AD42" s="39">
        <f t="shared" si="0"/>
        <v>-3000</v>
      </c>
    </row>
    <row r="43" spans="27:30">
      <c r="AA43" s="5" t="s">
        <v>31</v>
      </c>
      <c r="AB43" s="40">
        <v>5467</v>
      </c>
      <c r="AC43" s="40">
        <v>4980</v>
      </c>
      <c r="AD43" s="39">
        <f t="shared" si="0"/>
        <v>-487</v>
      </c>
    </row>
    <row r="44" spans="27:30">
      <c r="AA44" s="5" t="s">
        <v>32</v>
      </c>
      <c r="AB44" s="40">
        <v>532</v>
      </c>
      <c r="AC44" s="40">
        <v>533</v>
      </c>
      <c r="AD44" s="39">
        <f t="shared" si="0"/>
        <v>1</v>
      </c>
    </row>
    <row r="45" spans="27:30">
      <c r="AA45" s="5" t="s">
        <v>33</v>
      </c>
      <c r="AB45" s="40">
        <v>534</v>
      </c>
      <c r="AC45" s="40">
        <v>534</v>
      </c>
      <c r="AD45" s="39">
        <f t="shared" si="0"/>
        <v>0</v>
      </c>
    </row>
    <row r="46" spans="27:30">
      <c r="AA46" s="5" t="s">
        <v>34</v>
      </c>
      <c r="AB46" s="40">
        <v>900</v>
      </c>
      <c r="AC46" s="40">
        <v>1500</v>
      </c>
      <c r="AD46" s="39">
        <f t="shared" si="0"/>
        <v>600</v>
      </c>
    </row>
    <row r="47" spans="27:30">
      <c r="AA47" s="5" t="s">
        <v>35</v>
      </c>
      <c r="AB47" s="40">
        <v>324</v>
      </c>
      <c r="AC47" s="40">
        <v>342</v>
      </c>
      <c r="AD47" s="39">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2" sqref="B12:C12"/>
    </sheetView>
  </sheetViews>
  <sheetFormatPr baseColWidth="10" defaultColWidth="11.42578125" defaultRowHeight="15" outlineLevelRow="1"/>
  <cols>
    <col min="1" max="1" width="2.28515625" style="5" customWidth="1"/>
    <col min="2" max="2" width="32.7109375" style="5" customWidth="1"/>
    <col min="3" max="3" width="91.28515625" style="5" bestFit="1"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29" t="s">
        <v>1</v>
      </c>
      <c r="C1" s="30" t="str">
        <f>'Objetivos de Medición'!C5</f>
        <v>Apego a procesos</v>
      </c>
    </row>
    <row r="2" spans="2:3" ht="30" outlineLevel="1">
      <c r="B2" s="3" t="s">
        <v>4</v>
      </c>
      <c r="C2" s="1" t="s">
        <v>88</v>
      </c>
    </row>
    <row r="3" spans="2:3" ht="13.15" customHeight="1" outlineLevel="1">
      <c r="B3" s="26" t="s">
        <v>80</v>
      </c>
      <c r="C3" s="27" t="s">
        <v>86</v>
      </c>
    </row>
    <row r="4" spans="2:3" outlineLevel="1">
      <c r="B4" s="92" t="s">
        <v>6</v>
      </c>
      <c r="C4" s="93"/>
    </row>
    <row r="5" spans="2:3" ht="187.9" customHeight="1" outlineLevel="1">
      <c r="B5" s="94"/>
      <c r="C5" s="95"/>
    </row>
    <row r="6" spans="2:3" outlineLevel="1">
      <c r="B6" s="89" t="s">
        <v>5</v>
      </c>
      <c r="C6" s="89"/>
    </row>
    <row r="7" spans="2:3" ht="15" customHeight="1" outlineLevel="1">
      <c r="B7" s="30" t="s">
        <v>21</v>
      </c>
      <c r="C7" s="4" t="s">
        <v>2</v>
      </c>
    </row>
    <row r="8" spans="2:3" outlineLevel="1">
      <c r="B8" s="28" t="s">
        <v>43</v>
      </c>
      <c r="C8" s="96" t="s">
        <v>46</v>
      </c>
    </row>
    <row r="9" spans="2:3" outlineLevel="1">
      <c r="B9" s="28" t="s">
        <v>44</v>
      </c>
      <c r="C9" s="97"/>
    </row>
    <row r="10" spans="2:3" outlineLevel="1">
      <c r="B10" s="37" t="s">
        <v>45</v>
      </c>
      <c r="C10" s="97"/>
    </row>
    <row r="11" spans="2:3" outlineLevel="1">
      <c r="B11" s="89" t="s">
        <v>14</v>
      </c>
      <c r="C11" s="89"/>
    </row>
    <row r="12" spans="2:3" ht="72" customHeight="1" outlineLevel="1">
      <c r="B12" s="88" t="s">
        <v>122</v>
      </c>
      <c r="C12" s="88"/>
    </row>
    <row r="13" spans="2:3" ht="15" customHeight="1" outlineLevel="1">
      <c r="B13" s="17" t="s">
        <v>13</v>
      </c>
      <c r="C13" s="18" t="s">
        <v>12</v>
      </c>
    </row>
    <row r="14" spans="2:3" outlineLevel="1">
      <c r="B14" s="72" t="s">
        <v>116</v>
      </c>
      <c r="C14" s="28" t="s">
        <v>40</v>
      </c>
    </row>
    <row r="15" spans="2:3" outlineLevel="1">
      <c r="B15" s="89" t="s">
        <v>15</v>
      </c>
      <c r="C15" s="89"/>
    </row>
    <row r="16" spans="2:3" ht="15" customHeight="1" outlineLevel="1">
      <c r="B16" s="30" t="s">
        <v>16</v>
      </c>
      <c r="C16" s="4" t="s">
        <v>17</v>
      </c>
    </row>
    <row r="17" spans="2:3" outlineLevel="1">
      <c r="B17" s="72" t="s">
        <v>116</v>
      </c>
      <c r="C17" s="2" t="s">
        <v>50</v>
      </c>
    </row>
    <row r="18" spans="2:3" outlineLevel="1">
      <c r="B18" s="47" t="s">
        <v>77</v>
      </c>
      <c r="C18" s="47" t="s">
        <v>78</v>
      </c>
    </row>
    <row r="19" spans="2:3" outlineLevel="1">
      <c r="B19" s="46" t="s">
        <v>40</v>
      </c>
      <c r="C19" s="46" t="s">
        <v>57</v>
      </c>
    </row>
    <row r="20" spans="2:3" outlineLevel="1">
      <c r="B20" s="90" t="s">
        <v>3</v>
      </c>
      <c r="C20" s="91"/>
    </row>
    <row r="21" spans="2:3" outlineLevel="1">
      <c r="B21" s="38" t="s">
        <v>47</v>
      </c>
      <c r="C21" s="36" t="s">
        <v>98</v>
      </c>
    </row>
    <row r="22" spans="2:3">
      <c r="B22" s="33" t="s">
        <v>48</v>
      </c>
      <c r="C22" s="35" t="s">
        <v>96</v>
      </c>
    </row>
    <row r="23" spans="2:3">
      <c r="B23" s="34"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B12" sqref="B12:C12"/>
    </sheetView>
  </sheetViews>
  <sheetFormatPr baseColWidth="10" defaultColWidth="11.42578125" defaultRowHeight="15" outlineLevelRow="1"/>
  <cols>
    <col min="1" max="1" width="2.28515625" style="5" customWidth="1"/>
    <col min="2" max="2" width="32.7109375" style="5" customWidth="1"/>
    <col min="3" max="3" width="93" style="5" bestFit="1"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29" t="s">
        <v>1</v>
      </c>
      <c r="C1" s="30" t="str">
        <f>'Objetivos de Medición'!C6</f>
        <v>Apego a Productos</v>
      </c>
    </row>
    <row r="2" spans="2:3" ht="30" outlineLevel="1">
      <c r="B2" s="3" t="s">
        <v>4</v>
      </c>
      <c r="C2" s="1" t="s">
        <v>89</v>
      </c>
    </row>
    <row r="3" spans="2:3" outlineLevel="1">
      <c r="B3" s="26" t="s">
        <v>80</v>
      </c>
      <c r="C3" s="27" t="s">
        <v>87</v>
      </c>
    </row>
    <row r="4" spans="2:3" outlineLevel="1">
      <c r="B4" s="92" t="s">
        <v>6</v>
      </c>
      <c r="C4" s="93"/>
    </row>
    <row r="5" spans="2:3" ht="190.9" customHeight="1" outlineLevel="1">
      <c r="B5" s="94"/>
      <c r="C5" s="95"/>
    </row>
    <row r="6" spans="2:3" outlineLevel="1">
      <c r="B6" s="89" t="s">
        <v>5</v>
      </c>
      <c r="C6" s="89"/>
    </row>
    <row r="7" spans="2:3" ht="15" customHeight="1" outlineLevel="1">
      <c r="B7" s="30" t="s">
        <v>21</v>
      </c>
      <c r="C7" s="4" t="s">
        <v>2</v>
      </c>
    </row>
    <row r="8" spans="2:3" outlineLevel="1">
      <c r="B8" s="41" t="s">
        <v>43</v>
      </c>
      <c r="C8" s="98" t="s">
        <v>51</v>
      </c>
    </row>
    <row r="9" spans="2:3" outlineLevel="1">
      <c r="B9" s="42" t="s">
        <v>44</v>
      </c>
      <c r="C9" s="99"/>
    </row>
    <row r="10" spans="2:3" outlineLevel="1">
      <c r="B10" s="42" t="s">
        <v>45</v>
      </c>
      <c r="C10" s="99"/>
    </row>
    <row r="11" spans="2:3" outlineLevel="1">
      <c r="B11" s="89" t="s">
        <v>14</v>
      </c>
      <c r="C11" s="89"/>
    </row>
    <row r="12" spans="2:3" ht="73.150000000000006" customHeight="1" outlineLevel="1">
      <c r="B12" s="88" t="s">
        <v>124</v>
      </c>
      <c r="C12" s="88"/>
    </row>
    <row r="13" spans="2:3" ht="15" customHeight="1" outlineLevel="1">
      <c r="B13" s="17" t="s">
        <v>13</v>
      </c>
      <c r="C13" s="18" t="s">
        <v>12</v>
      </c>
    </row>
    <row r="14" spans="2:3" outlineLevel="1">
      <c r="B14" s="72" t="s">
        <v>116</v>
      </c>
      <c r="C14" s="28" t="s">
        <v>40</v>
      </c>
    </row>
    <row r="15" spans="2:3" outlineLevel="1">
      <c r="B15" s="89" t="s">
        <v>15</v>
      </c>
      <c r="C15" s="89"/>
    </row>
    <row r="16" spans="2:3" ht="15" customHeight="1" outlineLevel="1">
      <c r="B16" s="30" t="s">
        <v>16</v>
      </c>
      <c r="C16" s="4" t="s">
        <v>17</v>
      </c>
    </row>
    <row r="17" spans="2:3" outlineLevel="1">
      <c r="B17" s="72" t="s">
        <v>116</v>
      </c>
      <c r="C17" s="2" t="s">
        <v>52</v>
      </c>
    </row>
    <row r="18" spans="2:3" outlineLevel="1">
      <c r="B18" s="47" t="s">
        <v>77</v>
      </c>
      <c r="C18" s="47" t="s">
        <v>78</v>
      </c>
    </row>
    <row r="19" spans="2:3" outlineLevel="1">
      <c r="B19" s="46" t="s">
        <v>40</v>
      </c>
      <c r="C19" s="46" t="s">
        <v>57</v>
      </c>
    </row>
    <row r="20" spans="2:3" outlineLevel="1">
      <c r="B20" s="90" t="s">
        <v>3</v>
      </c>
      <c r="C20" s="91"/>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12" sqref="B12:C12"/>
    </sheetView>
  </sheetViews>
  <sheetFormatPr baseColWidth="10" defaultColWidth="11.42578125" defaultRowHeight="15" outlineLevelRow="1"/>
  <cols>
    <col min="1" max="1" width="2.28515625" style="5" customWidth="1"/>
    <col min="2" max="2" width="32.7109375" style="5" customWidth="1"/>
    <col min="3" max="3" width="87.5703125" style="5"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29" t="s">
        <v>1</v>
      </c>
      <c r="C1" s="30" t="str">
        <f>'Objetivos de Medición'!C7</f>
        <v>Auditorias Físicas</v>
      </c>
    </row>
    <row r="2" spans="2:3" outlineLevel="1">
      <c r="B2" s="3" t="s">
        <v>4</v>
      </c>
      <c r="C2" s="1" t="s">
        <v>53</v>
      </c>
    </row>
    <row r="3" spans="2:3" outlineLevel="1">
      <c r="B3" s="26" t="s">
        <v>80</v>
      </c>
      <c r="C3" s="27" t="s">
        <v>90</v>
      </c>
    </row>
    <row r="4" spans="2:3" outlineLevel="1">
      <c r="B4" s="92" t="s">
        <v>6</v>
      </c>
      <c r="C4" s="93"/>
    </row>
    <row r="5" spans="2:3" ht="192.6" customHeight="1" outlineLevel="1">
      <c r="B5" s="94"/>
      <c r="C5" s="95"/>
    </row>
    <row r="6" spans="2:3" outlineLevel="1">
      <c r="B6" s="89" t="s">
        <v>5</v>
      </c>
      <c r="C6" s="89"/>
    </row>
    <row r="7" spans="2:3" ht="15" customHeight="1" outlineLevel="1">
      <c r="B7" s="30" t="s">
        <v>21</v>
      </c>
      <c r="C7" s="4" t="s">
        <v>2</v>
      </c>
    </row>
    <row r="8" spans="2:3" outlineLevel="1">
      <c r="B8" s="41" t="s">
        <v>43</v>
      </c>
      <c r="C8" s="98" t="s">
        <v>55</v>
      </c>
    </row>
    <row r="9" spans="2:3" outlineLevel="1">
      <c r="B9" s="42" t="s">
        <v>44</v>
      </c>
      <c r="C9" s="99"/>
    </row>
    <row r="10" spans="2:3" outlineLevel="1">
      <c r="B10" s="42" t="s">
        <v>45</v>
      </c>
      <c r="C10" s="99"/>
    </row>
    <row r="11" spans="2:3" outlineLevel="1">
      <c r="B11" s="89" t="s">
        <v>14</v>
      </c>
      <c r="C11" s="89"/>
    </row>
    <row r="12" spans="2:3" ht="46.9" customHeight="1" outlineLevel="1">
      <c r="B12" s="88" t="s">
        <v>125</v>
      </c>
      <c r="C12" s="88"/>
    </row>
    <row r="13" spans="2:3" ht="15" customHeight="1" outlineLevel="1">
      <c r="B13" s="17" t="s">
        <v>13</v>
      </c>
      <c r="C13" s="18" t="s">
        <v>12</v>
      </c>
    </row>
    <row r="14" spans="2:3" outlineLevel="1">
      <c r="B14" s="72" t="s">
        <v>116</v>
      </c>
      <c r="C14" s="28" t="s">
        <v>40</v>
      </c>
    </row>
    <row r="15" spans="2:3" outlineLevel="1">
      <c r="B15" s="89" t="s">
        <v>15</v>
      </c>
      <c r="C15" s="89"/>
    </row>
    <row r="16" spans="2:3" ht="15" customHeight="1" outlineLevel="1">
      <c r="B16" s="30" t="s">
        <v>16</v>
      </c>
      <c r="C16" s="4" t="s">
        <v>17</v>
      </c>
    </row>
    <row r="17" spans="2:3" outlineLevel="1">
      <c r="B17" s="72" t="s">
        <v>116</v>
      </c>
      <c r="C17" s="2" t="s">
        <v>52</v>
      </c>
    </row>
    <row r="18" spans="2:3" outlineLevel="1">
      <c r="B18" s="47" t="s">
        <v>77</v>
      </c>
      <c r="C18" s="47" t="s">
        <v>78</v>
      </c>
    </row>
    <row r="19" spans="2:3" outlineLevel="1">
      <c r="B19" s="46" t="s">
        <v>40</v>
      </c>
      <c r="C19" s="46" t="s">
        <v>57</v>
      </c>
    </row>
    <row r="20" spans="2:3" outlineLevel="1">
      <c r="B20" s="90" t="s">
        <v>3</v>
      </c>
      <c r="C20" s="91"/>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abSelected="1" workbookViewId="0">
      <selection activeCell="C25" sqref="C25"/>
    </sheetView>
  </sheetViews>
  <sheetFormatPr baseColWidth="10" defaultColWidth="11.42578125" defaultRowHeight="15" outlineLevelRow="1"/>
  <cols>
    <col min="1" max="1" width="2.28515625" style="5" customWidth="1"/>
    <col min="2" max="2" width="32.7109375" style="5" customWidth="1"/>
    <col min="3" max="3" width="90.7109375" style="5" bestFit="1" customWidth="1"/>
    <col min="4" max="4" width="18.7109375" style="5" bestFit="1" customWidth="1"/>
    <col min="5" max="5" width="25" style="5" bestFit="1" customWidth="1"/>
    <col min="6" max="27" width="11.42578125" style="5"/>
    <col min="28" max="28" width="16.7109375" style="5" bestFit="1" customWidth="1"/>
    <col min="29" max="16384" width="11.42578125" style="5"/>
  </cols>
  <sheetData>
    <row r="1" spans="2:3">
      <c r="B1" s="111" t="s">
        <v>1</v>
      </c>
      <c r="C1" s="110" t="str">
        <f>'Objetivos de Medición'!C8</f>
        <v>Auditorias Funcionales</v>
      </c>
    </row>
    <row r="2" spans="2:3" outlineLevel="1">
      <c r="B2" s="112" t="s">
        <v>4</v>
      </c>
      <c r="C2" s="1" t="s">
        <v>41</v>
      </c>
    </row>
    <row r="3" spans="2:3" outlineLevel="1">
      <c r="B3" s="113" t="s">
        <v>20</v>
      </c>
      <c r="C3" s="27" t="s">
        <v>42</v>
      </c>
    </row>
    <row r="4" spans="2:3" outlineLevel="1">
      <c r="B4" s="114" t="s">
        <v>6</v>
      </c>
      <c r="C4" s="115"/>
    </row>
    <row r="5" spans="2:3" ht="187.15" customHeight="1" outlineLevel="1">
      <c r="B5" s="94"/>
      <c r="C5" s="95"/>
    </row>
    <row r="6" spans="2:3" outlineLevel="1">
      <c r="B6" s="117" t="s">
        <v>5</v>
      </c>
      <c r="C6" s="117"/>
    </row>
    <row r="7" spans="2:3" ht="15" customHeight="1" outlineLevel="1">
      <c r="B7" s="118" t="s">
        <v>21</v>
      </c>
      <c r="C7" s="119" t="s">
        <v>2</v>
      </c>
    </row>
    <row r="8" spans="2:3" outlineLevel="1">
      <c r="B8" s="41" t="s">
        <v>43</v>
      </c>
      <c r="C8" s="98" t="s">
        <v>54</v>
      </c>
    </row>
    <row r="9" spans="2:3" outlineLevel="1">
      <c r="B9" s="42" t="s">
        <v>44</v>
      </c>
      <c r="C9" s="99"/>
    </row>
    <row r="10" spans="2:3" outlineLevel="1">
      <c r="B10" s="42" t="s">
        <v>45</v>
      </c>
      <c r="C10" s="99"/>
    </row>
    <row r="11" spans="2:3" outlineLevel="1">
      <c r="B11" s="120" t="s">
        <v>14</v>
      </c>
      <c r="C11" s="120"/>
    </row>
    <row r="12" spans="2:3" ht="45.6" customHeight="1" outlineLevel="1">
      <c r="B12" s="88" t="s">
        <v>127</v>
      </c>
      <c r="C12" s="88"/>
    </row>
    <row r="13" spans="2:3" ht="15" customHeight="1" outlineLevel="1">
      <c r="B13" s="121" t="s">
        <v>13</v>
      </c>
      <c r="C13" s="122" t="s">
        <v>12</v>
      </c>
    </row>
    <row r="14" spans="2:3" outlineLevel="1">
      <c r="B14" s="72" t="s">
        <v>116</v>
      </c>
      <c r="C14" s="28" t="s">
        <v>40</v>
      </c>
    </row>
    <row r="15" spans="2:3" outlineLevel="1">
      <c r="B15" s="123" t="s">
        <v>15</v>
      </c>
      <c r="C15" s="123"/>
    </row>
    <row r="16" spans="2:3" ht="15" customHeight="1" outlineLevel="1">
      <c r="B16" s="124" t="s">
        <v>16</v>
      </c>
      <c r="C16" s="125" t="s">
        <v>17</v>
      </c>
    </row>
    <row r="17" spans="2:3" outlineLevel="1">
      <c r="B17" s="72" t="s">
        <v>116</v>
      </c>
      <c r="C17" s="2" t="s">
        <v>52</v>
      </c>
    </row>
    <row r="18" spans="2:3" outlineLevel="1">
      <c r="B18" s="124" t="s">
        <v>77</v>
      </c>
      <c r="C18" s="124" t="s">
        <v>78</v>
      </c>
    </row>
    <row r="19" spans="2:3" outlineLevel="1">
      <c r="B19" s="46" t="s">
        <v>58</v>
      </c>
      <c r="C19" s="46" t="s">
        <v>57</v>
      </c>
    </row>
    <row r="20" spans="2:3" outlineLevel="1">
      <c r="B20" s="116" t="s">
        <v>128</v>
      </c>
      <c r="C20" s="126"/>
    </row>
    <row r="21" spans="2:3" outlineLevel="1">
      <c r="B21" s="43" t="s">
        <v>47</v>
      </c>
      <c r="C21" s="36" t="s">
        <v>98</v>
      </c>
    </row>
    <row r="22" spans="2:3">
      <c r="B22" s="44" t="s">
        <v>48</v>
      </c>
      <c r="C22" s="35" t="s">
        <v>96</v>
      </c>
    </row>
    <row r="23" spans="2:3">
      <c r="B23" s="45" t="s">
        <v>49</v>
      </c>
      <c r="C23" s="35" t="s">
        <v>97</v>
      </c>
    </row>
    <row r="38" spans="27:30">
      <c r="AA38" s="5" t="s">
        <v>24</v>
      </c>
      <c r="AB38" s="5" t="s">
        <v>25</v>
      </c>
      <c r="AC38" s="5" t="s">
        <v>26</v>
      </c>
      <c r="AD38" s="5" t="s">
        <v>36</v>
      </c>
    </row>
    <row r="39" spans="27:30">
      <c r="AA39" s="5" t="s">
        <v>27</v>
      </c>
      <c r="AB39" s="5">
        <v>100</v>
      </c>
      <c r="AC39" s="5">
        <v>80</v>
      </c>
      <c r="AD39" s="31">
        <f>(AC39-AB39)/100</f>
        <v>-0.2</v>
      </c>
    </row>
    <row r="40" spans="27:30">
      <c r="AA40" s="5" t="s">
        <v>28</v>
      </c>
      <c r="AB40" s="5">
        <v>234</v>
      </c>
      <c r="AC40" s="5">
        <v>53</v>
      </c>
      <c r="AD40" s="31">
        <f t="shared" ref="AD40:AD47" si="0">(AC40-AB40)/100</f>
        <v>-1.81</v>
      </c>
    </row>
    <row r="41" spans="27:30">
      <c r="AA41" s="5" t="s">
        <v>29</v>
      </c>
      <c r="AB41" s="5">
        <v>543</v>
      </c>
      <c r="AC41" s="5">
        <v>343</v>
      </c>
      <c r="AD41" s="31">
        <f t="shared" si="0"/>
        <v>-2</v>
      </c>
    </row>
    <row r="42" spans="27:30">
      <c r="AA42" s="5" t="s">
        <v>30</v>
      </c>
      <c r="AB42" s="5">
        <v>342</v>
      </c>
      <c r="AC42" s="5">
        <v>331</v>
      </c>
      <c r="AD42" s="31">
        <f t="shared" si="0"/>
        <v>-0.11</v>
      </c>
    </row>
    <row r="43" spans="27:30">
      <c r="AA43" s="5" t="s">
        <v>31</v>
      </c>
      <c r="AB43" s="5">
        <v>344</v>
      </c>
      <c r="AC43" s="5">
        <v>434</v>
      </c>
      <c r="AD43" s="31">
        <f t="shared" si="0"/>
        <v>0.9</v>
      </c>
    </row>
    <row r="44" spans="27:30">
      <c r="AA44" s="5" t="s">
        <v>32</v>
      </c>
      <c r="AB44" s="5">
        <v>532</v>
      </c>
      <c r="AC44" s="5">
        <v>533</v>
      </c>
      <c r="AD44" s="31">
        <f t="shared" si="0"/>
        <v>0.01</v>
      </c>
    </row>
    <row r="45" spans="27:30">
      <c r="AA45" s="5" t="s">
        <v>33</v>
      </c>
      <c r="AB45" s="5">
        <v>534</v>
      </c>
      <c r="AC45" s="5">
        <v>534</v>
      </c>
      <c r="AD45" s="31">
        <f t="shared" si="0"/>
        <v>0</v>
      </c>
    </row>
    <row r="46" spans="27:30">
      <c r="AA46" s="5" t="s">
        <v>34</v>
      </c>
      <c r="AB46" s="5">
        <v>23</v>
      </c>
      <c r="AC46" s="5">
        <v>33</v>
      </c>
      <c r="AD46" s="31">
        <f t="shared" si="0"/>
        <v>0.1</v>
      </c>
    </row>
    <row r="47" spans="27:30">
      <c r="AA47" s="5" t="s">
        <v>35</v>
      </c>
      <c r="AB47" s="5">
        <v>324</v>
      </c>
      <c r="AC47" s="5">
        <v>342</v>
      </c>
      <c r="AD47" s="31">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13" workbookViewId="0">
      <selection activeCell="B20" sqref="B20:B22"/>
    </sheetView>
  </sheetViews>
  <sheetFormatPr baseColWidth="10" defaultColWidth="11.42578125" defaultRowHeight="15"/>
  <cols>
    <col min="1" max="1" width="46.5703125" style="25" customWidth="1"/>
    <col min="2" max="2" width="59.140625" style="25" customWidth="1"/>
    <col min="3" max="16384" width="11.42578125" style="25"/>
  </cols>
  <sheetData>
    <row r="1" spans="1:21">
      <c r="A1" s="48" t="s">
        <v>1</v>
      </c>
      <c r="B1" s="49" t="str">
        <f>'Objetivos de Medición'!C9</f>
        <v>Índice de Satisfacción</v>
      </c>
    </row>
    <row r="2" spans="1:21" ht="28.5">
      <c r="A2" s="50" t="s">
        <v>4</v>
      </c>
      <c r="B2" s="51" t="s">
        <v>59</v>
      </c>
    </row>
    <row r="3" spans="1:21">
      <c r="A3" s="52" t="s">
        <v>20</v>
      </c>
      <c r="B3" s="53" t="s">
        <v>60</v>
      </c>
    </row>
    <row r="4" spans="1:21">
      <c r="A4" s="104" t="s">
        <v>6</v>
      </c>
      <c r="B4" s="105"/>
    </row>
    <row r="5" spans="1:21" ht="184.5" customHeight="1">
      <c r="A5" s="106"/>
      <c r="B5" s="107"/>
    </row>
    <row r="6" spans="1:21">
      <c r="A6" s="102" t="s">
        <v>5</v>
      </c>
      <c r="B6" s="102"/>
      <c r="Q6" s="25" t="s">
        <v>61</v>
      </c>
      <c r="R6" s="25" t="s">
        <v>62</v>
      </c>
      <c r="S6" s="25" t="s">
        <v>63</v>
      </c>
      <c r="T6" s="25" t="s">
        <v>64</v>
      </c>
      <c r="U6" s="25" t="s">
        <v>65</v>
      </c>
    </row>
    <row r="7" spans="1:21">
      <c r="A7" s="54" t="s">
        <v>21</v>
      </c>
      <c r="B7" s="55" t="s">
        <v>66</v>
      </c>
      <c r="P7" s="25" t="s">
        <v>67</v>
      </c>
      <c r="Q7" s="25">
        <f>AVERAGE(R7:U7)</f>
        <v>3.5</v>
      </c>
      <c r="R7" s="25">
        <v>2</v>
      </c>
      <c r="S7" s="25">
        <v>4</v>
      </c>
      <c r="T7" s="25">
        <v>3</v>
      </c>
      <c r="U7" s="25">
        <v>5</v>
      </c>
    </row>
    <row r="8" spans="1:21" ht="30">
      <c r="A8" s="73" t="s">
        <v>68</v>
      </c>
      <c r="B8" s="73" t="s">
        <v>69</v>
      </c>
      <c r="P8" s="25" t="s">
        <v>70</v>
      </c>
      <c r="Q8" s="25">
        <f>AVERAGE(R8:U8)</f>
        <v>4</v>
      </c>
      <c r="R8" s="25">
        <v>4</v>
      </c>
      <c r="S8" s="25">
        <v>5</v>
      </c>
      <c r="T8" s="25">
        <v>3</v>
      </c>
      <c r="U8" s="25">
        <v>4</v>
      </c>
    </row>
    <row r="9" spans="1:21">
      <c r="A9" s="102" t="s">
        <v>14</v>
      </c>
      <c r="B9" s="102"/>
    </row>
    <row r="10" spans="1:21" ht="61.5" customHeight="1">
      <c r="A10" s="108" t="s">
        <v>126</v>
      </c>
      <c r="B10" s="109"/>
    </row>
    <row r="11" spans="1:21">
      <c r="A11" s="56" t="s">
        <v>13</v>
      </c>
      <c r="B11" s="57" t="s">
        <v>12</v>
      </c>
    </row>
    <row r="12" spans="1:21">
      <c r="A12" s="72" t="s">
        <v>116</v>
      </c>
      <c r="B12" s="65" t="s">
        <v>58</v>
      </c>
    </row>
    <row r="13" spans="1:21">
      <c r="A13" s="102" t="s">
        <v>15</v>
      </c>
      <c r="B13" s="102"/>
    </row>
    <row r="14" spans="1:21">
      <c r="A14" s="54" t="s">
        <v>16</v>
      </c>
      <c r="B14" s="55" t="s">
        <v>17</v>
      </c>
    </row>
    <row r="15" spans="1:21">
      <c r="A15" s="72" t="s">
        <v>116</v>
      </c>
      <c r="B15" s="73" t="s">
        <v>73</v>
      </c>
    </row>
    <row r="16" spans="1:21">
      <c r="A16" s="56" t="s">
        <v>71</v>
      </c>
      <c r="B16" s="56" t="s">
        <v>72</v>
      </c>
    </row>
    <row r="17" spans="1:2">
      <c r="A17" s="65" t="s">
        <v>58</v>
      </c>
      <c r="B17" s="65" t="s">
        <v>57</v>
      </c>
    </row>
    <row r="18" spans="1:2">
      <c r="A18" s="103" t="s">
        <v>74</v>
      </c>
      <c r="B18" s="103"/>
    </row>
    <row r="19" spans="1:2">
      <c r="A19" s="100" t="s">
        <v>109</v>
      </c>
      <c r="B19" s="101"/>
    </row>
    <row r="20" spans="1:2" ht="28.5">
      <c r="A20" s="58" t="s">
        <v>105</v>
      </c>
      <c r="B20" s="73" t="s">
        <v>75</v>
      </c>
    </row>
    <row r="21" spans="1:2" ht="30">
      <c r="A21" s="59" t="s">
        <v>106</v>
      </c>
      <c r="B21" s="73" t="s">
        <v>107</v>
      </c>
    </row>
    <row r="22" spans="1:2">
      <c r="A22" s="60" t="s">
        <v>108</v>
      </c>
      <c r="B22" s="73" t="s">
        <v>76</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2015-06-04T17:54:04Z</dcterms:modified>
</cp:coreProperties>
</file>