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Desktop\Current BBH\"/>
    </mc:Choice>
  </mc:AlternateContent>
  <bookViews>
    <workbookView xWindow="0" yWindow="0" windowWidth="28800" windowHeight="12432"/>
  </bookViews>
  <sheets>
    <sheet name="Sheet1" sheetId="1" r:id="rId1"/>
  </sheets>
  <definedNames>
    <definedName name="_xlnm.Print_Area" localSheetId="0">Sheet1!$A$1:$Q$74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O11" i="1" l="1"/>
  <c r="O13" i="1"/>
  <c r="O14" i="1"/>
  <c r="O15" i="1"/>
  <c r="O16" i="1"/>
  <c r="O17" i="1"/>
  <c r="O18" i="1"/>
  <c r="O10" i="1"/>
  <c r="H24" i="1"/>
  <c r="H25" i="1"/>
  <c r="H27" i="1" l="1"/>
</calcChain>
</file>

<file path=xl/sharedStrings.xml><?xml version="1.0" encoding="utf-8"?>
<sst xmlns="http://schemas.openxmlformats.org/spreadsheetml/2006/main" count="240" uniqueCount="68">
  <si>
    <t>Supplier Post</t>
  </si>
  <si>
    <t>Category</t>
  </si>
  <si>
    <t>Product</t>
  </si>
  <si>
    <t>Expiry</t>
  </si>
  <si>
    <t>Quantity</t>
  </si>
  <si>
    <t>Days</t>
  </si>
  <si>
    <t>Poultry</t>
  </si>
  <si>
    <t>Breast</t>
  </si>
  <si>
    <t>Legs</t>
  </si>
  <si>
    <t>Wings</t>
  </si>
  <si>
    <t>Avail Ibs.</t>
  </si>
  <si>
    <t>Manufacturer</t>
  </si>
  <si>
    <t>Wholesaler</t>
  </si>
  <si>
    <t>Jobber</t>
  </si>
  <si>
    <t>Distributor</t>
  </si>
  <si>
    <t>Insurance</t>
  </si>
  <si>
    <t>food Merchant</t>
  </si>
  <si>
    <t>Producer</t>
  </si>
  <si>
    <t>Source</t>
  </si>
  <si>
    <t>Buyer: Demand Post -Filtered</t>
  </si>
  <si>
    <t>Days (Min)</t>
  </si>
  <si>
    <t>Price (Max)</t>
  </si>
  <si>
    <t>Per Ibs.</t>
  </si>
  <si>
    <t>Price Range</t>
  </si>
  <si>
    <t>Range</t>
  </si>
  <si>
    <t>0-1.20</t>
  </si>
  <si>
    <t>1.20-1.60</t>
  </si>
  <si>
    <t>1.60-2.20</t>
  </si>
  <si>
    <t>2.20-2.80</t>
  </si>
  <si>
    <t>2.80-3.40</t>
  </si>
  <si>
    <t>Price (Min)</t>
  </si>
  <si>
    <t>SEARCH</t>
  </si>
  <si>
    <t xml:space="preserve">BBH </t>
  </si>
  <si>
    <t>Req Ibs.</t>
  </si>
  <si>
    <t>Max Quant</t>
  </si>
  <si>
    <t>Buyer (Max)</t>
  </si>
  <si>
    <t>$ Per Ibs.</t>
  </si>
  <si>
    <t>-</t>
  </si>
  <si>
    <t>$ Per lbs.</t>
  </si>
  <si>
    <t>Mix</t>
  </si>
  <si>
    <t>Profit Potential</t>
  </si>
  <si>
    <t xml:space="preserve">Breast </t>
  </si>
  <si>
    <t>Days (Max)</t>
  </si>
  <si>
    <t>Price range</t>
  </si>
  <si>
    <t>Note: Bump down to next lowest level</t>
  </si>
  <si>
    <t>ALLOCATION</t>
  </si>
  <si>
    <t>Mapping</t>
  </si>
  <si>
    <t>Balance</t>
  </si>
  <si>
    <t>Optimum</t>
  </si>
  <si>
    <t>Min. Days Req.</t>
  </si>
  <si>
    <t>Notification</t>
  </si>
  <si>
    <t>Cancell</t>
  </si>
  <si>
    <t>Reallocation</t>
  </si>
  <si>
    <t>Confirmed</t>
  </si>
  <si>
    <t>…</t>
  </si>
  <si>
    <t>SEARCH FOR BUYERS (Demand)</t>
  </si>
  <si>
    <t>SEARCH OF REGISTERED BUYER DEMAND: PARTIAL OUTPUT (Search for Buyers)</t>
  </si>
  <si>
    <t>SEARCH OF SUPPLIER'S POSTS: PARTIAL OUTPUT (Search of residual products - unallocated, timeout etc)</t>
  </si>
  <si>
    <t>Only display highest range within each product group</t>
  </si>
  <si>
    <t>DISPLAYED</t>
  </si>
  <si>
    <t>Allocation (highest $/Lbs.)</t>
  </si>
  <si>
    <t>Min BBH profit $1,000 - Otherwise notice to Supplier to decrease price and notice to closest Buyers to increase price</t>
  </si>
  <si>
    <t>Buyer: Demand Posts -Filtered</t>
  </si>
  <si>
    <t>SEARCH FOR SUPPLIERS (Unallocated Product)</t>
  </si>
  <si>
    <t>Suppliers Post (Unallocated Product)</t>
  </si>
  <si>
    <t>Note: Bump up to next highest level</t>
  </si>
  <si>
    <t>*Registered Buyers are permitted to purchase in  search mode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</si>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</sst>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0" xfId="0" applyFont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3" fontId="2" fillId="0" borderId="9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" fontId="2" fillId="3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0" fillId="3" borderId="0" xfId="0" applyFill="1" applyAlignment="1">
      <alignment horizontal="left"/>
    </xf>
    <xf numFmtId="3" fontId="0" fillId="3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2" fillId="3" borderId="5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/>
    </xf>
    <xf numFmtId="3" fontId="2" fillId="3" borderId="11" xfId="0" applyNumberFormat="1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center"/>
    </xf>
    <xf numFmtId="3" fontId="2" fillId="0" borderId="13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3" fontId="0" fillId="3" borderId="16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0" fontId="0" fillId="5" borderId="9" xfId="0" applyFill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3" fontId="0" fillId="3" borderId="19" xfId="0" applyNumberForma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3" fontId="0" fillId="0" borderId="9" xfId="0" applyNumberFormat="1" applyFill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3" fontId="3" fillId="4" borderId="9" xfId="0" applyNumberFormat="1" applyFont="1" applyFill="1" applyBorder="1" applyAlignment="1">
      <alignment horizontal="center"/>
    </xf>
    <xf numFmtId="0" fontId="0" fillId="0" borderId="11" xfId="0" applyFill="1" applyBorder="1"/>
    <xf numFmtId="0" fontId="2" fillId="0" borderId="9" xfId="0" applyFont="1" applyFill="1" applyBorder="1" applyAlignment="1"/>
    <xf numFmtId="0" fontId="3" fillId="3" borderId="5" xfId="0" applyFont="1" applyFill="1" applyBorder="1"/>
    <xf numFmtId="0" fontId="3" fillId="3" borderId="0" xfId="0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2" fillId="3" borderId="5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right"/>
    </xf>
    <xf numFmtId="0" fontId="0" fillId="0" borderId="26" xfId="0" applyBorder="1" applyAlignment="1">
      <alignment horizontal="left"/>
    </xf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7</xdr:row>
      <xdr:rowOff>123825</xdr:rowOff>
    </xdr:from>
    <xdr:to>
      <xdr:col>8</xdr:col>
      <xdr:colOff>114300</xdr:colOff>
      <xdr:row>9</xdr:row>
      <xdr:rowOff>57150</xdr:rowOff>
    </xdr:to>
    <xdr:sp macro="" textlink="">
      <xdr:nvSpPr>
        <xdr:cNvPr id="2" name="Right Arrow 1"/>
        <xdr:cNvSpPr/>
      </xdr:nvSpPr>
      <xdr:spPr>
        <a:xfrm>
          <a:off x="7200900" y="1371600"/>
          <a:ext cx="1200150" cy="3143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6</xdr:col>
      <xdr:colOff>1572760</xdr:colOff>
      <xdr:row>16</xdr:row>
      <xdr:rowOff>2849</xdr:rowOff>
    </xdr:from>
    <xdr:to>
      <xdr:col>8</xdr:col>
      <xdr:colOff>239968</xdr:colOff>
      <xdr:row>17</xdr:row>
      <xdr:rowOff>126674</xdr:rowOff>
    </xdr:to>
    <xdr:sp macro="" textlink="">
      <xdr:nvSpPr>
        <xdr:cNvPr id="4" name="Right Arrow 3"/>
        <xdr:cNvSpPr/>
      </xdr:nvSpPr>
      <xdr:spPr>
        <a:xfrm rot="8501556">
          <a:off x="7087735" y="2965124"/>
          <a:ext cx="1438983" cy="3143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0</xdr:col>
      <xdr:colOff>88404</xdr:colOff>
      <xdr:row>19</xdr:row>
      <xdr:rowOff>161924</xdr:rowOff>
    </xdr:from>
    <xdr:to>
      <xdr:col>0</xdr:col>
      <xdr:colOff>533103</xdr:colOff>
      <xdr:row>27</xdr:row>
      <xdr:rowOff>56852</xdr:rowOff>
    </xdr:to>
    <xdr:sp macro="" textlink="">
      <xdr:nvSpPr>
        <xdr:cNvPr id="5" name="TextBox 4"/>
        <xdr:cNvSpPr txBox="1"/>
      </xdr:nvSpPr>
      <xdr:spPr>
        <a:xfrm rot="16200000">
          <a:off x="-403473" y="4187576"/>
          <a:ext cx="1428453" cy="4446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Buyer: Demand Post</a:t>
          </a:r>
        </a:p>
        <a:p>
          <a:r>
            <a:rPr lang="en-CA" sz="1100"/>
            <a:t> - Match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tabSelected="1" workbookViewId="0">
      <selection sqref="A1:Q74"/>
    </sheetView>
  </sheetViews>
  <sheetFormatPr defaultRowHeight="14.4" x14ac:dyDescent="0.3"/>
  <cols>
    <col min="1" max="1" width="9.109375" style="6"/>
    <col min="2" max="2" width="22.44140625" style="6" bestFit="1" customWidth="1"/>
    <col min="3" max="3" width="9.109375" style="6"/>
    <col min="4" max="4" width="11.109375" style="6" customWidth="1"/>
    <col min="5" max="5" width="10.6640625" style="6" bestFit="1" customWidth="1"/>
    <col min="6" max="6" width="20.109375" style="6" customWidth="1"/>
    <col min="7" max="7" width="24.88671875" style="6" customWidth="1"/>
    <col min="8" max="8" width="16.6640625" style="6" customWidth="1"/>
    <col min="9" max="10" width="15.109375" style="6" bestFit="1" customWidth="1"/>
    <col min="11" max="11" width="27.5546875" style="6" bestFit="1" customWidth="1"/>
    <col min="12" max="12" width="34.109375" style="6" bestFit="1" customWidth="1"/>
    <col min="13" max="13" width="20.109375" style="6" customWidth="1"/>
    <col min="14" max="14" width="10.6640625" style="6" bestFit="1" customWidth="1"/>
    <col min="15" max="15" width="11.88671875" style="6" customWidth="1"/>
    <col min="16" max="16" width="12.5546875" style="6" customWidth="1"/>
  </cols>
  <sheetData>
    <row r="1" spans="1:16" x14ac:dyDescent="0.3">
      <c r="A1" s="6" t="s">
        <v>67</v>
      </c>
    </row>
    <row r="3" spans="1:16" ht="23.4" x14ac:dyDescent="0.45">
      <c r="A3" s="60" t="s">
        <v>45</v>
      </c>
    </row>
    <row r="4" spans="1:16" x14ac:dyDescent="0.3">
      <c r="A4" s="19"/>
    </row>
    <row r="6" spans="1:16" x14ac:dyDescent="0.3">
      <c r="B6" s="19" t="s">
        <v>0</v>
      </c>
      <c r="C6" s="7"/>
      <c r="D6" s="7"/>
      <c r="E6" s="7"/>
      <c r="F6" s="7"/>
      <c r="G6" s="7"/>
      <c r="H6" s="7"/>
      <c r="J6" s="7" t="s">
        <v>19</v>
      </c>
      <c r="P6"/>
    </row>
    <row r="7" spans="1:16" x14ac:dyDescent="0.3">
      <c r="B7" s="7" t="s">
        <v>18</v>
      </c>
      <c r="C7" s="7" t="s">
        <v>1</v>
      </c>
      <c r="D7" s="7" t="s">
        <v>2</v>
      </c>
      <c r="E7" s="7" t="s">
        <v>3</v>
      </c>
      <c r="F7" s="7" t="s">
        <v>4</v>
      </c>
      <c r="G7" s="7" t="s">
        <v>30</v>
      </c>
      <c r="H7" s="7"/>
      <c r="J7" s="7" t="s">
        <v>1</v>
      </c>
      <c r="K7" s="7" t="s">
        <v>2</v>
      </c>
      <c r="L7" s="7" t="s">
        <v>3</v>
      </c>
      <c r="M7" s="7" t="s">
        <v>34</v>
      </c>
      <c r="N7" s="7" t="s">
        <v>21</v>
      </c>
      <c r="O7" s="6" t="s">
        <v>47</v>
      </c>
      <c r="P7"/>
    </row>
    <row r="8" spans="1:16" x14ac:dyDescent="0.3">
      <c r="C8" s="7"/>
      <c r="D8" s="7"/>
      <c r="E8" s="7" t="s">
        <v>5</v>
      </c>
      <c r="F8" s="7" t="s">
        <v>10</v>
      </c>
      <c r="G8" s="7" t="s">
        <v>22</v>
      </c>
      <c r="H8" s="7"/>
      <c r="J8" s="7"/>
      <c r="K8" s="7"/>
      <c r="L8" s="7" t="s">
        <v>49</v>
      </c>
      <c r="M8" s="7" t="s">
        <v>33</v>
      </c>
      <c r="N8" s="7" t="s">
        <v>22</v>
      </c>
      <c r="P8"/>
    </row>
    <row r="9" spans="1:16" x14ac:dyDescent="0.3">
      <c r="B9" s="46" t="s">
        <v>17</v>
      </c>
      <c r="C9" s="10" t="s">
        <v>6</v>
      </c>
      <c r="D9" s="10" t="s">
        <v>7</v>
      </c>
      <c r="E9" s="10">
        <v>13</v>
      </c>
      <c r="F9" s="47">
        <v>10000</v>
      </c>
      <c r="G9" s="10">
        <v>1.25</v>
      </c>
      <c r="H9" s="7"/>
      <c r="J9" s="75" t="s">
        <v>6</v>
      </c>
      <c r="K9" s="76" t="s">
        <v>7</v>
      </c>
      <c r="L9" s="76">
        <v>11</v>
      </c>
      <c r="M9" s="77">
        <v>10000</v>
      </c>
      <c r="N9" s="78">
        <v>1.75</v>
      </c>
      <c r="O9" s="79">
        <v>6000</v>
      </c>
      <c r="P9"/>
    </row>
    <row r="10" spans="1:16" x14ac:dyDescent="0.3">
      <c r="B10" s="5" t="s">
        <v>11</v>
      </c>
      <c r="C10" s="13" t="s">
        <v>6</v>
      </c>
      <c r="D10" s="13" t="s">
        <v>7</v>
      </c>
      <c r="E10" s="13">
        <v>11</v>
      </c>
      <c r="F10" s="14">
        <v>10000</v>
      </c>
      <c r="G10" s="22">
        <v>1.75</v>
      </c>
      <c r="H10" s="7"/>
      <c r="J10" s="72" t="s">
        <v>6</v>
      </c>
      <c r="K10" s="72" t="s">
        <v>7</v>
      </c>
      <c r="L10" s="73">
        <v>14</v>
      </c>
      <c r="M10" s="74">
        <v>500</v>
      </c>
      <c r="N10" s="68">
        <v>0.15</v>
      </c>
      <c r="O10" s="71">
        <f>M10</f>
        <v>500</v>
      </c>
      <c r="P10"/>
    </row>
    <row r="11" spans="1:16" x14ac:dyDescent="0.3">
      <c r="B11" s="5" t="s">
        <v>12</v>
      </c>
      <c r="C11" s="13" t="s">
        <v>6</v>
      </c>
      <c r="D11" s="13" t="s">
        <v>7</v>
      </c>
      <c r="E11" s="13">
        <v>10</v>
      </c>
      <c r="F11" s="14">
        <v>500</v>
      </c>
      <c r="G11" s="22">
        <v>0.15</v>
      </c>
      <c r="H11" s="22"/>
      <c r="J11" s="80" t="s">
        <v>6</v>
      </c>
      <c r="K11" s="80" t="s">
        <v>7</v>
      </c>
      <c r="L11" s="80" t="s">
        <v>37</v>
      </c>
      <c r="M11" s="81">
        <v>9000</v>
      </c>
      <c r="N11" s="68">
        <v>0.1</v>
      </c>
      <c r="O11" s="71">
        <f t="shared" ref="O11:O18" si="0">M11</f>
        <v>9000</v>
      </c>
      <c r="P11"/>
    </row>
    <row r="12" spans="1:16" x14ac:dyDescent="0.3">
      <c r="B12" s="5" t="s">
        <v>13</v>
      </c>
      <c r="C12" s="13" t="s">
        <v>6</v>
      </c>
      <c r="D12" s="13" t="s">
        <v>7</v>
      </c>
      <c r="E12" s="13">
        <v>3</v>
      </c>
      <c r="F12" s="14">
        <v>9000</v>
      </c>
      <c r="G12" s="22">
        <v>0.1</v>
      </c>
      <c r="H12" s="22"/>
      <c r="J12" s="75" t="s">
        <v>6</v>
      </c>
      <c r="K12" s="76" t="s">
        <v>7</v>
      </c>
      <c r="L12" s="76">
        <v>12</v>
      </c>
      <c r="M12" s="77">
        <v>6000</v>
      </c>
      <c r="N12" s="78">
        <v>2.75</v>
      </c>
      <c r="O12" s="84">
        <v>0</v>
      </c>
      <c r="P12"/>
    </row>
    <row r="13" spans="1:16" x14ac:dyDescent="0.3">
      <c r="B13" s="5" t="s">
        <v>14</v>
      </c>
      <c r="C13" s="13" t="s">
        <v>6</v>
      </c>
      <c r="D13" s="13" t="s">
        <v>7</v>
      </c>
      <c r="E13" s="13">
        <v>12</v>
      </c>
      <c r="F13" s="14">
        <v>150000</v>
      </c>
      <c r="G13" s="22">
        <v>2.75</v>
      </c>
      <c r="H13" s="22"/>
      <c r="J13" s="82" t="s">
        <v>6</v>
      </c>
      <c r="K13" s="82" t="s">
        <v>7</v>
      </c>
      <c r="L13" s="82" t="s">
        <v>37</v>
      </c>
      <c r="M13" s="83">
        <v>500</v>
      </c>
      <c r="N13" s="68">
        <v>0.15</v>
      </c>
      <c r="O13" s="71">
        <f t="shared" si="0"/>
        <v>500</v>
      </c>
      <c r="P13"/>
    </row>
    <row r="14" spans="1:16" x14ac:dyDescent="0.3">
      <c r="B14" s="5" t="s">
        <v>15</v>
      </c>
      <c r="C14" s="13" t="s">
        <v>6</v>
      </c>
      <c r="D14" s="13" t="s">
        <v>7</v>
      </c>
      <c r="E14" s="13">
        <v>11</v>
      </c>
      <c r="F14" s="14">
        <v>500</v>
      </c>
      <c r="G14" s="22">
        <v>0.15</v>
      </c>
      <c r="H14" s="22"/>
      <c r="J14" s="80" t="s">
        <v>6</v>
      </c>
      <c r="K14" s="80" t="s">
        <v>7</v>
      </c>
      <c r="L14" s="80">
        <v>10</v>
      </c>
      <c r="M14" s="81">
        <v>1500</v>
      </c>
      <c r="N14" s="68">
        <v>1.1499999999999999</v>
      </c>
      <c r="O14" s="71">
        <f t="shared" si="0"/>
        <v>1500</v>
      </c>
      <c r="P14"/>
    </row>
    <row r="15" spans="1:16" x14ac:dyDescent="0.3">
      <c r="B15" s="5" t="s">
        <v>16</v>
      </c>
      <c r="C15" s="13" t="s">
        <v>6</v>
      </c>
      <c r="D15" s="13" t="s">
        <v>7</v>
      </c>
      <c r="E15" s="13">
        <v>10</v>
      </c>
      <c r="F15" s="14">
        <v>1500</v>
      </c>
      <c r="G15" s="22">
        <v>1.1499999999999999</v>
      </c>
      <c r="H15" s="22"/>
      <c r="J15" s="75" t="s">
        <v>6</v>
      </c>
      <c r="K15" s="76" t="s">
        <v>7</v>
      </c>
      <c r="L15" s="76">
        <v>5</v>
      </c>
      <c r="M15" s="77">
        <v>15000</v>
      </c>
      <c r="N15" s="78">
        <v>1.55</v>
      </c>
      <c r="O15" s="84">
        <f t="shared" si="0"/>
        <v>15000</v>
      </c>
      <c r="P15"/>
    </row>
    <row r="16" spans="1:16" x14ac:dyDescent="0.3">
      <c r="B16" s="5" t="s">
        <v>12</v>
      </c>
      <c r="C16" s="13" t="s">
        <v>6</v>
      </c>
      <c r="D16" s="13" t="s">
        <v>7</v>
      </c>
      <c r="E16" s="13">
        <v>5</v>
      </c>
      <c r="F16" s="14">
        <v>15000</v>
      </c>
      <c r="G16" s="22">
        <v>1.55</v>
      </c>
      <c r="H16" s="22"/>
      <c r="J16" s="85" t="s">
        <v>6</v>
      </c>
      <c r="K16" s="86" t="s">
        <v>8</v>
      </c>
      <c r="L16" s="86">
        <v>15</v>
      </c>
      <c r="M16" s="87">
        <v>20000</v>
      </c>
      <c r="N16" s="15">
        <v>2.8</v>
      </c>
      <c r="O16" s="71">
        <f t="shared" si="0"/>
        <v>20000</v>
      </c>
      <c r="P16"/>
    </row>
    <row r="17" spans="1:16" x14ac:dyDescent="0.3">
      <c r="B17" s="5" t="s">
        <v>13</v>
      </c>
      <c r="C17" s="13" t="s">
        <v>6</v>
      </c>
      <c r="D17" s="13" t="s">
        <v>8</v>
      </c>
      <c r="E17" s="13">
        <v>15</v>
      </c>
      <c r="F17" s="14">
        <v>20000</v>
      </c>
      <c r="G17" s="22">
        <v>2.8</v>
      </c>
      <c r="H17" s="22"/>
      <c r="J17" s="16" t="s">
        <v>6</v>
      </c>
      <c r="K17" s="69" t="s">
        <v>8</v>
      </c>
      <c r="L17" s="16">
        <v>10</v>
      </c>
      <c r="M17" s="17">
        <v>6000</v>
      </c>
      <c r="N17" s="70">
        <v>1.75</v>
      </c>
      <c r="O17" s="71">
        <f t="shared" si="0"/>
        <v>6000</v>
      </c>
      <c r="P17"/>
    </row>
    <row r="18" spans="1:16" x14ac:dyDescent="0.3">
      <c r="B18" s="5" t="s">
        <v>12</v>
      </c>
      <c r="C18" s="13" t="s">
        <v>6</v>
      </c>
      <c r="D18" s="13" t="s">
        <v>8</v>
      </c>
      <c r="E18" s="13">
        <v>10</v>
      </c>
      <c r="F18" s="14">
        <v>6000</v>
      </c>
      <c r="G18" s="22">
        <v>1.75</v>
      </c>
      <c r="H18" s="22"/>
      <c r="J18" s="16" t="s">
        <v>6</v>
      </c>
      <c r="K18" s="69" t="s">
        <v>9</v>
      </c>
      <c r="L18" s="16">
        <v>3</v>
      </c>
      <c r="M18" s="17">
        <v>900</v>
      </c>
      <c r="N18" s="70">
        <v>0.25</v>
      </c>
      <c r="O18" s="71">
        <f t="shared" si="0"/>
        <v>900</v>
      </c>
      <c r="P18"/>
    </row>
    <row r="19" spans="1:16" x14ac:dyDescent="0.3">
      <c r="B19" s="5" t="s">
        <v>13</v>
      </c>
      <c r="C19" s="13" t="s">
        <v>6</v>
      </c>
      <c r="D19" s="13" t="s">
        <v>9</v>
      </c>
      <c r="E19" s="13">
        <v>3</v>
      </c>
      <c r="F19" s="14">
        <v>900</v>
      </c>
      <c r="G19" s="22">
        <v>0.25</v>
      </c>
      <c r="H19" s="22"/>
      <c r="P19"/>
    </row>
    <row r="20" spans="1:16" x14ac:dyDescent="0.3">
      <c r="C20" s="34"/>
      <c r="D20" s="34"/>
      <c r="E20" s="34"/>
      <c r="F20" s="35"/>
      <c r="G20" s="15"/>
      <c r="H20" s="15"/>
      <c r="P20"/>
    </row>
    <row r="21" spans="1:16" x14ac:dyDescent="0.3">
      <c r="B21" s="49"/>
      <c r="C21" s="48"/>
      <c r="D21" s="48"/>
      <c r="E21" s="48"/>
      <c r="F21" s="48"/>
    </row>
    <row r="22" spans="1:16" x14ac:dyDescent="0.3">
      <c r="B22" s="27" t="s">
        <v>1</v>
      </c>
      <c r="C22" s="27" t="s">
        <v>2</v>
      </c>
      <c r="D22" s="27" t="s">
        <v>3</v>
      </c>
      <c r="E22" s="27" t="s">
        <v>34</v>
      </c>
      <c r="F22" s="66" t="s">
        <v>35</v>
      </c>
      <c r="G22" s="6" t="s">
        <v>48</v>
      </c>
      <c r="H22" s="15" t="s">
        <v>32</v>
      </c>
      <c r="P22"/>
    </row>
    <row r="23" spans="1:16" x14ac:dyDescent="0.3">
      <c r="B23" s="27"/>
      <c r="C23" s="27"/>
      <c r="D23" s="27" t="s">
        <v>20</v>
      </c>
      <c r="E23" s="27" t="s">
        <v>33</v>
      </c>
      <c r="F23" s="66" t="s">
        <v>36</v>
      </c>
      <c r="G23" s="6" t="s">
        <v>60</v>
      </c>
      <c r="H23" s="15" t="s">
        <v>40</v>
      </c>
      <c r="K23" s="6" t="s">
        <v>52</v>
      </c>
      <c r="P23"/>
    </row>
    <row r="24" spans="1:16" x14ac:dyDescent="0.3">
      <c r="B24" s="62" t="s">
        <v>6</v>
      </c>
      <c r="C24" s="8" t="s">
        <v>7</v>
      </c>
      <c r="D24" s="8">
        <v>11</v>
      </c>
      <c r="E24" s="9">
        <v>10000</v>
      </c>
      <c r="F24" s="43">
        <v>1.75</v>
      </c>
      <c r="G24" s="6">
        <v>4000</v>
      </c>
      <c r="H24" s="32">
        <f>(1.65-1.35)*4000</f>
        <v>1199.9999999999993</v>
      </c>
      <c r="I24" s="6" t="s">
        <v>50</v>
      </c>
      <c r="J24" s="6" t="s">
        <v>51</v>
      </c>
      <c r="P24"/>
    </row>
    <row r="25" spans="1:16" x14ac:dyDescent="0.3">
      <c r="B25" s="62" t="s">
        <v>6</v>
      </c>
      <c r="C25" s="8" t="s">
        <v>7</v>
      </c>
      <c r="D25" s="8">
        <v>12</v>
      </c>
      <c r="E25" s="9">
        <v>6000</v>
      </c>
      <c r="F25" s="43">
        <v>2.75</v>
      </c>
      <c r="G25" s="6">
        <v>6000</v>
      </c>
      <c r="H25" s="32">
        <f>(2.65-1.35)*6000</f>
        <v>7799.9999999999991</v>
      </c>
      <c r="I25" s="6" t="s">
        <v>50</v>
      </c>
      <c r="J25" s="6" t="s">
        <v>53</v>
      </c>
      <c r="P25"/>
    </row>
    <row r="26" spans="1:16" x14ac:dyDescent="0.3">
      <c r="A26" s="31"/>
      <c r="B26" s="63" t="s">
        <v>6</v>
      </c>
      <c r="C26" s="64" t="s">
        <v>7</v>
      </c>
      <c r="D26" s="64">
        <v>5</v>
      </c>
      <c r="E26" s="65">
        <v>15000</v>
      </c>
      <c r="F26" s="43">
        <v>1.55</v>
      </c>
      <c r="K26" s="32">
        <f>(1.55-1.25)*4000</f>
        <v>1200.0000000000002</v>
      </c>
      <c r="L26" s="33" t="s">
        <v>61</v>
      </c>
      <c r="P26"/>
    </row>
    <row r="27" spans="1:16" ht="15" thickBot="1" x14ac:dyDescent="0.35">
      <c r="H27" s="67">
        <f>H24+H25</f>
        <v>8999.9999999999982</v>
      </c>
      <c r="P27"/>
    </row>
    <row r="28" spans="1:16" ht="15" thickTop="1" x14ac:dyDescent="0.3"/>
    <row r="33" spans="1:17" s="2" customFormat="1" x14ac:dyDescent="0.3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</row>
    <row r="35" spans="1:17" ht="23.4" x14ac:dyDescent="0.45">
      <c r="A35" s="60" t="s">
        <v>31</v>
      </c>
    </row>
    <row r="38" spans="1:17" x14ac:dyDescent="0.3">
      <c r="B38" s="19" t="s">
        <v>64</v>
      </c>
      <c r="C38" s="7"/>
      <c r="D38" s="7"/>
      <c r="E38" s="7"/>
      <c r="F38" s="7"/>
      <c r="G38" s="7"/>
      <c r="H38" s="7"/>
      <c r="L38" s="94" t="s">
        <v>62</v>
      </c>
      <c r="M38" s="20"/>
      <c r="N38" s="20"/>
      <c r="O38" s="20"/>
      <c r="P38" s="20"/>
      <c r="Q38" s="20"/>
    </row>
    <row r="39" spans="1:17" x14ac:dyDescent="0.3">
      <c r="B39" s="7" t="s">
        <v>18</v>
      </c>
      <c r="C39" s="7" t="s">
        <v>1</v>
      </c>
      <c r="D39" s="7" t="s">
        <v>2</v>
      </c>
      <c r="E39" s="7" t="s">
        <v>3</v>
      </c>
      <c r="F39" s="7" t="s">
        <v>4</v>
      </c>
      <c r="G39" s="7" t="s">
        <v>30</v>
      </c>
      <c r="H39" s="7"/>
      <c r="L39" s="94" t="s">
        <v>1</v>
      </c>
      <c r="M39" s="94" t="s">
        <v>2</v>
      </c>
      <c r="N39" s="94" t="s">
        <v>3</v>
      </c>
      <c r="O39" s="94" t="s">
        <v>34</v>
      </c>
      <c r="P39" s="94" t="s">
        <v>21</v>
      </c>
      <c r="Q39" s="20"/>
    </row>
    <row r="40" spans="1:17" x14ac:dyDescent="0.3">
      <c r="C40" s="7"/>
      <c r="D40" s="7"/>
      <c r="E40" s="7" t="s">
        <v>5</v>
      </c>
      <c r="F40" s="7" t="s">
        <v>10</v>
      </c>
      <c r="G40" s="7" t="s">
        <v>22</v>
      </c>
      <c r="H40" s="7"/>
      <c r="L40" s="94"/>
      <c r="M40" s="94"/>
      <c r="N40" s="94" t="s">
        <v>49</v>
      </c>
      <c r="O40" s="94" t="s">
        <v>33</v>
      </c>
      <c r="P40" s="94" t="s">
        <v>22</v>
      </c>
      <c r="Q40" s="20"/>
    </row>
    <row r="41" spans="1:17" x14ac:dyDescent="0.3">
      <c r="B41" s="42" t="s">
        <v>17</v>
      </c>
      <c r="C41" s="43" t="s">
        <v>6</v>
      </c>
      <c r="D41" s="43" t="s">
        <v>8</v>
      </c>
      <c r="E41" s="43">
        <v>12</v>
      </c>
      <c r="F41" s="44">
        <v>10000</v>
      </c>
      <c r="G41" s="43">
        <v>1.25</v>
      </c>
      <c r="H41" s="43"/>
      <c r="L41" s="96" t="s">
        <v>6</v>
      </c>
      <c r="M41" s="96" t="s">
        <v>7</v>
      </c>
      <c r="N41" s="96">
        <v>11</v>
      </c>
      <c r="O41" s="97">
        <v>10000</v>
      </c>
      <c r="P41" s="96">
        <v>1.75</v>
      </c>
      <c r="Q41" s="96"/>
    </row>
    <row r="42" spans="1:17" x14ac:dyDescent="0.3">
      <c r="B42" s="45" t="s">
        <v>11</v>
      </c>
      <c r="C42" s="40" t="s">
        <v>6</v>
      </c>
      <c r="D42" s="40" t="s">
        <v>7</v>
      </c>
      <c r="E42" s="40">
        <v>11</v>
      </c>
      <c r="F42" s="41">
        <v>10000</v>
      </c>
      <c r="G42" s="43">
        <v>1.75</v>
      </c>
      <c r="H42" s="43"/>
      <c r="L42" s="96" t="s">
        <v>6</v>
      </c>
      <c r="M42" s="96" t="s">
        <v>7</v>
      </c>
      <c r="N42" s="96">
        <v>14</v>
      </c>
      <c r="O42" s="97">
        <v>500</v>
      </c>
      <c r="P42" s="96">
        <v>0.15</v>
      </c>
      <c r="Q42" s="97"/>
    </row>
    <row r="43" spans="1:17" x14ac:dyDescent="0.3">
      <c r="B43" s="4" t="s">
        <v>12</v>
      </c>
      <c r="C43" s="11" t="s">
        <v>6</v>
      </c>
      <c r="D43" s="11" t="s">
        <v>39</v>
      </c>
      <c r="E43" s="11">
        <v>4</v>
      </c>
      <c r="F43" s="12">
        <v>500</v>
      </c>
      <c r="G43" s="20">
        <v>0.15</v>
      </c>
      <c r="H43" s="20"/>
      <c r="L43" s="38" t="s">
        <v>6</v>
      </c>
      <c r="M43" s="38" t="s">
        <v>7</v>
      </c>
      <c r="N43" s="38" t="s">
        <v>37</v>
      </c>
      <c r="O43" s="39">
        <v>9000</v>
      </c>
      <c r="P43" s="96">
        <v>0.1</v>
      </c>
      <c r="Q43" s="97"/>
    </row>
    <row r="44" spans="1:17" x14ac:dyDescent="0.3">
      <c r="B44" s="4" t="s">
        <v>13</v>
      </c>
      <c r="C44" s="11" t="s">
        <v>6</v>
      </c>
      <c r="D44" s="11" t="s">
        <v>7</v>
      </c>
      <c r="E44" s="11">
        <v>3</v>
      </c>
      <c r="F44" s="12">
        <v>9000</v>
      </c>
      <c r="G44" s="20">
        <v>0.1</v>
      </c>
      <c r="H44" s="20"/>
      <c r="L44" s="96" t="s">
        <v>6</v>
      </c>
      <c r="M44" s="96" t="s">
        <v>7</v>
      </c>
      <c r="N44" s="96">
        <v>12</v>
      </c>
      <c r="O44" s="97">
        <v>6000</v>
      </c>
      <c r="P44" s="96">
        <v>2.75</v>
      </c>
      <c r="Q44" s="97"/>
    </row>
    <row r="45" spans="1:17" x14ac:dyDescent="0.3">
      <c r="B45" s="45" t="s">
        <v>14</v>
      </c>
      <c r="C45" s="40" t="s">
        <v>6</v>
      </c>
      <c r="D45" s="40" t="s">
        <v>7</v>
      </c>
      <c r="E45" s="40">
        <v>12</v>
      </c>
      <c r="F45" s="41">
        <v>150000</v>
      </c>
      <c r="G45" s="43">
        <v>2.75</v>
      </c>
      <c r="H45" s="43"/>
      <c r="L45" s="38" t="s">
        <v>6</v>
      </c>
      <c r="M45" s="38" t="s">
        <v>7</v>
      </c>
      <c r="N45" s="38" t="s">
        <v>37</v>
      </c>
      <c r="O45" s="39">
        <v>500</v>
      </c>
      <c r="P45" s="96">
        <v>0.15</v>
      </c>
      <c r="Q45" s="97"/>
    </row>
    <row r="46" spans="1:17" x14ac:dyDescent="0.3">
      <c r="L46" s="96" t="s">
        <v>6</v>
      </c>
      <c r="M46" s="96" t="s">
        <v>7</v>
      </c>
      <c r="N46" s="96">
        <v>10</v>
      </c>
      <c r="O46" s="97">
        <v>1500</v>
      </c>
      <c r="P46" s="96">
        <v>1.1499999999999999</v>
      </c>
      <c r="Q46" s="97"/>
    </row>
    <row r="47" spans="1:17" ht="15" thickBot="1" x14ac:dyDescent="0.35">
      <c r="L47" s="38" t="s">
        <v>6</v>
      </c>
      <c r="M47" s="38" t="s">
        <v>7</v>
      </c>
      <c r="N47" s="38">
        <v>5</v>
      </c>
      <c r="O47" s="39">
        <v>15000</v>
      </c>
      <c r="P47" s="96">
        <v>1.55</v>
      </c>
      <c r="Q47" s="97"/>
    </row>
    <row r="48" spans="1:17" x14ac:dyDescent="0.3">
      <c r="B48" s="106"/>
      <c r="C48" s="107"/>
      <c r="D48" s="107"/>
      <c r="E48" s="107"/>
      <c r="F48" s="107"/>
      <c r="G48" s="107"/>
      <c r="H48" s="107"/>
      <c r="I48" s="107"/>
      <c r="J48" s="108"/>
      <c r="L48" s="104" t="s">
        <v>6</v>
      </c>
      <c r="M48" s="36" t="s">
        <v>8</v>
      </c>
      <c r="N48" s="36">
        <v>15</v>
      </c>
      <c r="O48" s="37">
        <v>20000</v>
      </c>
      <c r="P48" s="20">
        <v>2.8</v>
      </c>
      <c r="Q48" s="95"/>
    </row>
    <row r="49" spans="2:17" x14ac:dyDescent="0.3">
      <c r="B49" s="109"/>
      <c r="C49" s="49" t="s">
        <v>63</v>
      </c>
      <c r="D49" s="48"/>
      <c r="E49" s="48"/>
      <c r="F49" s="48"/>
      <c r="G49" s="48"/>
      <c r="H49" s="48"/>
      <c r="I49" s="48"/>
      <c r="J49" s="110"/>
      <c r="L49" s="105" t="s">
        <v>6</v>
      </c>
      <c r="M49" s="11" t="s">
        <v>8</v>
      </c>
      <c r="N49" s="11">
        <v>10</v>
      </c>
      <c r="O49" s="12">
        <v>6000</v>
      </c>
      <c r="P49" s="20">
        <v>1.75</v>
      </c>
      <c r="Q49" s="95"/>
    </row>
    <row r="50" spans="2:17" x14ac:dyDescent="0.3">
      <c r="B50" s="109"/>
      <c r="C50" s="27" t="s">
        <v>1</v>
      </c>
      <c r="D50" s="27" t="s">
        <v>2</v>
      </c>
      <c r="E50" s="27" t="s">
        <v>3</v>
      </c>
      <c r="F50" s="111" t="s">
        <v>34</v>
      </c>
      <c r="G50" s="48"/>
      <c r="H50" s="48"/>
      <c r="I50" s="48"/>
      <c r="J50" s="110"/>
      <c r="L50" s="105" t="s">
        <v>6</v>
      </c>
      <c r="M50" s="11" t="s">
        <v>9</v>
      </c>
      <c r="N50" s="11">
        <v>3</v>
      </c>
      <c r="O50" s="12">
        <v>900</v>
      </c>
      <c r="P50" s="20">
        <v>0.25</v>
      </c>
      <c r="Q50" s="95"/>
    </row>
    <row r="51" spans="2:17" x14ac:dyDescent="0.3">
      <c r="B51" s="109"/>
      <c r="C51" s="27"/>
      <c r="D51" s="27"/>
      <c r="E51" s="27" t="s">
        <v>20</v>
      </c>
      <c r="F51" s="111" t="s">
        <v>33</v>
      </c>
      <c r="G51" s="48"/>
      <c r="H51" s="48"/>
      <c r="I51" s="48"/>
      <c r="J51" s="110"/>
    </row>
    <row r="52" spans="2:17" ht="15" thickBot="1" x14ac:dyDescent="0.35">
      <c r="B52" s="109"/>
      <c r="C52" s="48" t="s">
        <v>6</v>
      </c>
      <c r="D52" s="48" t="s">
        <v>37</v>
      </c>
      <c r="E52" s="48">
        <v>10</v>
      </c>
      <c r="F52" s="101">
        <v>12000</v>
      </c>
      <c r="G52" s="48"/>
      <c r="H52" s="48"/>
      <c r="I52" s="48" t="s">
        <v>59</v>
      </c>
      <c r="J52" s="110"/>
      <c r="Q52" s="6"/>
    </row>
    <row r="53" spans="2:17" x14ac:dyDescent="0.3">
      <c r="B53" s="113"/>
      <c r="C53" s="23" t="s">
        <v>57</v>
      </c>
      <c r="D53" s="24"/>
      <c r="E53" s="24"/>
      <c r="F53" s="24"/>
      <c r="G53" s="24"/>
      <c r="H53" s="24"/>
      <c r="I53" s="25"/>
      <c r="J53" s="110"/>
      <c r="L53" t="s">
        <v>24</v>
      </c>
      <c r="Q53" s="6"/>
    </row>
    <row r="54" spans="2:17" x14ac:dyDescent="0.3">
      <c r="B54" s="109"/>
      <c r="C54" s="50"/>
      <c r="D54" s="27" t="s">
        <v>1</v>
      </c>
      <c r="E54" s="27" t="s">
        <v>2</v>
      </c>
      <c r="F54" s="27" t="s">
        <v>3</v>
      </c>
      <c r="G54" s="27" t="s">
        <v>4</v>
      </c>
      <c r="H54" s="27" t="s">
        <v>54</v>
      </c>
      <c r="I54" s="28" t="s">
        <v>23</v>
      </c>
      <c r="J54" s="110"/>
      <c r="K54" s="102" t="s">
        <v>30</v>
      </c>
      <c r="L54" t="s">
        <v>25</v>
      </c>
      <c r="Q54" s="6"/>
    </row>
    <row r="55" spans="2:17" x14ac:dyDescent="0.3">
      <c r="B55" s="109"/>
      <c r="C55" s="50"/>
      <c r="D55" s="27"/>
      <c r="E55" s="27"/>
      <c r="F55" s="27" t="s">
        <v>20</v>
      </c>
      <c r="G55" s="27" t="s">
        <v>10</v>
      </c>
      <c r="H55" s="27"/>
      <c r="I55" s="28" t="s">
        <v>36</v>
      </c>
      <c r="J55" s="110"/>
      <c r="K55" s="102" t="s">
        <v>22</v>
      </c>
      <c r="L55" t="s">
        <v>26</v>
      </c>
      <c r="Q55" s="6"/>
    </row>
    <row r="56" spans="2:17" x14ac:dyDescent="0.3">
      <c r="B56" s="109"/>
      <c r="C56" s="51" t="s">
        <v>17</v>
      </c>
      <c r="D56" s="38" t="s">
        <v>6</v>
      </c>
      <c r="E56" s="38" t="s">
        <v>8</v>
      </c>
      <c r="F56" s="38">
        <v>12</v>
      </c>
      <c r="G56" s="39">
        <v>10000</v>
      </c>
      <c r="H56" s="39"/>
      <c r="I56" s="29" t="s">
        <v>27</v>
      </c>
      <c r="J56" s="110"/>
      <c r="K56" s="103">
        <v>1.25</v>
      </c>
      <c r="L56" t="s">
        <v>27</v>
      </c>
      <c r="Q56" s="6"/>
    </row>
    <row r="57" spans="2:17" x14ac:dyDescent="0.3">
      <c r="B57" s="109"/>
      <c r="C57" s="90" t="s">
        <v>11</v>
      </c>
      <c r="D57" s="91" t="s">
        <v>6</v>
      </c>
      <c r="E57" s="91" t="s">
        <v>7</v>
      </c>
      <c r="F57" s="91">
        <v>11</v>
      </c>
      <c r="G57" s="92">
        <v>10000</v>
      </c>
      <c r="H57" s="92"/>
      <c r="I57" s="93" t="s">
        <v>28</v>
      </c>
      <c r="J57" s="110"/>
      <c r="K57" s="103">
        <v>1.75</v>
      </c>
      <c r="L57" t="s">
        <v>28</v>
      </c>
      <c r="Q57" s="6"/>
    </row>
    <row r="58" spans="2:17" ht="15" thickBot="1" x14ac:dyDescent="0.35">
      <c r="B58" s="109"/>
      <c r="C58" s="53" t="s">
        <v>14</v>
      </c>
      <c r="D58" s="54" t="s">
        <v>6</v>
      </c>
      <c r="E58" s="54" t="s">
        <v>7</v>
      </c>
      <c r="F58" s="54">
        <v>12</v>
      </c>
      <c r="G58" s="55">
        <v>150000</v>
      </c>
      <c r="H58" s="55"/>
      <c r="I58" s="30" t="s">
        <v>29</v>
      </c>
      <c r="J58" s="110"/>
      <c r="K58" s="103">
        <v>2.75</v>
      </c>
      <c r="L58" t="s">
        <v>29</v>
      </c>
      <c r="Q58" s="6"/>
    </row>
    <row r="59" spans="2:17" x14ac:dyDescent="0.3">
      <c r="B59" s="109"/>
      <c r="C59" s="89" t="s">
        <v>58</v>
      </c>
      <c r="D59" s="36"/>
      <c r="E59" s="36"/>
      <c r="F59" s="37"/>
      <c r="G59" s="48"/>
      <c r="H59" s="48"/>
      <c r="I59" s="52"/>
      <c r="J59" s="110"/>
      <c r="L59" s="1" t="s">
        <v>65</v>
      </c>
      <c r="O59"/>
      <c r="Q59" s="6"/>
    </row>
    <row r="60" spans="2:17" x14ac:dyDescent="0.3">
      <c r="B60" s="109"/>
      <c r="C60" s="112" t="s">
        <v>66</v>
      </c>
      <c r="D60" s="11"/>
      <c r="E60" s="11"/>
      <c r="F60" s="12"/>
      <c r="G60" s="48"/>
      <c r="H60" s="48"/>
      <c r="I60" s="52"/>
      <c r="J60" s="110"/>
      <c r="Q60" s="6"/>
    </row>
    <row r="61" spans="2:17" x14ac:dyDescent="0.3">
      <c r="B61" s="109"/>
      <c r="C61" s="48"/>
      <c r="D61" s="48"/>
      <c r="E61" s="48"/>
      <c r="F61" s="48"/>
      <c r="G61" s="48"/>
      <c r="H61" s="48"/>
      <c r="I61" s="48"/>
      <c r="J61" s="110"/>
      <c r="O61"/>
      <c r="Q61" s="6"/>
    </row>
    <row r="62" spans="2:17" x14ac:dyDescent="0.3">
      <c r="B62" s="109"/>
      <c r="C62" s="49" t="s">
        <v>55</v>
      </c>
      <c r="D62" s="48"/>
      <c r="E62" s="48"/>
      <c r="F62" s="48"/>
      <c r="G62" s="48"/>
      <c r="H62" s="48"/>
      <c r="I62" s="48"/>
      <c r="J62" s="110"/>
      <c r="O62"/>
      <c r="Q62" s="6"/>
    </row>
    <row r="63" spans="2:17" x14ac:dyDescent="0.3">
      <c r="B63" s="109"/>
      <c r="C63" s="27" t="s">
        <v>1</v>
      </c>
      <c r="D63" s="27" t="s">
        <v>2</v>
      </c>
      <c r="E63" s="27" t="s">
        <v>3</v>
      </c>
      <c r="F63" s="48"/>
      <c r="G63" s="48"/>
      <c r="H63" s="48"/>
      <c r="I63" s="48"/>
      <c r="J63" s="110"/>
      <c r="O63"/>
      <c r="Q63" s="6"/>
    </row>
    <row r="64" spans="2:17" x14ac:dyDescent="0.3">
      <c r="B64" s="109"/>
      <c r="C64" s="27"/>
      <c r="D64" s="27"/>
      <c r="E64" s="27" t="s">
        <v>42</v>
      </c>
      <c r="F64" s="48"/>
      <c r="G64" s="48"/>
      <c r="H64" s="48"/>
      <c r="I64" s="48"/>
      <c r="J64" s="110"/>
      <c r="O64"/>
      <c r="Q64" s="6"/>
    </row>
    <row r="65" spans="1:17" ht="15" thickBot="1" x14ac:dyDescent="0.35">
      <c r="B65" s="109"/>
      <c r="C65" s="48" t="s">
        <v>6</v>
      </c>
      <c r="D65" s="48" t="s">
        <v>41</v>
      </c>
      <c r="E65" s="48">
        <v>5</v>
      </c>
      <c r="F65" s="48"/>
      <c r="G65" s="48"/>
      <c r="H65" s="48" t="s">
        <v>59</v>
      </c>
      <c r="I65" s="48"/>
      <c r="J65" s="110"/>
      <c r="L65" t="s">
        <v>24</v>
      </c>
      <c r="O65"/>
      <c r="Q65" s="6"/>
    </row>
    <row r="66" spans="1:17" x14ac:dyDescent="0.3">
      <c r="B66" s="114"/>
      <c r="C66" s="56" t="s">
        <v>56</v>
      </c>
      <c r="D66" s="57"/>
      <c r="E66" s="57"/>
      <c r="F66" s="58"/>
      <c r="G66" s="24"/>
      <c r="H66" s="25"/>
      <c r="I66" s="48"/>
      <c r="J66" s="110"/>
      <c r="L66" t="s">
        <v>25</v>
      </c>
      <c r="O66" s="1"/>
      <c r="Q66" s="6"/>
    </row>
    <row r="67" spans="1:17" x14ac:dyDescent="0.3">
      <c r="B67" s="109"/>
      <c r="C67" s="26" t="s">
        <v>1</v>
      </c>
      <c r="D67" s="27" t="s">
        <v>2</v>
      </c>
      <c r="E67" s="27" t="s">
        <v>3</v>
      </c>
      <c r="F67" s="27" t="s">
        <v>4</v>
      </c>
      <c r="G67" s="48" t="s">
        <v>54</v>
      </c>
      <c r="H67" s="28" t="s">
        <v>43</v>
      </c>
      <c r="I67" s="48"/>
      <c r="J67" s="110"/>
      <c r="K67" s="21" t="s">
        <v>21</v>
      </c>
      <c r="L67" t="s">
        <v>26</v>
      </c>
      <c r="Q67" s="6"/>
    </row>
    <row r="68" spans="1:17" x14ac:dyDescent="0.3">
      <c r="B68" s="109"/>
      <c r="C68" s="26"/>
      <c r="D68" s="27"/>
      <c r="E68" s="27" t="s">
        <v>42</v>
      </c>
      <c r="F68" s="27" t="s">
        <v>33</v>
      </c>
      <c r="G68" s="48"/>
      <c r="H68" s="28" t="s">
        <v>38</v>
      </c>
      <c r="I68" s="48"/>
      <c r="J68" s="110"/>
      <c r="K68" s="21" t="s">
        <v>22</v>
      </c>
      <c r="L68" t="s">
        <v>27</v>
      </c>
      <c r="Q68" s="6"/>
    </row>
    <row r="69" spans="1:17" x14ac:dyDescent="0.3">
      <c r="B69" s="109"/>
      <c r="C69" s="99" t="s">
        <v>6</v>
      </c>
      <c r="D69" s="38" t="s">
        <v>7</v>
      </c>
      <c r="E69" s="38" t="s">
        <v>37</v>
      </c>
      <c r="F69" s="39">
        <v>9000</v>
      </c>
      <c r="G69" s="48"/>
      <c r="H69" s="29" t="s">
        <v>25</v>
      </c>
      <c r="I69" s="61"/>
      <c r="J69" s="110"/>
      <c r="K69" s="52">
        <v>0.1</v>
      </c>
      <c r="L69" t="s">
        <v>28</v>
      </c>
      <c r="P69" s="7"/>
      <c r="Q69" s="6"/>
    </row>
    <row r="70" spans="1:17" s="3" customFormat="1" x14ac:dyDescent="0.3">
      <c r="A70" s="18"/>
      <c r="B70" s="115"/>
      <c r="C70" s="99" t="s">
        <v>6</v>
      </c>
      <c r="D70" s="38" t="s">
        <v>7</v>
      </c>
      <c r="E70" s="38" t="s">
        <v>37</v>
      </c>
      <c r="F70" s="39">
        <v>500</v>
      </c>
      <c r="G70" s="98"/>
      <c r="H70" s="29" t="s">
        <v>25</v>
      </c>
      <c r="I70" s="61"/>
      <c r="J70" s="116"/>
      <c r="K70" s="52">
        <v>0.15</v>
      </c>
      <c r="L70" t="s">
        <v>29</v>
      </c>
      <c r="M70" s="18"/>
      <c r="N70" s="18"/>
      <c r="O70" s="18"/>
      <c r="P70" s="18"/>
      <c r="Q70" s="18"/>
    </row>
    <row r="71" spans="1:17" s="3" customFormat="1" ht="15" thickBot="1" x14ac:dyDescent="0.35">
      <c r="A71" s="18"/>
      <c r="B71" s="115"/>
      <c r="C71" s="100" t="s">
        <v>6</v>
      </c>
      <c r="D71" s="54" t="s">
        <v>7</v>
      </c>
      <c r="E71" s="54">
        <v>5</v>
      </c>
      <c r="F71" s="55">
        <v>15000</v>
      </c>
      <c r="G71" s="88"/>
      <c r="H71" s="30" t="s">
        <v>25</v>
      </c>
      <c r="I71" s="61"/>
      <c r="J71" s="116"/>
      <c r="K71" s="52">
        <v>1.55</v>
      </c>
      <c r="L71" s="1" t="s">
        <v>44</v>
      </c>
      <c r="M71" s="18"/>
      <c r="N71" s="18"/>
      <c r="O71" s="18"/>
      <c r="P71" s="18"/>
      <c r="Q71" s="18"/>
    </row>
    <row r="72" spans="1:17" s="3" customFormat="1" ht="15" thickBot="1" x14ac:dyDescent="0.35">
      <c r="A72" s="18"/>
      <c r="B72" s="117"/>
      <c r="C72" s="118"/>
      <c r="D72" s="118"/>
      <c r="E72" s="118"/>
      <c r="F72" s="118"/>
      <c r="G72" s="118"/>
      <c r="H72" s="118"/>
      <c r="I72" s="118"/>
      <c r="J72" s="119" t="s">
        <v>46</v>
      </c>
      <c r="K72" s="18"/>
      <c r="L72" s="18"/>
      <c r="M72" s="18"/>
      <c r="N72" s="18"/>
      <c r="O72" s="18"/>
      <c r="P72" s="18"/>
    </row>
    <row r="73" spans="1:17" s="3" customFormat="1" x14ac:dyDescent="0.3">
      <c r="A73" s="18"/>
      <c r="J73" s="18"/>
      <c r="K73" s="18"/>
      <c r="L73" s="18"/>
      <c r="M73" s="18"/>
      <c r="N73" s="18"/>
      <c r="O73" s="18"/>
      <c r="P73" s="18"/>
    </row>
    <row r="74" spans="1:17" s="3" customFormat="1" x14ac:dyDescent="0.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</row>
  </sheetData>
  <pageMargins left="0.7" right="0.7" top="0.75" bottom="0.75" header="0.3" footer="0.3"/>
  <pageSetup scale="4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Government of Canada/Gouvernement du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PantzosJ</dc:creator>
  <cp:lastModifiedBy>Jim</cp:lastModifiedBy>
  <cp:lastPrinted>2016-08-27T04:27:59Z</cp:lastPrinted>
  <dcterms:created xsi:type="dcterms:W3CDTF">2016-08-23T14:40:28Z</dcterms:created>
  <dcterms:modified xsi:type="dcterms:W3CDTF">2016-08-27T04:28:19Z</dcterms:modified>
</cp:coreProperties>
</file>