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Sheet1!$5:$8</definedName>
  </definedNames>
  <calcPr calcId="124519" iterate="1" iterateCount="1"/>
</workbook>
</file>

<file path=xl/calcChain.xml><?xml version="1.0" encoding="utf-8"?>
<calcChain xmlns="http://schemas.openxmlformats.org/spreadsheetml/2006/main">
  <c r="G106" i="1"/>
  <c r="G56"/>
  <c r="G10"/>
  <c r="H10"/>
  <c r="H56"/>
  <c r="H106"/>
  <c r="I10"/>
  <c r="I56"/>
  <c r="I106"/>
  <c r="I9" s="1"/>
  <c r="J10"/>
  <c r="J56"/>
  <c r="J106"/>
  <c r="J9"/>
  <c r="C56"/>
  <c r="D56"/>
  <c r="E56"/>
  <c r="C106"/>
  <c r="C9" s="1"/>
  <c r="D106"/>
  <c r="E106"/>
  <c r="Q80"/>
  <c r="R80"/>
  <c r="S80"/>
  <c r="T80"/>
  <c r="P80"/>
  <c r="K80"/>
  <c r="F80"/>
  <c r="R112"/>
  <c r="S112"/>
  <c r="T112"/>
  <c r="Q112"/>
  <c r="U112" s="1"/>
  <c r="P112"/>
  <c r="K112"/>
  <c r="F112"/>
  <c r="R111"/>
  <c r="S111"/>
  <c r="T111"/>
  <c r="Q111"/>
  <c r="U111"/>
  <c r="P111"/>
  <c r="K111"/>
  <c r="F111"/>
  <c r="R110"/>
  <c r="S110"/>
  <c r="T110"/>
  <c r="Q110"/>
  <c r="U110"/>
  <c r="P110"/>
  <c r="K110"/>
  <c r="F110"/>
  <c r="R109"/>
  <c r="S109"/>
  <c r="T109"/>
  <c r="Q109"/>
  <c r="U109" s="1"/>
  <c r="P109"/>
  <c r="K109"/>
  <c r="F109"/>
  <c r="S108"/>
  <c r="R108"/>
  <c r="U108" s="1"/>
  <c r="T108"/>
  <c r="Q108"/>
  <c r="P108"/>
  <c r="K108"/>
  <c r="F108"/>
  <c r="R107"/>
  <c r="S107"/>
  <c r="T107"/>
  <c r="Q107"/>
  <c r="U107"/>
  <c r="P107"/>
  <c r="K107"/>
  <c r="F107"/>
  <c r="T106"/>
  <c r="Q106"/>
  <c r="O106"/>
  <c r="N106"/>
  <c r="M106"/>
  <c r="L106"/>
  <c r="K106"/>
  <c r="B106"/>
  <c r="Q82"/>
  <c r="R82"/>
  <c r="S82"/>
  <c r="T82"/>
  <c r="P82"/>
  <c r="K82"/>
  <c r="F82"/>
  <c r="Q81"/>
  <c r="R81"/>
  <c r="S81"/>
  <c r="T81"/>
  <c r="P81"/>
  <c r="K81"/>
  <c r="F81"/>
  <c r="Q79"/>
  <c r="R79"/>
  <c r="S79"/>
  <c r="T79"/>
  <c r="P79"/>
  <c r="K79"/>
  <c r="F79"/>
  <c r="Q78"/>
  <c r="R78"/>
  <c r="S78"/>
  <c r="T78"/>
  <c r="P78"/>
  <c r="K78"/>
  <c r="F78"/>
  <c r="Q77"/>
  <c r="R77"/>
  <c r="S77"/>
  <c r="T77"/>
  <c r="P77"/>
  <c r="K77"/>
  <c r="F77"/>
  <c r="Q76"/>
  <c r="R76"/>
  <c r="S76"/>
  <c r="T76"/>
  <c r="P76"/>
  <c r="K76"/>
  <c r="F76"/>
  <c r="Q75"/>
  <c r="R75"/>
  <c r="S75"/>
  <c r="T75"/>
  <c r="P75"/>
  <c r="K75"/>
  <c r="F75"/>
  <c r="Q74"/>
  <c r="R74"/>
  <c r="S74"/>
  <c r="T74"/>
  <c r="P74"/>
  <c r="K74"/>
  <c r="F74"/>
  <c r="Q73"/>
  <c r="R73"/>
  <c r="S73"/>
  <c r="T73"/>
  <c r="P73"/>
  <c r="K73"/>
  <c r="F73"/>
  <c r="Q72"/>
  <c r="R72"/>
  <c r="S72"/>
  <c r="T72"/>
  <c r="P72"/>
  <c r="K72"/>
  <c r="F72"/>
  <c r="Q71"/>
  <c r="R71"/>
  <c r="S71"/>
  <c r="T71"/>
  <c r="P71"/>
  <c r="K71"/>
  <c r="F71"/>
  <c r="Q70"/>
  <c r="R70"/>
  <c r="S70"/>
  <c r="T70"/>
  <c r="P70"/>
  <c r="K70"/>
  <c r="F70"/>
  <c r="Q69"/>
  <c r="R69"/>
  <c r="S69"/>
  <c r="T69"/>
  <c r="P69"/>
  <c r="K69"/>
  <c r="F69"/>
  <c r="Q68"/>
  <c r="R68"/>
  <c r="S68"/>
  <c r="T68"/>
  <c r="P68"/>
  <c r="K68"/>
  <c r="F68"/>
  <c r="Q67"/>
  <c r="R67"/>
  <c r="S67"/>
  <c r="T67"/>
  <c r="P67"/>
  <c r="K67"/>
  <c r="F67"/>
  <c r="Q66"/>
  <c r="R66"/>
  <c r="S66"/>
  <c r="T66"/>
  <c r="P66"/>
  <c r="K66"/>
  <c r="F66"/>
  <c r="Q65"/>
  <c r="R65"/>
  <c r="S65"/>
  <c r="T65"/>
  <c r="P65"/>
  <c r="K65"/>
  <c r="F65"/>
  <c r="Q64"/>
  <c r="R64"/>
  <c r="S64"/>
  <c r="T64"/>
  <c r="P64"/>
  <c r="K64"/>
  <c r="F64"/>
  <c r="Q63"/>
  <c r="R63"/>
  <c r="S63"/>
  <c r="T63"/>
  <c r="P63"/>
  <c r="K63"/>
  <c r="F63"/>
  <c r="Q62"/>
  <c r="R62"/>
  <c r="S62"/>
  <c r="T62"/>
  <c r="P62"/>
  <c r="K62"/>
  <c r="F62"/>
  <c r="Q61"/>
  <c r="R61"/>
  <c r="S61"/>
  <c r="T61"/>
  <c r="P61"/>
  <c r="K61"/>
  <c r="F61"/>
  <c r="Q60"/>
  <c r="R60"/>
  <c r="S60"/>
  <c r="T60"/>
  <c r="P60"/>
  <c r="K60"/>
  <c r="F60"/>
  <c r="Q59"/>
  <c r="R59"/>
  <c r="S59"/>
  <c r="T59"/>
  <c r="P59"/>
  <c r="K59"/>
  <c r="K56" s="1"/>
  <c r="F59"/>
  <c r="Q58"/>
  <c r="R58"/>
  <c r="S58"/>
  <c r="T58"/>
  <c r="P58"/>
  <c r="K58"/>
  <c r="F58"/>
  <c r="Q57"/>
  <c r="R57"/>
  <c r="R56" s="1"/>
  <c r="S57"/>
  <c r="T57"/>
  <c r="T56" s="1"/>
  <c r="P57"/>
  <c r="K57"/>
  <c r="F57"/>
  <c r="S56"/>
  <c r="P56"/>
  <c r="O56"/>
  <c r="N56"/>
  <c r="M56"/>
  <c r="L56"/>
  <c r="B56"/>
  <c r="Q55"/>
  <c r="R55"/>
  <c r="S55"/>
  <c r="T55"/>
  <c r="P55"/>
  <c r="K55"/>
  <c r="F55"/>
  <c r="Q54"/>
  <c r="R54"/>
  <c r="S54"/>
  <c r="T54"/>
  <c r="P54"/>
  <c r="K54"/>
  <c r="F54"/>
  <c r="Q53"/>
  <c r="R53"/>
  <c r="S53"/>
  <c r="T53"/>
  <c r="P53"/>
  <c r="K53"/>
  <c r="F53"/>
  <c r="Q52"/>
  <c r="R52"/>
  <c r="S52"/>
  <c r="T52"/>
  <c r="P52"/>
  <c r="K52"/>
  <c r="F52"/>
  <c r="Q51"/>
  <c r="R51"/>
  <c r="S51"/>
  <c r="T51"/>
  <c r="P51"/>
  <c r="K51"/>
  <c r="F51"/>
  <c r="Q50"/>
  <c r="R50"/>
  <c r="S50"/>
  <c r="T50"/>
  <c r="P50"/>
  <c r="K50"/>
  <c r="F50"/>
  <c r="Q49"/>
  <c r="R49"/>
  <c r="S49"/>
  <c r="T49"/>
  <c r="P49"/>
  <c r="K49"/>
  <c r="F49"/>
  <c r="Q48"/>
  <c r="R48"/>
  <c r="S48"/>
  <c r="T48"/>
  <c r="P48"/>
  <c r="K48"/>
  <c r="F48"/>
  <c r="Q47"/>
  <c r="R47"/>
  <c r="S47"/>
  <c r="T47"/>
  <c r="P47"/>
  <c r="K47"/>
  <c r="F47"/>
  <c r="Q46"/>
  <c r="R46"/>
  <c r="S46"/>
  <c r="T46"/>
  <c r="P46"/>
  <c r="K46"/>
  <c r="F46"/>
  <c r="Q45"/>
  <c r="R45"/>
  <c r="S45"/>
  <c r="T45"/>
  <c r="P45"/>
  <c r="K45"/>
  <c r="F45"/>
  <c r="Q44"/>
  <c r="R44"/>
  <c r="S44"/>
  <c r="T44"/>
  <c r="P44"/>
  <c r="K44"/>
  <c r="F44"/>
  <c r="Q43"/>
  <c r="R43"/>
  <c r="S43"/>
  <c r="T43"/>
  <c r="P43"/>
  <c r="K43"/>
  <c r="F43"/>
  <c r="Q42"/>
  <c r="R42"/>
  <c r="S42"/>
  <c r="T42"/>
  <c r="P42"/>
  <c r="K42"/>
  <c r="F42"/>
  <c r="Q41"/>
  <c r="R41"/>
  <c r="S41"/>
  <c r="T41"/>
  <c r="P41"/>
  <c r="K41"/>
  <c r="F41"/>
  <c r="Q40"/>
  <c r="R40"/>
  <c r="S40"/>
  <c r="T40"/>
  <c r="P40"/>
  <c r="K40"/>
  <c r="F40"/>
  <c r="Q39"/>
  <c r="R39"/>
  <c r="S39"/>
  <c r="T39"/>
  <c r="P39"/>
  <c r="K39"/>
  <c r="F39"/>
  <c r="Q38"/>
  <c r="R38"/>
  <c r="S38"/>
  <c r="T38"/>
  <c r="P38"/>
  <c r="K38"/>
  <c r="F38"/>
  <c r="Q37"/>
  <c r="R37"/>
  <c r="S37"/>
  <c r="T37"/>
  <c r="P37"/>
  <c r="K37"/>
  <c r="F37"/>
  <c r="Q36"/>
  <c r="R36"/>
  <c r="S36"/>
  <c r="T36"/>
  <c r="P36"/>
  <c r="K36"/>
  <c r="F36"/>
  <c r="Q35"/>
  <c r="R35"/>
  <c r="S35"/>
  <c r="T35"/>
  <c r="P35"/>
  <c r="K35"/>
  <c r="F35"/>
  <c r="Q34"/>
  <c r="R34"/>
  <c r="S34"/>
  <c r="T34"/>
  <c r="P34"/>
  <c r="K34"/>
  <c r="F34"/>
  <c r="Q33"/>
  <c r="R33"/>
  <c r="S33"/>
  <c r="T33"/>
  <c r="P33"/>
  <c r="K33"/>
  <c r="F33"/>
  <c r="Q32"/>
  <c r="R32"/>
  <c r="S32"/>
  <c r="T32"/>
  <c r="P32"/>
  <c r="K32"/>
  <c r="F32"/>
  <c r="Q31"/>
  <c r="R31"/>
  <c r="S31"/>
  <c r="T31"/>
  <c r="P31"/>
  <c r="K31"/>
  <c r="F31"/>
  <c r="Q30"/>
  <c r="R30"/>
  <c r="S30"/>
  <c r="T30"/>
  <c r="P30"/>
  <c r="K30"/>
  <c r="F30"/>
  <c r="Q29"/>
  <c r="R29"/>
  <c r="S29"/>
  <c r="T29"/>
  <c r="P29"/>
  <c r="K29"/>
  <c r="F29"/>
  <c r="Q28"/>
  <c r="R28"/>
  <c r="S28"/>
  <c r="T28"/>
  <c r="P28"/>
  <c r="K28"/>
  <c r="F28"/>
  <c r="Q27"/>
  <c r="R27"/>
  <c r="S27"/>
  <c r="T27"/>
  <c r="P27"/>
  <c r="K27"/>
  <c r="F27"/>
  <c r="Q26"/>
  <c r="R26"/>
  <c r="S26"/>
  <c r="T26"/>
  <c r="P26"/>
  <c r="K26"/>
  <c r="F26"/>
  <c r="Q25"/>
  <c r="R25"/>
  <c r="S25"/>
  <c r="T25"/>
  <c r="P25"/>
  <c r="K25"/>
  <c r="F25"/>
  <c r="Q24"/>
  <c r="R24"/>
  <c r="S24"/>
  <c r="T24"/>
  <c r="P24"/>
  <c r="K24"/>
  <c r="F24"/>
  <c r="Q23"/>
  <c r="R23"/>
  <c r="S23"/>
  <c r="T23"/>
  <c r="P23"/>
  <c r="K23"/>
  <c r="F23"/>
  <c r="Q22"/>
  <c r="R22"/>
  <c r="S22"/>
  <c r="T22"/>
  <c r="P22"/>
  <c r="K22"/>
  <c r="F22"/>
  <c r="Q21"/>
  <c r="R21"/>
  <c r="S21"/>
  <c r="T21"/>
  <c r="P21"/>
  <c r="K21"/>
  <c r="F21"/>
  <c r="Q20"/>
  <c r="R20"/>
  <c r="S20"/>
  <c r="T20"/>
  <c r="P20"/>
  <c r="K20"/>
  <c r="F20"/>
  <c r="Q19"/>
  <c r="R19"/>
  <c r="S19"/>
  <c r="T19"/>
  <c r="P19"/>
  <c r="K19"/>
  <c r="F19"/>
  <c r="Q18"/>
  <c r="R18"/>
  <c r="S18"/>
  <c r="T18"/>
  <c r="P18"/>
  <c r="K18"/>
  <c r="F18"/>
  <c r="Q17"/>
  <c r="R17"/>
  <c r="S17"/>
  <c r="T17"/>
  <c r="P17"/>
  <c r="K17"/>
  <c r="F17"/>
  <c r="Q16"/>
  <c r="R16"/>
  <c r="S16"/>
  <c r="T16"/>
  <c r="P16"/>
  <c r="K16"/>
  <c r="F16"/>
  <c r="Q15"/>
  <c r="R15"/>
  <c r="S15"/>
  <c r="T15"/>
  <c r="P15"/>
  <c r="K15"/>
  <c r="F15"/>
  <c r="Q14"/>
  <c r="R14"/>
  <c r="S14"/>
  <c r="T14"/>
  <c r="P14"/>
  <c r="P10" s="1"/>
  <c r="K14"/>
  <c r="F14"/>
  <c r="Q13"/>
  <c r="R13"/>
  <c r="S13"/>
  <c r="T13"/>
  <c r="P13"/>
  <c r="K13"/>
  <c r="F13"/>
  <c r="Q12"/>
  <c r="R12"/>
  <c r="S12"/>
  <c r="T12"/>
  <c r="P12"/>
  <c r="K12"/>
  <c r="F12"/>
  <c r="Q11"/>
  <c r="R11"/>
  <c r="S11"/>
  <c r="T11"/>
  <c r="T10" s="1"/>
  <c r="P11"/>
  <c r="K11"/>
  <c r="F11"/>
  <c r="O10"/>
  <c r="N10"/>
  <c r="M10"/>
  <c r="L10"/>
  <c r="E10"/>
  <c r="D10"/>
  <c r="D9" s="1"/>
  <c r="C10"/>
  <c r="B10"/>
  <c r="O9"/>
  <c r="N9"/>
  <c r="L9"/>
  <c r="E9"/>
  <c r="P106" l="1"/>
  <c r="P9" s="1"/>
  <c r="M9"/>
  <c r="F106"/>
  <c r="R106"/>
  <c r="U106"/>
  <c r="U61"/>
  <c r="Q56"/>
  <c r="U80"/>
  <c r="K10"/>
  <c r="K9" s="1"/>
  <c r="H9"/>
  <c r="U69"/>
  <c r="U75"/>
  <c r="U68"/>
  <c r="U71"/>
  <c r="U72"/>
  <c r="Q10"/>
  <c r="U18"/>
  <c r="U22"/>
  <c r="U26"/>
  <c r="U30"/>
  <c r="U34"/>
  <c r="U37"/>
  <c r="U41"/>
  <c r="U46"/>
  <c r="U60"/>
  <c r="U64"/>
  <c r="U76"/>
  <c r="U81"/>
  <c r="R10"/>
  <c r="R9" s="1"/>
  <c r="U65"/>
  <c r="U77"/>
  <c r="U82"/>
  <c r="S106"/>
  <c r="U16"/>
  <c r="U20"/>
  <c r="U24"/>
  <c r="U28"/>
  <c r="U32"/>
  <c r="U36"/>
  <c r="U44"/>
  <c r="U58"/>
  <c r="U62"/>
  <c r="U66"/>
  <c r="U73"/>
  <c r="U78"/>
  <c r="T9"/>
  <c r="U59"/>
  <c r="U63"/>
  <c r="U67"/>
  <c r="U79"/>
  <c r="G9"/>
  <c r="U70"/>
  <c r="U74"/>
  <c r="U57"/>
  <c r="U39"/>
  <c r="U51"/>
  <c r="U12"/>
  <c r="U17"/>
  <c r="U21"/>
  <c r="U25"/>
  <c r="U29"/>
  <c r="U33"/>
  <c r="U45"/>
  <c r="B9"/>
  <c r="U49"/>
  <c r="U53"/>
  <c r="U14"/>
  <c r="U19"/>
  <c r="U23"/>
  <c r="U27"/>
  <c r="U31"/>
  <c r="U35"/>
  <c r="U43"/>
  <c r="U47"/>
  <c r="U54"/>
  <c r="U13"/>
  <c r="U38"/>
  <c r="U42"/>
  <c r="U55"/>
  <c r="U48"/>
  <c r="U52"/>
  <c r="U11"/>
  <c r="U15"/>
  <c r="U40"/>
  <c r="U50"/>
  <c r="F10"/>
  <c r="S10"/>
  <c r="S9" s="1"/>
  <c r="F56"/>
  <c r="Q9" l="1"/>
  <c r="U10"/>
  <c r="U56"/>
  <c r="F9"/>
  <c r="U9" l="1"/>
</calcChain>
</file>

<file path=xl/sharedStrings.xml><?xml version="1.0" encoding="utf-8"?>
<sst xmlns="http://schemas.openxmlformats.org/spreadsheetml/2006/main" count="111" uniqueCount="96">
  <si>
    <t>Rice</t>
  </si>
  <si>
    <t>Standing Crop</t>
  </si>
  <si>
    <t>Province/Ecosystem</t>
  </si>
  <si>
    <t>IRRIGATED</t>
  </si>
  <si>
    <t>RAINFED</t>
  </si>
  <si>
    <t>UPLAND</t>
  </si>
  <si>
    <t>GRAND TOTAL</t>
  </si>
  <si>
    <t>Newly Planted/  Seedling Stage (ha)</t>
  </si>
  <si>
    <t>Vegetative    Stage               (ha)</t>
  </si>
  <si>
    <t>Reproductive       Stage              (ha)</t>
  </si>
  <si>
    <t>Maturing            Stage               (ha)</t>
  </si>
  <si>
    <t>TOTAL</t>
  </si>
  <si>
    <t>Pilar</t>
  </si>
  <si>
    <t>San Isidro</t>
  </si>
  <si>
    <t>REGION VII</t>
  </si>
  <si>
    <t>BOHOL</t>
  </si>
  <si>
    <t>Alburquerque</t>
  </si>
  <si>
    <t>Antequera</t>
  </si>
  <si>
    <t>Baclayon</t>
  </si>
  <si>
    <t>Balilihan</t>
  </si>
  <si>
    <t>Calape</t>
  </si>
  <si>
    <t>Catigbian</t>
  </si>
  <si>
    <t>Corella</t>
  </si>
  <si>
    <t>Cortes</t>
  </si>
  <si>
    <t>Loon</t>
  </si>
  <si>
    <t>Maribojoc</t>
  </si>
  <si>
    <t>Sikatuna</t>
  </si>
  <si>
    <t>Tubigon</t>
  </si>
  <si>
    <t>Bien Unido</t>
  </si>
  <si>
    <t>Buenavista</t>
  </si>
  <si>
    <t>Clarin</t>
  </si>
  <si>
    <t>Dagohoy</t>
  </si>
  <si>
    <t>Danao</t>
  </si>
  <si>
    <t>Getafe</t>
  </si>
  <si>
    <t>Inabanga</t>
  </si>
  <si>
    <t>Pres. CPG</t>
  </si>
  <si>
    <t>Sagbayan</t>
  </si>
  <si>
    <t>San Miguel</t>
  </si>
  <si>
    <t>Talibon</t>
  </si>
  <si>
    <t>Trinidad</t>
  </si>
  <si>
    <t>Ubay</t>
  </si>
  <si>
    <t>Alicia</t>
  </si>
  <si>
    <t>Anda</t>
  </si>
  <si>
    <t>Batuan</t>
  </si>
  <si>
    <t>Bilar</t>
  </si>
  <si>
    <t>Candijay</t>
  </si>
  <si>
    <t>Carmen</t>
  </si>
  <si>
    <t>Dimiao</t>
  </si>
  <si>
    <t>Duero</t>
  </si>
  <si>
    <t>Garcia Hernandez</t>
  </si>
  <si>
    <t>Guindulman</t>
  </si>
  <si>
    <t>Jagna</t>
  </si>
  <si>
    <t>Lila</t>
  </si>
  <si>
    <t>Loay</t>
  </si>
  <si>
    <t>Loboc</t>
  </si>
  <si>
    <t>Mabini</t>
  </si>
  <si>
    <t>Sevilla</t>
  </si>
  <si>
    <t>Sierra Bullones</t>
  </si>
  <si>
    <t>Valencia</t>
  </si>
  <si>
    <t>CEBU</t>
  </si>
  <si>
    <t xml:space="preserve"> Alcantara</t>
  </si>
  <si>
    <t xml:space="preserve"> Alegria</t>
  </si>
  <si>
    <t xml:space="preserve"> Argao</t>
  </si>
  <si>
    <t xml:space="preserve"> Asturias</t>
  </si>
  <si>
    <t xml:space="preserve"> Balamban</t>
  </si>
  <si>
    <t xml:space="preserve"> Barili</t>
  </si>
  <si>
    <t xml:space="preserve"> Boljoon</t>
  </si>
  <si>
    <t xml:space="preserve"> Carcar City</t>
  </si>
  <si>
    <t xml:space="preserve"> Cebu City</t>
  </si>
  <si>
    <t xml:space="preserve"> Dalaguete</t>
  </si>
  <si>
    <t xml:space="preserve"> Dumanjug</t>
  </si>
  <si>
    <t xml:space="preserve"> Malabuyoc</t>
  </si>
  <si>
    <t xml:space="preserve"> Minglanilla</t>
  </si>
  <si>
    <t xml:space="preserve"> Moalboal</t>
  </si>
  <si>
    <t xml:space="preserve"> Naga City</t>
  </si>
  <si>
    <t xml:space="preserve"> Pinamungajan</t>
  </si>
  <si>
    <t xml:space="preserve"> Poro</t>
  </si>
  <si>
    <t xml:space="preserve"> Ronda </t>
  </si>
  <si>
    <t xml:space="preserve"> San Francisco</t>
  </si>
  <si>
    <t xml:space="preserve"> San Fernando</t>
  </si>
  <si>
    <t xml:space="preserve"> Sibonga</t>
  </si>
  <si>
    <t xml:space="preserve"> Talisay City</t>
  </si>
  <si>
    <t xml:space="preserve"> Toledo City</t>
  </si>
  <si>
    <t xml:space="preserve"> Tuburan</t>
  </si>
  <si>
    <t xml:space="preserve"> Tudela</t>
  </si>
  <si>
    <t>SIQUIJOR</t>
  </si>
  <si>
    <t>LARENA</t>
  </si>
  <si>
    <t xml:space="preserve">SAN JUAN </t>
  </si>
  <si>
    <t>LAZI</t>
  </si>
  <si>
    <t>MARIA</t>
  </si>
  <si>
    <t>ENRIQUE VILLANUEVA</t>
  </si>
  <si>
    <t>Daanbantayan</t>
  </si>
  <si>
    <t>As of July 15, 2016</t>
  </si>
  <si>
    <t xml:space="preserve">* Note:  </t>
  </si>
  <si>
    <t>Newly Planted/  Seedling Stage (ha) *</t>
  </si>
  <si>
    <t>Partial Report on Newly Planted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</si>
</sst>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41" fontId="3" fillId="0" borderId="0" xfId="2" applyNumberFormat="1" applyFont="1"/>
    <xf numFmtId="41" fontId="2" fillId="0" borderId="0" xfId="2" applyNumberFormat="1"/>
    <xf numFmtId="41" fontId="5" fillId="2" borderId="11" xfId="1" applyNumberFormat="1" applyFont="1" applyFill="1" applyBorder="1" applyAlignment="1">
      <alignment vertical="center" wrapText="1"/>
    </xf>
    <xf numFmtId="41" fontId="5" fillId="2" borderId="12" xfId="1" applyNumberFormat="1" applyFont="1" applyFill="1" applyBorder="1" applyAlignment="1">
      <alignment vertical="center" wrapText="1"/>
    </xf>
    <xf numFmtId="41" fontId="5" fillId="2" borderId="13" xfId="1" applyNumberFormat="1" applyFont="1" applyFill="1" applyBorder="1" applyAlignment="1">
      <alignment vertical="center" wrapText="1"/>
    </xf>
    <xf numFmtId="41" fontId="6" fillId="3" borderId="11" xfId="1" applyNumberFormat="1" applyFont="1" applyFill="1" applyBorder="1" applyAlignment="1">
      <alignment horizontal="left" vertical="center" indent="1"/>
    </xf>
    <xf numFmtId="41" fontId="6" fillId="3" borderId="12" xfId="1" applyNumberFormat="1" applyFont="1" applyFill="1" applyBorder="1" applyAlignment="1">
      <alignment horizontal="left" vertical="center" indent="1"/>
    </xf>
    <xf numFmtId="41" fontId="6" fillId="3" borderId="13" xfId="1" applyNumberFormat="1" applyFont="1" applyFill="1" applyBorder="1" applyAlignment="1">
      <alignment horizontal="left" vertical="center" indent="1"/>
    </xf>
    <xf numFmtId="41" fontId="7" fillId="0" borderId="14" xfId="1" applyNumberFormat="1" applyFont="1" applyBorder="1" applyAlignment="1">
      <alignment horizontal="left" indent="1"/>
    </xf>
    <xf numFmtId="41" fontId="7" fillId="0" borderId="15" xfId="1" applyNumberFormat="1" applyFont="1" applyBorder="1" applyAlignment="1">
      <alignment horizontal="left" indent="1"/>
    </xf>
    <xf numFmtId="41" fontId="7" fillId="0" borderId="6" xfId="1" applyNumberFormat="1" applyFont="1" applyBorder="1" applyAlignment="1">
      <alignment horizontal="left" indent="1"/>
    </xf>
    <xf numFmtId="41" fontId="7" fillId="0" borderId="7" xfId="1" applyNumberFormat="1" applyFont="1" applyBorder="1" applyAlignment="1">
      <alignment horizontal="left" indent="1"/>
    </xf>
    <xf numFmtId="41" fontId="7" fillId="0" borderId="6" xfId="1" applyNumberFormat="1" applyFont="1" applyFill="1" applyBorder="1" applyAlignment="1">
      <alignment horizontal="left" indent="1"/>
    </xf>
    <xf numFmtId="41" fontId="7" fillId="0" borderId="7" xfId="1" applyNumberFormat="1" applyFont="1" applyFill="1" applyBorder="1" applyAlignment="1">
      <alignment horizontal="left" indent="1"/>
    </xf>
    <xf numFmtId="41" fontId="7" fillId="0" borderId="16" xfId="1" applyNumberFormat="1" applyFont="1" applyBorder="1" applyAlignment="1">
      <alignment horizontal="left" indent="1"/>
    </xf>
    <xf numFmtId="41" fontId="7" fillId="0" borderId="17" xfId="1" applyNumberFormat="1" applyFont="1" applyBorder="1" applyAlignment="1">
      <alignment horizontal="left" indent="1"/>
    </xf>
    <xf numFmtId="164" fontId="8" fillId="0" borderId="18" xfId="1" applyNumberFormat="1" applyFont="1" applyBorder="1" applyAlignment="1">
      <alignment horizontal="left" vertical="center" indent="2"/>
    </xf>
    <xf numFmtId="43" fontId="7" fillId="0" borderId="6" xfId="1" applyFont="1" applyBorder="1" applyAlignment="1">
      <alignment horizontal="left" indent="1"/>
    </xf>
    <xf numFmtId="43" fontId="6" fillId="3" borderId="12" xfId="1" applyFont="1" applyFill="1" applyBorder="1" applyAlignment="1">
      <alignment horizontal="left" vertical="center" indent="1"/>
    </xf>
    <xf numFmtId="43" fontId="5" fillId="2" borderId="12" xfId="1" applyFont="1" applyFill="1" applyBorder="1" applyAlignment="1">
      <alignment vertical="center" wrapText="1"/>
    </xf>
    <xf numFmtId="43" fontId="6" fillId="3" borderId="13" xfId="1" applyFont="1" applyFill="1" applyBorder="1" applyAlignment="1">
      <alignment horizontal="left" vertical="center" indent="1"/>
    </xf>
    <xf numFmtId="43" fontId="7" fillId="0" borderId="15" xfId="1" applyFont="1" applyBorder="1" applyAlignment="1">
      <alignment horizontal="left" indent="1"/>
    </xf>
    <xf numFmtId="43" fontId="7" fillId="0" borderId="7" xfId="1" applyFont="1" applyBorder="1" applyAlignment="1">
      <alignment horizontal="left" indent="1"/>
    </xf>
    <xf numFmtId="43" fontId="6" fillId="3" borderId="11" xfId="1" applyFont="1" applyFill="1" applyBorder="1" applyAlignment="1">
      <alignment horizontal="left" vertical="center" indent="1"/>
    </xf>
    <xf numFmtId="43" fontId="2" fillId="0" borderId="0" xfId="1" applyFont="1"/>
    <xf numFmtId="43" fontId="8" fillId="0" borderId="18" xfId="1" applyFont="1" applyBorder="1" applyAlignment="1">
      <alignment horizontal="left" vertical="center" indent="2"/>
    </xf>
    <xf numFmtId="43" fontId="7" fillId="0" borderId="14" xfId="1" applyFont="1" applyBorder="1" applyAlignment="1">
      <alignment horizontal="left" indent="1"/>
    </xf>
    <xf numFmtId="41" fontId="9" fillId="0" borderId="0" xfId="2" applyNumberFormat="1" applyFont="1"/>
    <xf numFmtId="41" fontId="9" fillId="0" borderId="0" xfId="2" applyNumberFormat="1" applyFont="1" applyAlignment="1">
      <alignment horizontal="left" indent="4"/>
    </xf>
    <xf numFmtId="41" fontId="4" fillId="0" borderId="1" xfId="2" applyNumberFormat="1" applyFont="1" applyBorder="1" applyAlignment="1">
      <alignment horizontal="center" vertical="center" wrapText="1"/>
    </xf>
    <xf numFmtId="41" fontId="4" fillId="0" borderId="5" xfId="2" applyNumberFormat="1" applyFont="1" applyBorder="1" applyAlignment="1">
      <alignment horizontal="center" vertical="center" wrapText="1"/>
    </xf>
    <xf numFmtId="41" fontId="4" fillId="0" borderId="8" xfId="2" applyNumberFormat="1" applyFont="1" applyBorder="1" applyAlignment="1">
      <alignment horizontal="center" vertical="center" wrapText="1"/>
    </xf>
    <xf numFmtId="41" fontId="4" fillId="0" borderId="2" xfId="2" applyNumberFormat="1" applyFont="1" applyBorder="1" applyAlignment="1">
      <alignment horizontal="center" vertical="center"/>
    </xf>
    <xf numFmtId="41" fontId="4" fillId="0" borderId="3" xfId="2" applyNumberFormat="1" applyFont="1" applyBorder="1" applyAlignment="1">
      <alignment horizontal="center" vertical="center"/>
    </xf>
    <xf numFmtId="41" fontId="4" fillId="0" borderId="4" xfId="2" applyNumberFormat="1" applyFont="1" applyBorder="1" applyAlignment="1">
      <alignment horizontal="center" vertical="center"/>
    </xf>
    <xf numFmtId="41" fontId="4" fillId="0" borderId="6" xfId="2" applyNumberFormat="1" applyFont="1" applyFill="1" applyBorder="1" applyAlignment="1">
      <alignment horizontal="center" vertical="center" wrapText="1"/>
    </xf>
    <xf numFmtId="41" fontId="4" fillId="0" borderId="9" xfId="2" applyNumberFormat="1" applyFont="1" applyFill="1" applyBorder="1" applyAlignment="1">
      <alignment horizontal="center" vertical="center" wrapText="1"/>
    </xf>
    <xf numFmtId="41" fontId="4" fillId="0" borderId="7" xfId="2" applyNumberFormat="1" applyFont="1" applyFill="1" applyBorder="1" applyAlignment="1">
      <alignment horizontal="center" vertical="center" wrapText="1"/>
    </xf>
    <xf numFmtId="41" fontId="4" fillId="0" borderId="10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1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zoomScale="90" zoomScaleNormal="90" workbookViewId="0">
      <pane xSplit="1" ySplit="9" topLeftCell="B39" activePane="bottomRight" state="frozen"/>
      <selection pane="topRight" activeCell="B1" sqref="B1"/>
      <selection pane="bottomLeft" activeCell="A10" sqref="A10"/>
      <selection pane="bottomRight" activeCell="B48" sqref="B48"/>
    </sheetView>
  </sheetViews>
  <sheetFormatPr defaultColWidth="11" defaultRowHeight="15.75"/>
  <cols>
    <col min="1" max="1" width="29.42578125" style="2" customWidth="1"/>
    <col min="2" max="3" width="11.85546875" style="2" customWidth="1"/>
    <col min="4" max="4" width="13.7109375" style="2" customWidth="1"/>
    <col min="5" max="21" width="11.85546875" style="2" customWidth="1"/>
    <col min="22" max="16384" width="11" style="2"/>
  </cols>
  <sheetData>
    <row r="1" spans="1:21" ht="21">
      <c r="A1" s="1" t="s">
        <v>0</v>
      </c>
    </row>
    <row r="2" spans="1:21" ht="21">
      <c r="A2" s="1" t="s">
        <v>1</v>
      </c>
    </row>
    <row r="3" spans="1:21" ht="21">
      <c r="A3" s="1" t="s">
        <v>92</v>
      </c>
    </row>
    <row r="4" spans="1:21" ht="15.75" customHeight="1" thickBot="1"/>
    <row r="5" spans="1:21" ht="21.75" customHeight="1">
      <c r="A5" s="30" t="s">
        <v>2</v>
      </c>
      <c r="B5" s="33" t="s">
        <v>3</v>
      </c>
      <c r="C5" s="34"/>
      <c r="D5" s="34"/>
      <c r="E5" s="34"/>
      <c r="F5" s="35"/>
      <c r="G5" s="33" t="s">
        <v>4</v>
      </c>
      <c r="H5" s="34"/>
      <c r="I5" s="34"/>
      <c r="J5" s="34"/>
      <c r="K5" s="35"/>
      <c r="L5" s="33" t="s">
        <v>5</v>
      </c>
      <c r="M5" s="34"/>
      <c r="N5" s="34"/>
      <c r="O5" s="34"/>
      <c r="P5" s="35"/>
      <c r="Q5" s="33" t="s">
        <v>6</v>
      </c>
      <c r="R5" s="34"/>
      <c r="S5" s="34"/>
      <c r="T5" s="34"/>
      <c r="U5" s="35"/>
    </row>
    <row r="6" spans="1:21" ht="15.75" customHeight="1">
      <c r="A6" s="31"/>
      <c r="B6" s="36" t="s">
        <v>94</v>
      </c>
      <c r="C6" s="36" t="s">
        <v>8</v>
      </c>
      <c r="D6" s="36" t="s">
        <v>9</v>
      </c>
      <c r="E6" s="36" t="s">
        <v>10</v>
      </c>
      <c r="F6" s="38" t="s">
        <v>11</v>
      </c>
      <c r="G6" s="36" t="s">
        <v>94</v>
      </c>
      <c r="H6" s="36" t="s">
        <v>8</v>
      </c>
      <c r="I6" s="36" t="s">
        <v>9</v>
      </c>
      <c r="J6" s="36" t="s">
        <v>10</v>
      </c>
      <c r="K6" s="38" t="s">
        <v>11</v>
      </c>
      <c r="L6" s="36" t="s">
        <v>7</v>
      </c>
      <c r="M6" s="36" t="s">
        <v>8</v>
      </c>
      <c r="N6" s="36" t="s">
        <v>9</v>
      </c>
      <c r="O6" s="36" t="s">
        <v>10</v>
      </c>
      <c r="P6" s="38" t="s">
        <v>11</v>
      </c>
      <c r="Q6" s="36" t="s">
        <v>7</v>
      </c>
      <c r="R6" s="36" t="s">
        <v>8</v>
      </c>
      <c r="S6" s="36" t="s">
        <v>9</v>
      </c>
      <c r="T6" s="36" t="s">
        <v>10</v>
      </c>
      <c r="U6" s="38" t="s">
        <v>11</v>
      </c>
    </row>
    <row r="7" spans="1:21">
      <c r="A7" s="31"/>
      <c r="B7" s="36"/>
      <c r="C7" s="36"/>
      <c r="D7" s="36"/>
      <c r="E7" s="36"/>
      <c r="F7" s="38"/>
      <c r="G7" s="36"/>
      <c r="H7" s="36"/>
      <c r="I7" s="36"/>
      <c r="J7" s="36"/>
      <c r="K7" s="38"/>
      <c r="L7" s="36"/>
      <c r="M7" s="36"/>
      <c r="N7" s="36"/>
      <c r="O7" s="36"/>
      <c r="P7" s="38"/>
      <c r="Q7" s="36"/>
      <c r="R7" s="36"/>
      <c r="S7" s="36"/>
      <c r="T7" s="36"/>
      <c r="U7" s="38"/>
    </row>
    <row r="8" spans="1:21" ht="35.25" customHeight="1" thickBot="1">
      <c r="A8" s="32"/>
      <c r="B8" s="37"/>
      <c r="C8" s="37"/>
      <c r="D8" s="37"/>
      <c r="E8" s="37"/>
      <c r="F8" s="39"/>
      <c r="G8" s="37"/>
      <c r="H8" s="37"/>
      <c r="I8" s="37"/>
      <c r="J8" s="37"/>
      <c r="K8" s="39"/>
      <c r="L8" s="37"/>
      <c r="M8" s="37"/>
      <c r="N8" s="37"/>
      <c r="O8" s="37"/>
      <c r="P8" s="39"/>
      <c r="Q8" s="37"/>
      <c r="R8" s="37"/>
      <c r="S8" s="37"/>
      <c r="T8" s="37"/>
      <c r="U8" s="39"/>
    </row>
    <row r="9" spans="1:21" ht="21.95" customHeight="1" thickBot="1">
      <c r="A9" s="3" t="s">
        <v>14</v>
      </c>
      <c r="B9" s="4">
        <f>SUM(B10,B56,B83,B106)</f>
        <v>2271.4697000000001</v>
      </c>
      <c r="C9" s="4">
        <f t="shared" ref="C9:U9" si="0">SUM(C10,C56,C83,C106)</f>
        <v>558.97939999999994</v>
      </c>
      <c r="D9" s="20">
        <f t="shared" si="0"/>
        <v>8</v>
      </c>
      <c r="E9" s="4">
        <f t="shared" si="0"/>
        <v>768.43369999999993</v>
      </c>
      <c r="F9" s="5">
        <f t="shared" si="0"/>
        <v>3606.8827999999994</v>
      </c>
      <c r="G9" s="4">
        <f>SUM(G10,G56,G83,G106)</f>
        <v>1140.4699999999998</v>
      </c>
      <c r="H9" s="4">
        <f t="shared" ref="H9:J9" si="1">SUM(H10,H56,H83,H106)</f>
        <v>28.4</v>
      </c>
      <c r="I9" s="4">
        <f t="shared" si="1"/>
        <v>0</v>
      </c>
      <c r="J9" s="4">
        <f t="shared" si="1"/>
        <v>532.85</v>
      </c>
      <c r="K9" s="5">
        <f t="shared" si="0"/>
        <v>1701.7199999999998</v>
      </c>
      <c r="L9" s="4">
        <f t="shared" si="0"/>
        <v>0</v>
      </c>
      <c r="M9" s="4">
        <f t="shared" si="0"/>
        <v>0.37680000000000002</v>
      </c>
      <c r="N9" s="4">
        <f t="shared" si="0"/>
        <v>0</v>
      </c>
      <c r="O9" s="4">
        <f t="shared" si="0"/>
        <v>0</v>
      </c>
      <c r="P9" s="5">
        <f t="shared" si="0"/>
        <v>0.37680000000000002</v>
      </c>
      <c r="Q9" s="4">
        <f t="shared" si="0"/>
        <v>3411.9396999999999</v>
      </c>
      <c r="R9" s="4">
        <f t="shared" si="0"/>
        <v>587.75620000000004</v>
      </c>
      <c r="S9" s="4">
        <f t="shared" si="0"/>
        <v>8</v>
      </c>
      <c r="T9" s="4">
        <f t="shared" si="0"/>
        <v>1301.2837</v>
      </c>
      <c r="U9" s="5">
        <f t="shared" si="0"/>
        <v>5308.9796000000015</v>
      </c>
    </row>
    <row r="10" spans="1:21" ht="18" customHeight="1" thickBot="1">
      <c r="A10" s="6" t="s">
        <v>15</v>
      </c>
      <c r="B10" s="7">
        <f t="shared" ref="B10:U10" si="2">SUM(B11:B55)</f>
        <v>2193.67</v>
      </c>
      <c r="C10" s="7">
        <f t="shared" si="2"/>
        <v>355.62999999999994</v>
      </c>
      <c r="D10" s="7">
        <f t="shared" si="2"/>
        <v>6</v>
      </c>
      <c r="E10" s="7">
        <f t="shared" si="2"/>
        <v>625.79999999999995</v>
      </c>
      <c r="F10" s="8">
        <f t="shared" si="2"/>
        <v>3181.0999999999995</v>
      </c>
      <c r="G10" s="7">
        <f t="shared" ref="G10" si="3">SUM(G11:G55)</f>
        <v>1121.9699999999998</v>
      </c>
      <c r="H10" s="7">
        <f t="shared" ref="H10:J10" si="4">SUM(H11:H55)</f>
        <v>2.8</v>
      </c>
      <c r="I10" s="7">
        <f t="shared" si="4"/>
        <v>0</v>
      </c>
      <c r="J10" s="7">
        <f t="shared" si="4"/>
        <v>527.5</v>
      </c>
      <c r="K10" s="8">
        <f t="shared" si="2"/>
        <v>1652.27</v>
      </c>
      <c r="L10" s="7">
        <f t="shared" si="2"/>
        <v>0</v>
      </c>
      <c r="M10" s="7">
        <f t="shared" si="2"/>
        <v>0</v>
      </c>
      <c r="N10" s="7">
        <f t="shared" si="2"/>
        <v>0</v>
      </c>
      <c r="O10" s="7">
        <f t="shared" si="2"/>
        <v>0</v>
      </c>
      <c r="P10" s="8">
        <f t="shared" si="2"/>
        <v>0</v>
      </c>
      <c r="Q10" s="7">
        <f t="shared" si="2"/>
        <v>3315.64</v>
      </c>
      <c r="R10" s="7">
        <f t="shared" si="2"/>
        <v>358.43</v>
      </c>
      <c r="S10" s="7">
        <f t="shared" si="2"/>
        <v>6</v>
      </c>
      <c r="T10" s="7">
        <f t="shared" si="2"/>
        <v>1153.3</v>
      </c>
      <c r="U10" s="8">
        <f t="shared" si="2"/>
        <v>4833.3700000000008</v>
      </c>
    </row>
    <row r="11" spans="1:21" ht="16.5" customHeight="1">
      <c r="A11" s="17" t="s">
        <v>16</v>
      </c>
      <c r="B11" s="9"/>
      <c r="C11" s="9">
        <v>0</v>
      </c>
      <c r="D11" s="9">
        <v>0</v>
      </c>
      <c r="E11" s="9">
        <v>0</v>
      </c>
      <c r="F11" s="10">
        <f>SUM(B11:E11)</f>
        <v>0</v>
      </c>
      <c r="G11" s="9"/>
      <c r="H11" s="9">
        <v>0</v>
      </c>
      <c r="I11" s="9"/>
      <c r="J11" s="9">
        <v>0</v>
      </c>
      <c r="K11" s="10">
        <f>SUM(G11:J11)</f>
        <v>0</v>
      </c>
      <c r="L11" s="9"/>
      <c r="M11" s="9"/>
      <c r="N11" s="9"/>
      <c r="O11" s="9"/>
      <c r="P11" s="10">
        <f>SUM(L11:O11)</f>
        <v>0</v>
      </c>
      <c r="Q11" s="9">
        <f t="shared" ref="Q11:Q55" si="5">SUM(B11,G11,L11)</f>
        <v>0</v>
      </c>
      <c r="R11" s="9">
        <f t="shared" ref="R11:R55" si="6">SUM(C11,H11,M11)</f>
        <v>0</v>
      </c>
      <c r="S11" s="9">
        <f t="shared" ref="S11:T52" si="7">SUM(D11,I11,N11)</f>
        <v>0</v>
      </c>
      <c r="T11" s="9">
        <f t="shared" si="7"/>
        <v>0</v>
      </c>
      <c r="U11" s="10">
        <f>SUM(Q11:T11)</f>
        <v>0</v>
      </c>
    </row>
    <row r="12" spans="1:21" ht="16.5" customHeight="1">
      <c r="A12" s="17" t="s">
        <v>17</v>
      </c>
      <c r="B12" s="11">
        <v>13</v>
      </c>
      <c r="C12" s="11">
        <v>5.32</v>
      </c>
      <c r="D12" s="11">
        <v>0</v>
      </c>
      <c r="E12" s="11">
        <v>0</v>
      </c>
      <c r="F12" s="12">
        <f>SUM(B12:E12)</f>
        <v>18.32</v>
      </c>
      <c r="G12" s="11">
        <v>10</v>
      </c>
      <c r="H12" s="11">
        <v>0</v>
      </c>
      <c r="I12" s="11"/>
      <c r="J12" s="11">
        <v>0</v>
      </c>
      <c r="K12" s="12">
        <f t="shared" ref="K12:K55" si="8">SUM(G12:J12)</f>
        <v>10</v>
      </c>
      <c r="L12" s="11"/>
      <c r="M12" s="11"/>
      <c r="N12" s="11"/>
      <c r="O12" s="11"/>
      <c r="P12" s="12">
        <f t="shared" ref="P12:P55" si="9">SUM(L12:O12)</f>
        <v>0</v>
      </c>
      <c r="Q12" s="11">
        <f t="shared" si="5"/>
        <v>23</v>
      </c>
      <c r="R12" s="11">
        <f t="shared" si="6"/>
        <v>5.32</v>
      </c>
      <c r="S12" s="11">
        <f t="shared" si="7"/>
        <v>0</v>
      </c>
      <c r="T12" s="11">
        <f t="shared" si="7"/>
        <v>0</v>
      </c>
      <c r="U12" s="12">
        <f t="shared" ref="U12:U55" si="10">SUM(Q12:T12)</f>
        <v>28.32</v>
      </c>
    </row>
    <row r="13" spans="1:21" ht="16.5" customHeight="1">
      <c r="A13" s="17" t="s">
        <v>18</v>
      </c>
      <c r="B13" s="11"/>
      <c r="C13" s="11">
        <v>0</v>
      </c>
      <c r="D13" s="11">
        <v>0</v>
      </c>
      <c r="E13" s="11">
        <v>0</v>
      </c>
      <c r="F13" s="12">
        <f>SUM(B13:E13)</f>
        <v>0</v>
      </c>
      <c r="G13" s="11"/>
      <c r="H13" s="11">
        <v>0</v>
      </c>
      <c r="I13" s="11"/>
      <c r="J13" s="11">
        <v>0</v>
      </c>
      <c r="K13" s="12">
        <f t="shared" si="8"/>
        <v>0</v>
      </c>
      <c r="L13" s="11"/>
      <c r="M13" s="11"/>
      <c r="N13" s="11"/>
      <c r="O13" s="11"/>
      <c r="P13" s="12">
        <f t="shared" si="9"/>
        <v>0</v>
      </c>
      <c r="Q13" s="11">
        <f t="shared" si="5"/>
        <v>0</v>
      </c>
      <c r="R13" s="11">
        <f t="shared" si="6"/>
        <v>0</v>
      </c>
      <c r="S13" s="11">
        <f t="shared" si="7"/>
        <v>0</v>
      </c>
      <c r="T13" s="11">
        <f t="shared" si="7"/>
        <v>0</v>
      </c>
      <c r="U13" s="12">
        <f t="shared" si="10"/>
        <v>0</v>
      </c>
    </row>
    <row r="14" spans="1:21" ht="16.5" customHeight="1">
      <c r="A14" s="17" t="s">
        <v>19</v>
      </c>
      <c r="B14" s="11">
        <v>10</v>
      </c>
      <c r="C14" s="11">
        <v>0</v>
      </c>
      <c r="D14" s="11">
        <v>0</v>
      </c>
      <c r="E14" s="11">
        <v>0</v>
      </c>
      <c r="F14" s="12">
        <f>SUM(B14:E14)</f>
        <v>10</v>
      </c>
      <c r="G14" s="11">
        <v>370.08</v>
      </c>
      <c r="H14" s="11">
        <v>0</v>
      </c>
      <c r="I14" s="11"/>
      <c r="J14" s="11">
        <v>0</v>
      </c>
      <c r="K14" s="12">
        <f t="shared" si="8"/>
        <v>370.08</v>
      </c>
      <c r="L14" s="11"/>
      <c r="M14" s="11"/>
      <c r="N14" s="11"/>
      <c r="O14" s="11"/>
      <c r="P14" s="12">
        <f t="shared" si="9"/>
        <v>0</v>
      </c>
      <c r="Q14" s="11">
        <f t="shared" si="5"/>
        <v>380.08</v>
      </c>
      <c r="R14" s="11">
        <f t="shared" si="6"/>
        <v>0</v>
      </c>
      <c r="S14" s="11">
        <f t="shared" si="7"/>
        <v>0</v>
      </c>
      <c r="T14" s="11">
        <f t="shared" si="7"/>
        <v>0</v>
      </c>
      <c r="U14" s="12">
        <f t="shared" si="10"/>
        <v>380.08</v>
      </c>
    </row>
    <row r="15" spans="1:21" ht="16.5" customHeight="1">
      <c r="A15" s="17" t="s">
        <v>20</v>
      </c>
      <c r="B15" s="11"/>
      <c r="C15" s="11">
        <v>0</v>
      </c>
      <c r="D15" s="11">
        <v>0</v>
      </c>
      <c r="E15" s="11">
        <v>0</v>
      </c>
      <c r="F15" s="12">
        <f>SUM(B15:E15)</f>
        <v>0</v>
      </c>
      <c r="G15" s="11"/>
      <c r="H15" s="11">
        <v>0</v>
      </c>
      <c r="I15" s="11"/>
      <c r="J15" s="11">
        <v>0</v>
      </c>
      <c r="K15" s="12">
        <f t="shared" si="8"/>
        <v>0</v>
      </c>
      <c r="L15" s="11"/>
      <c r="M15" s="11"/>
      <c r="N15" s="11"/>
      <c r="O15" s="11"/>
      <c r="P15" s="12">
        <f t="shared" si="9"/>
        <v>0</v>
      </c>
      <c r="Q15" s="11">
        <f t="shared" si="5"/>
        <v>0</v>
      </c>
      <c r="R15" s="11">
        <f t="shared" si="6"/>
        <v>0</v>
      </c>
      <c r="S15" s="11">
        <f t="shared" si="7"/>
        <v>0</v>
      </c>
      <c r="T15" s="11">
        <f t="shared" si="7"/>
        <v>0</v>
      </c>
      <c r="U15" s="12">
        <f t="shared" si="10"/>
        <v>0</v>
      </c>
    </row>
    <row r="16" spans="1:21" ht="16.5" customHeight="1">
      <c r="A16" s="17" t="s">
        <v>21</v>
      </c>
      <c r="B16" s="11"/>
      <c r="C16" s="11">
        <v>0</v>
      </c>
      <c r="D16" s="11">
        <v>0</v>
      </c>
      <c r="E16" s="11">
        <v>0</v>
      </c>
      <c r="F16" s="12">
        <f t="shared" ref="F16:F36" si="11">SUM(B16:E16)</f>
        <v>0</v>
      </c>
      <c r="G16" s="11"/>
      <c r="H16" s="11">
        <v>0</v>
      </c>
      <c r="I16" s="11"/>
      <c r="J16" s="11">
        <v>0</v>
      </c>
      <c r="K16" s="12">
        <f t="shared" ref="K16:K36" si="12">SUM(G16:J16)</f>
        <v>0</v>
      </c>
      <c r="L16" s="11"/>
      <c r="M16" s="11"/>
      <c r="N16" s="11"/>
      <c r="O16" s="11"/>
      <c r="P16" s="12">
        <f t="shared" ref="P16:P36" si="13">SUM(L16:O16)</f>
        <v>0</v>
      </c>
      <c r="Q16" s="11">
        <f t="shared" si="5"/>
        <v>0</v>
      </c>
      <c r="R16" s="11">
        <f t="shared" si="6"/>
        <v>0</v>
      </c>
      <c r="S16" s="11">
        <f t="shared" ref="S16:S36" si="14">SUM(D16,I16,N16)</f>
        <v>0</v>
      </c>
      <c r="T16" s="11">
        <f t="shared" ref="T16:T36" si="15">SUM(E16,J16,O16)</f>
        <v>0</v>
      </c>
      <c r="U16" s="12">
        <f t="shared" ref="U16:U36" si="16">SUM(Q16:T16)</f>
        <v>0</v>
      </c>
    </row>
    <row r="17" spans="1:21" ht="16.5" customHeight="1">
      <c r="A17" s="17" t="s">
        <v>22</v>
      </c>
      <c r="B17" s="11"/>
      <c r="C17" s="11">
        <v>0</v>
      </c>
      <c r="D17" s="11">
        <v>0</v>
      </c>
      <c r="E17" s="11">
        <v>0</v>
      </c>
      <c r="F17" s="12">
        <f t="shared" si="11"/>
        <v>0</v>
      </c>
      <c r="G17" s="11"/>
      <c r="H17" s="11">
        <v>0</v>
      </c>
      <c r="I17" s="11"/>
      <c r="J17" s="11">
        <v>0</v>
      </c>
      <c r="K17" s="12">
        <f t="shared" si="12"/>
        <v>0</v>
      </c>
      <c r="L17" s="11"/>
      <c r="M17" s="11"/>
      <c r="N17" s="11"/>
      <c r="O17" s="11"/>
      <c r="P17" s="12">
        <f t="shared" si="13"/>
        <v>0</v>
      </c>
      <c r="Q17" s="11">
        <f t="shared" si="5"/>
        <v>0</v>
      </c>
      <c r="R17" s="11">
        <f t="shared" si="6"/>
        <v>0</v>
      </c>
      <c r="S17" s="11">
        <f t="shared" si="14"/>
        <v>0</v>
      </c>
      <c r="T17" s="11">
        <f t="shared" si="15"/>
        <v>0</v>
      </c>
      <c r="U17" s="12">
        <f t="shared" si="16"/>
        <v>0</v>
      </c>
    </row>
    <row r="18" spans="1:21" ht="16.5" customHeight="1">
      <c r="A18" s="17" t="s">
        <v>23</v>
      </c>
      <c r="B18" s="11"/>
      <c r="C18" s="11">
        <v>0</v>
      </c>
      <c r="D18" s="11">
        <v>0</v>
      </c>
      <c r="E18" s="11">
        <v>0</v>
      </c>
      <c r="F18" s="12">
        <f t="shared" si="11"/>
        <v>0</v>
      </c>
      <c r="G18" s="11"/>
      <c r="H18" s="11">
        <v>0</v>
      </c>
      <c r="I18" s="11"/>
      <c r="J18" s="11">
        <v>0</v>
      </c>
      <c r="K18" s="12">
        <f t="shared" si="12"/>
        <v>0</v>
      </c>
      <c r="L18" s="11"/>
      <c r="M18" s="11"/>
      <c r="N18" s="11"/>
      <c r="O18" s="11"/>
      <c r="P18" s="12">
        <f t="shared" si="13"/>
        <v>0</v>
      </c>
      <c r="Q18" s="11">
        <f t="shared" si="5"/>
        <v>0</v>
      </c>
      <c r="R18" s="11">
        <f t="shared" si="6"/>
        <v>0</v>
      </c>
      <c r="S18" s="11">
        <f t="shared" si="14"/>
        <v>0</v>
      </c>
      <c r="T18" s="11">
        <f t="shared" si="15"/>
        <v>0</v>
      </c>
      <c r="U18" s="12">
        <f t="shared" si="16"/>
        <v>0</v>
      </c>
    </row>
    <row r="19" spans="1:21" ht="16.5" customHeight="1">
      <c r="A19" s="17" t="s">
        <v>24</v>
      </c>
      <c r="B19" s="11"/>
      <c r="C19" s="11">
        <v>0</v>
      </c>
      <c r="D19" s="11">
        <v>0</v>
      </c>
      <c r="E19" s="11">
        <v>0</v>
      </c>
      <c r="F19" s="12">
        <f t="shared" si="11"/>
        <v>0</v>
      </c>
      <c r="G19" s="11"/>
      <c r="H19" s="11">
        <v>0</v>
      </c>
      <c r="I19" s="11"/>
      <c r="J19" s="11">
        <v>0</v>
      </c>
      <c r="K19" s="12">
        <f t="shared" si="12"/>
        <v>0</v>
      </c>
      <c r="L19" s="11"/>
      <c r="M19" s="11"/>
      <c r="N19" s="11"/>
      <c r="O19" s="11"/>
      <c r="P19" s="12">
        <f t="shared" si="13"/>
        <v>0</v>
      </c>
      <c r="Q19" s="11">
        <f t="shared" si="5"/>
        <v>0</v>
      </c>
      <c r="R19" s="11">
        <f t="shared" si="6"/>
        <v>0</v>
      </c>
      <c r="S19" s="11">
        <f t="shared" si="14"/>
        <v>0</v>
      </c>
      <c r="T19" s="11">
        <f t="shared" si="15"/>
        <v>0</v>
      </c>
      <c r="U19" s="12">
        <f t="shared" si="16"/>
        <v>0</v>
      </c>
    </row>
    <row r="20" spans="1:21" ht="16.5" customHeight="1">
      <c r="A20" s="17" t="s">
        <v>25</v>
      </c>
      <c r="B20" s="11"/>
      <c r="C20" s="11">
        <v>3.06</v>
      </c>
      <c r="D20" s="11">
        <v>0</v>
      </c>
      <c r="E20" s="11">
        <v>0</v>
      </c>
      <c r="F20" s="12">
        <f t="shared" si="11"/>
        <v>3.06</v>
      </c>
      <c r="G20" s="11"/>
      <c r="H20" s="11">
        <v>1.8</v>
      </c>
      <c r="I20" s="11"/>
      <c r="J20" s="11">
        <v>0</v>
      </c>
      <c r="K20" s="12">
        <f t="shared" si="12"/>
        <v>1.8</v>
      </c>
      <c r="L20" s="11"/>
      <c r="M20" s="11"/>
      <c r="N20" s="11"/>
      <c r="O20" s="11"/>
      <c r="P20" s="12">
        <f t="shared" si="13"/>
        <v>0</v>
      </c>
      <c r="Q20" s="11">
        <f t="shared" si="5"/>
        <v>0</v>
      </c>
      <c r="R20" s="11">
        <f t="shared" si="6"/>
        <v>4.8600000000000003</v>
      </c>
      <c r="S20" s="11">
        <f t="shared" si="14"/>
        <v>0</v>
      </c>
      <c r="T20" s="11">
        <f t="shared" si="15"/>
        <v>0</v>
      </c>
      <c r="U20" s="12">
        <f t="shared" si="16"/>
        <v>4.8600000000000003</v>
      </c>
    </row>
    <row r="21" spans="1:21" ht="16.5" customHeight="1">
      <c r="A21" s="17" t="s">
        <v>26</v>
      </c>
      <c r="B21" s="11">
        <v>0</v>
      </c>
      <c r="C21" s="11">
        <v>0</v>
      </c>
      <c r="D21" s="11">
        <v>0</v>
      </c>
      <c r="E21" s="11">
        <v>0</v>
      </c>
      <c r="F21" s="12">
        <f t="shared" si="11"/>
        <v>0</v>
      </c>
      <c r="G21" s="11"/>
      <c r="H21" s="11">
        <v>0</v>
      </c>
      <c r="I21" s="11"/>
      <c r="J21" s="11">
        <v>0</v>
      </c>
      <c r="K21" s="12">
        <f t="shared" si="12"/>
        <v>0</v>
      </c>
      <c r="L21" s="11"/>
      <c r="M21" s="11"/>
      <c r="N21" s="11"/>
      <c r="O21" s="11"/>
      <c r="P21" s="12">
        <f t="shared" si="13"/>
        <v>0</v>
      </c>
      <c r="Q21" s="11">
        <f t="shared" si="5"/>
        <v>0</v>
      </c>
      <c r="R21" s="11">
        <f t="shared" si="6"/>
        <v>0</v>
      </c>
      <c r="S21" s="11">
        <f t="shared" si="14"/>
        <v>0</v>
      </c>
      <c r="T21" s="11">
        <f t="shared" si="15"/>
        <v>0</v>
      </c>
      <c r="U21" s="12">
        <f t="shared" si="16"/>
        <v>0</v>
      </c>
    </row>
    <row r="22" spans="1:21" ht="16.5" customHeight="1">
      <c r="A22" s="17" t="s">
        <v>27</v>
      </c>
      <c r="B22" s="11"/>
      <c r="C22" s="11">
        <v>1</v>
      </c>
      <c r="D22" s="11">
        <v>0</v>
      </c>
      <c r="E22" s="11">
        <v>0</v>
      </c>
      <c r="F22" s="12">
        <f t="shared" si="11"/>
        <v>1</v>
      </c>
      <c r="G22" s="11"/>
      <c r="H22" s="11">
        <v>0</v>
      </c>
      <c r="I22" s="11"/>
      <c r="J22" s="11">
        <v>0</v>
      </c>
      <c r="K22" s="12">
        <f t="shared" si="12"/>
        <v>0</v>
      </c>
      <c r="L22" s="11"/>
      <c r="M22" s="11"/>
      <c r="N22" s="11"/>
      <c r="O22" s="11"/>
      <c r="P22" s="12">
        <f t="shared" si="13"/>
        <v>0</v>
      </c>
      <c r="Q22" s="11">
        <f t="shared" si="5"/>
        <v>0</v>
      </c>
      <c r="R22" s="11">
        <f t="shared" si="6"/>
        <v>1</v>
      </c>
      <c r="S22" s="11">
        <f t="shared" si="14"/>
        <v>0</v>
      </c>
      <c r="T22" s="11">
        <f t="shared" si="15"/>
        <v>0</v>
      </c>
      <c r="U22" s="12">
        <f t="shared" si="16"/>
        <v>1</v>
      </c>
    </row>
    <row r="23" spans="1:21" ht="16.5" customHeight="1">
      <c r="A23" s="17" t="s">
        <v>28</v>
      </c>
      <c r="B23" s="11">
        <v>0</v>
      </c>
      <c r="C23" s="11">
        <v>0</v>
      </c>
      <c r="D23" s="11">
        <v>0</v>
      </c>
      <c r="E23" s="11">
        <v>0</v>
      </c>
      <c r="F23" s="12">
        <f t="shared" si="11"/>
        <v>0</v>
      </c>
      <c r="G23" s="11"/>
      <c r="H23" s="11">
        <v>0</v>
      </c>
      <c r="I23" s="11"/>
      <c r="J23" s="11">
        <v>0</v>
      </c>
      <c r="K23" s="12">
        <f t="shared" si="12"/>
        <v>0</v>
      </c>
      <c r="L23" s="11"/>
      <c r="M23" s="11"/>
      <c r="N23" s="11"/>
      <c r="O23" s="11"/>
      <c r="P23" s="12">
        <f t="shared" si="13"/>
        <v>0</v>
      </c>
      <c r="Q23" s="11">
        <f t="shared" si="5"/>
        <v>0</v>
      </c>
      <c r="R23" s="11">
        <f t="shared" si="6"/>
        <v>0</v>
      </c>
      <c r="S23" s="11">
        <f t="shared" si="14"/>
        <v>0</v>
      </c>
      <c r="T23" s="11">
        <f t="shared" si="15"/>
        <v>0</v>
      </c>
      <c r="U23" s="12">
        <f t="shared" si="16"/>
        <v>0</v>
      </c>
    </row>
    <row r="24" spans="1:21" ht="16.5" customHeight="1">
      <c r="A24" s="17" t="s">
        <v>29</v>
      </c>
      <c r="B24" s="11">
        <v>27.9</v>
      </c>
      <c r="C24" s="11">
        <v>0</v>
      </c>
      <c r="D24" s="11">
        <v>0</v>
      </c>
      <c r="E24" s="11">
        <v>0</v>
      </c>
      <c r="F24" s="12">
        <f t="shared" si="11"/>
        <v>27.9</v>
      </c>
      <c r="G24" s="11">
        <v>77.599999999999994</v>
      </c>
      <c r="H24" s="11">
        <v>0</v>
      </c>
      <c r="I24" s="11"/>
      <c r="J24" s="11">
        <v>0</v>
      </c>
      <c r="K24" s="12">
        <f t="shared" si="12"/>
        <v>77.599999999999994</v>
      </c>
      <c r="L24" s="11"/>
      <c r="M24" s="11"/>
      <c r="N24" s="11"/>
      <c r="O24" s="11"/>
      <c r="P24" s="12">
        <f t="shared" si="13"/>
        <v>0</v>
      </c>
      <c r="Q24" s="11">
        <f t="shared" si="5"/>
        <v>105.5</v>
      </c>
      <c r="R24" s="11">
        <f t="shared" si="6"/>
        <v>0</v>
      </c>
      <c r="S24" s="11">
        <f t="shared" si="14"/>
        <v>0</v>
      </c>
      <c r="T24" s="11">
        <f t="shared" si="15"/>
        <v>0</v>
      </c>
      <c r="U24" s="12">
        <f t="shared" si="16"/>
        <v>105.5</v>
      </c>
    </row>
    <row r="25" spans="1:21" ht="16.5" customHeight="1">
      <c r="A25" s="17" t="s">
        <v>30</v>
      </c>
      <c r="B25" s="11">
        <v>6.66</v>
      </c>
      <c r="C25" s="11">
        <v>4.79</v>
      </c>
      <c r="D25" s="11">
        <v>0</v>
      </c>
      <c r="E25" s="11">
        <v>5.7999999999999972</v>
      </c>
      <c r="F25" s="12">
        <f t="shared" si="11"/>
        <v>17.249999999999996</v>
      </c>
      <c r="G25" s="11"/>
      <c r="H25" s="11">
        <v>0</v>
      </c>
      <c r="I25" s="11"/>
      <c r="J25" s="11">
        <v>0</v>
      </c>
      <c r="K25" s="12">
        <f t="shared" si="12"/>
        <v>0</v>
      </c>
      <c r="L25" s="11"/>
      <c r="M25" s="11"/>
      <c r="N25" s="11"/>
      <c r="O25" s="11"/>
      <c r="P25" s="12">
        <f t="shared" si="13"/>
        <v>0</v>
      </c>
      <c r="Q25" s="11">
        <f t="shared" si="5"/>
        <v>6.66</v>
      </c>
      <c r="R25" s="11">
        <f t="shared" si="6"/>
        <v>4.79</v>
      </c>
      <c r="S25" s="11">
        <f t="shared" si="14"/>
        <v>0</v>
      </c>
      <c r="T25" s="11">
        <f t="shared" si="15"/>
        <v>5.7999999999999972</v>
      </c>
      <c r="U25" s="12">
        <f t="shared" si="16"/>
        <v>17.249999999999996</v>
      </c>
    </row>
    <row r="26" spans="1:21" ht="16.5" customHeight="1">
      <c r="A26" s="17" t="s">
        <v>31</v>
      </c>
      <c r="B26" s="11">
        <v>142</v>
      </c>
      <c r="C26" s="11">
        <v>0</v>
      </c>
      <c r="D26" s="11">
        <v>0</v>
      </c>
      <c r="E26" s="11">
        <v>0</v>
      </c>
      <c r="F26" s="12">
        <f t="shared" si="11"/>
        <v>142</v>
      </c>
      <c r="G26" s="11"/>
      <c r="H26" s="11">
        <v>0</v>
      </c>
      <c r="I26" s="11"/>
      <c r="J26" s="11">
        <v>0</v>
      </c>
      <c r="K26" s="12">
        <f t="shared" si="12"/>
        <v>0</v>
      </c>
      <c r="L26" s="11"/>
      <c r="M26" s="11"/>
      <c r="N26" s="11"/>
      <c r="O26" s="11"/>
      <c r="P26" s="12">
        <f t="shared" si="13"/>
        <v>0</v>
      </c>
      <c r="Q26" s="11">
        <f t="shared" si="5"/>
        <v>142</v>
      </c>
      <c r="R26" s="11">
        <f t="shared" si="6"/>
        <v>0</v>
      </c>
      <c r="S26" s="11">
        <f t="shared" si="14"/>
        <v>0</v>
      </c>
      <c r="T26" s="11">
        <f t="shared" si="15"/>
        <v>0</v>
      </c>
      <c r="U26" s="12">
        <f t="shared" si="16"/>
        <v>142</v>
      </c>
    </row>
    <row r="27" spans="1:21" ht="16.5" customHeight="1">
      <c r="A27" s="17" t="s">
        <v>32</v>
      </c>
      <c r="B27" s="13"/>
      <c r="C27" s="13">
        <v>0</v>
      </c>
      <c r="D27" s="13">
        <v>0</v>
      </c>
      <c r="E27" s="13">
        <v>0</v>
      </c>
      <c r="F27" s="14">
        <f t="shared" si="11"/>
        <v>0</v>
      </c>
      <c r="G27" s="13"/>
      <c r="H27" s="13">
        <v>0</v>
      </c>
      <c r="I27" s="13"/>
      <c r="J27" s="13">
        <v>0</v>
      </c>
      <c r="K27" s="14">
        <f t="shared" si="12"/>
        <v>0</v>
      </c>
      <c r="L27" s="13"/>
      <c r="M27" s="13"/>
      <c r="N27" s="13"/>
      <c r="O27" s="13"/>
      <c r="P27" s="14">
        <f t="shared" si="13"/>
        <v>0</v>
      </c>
      <c r="Q27" s="13">
        <f t="shared" si="5"/>
        <v>0</v>
      </c>
      <c r="R27" s="13">
        <f t="shared" si="6"/>
        <v>0</v>
      </c>
      <c r="S27" s="13">
        <f t="shared" si="14"/>
        <v>0</v>
      </c>
      <c r="T27" s="13">
        <f t="shared" si="15"/>
        <v>0</v>
      </c>
      <c r="U27" s="14">
        <f t="shared" si="16"/>
        <v>0</v>
      </c>
    </row>
    <row r="28" spans="1:21" ht="16.5" customHeight="1">
      <c r="A28" s="17" t="s">
        <v>33</v>
      </c>
      <c r="B28" s="11"/>
      <c r="C28" s="11">
        <v>0</v>
      </c>
      <c r="D28" s="11">
        <v>0</v>
      </c>
      <c r="E28" s="11">
        <v>0</v>
      </c>
      <c r="F28" s="12">
        <f t="shared" si="11"/>
        <v>0</v>
      </c>
      <c r="G28" s="11"/>
      <c r="H28" s="11">
        <v>0</v>
      </c>
      <c r="I28" s="11"/>
      <c r="J28" s="11">
        <v>0</v>
      </c>
      <c r="K28" s="12">
        <f t="shared" si="12"/>
        <v>0</v>
      </c>
      <c r="L28" s="11"/>
      <c r="M28" s="11"/>
      <c r="N28" s="11"/>
      <c r="O28" s="11"/>
      <c r="P28" s="12">
        <f t="shared" si="13"/>
        <v>0</v>
      </c>
      <c r="Q28" s="11">
        <f t="shared" si="5"/>
        <v>0</v>
      </c>
      <c r="R28" s="11">
        <f t="shared" si="6"/>
        <v>0</v>
      </c>
      <c r="S28" s="11">
        <f t="shared" si="14"/>
        <v>0</v>
      </c>
      <c r="T28" s="11">
        <f t="shared" si="15"/>
        <v>0</v>
      </c>
      <c r="U28" s="12">
        <f t="shared" si="16"/>
        <v>0</v>
      </c>
    </row>
    <row r="29" spans="1:21" ht="16.5" customHeight="1">
      <c r="A29" s="17" t="s">
        <v>34</v>
      </c>
      <c r="B29" s="11"/>
      <c r="C29" s="11">
        <v>13</v>
      </c>
      <c r="D29" s="11">
        <v>0</v>
      </c>
      <c r="E29" s="11">
        <v>0</v>
      </c>
      <c r="F29" s="12">
        <f t="shared" si="11"/>
        <v>13</v>
      </c>
      <c r="G29" s="11"/>
      <c r="H29" s="11">
        <v>0</v>
      </c>
      <c r="I29" s="11"/>
      <c r="J29" s="11">
        <v>0</v>
      </c>
      <c r="K29" s="12">
        <f t="shared" si="12"/>
        <v>0</v>
      </c>
      <c r="L29" s="11"/>
      <c r="M29" s="11"/>
      <c r="N29" s="11"/>
      <c r="O29" s="11"/>
      <c r="P29" s="12">
        <f t="shared" si="13"/>
        <v>0</v>
      </c>
      <c r="Q29" s="11">
        <f t="shared" si="5"/>
        <v>0</v>
      </c>
      <c r="R29" s="11">
        <f t="shared" si="6"/>
        <v>13</v>
      </c>
      <c r="S29" s="11">
        <f t="shared" si="14"/>
        <v>0</v>
      </c>
      <c r="T29" s="11">
        <f t="shared" si="15"/>
        <v>0</v>
      </c>
      <c r="U29" s="12">
        <f t="shared" si="16"/>
        <v>13</v>
      </c>
    </row>
    <row r="30" spans="1:21" ht="16.5" customHeight="1">
      <c r="A30" s="17" t="s">
        <v>35</v>
      </c>
      <c r="B30" s="11"/>
      <c r="C30" s="11">
        <v>0</v>
      </c>
      <c r="D30" s="11">
        <v>0</v>
      </c>
      <c r="E30" s="11">
        <v>0</v>
      </c>
      <c r="F30" s="12">
        <f t="shared" si="11"/>
        <v>0</v>
      </c>
      <c r="G30" s="11"/>
      <c r="H30" s="11">
        <v>0</v>
      </c>
      <c r="I30" s="11"/>
      <c r="J30" s="11">
        <v>0</v>
      </c>
      <c r="K30" s="12">
        <f t="shared" si="12"/>
        <v>0</v>
      </c>
      <c r="L30" s="11"/>
      <c r="M30" s="11"/>
      <c r="N30" s="11"/>
      <c r="O30" s="11"/>
      <c r="P30" s="12">
        <f t="shared" si="13"/>
        <v>0</v>
      </c>
      <c r="Q30" s="11">
        <f t="shared" si="5"/>
        <v>0</v>
      </c>
      <c r="R30" s="11">
        <f t="shared" si="6"/>
        <v>0</v>
      </c>
      <c r="S30" s="11">
        <f t="shared" si="14"/>
        <v>0</v>
      </c>
      <c r="T30" s="11">
        <f t="shared" si="15"/>
        <v>0</v>
      </c>
      <c r="U30" s="12">
        <f t="shared" si="16"/>
        <v>0</v>
      </c>
    </row>
    <row r="31" spans="1:21" ht="16.5" customHeight="1">
      <c r="A31" s="17" t="s">
        <v>36</v>
      </c>
      <c r="B31" s="11"/>
      <c r="C31" s="11">
        <v>0</v>
      </c>
      <c r="D31" s="11">
        <v>0</v>
      </c>
      <c r="E31" s="11">
        <v>0</v>
      </c>
      <c r="F31" s="12">
        <f t="shared" si="11"/>
        <v>0</v>
      </c>
      <c r="G31" s="11"/>
      <c r="H31" s="11">
        <v>0</v>
      </c>
      <c r="I31" s="11"/>
      <c r="J31" s="11">
        <v>0</v>
      </c>
      <c r="K31" s="12">
        <f t="shared" si="12"/>
        <v>0</v>
      </c>
      <c r="L31" s="11"/>
      <c r="M31" s="11"/>
      <c r="N31" s="11"/>
      <c r="O31" s="11"/>
      <c r="P31" s="12">
        <f t="shared" si="13"/>
        <v>0</v>
      </c>
      <c r="Q31" s="11">
        <f t="shared" si="5"/>
        <v>0</v>
      </c>
      <c r="R31" s="11">
        <f t="shared" si="6"/>
        <v>0</v>
      </c>
      <c r="S31" s="11">
        <f t="shared" si="14"/>
        <v>0</v>
      </c>
      <c r="T31" s="11">
        <f t="shared" si="15"/>
        <v>0</v>
      </c>
      <c r="U31" s="12">
        <f t="shared" si="16"/>
        <v>0</v>
      </c>
    </row>
    <row r="32" spans="1:21" ht="16.5" customHeight="1">
      <c r="A32" s="17" t="s">
        <v>13</v>
      </c>
      <c r="B32" s="11"/>
      <c r="C32" s="11">
        <v>0</v>
      </c>
      <c r="D32" s="11">
        <v>0</v>
      </c>
      <c r="E32" s="11">
        <v>0</v>
      </c>
      <c r="F32" s="12">
        <f t="shared" si="11"/>
        <v>0</v>
      </c>
      <c r="G32" s="11"/>
      <c r="H32" s="11">
        <v>0</v>
      </c>
      <c r="I32" s="11"/>
      <c r="J32" s="11">
        <v>0</v>
      </c>
      <c r="K32" s="12">
        <f t="shared" si="12"/>
        <v>0</v>
      </c>
      <c r="L32" s="11"/>
      <c r="M32" s="11"/>
      <c r="N32" s="11"/>
      <c r="O32" s="11"/>
      <c r="P32" s="12">
        <f t="shared" si="13"/>
        <v>0</v>
      </c>
      <c r="Q32" s="11">
        <f t="shared" si="5"/>
        <v>0</v>
      </c>
      <c r="R32" s="11">
        <f t="shared" si="6"/>
        <v>0</v>
      </c>
      <c r="S32" s="11">
        <f t="shared" si="14"/>
        <v>0</v>
      </c>
      <c r="T32" s="11">
        <f t="shared" si="15"/>
        <v>0</v>
      </c>
      <c r="U32" s="12">
        <f t="shared" si="16"/>
        <v>0</v>
      </c>
    </row>
    <row r="33" spans="1:21" ht="16.5" customHeight="1">
      <c r="A33" s="17" t="s">
        <v>37</v>
      </c>
      <c r="B33" s="11">
        <v>60</v>
      </c>
      <c r="C33" s="11">
        <v>0</v>
      </c>
      <c r="D33" s="11">
        <v>0</v>
      </c>
      <c r="E33" s="11">
        <v>0</v>
      </c>
      <c r="F33" s="12">
        <f t="shared" si="11"/>
        <v>60</v>
      </c>
      <c r="G33" s="11">
        <v>10</v>
      </c>
      <c r="H33" s="11">
        <v>0</v>
      </c>
      <c r="I33" s="11"/>
      <c r="J33" s="11">
        <v>0</v>
      </c>
      <c r="K33" s="12">
        <f t="shared" si="12"/>
        <v>10</v>
      </c>
      <c r="L33" s="11"/>
      <c r="M33" s="11"/>
      <c r="N33" s="11"/>
      <c r="O33" s="11"/>
      <c r="P33" s="12">
        <f t="shared" si="13"/>
        <v>0</v>
      </c>
      <c r="Q33" s="11">
        <f t="shared" si="5"/>
        <v>70</v>
      </c>
      <c r="R33" s="11">
        <f t="shared" si="6"/>
        <v>0</v>
      </c>
      <c r="S33" s="11">
        <f t="shared" si="14"/>
        <v>0</v>
      </c>
      <c r="T33" s="11">
        <f t="shared" si="15"/>
        <v>0</v>
      </c>
      <c r="U33" s="12">
        <f t="shared" si="16"/>
        <v>70</v>
      </c>
    </row>
    <row r="34" spans="1:21" ht="16.5" customHeight="1">
      <c r="A34" s="17" t="s">
        <v>38</v>
      </c>
      <c r="B34" s="11">
        <v>353</v>
      </c>
      <c r="C34" s="11">
        <v>0</v>
      </c>
      <c r="D34" s="11">
        <v>0</v>
      </c>
      <c r="E34" s="11">
        <v>0</v>
      </c>
      <c r="F34" s="12">
        <f t="shared" si="11"/>
        <v>353</v>
      </c>
      <c r="G34" s="11">
        <v>21</v>
      </c>
      <c r="H34" s="11">
        <v>0</v>
      </c>
      <c r="I34" s="11"/>
      <c r="J34" s="11">
        <v>0</v>
      </c>
      <c r="K34" s="12">
        <f t="shared" si="12"/>
        <v>21</v>
      </c>
      <c r="L34" s="11"/>
      <c r="M34" s="11"/>
      <c r="N34" s="11"/>
      <c r="O34" s="11"/>
      <c r="P34" s="12">
        <f t="shared" si="13"/>
        <v>0</v>
      </c>
      <c r="Q34" s="11">
        <f t="shared" si="5"/>
        <v>374</v>
      </c>
      <c r="R34" s="11">
        <f t="shared" si="6"/>
        <v>0</v>
      </c>
      <c r="S34" s="11">
        <f t="shared" si="14"/>
        <v>0</v>
      </c>
      <c r="T34" s="11">
        <f t="shared" si="15"/>
        <v>0</v>
      </c>
      <c r="U34" s="12">
        <f t="shared" si="16"/>
        <v>374</v>
      </c>
    </row>
    <row r="35" spans="1:21" ht="16.5" customHeight="1">
      <c r="A35" s="17" t="s">
        <v>39</v>
      </c>
      <c r="B35" s="11"/>
      <c r="C35" s="11">
        <v>0</v>
      </c>
      <c r="D35" s="11">
        <v>0</v>
      </c>
      <c r="E35" s="11">
        <v>0</v>
      </c>
      <c r="F35" s="12">
        <f t="shared" si="11"/>
        <v>0</v>
      </c>
      <c r="G35" s="11"/>
      <c r="H35" s="11">
        <v>0</v>
      </c>
      <c r="I35" s="11"/>
      <c r="J35" s="11">
        <v>469.5</v>
      </c>
      <c r="K35" s="12">
        <f t="shared" si="12"/>
        <v>469.5</v>
      </c>
      <c r="L35" s="11"/>
      <c r="M35" s="11"/>
      <c r="N35" s="11"/>
      <c r="O35" s="11"/>
      <c r="P35" s="12">
        <f t="shared" si="13"/>
        <v>0</v>
      </c>
      <c r="Q35" s="11">
        <f t="shared" si="5"/>
        <v>0</v>
      </c>
      <c r="R35" s="11">
        <f t="shared" si="6"/>
        <v>0</v>
      </c>
      <c r="S35" s="11">
        <f t="shared" si="14"/>
        <v>0</v>
      </c>
      <c r="T35" s="11">
        <f t="shared" si="15"/>
        <v>469.5</v>
      </c>
      <c r="U35" s="12">
        <f t="shared" si="16"/>
        <v>469.5</v>
      </c>
    </row>
    <row r="36" spans="1:21" ht="16.5" customHeight="1">
      <c r="A36" s="17" t="s">
        <v>40</v>
      </c>
      <c r="B36" s="11">
        <v>34.75</v>
      </c>
      <c r="C36" s="11">
        <v>0</v>
      </c>
      <c r="D36" s="11">
        <v>0</v>
      </c>
      <c r="E36" s="11">
        <v>0</v>
      </c>
      <c r="F36" s="12">
        <f t="shared" si="11"/>
        <v>34.75</v>
      </c>
      <c r="G36" s="11"/>
      <c r="H36" s="11">
        <v>0</v>
      </c>
      <c r="I36" s="11"/>
      <c r="J36" s="11">
        <v>0</v>
      </c>
      <c r="K36" s="12">
        <f t="shared" si="12"/>
        <v>0</v>
      </c>
      <c r="L36" s="11"/>
      <c r="M36" s="11"/>
      <c r="N36" s="11"/>
      <c r="O36" s="11"/>
      <c r="P36" s="12">
        <f t="shared" si="13"/>
        <v>0</v>
      </c>
      <c r="Q36" s="11">
        <f t="shared" si="5"/>
        <v>34.75</v>
      </c>
      <c r="R36" s="11">
        <f t="shared" si="6"/>
        <v>0</v>
      </c>
      <c r="S36" s="11">
        <f t="shared" si="14"/>
        <v>0</v>
      </c>
      <c r="T36" s="11">
        <f t="shared" si="15"/>
        <v>0</v>
      </c>
      <c r="U36" s="12">
        <f t="shared" si="16"/>
        <v>34.75</v>
      </c>
    </row>
    <row r="37" spans="1:21" ht="16.5" customHeight="1">
      <c r="A37" s="17" t="s">
        <v>41</v>
      </c>
      <c r="B37" s="11"/>
      <c r="C37" s="11">
        <v>0</v>
      </c>
      <c r="D37" s="11">
        <v>0</v>
      </c>
      <c r="E37" s="11">
        <v>0</v>
      </c>
      <c r="F37" s="12">
        <f t="shared" ref="F37:F42" si="17">SUM(B37:E37)</f>
        <v>0</v>
      </c>
      <c r="G37" s="11"/>
      <c r="H37" s="11">
        <v>0</v>
      </c>
      <c r="I37" s="11"/>
      <c r="J37" s="11">
        <v>0</v>
      </c>
      <c r="K37" s="12">
        <f t="shared" si="8"/>
        <v>0</v>
      </c>
      <c r="L37" s="11"/>
      <c r="M37" s="11"/>
      <c r="N37" s="11"/>
      <c r="O37" s="11"/>
      <c r="P37" s="12">
        <f t="shared" si="9"/>
        <v>0</v>
      </c>
      <c r="Q37" s="11">
        <f t="shared" si="5"/>
        <v>0</v>
      </c>
      <c r="R37" s="11">
        <f t="shared" si="6"/>
        <v>0</v>
      </c>
      <c r="S37" s="11">
        <f t="shared" si="7"/>
        <v>0</v>
      </c>
      <c r="T37" s="11">
        <f t="shared" si="7"/>
        <v>0</v>
      </c>
      <c r="U37" s="12">
        <f t="shared" si="10"/>
        <v>0</v>
      </c>
    </row>
    <row r="38" spans="1:21" ht="16.5" customHeight="1">
      <c r="A38" s="17" t="s">
        <v>42</v>
      </c>
      <c r="B38" s="11"/>
      <c r="C38" s="11">
        <v>0</v>
      </c>
      <c r="D38" s="11">
        <v>0</v>
      </c>
      <c r="E38" s="11">
        <v>0</v>
      </c>
      <c r="F38" s="12">
        <f t="shared" si="17"/>
        <v>0</v>
      </c>
      <c r="G38" s="11"/>
      <c r="H38" s="11">
        <v>0</v>
      </c>
      <c r="I38" s="11"/>
      <c r="J38" s="11">
        <v>0</v>
      </c>
      <c r="K38" s="12">
        <f t="shared" si="8"/>
        <v>0</v>
      </c>
      <c r="L38" s="11"/>
      <c r="M38" s="11"/>
      <c r="N38" s="11"/>
      <c r="O38" s="11"/>
      <c r="P38" s="12">
        <f t="shared" si="9"/>
        <v>0</v>
      </c>
      <c r="Q38" s="11">
        <f t="shared" si="5"/>
        <v>0</v>
      </c>
      <c r="R38" s="11">
        <f t="shared" si="6"/>
        <v>0</v>
      </c>
      <c r="S38" s="11">
        <f t="shared" si="7"/>
        <v>0</v>
      </c>
      <c r="T38" s="11">
        <f t="shared" si="7"/>
        <v>0</v>
      </c>
      <c r="U38" s="12">
        <f t="shared" si="10"/>
        <v>0</v>
      </c>
    </row>
    <row r="39" spans="1:21" ht="16.5" customHeight="1">
      <c r="A39" s="17" t="s">
        <v>43</v>
      </c>
      <c r="B39" s="11">
        <v>295</v>
      </c>
      <c r="C39" s="11">
        <v>7.75</v>
      </c>
      <c r="D39" s="11">
        <v>0</v>
      </c>
      <c r="E39" s="11">
        <v>0</v>
      </c>
      <c r="F39" s="12">
        <f t="shared" si="17"/>
        <v>302.75</v>
      </c>
      <c r="G39" s="11">
        <v>610</v>
      </c>
      <c r="H39" s="11">
        <v>0</v>
      </c>
      <c r="I39" s="11"/>
      <c r="J39" s="11">
        <v>0</v>
      </c>
      <c r="K39" s="12">
        <f t="shared" si="8"/>
        <v>610</v>
      </c>
      <c r="L39" s="11"/>
      <c r="M39" s="11"/>
      <c r="N39" s="11"/>
      <c r="O39" s="11"/>
      <c r="P39" s="12">
        <f t="shared" si="9"/>
        <v>0</v>
      </c>
      <c r="Q39" s="11">
        <f t="shared" si="5"/>
        <v>905</v>
      </c>
      <c r="R39" s="11">
        <f t="shared" si="6"/>
        <v>7.75</v>
      </c>
      <c r="S39" s="11">
        <f t="shared" si="7"/>
        <v>0</v>
      </c>
      <c r="T39" s="11">
        <f t="shared" si="7"/>
        <v>0</v>
      </c>
      <c r="U39" s="12">
        <f t="shared" si="10"/>
        <v>912.75</v>
      </c>
    </row>
    <row r="40" spans="1:21" ht="16.5" customHeight="1">
      <c r="A40" s="17" t="s">
        <v>44</v>
      </c>
      <c r="B40" s="11">
        <v>571.79999999999995</v>
      </c>
      <c r="C40" s="11">
        <v>93</v>
      </c>
      <c r="D40" s="11">
        <v>0</v>
      </c>
      <c r="E40" s="11">
        <v>0</v>
      </c>
      <c r="F40" s="12">
        <f t="shared" si="17"/>
        <v>664.8</v>
      </c>
      <c r="G40" s="11">
        <v>23.29</v>
      </c>
      <c r="H40" s="11">
        <v>1</v>
      </c>
      <c r="I40" s="11"/>
      <c r="J40" s="11">
        <v>0</v>
      </c>
      <c r="K40" s="12">
        <f t="shared" si="8"/>
        <v>24.29</v>
      </c>
      <c r="L40" s="11"/>
      <c r="M40" s="11"/>
      <c r="N40" s="11"/>
      <c r="O40" s="11"/>
      <c r="P40" s="12">
        <f t="shared" si="9"/>
        <v>0</v>
      </c>
      <c r="Q40" s="11">
        <f t="shared" si="5"/>
        <v>595.08999999999992</v>
      </c>
      <c r="R40" s="11">
        <f t="shared" si="6"/>
        <v>94</v>
      </c>
      <c r="S40" s="11">
        <f t="shared" si="7"/>
        <v>0</v>
      </c>
      <c r="T40" s="11">
        <f t="shared" si="7"/>
        <v>0</v>
      </c>
      <c r="U40" s="12">
        <f t="shared" si="10"/>
        <v>689.08999999999992</v>
      </c>
    </row>
    <row r="41" spans="1:21" ht="16.5" customHeight="1">
      <c r="A41" s="17" t="s">
        <v>45</v>
      </c>
      <c r="B41" s="11"/>
      <c r="C41" s="11">
        <v>0</v>
      </c>
      <c r="D41" s="11">
        <v>0</v>
      </c>
      <c r="E41" s="11">
        <v>0</v>
      </c>
      <c r="F41" s="12">
        <f t="shared" si="17"/>
        <v>0</v>
      </c>
      <c r="G41" s="11"/>
      <c r="H41" s="11">
        <v>0</v>
      </c>
      <c r="I41" s="11"/>
      <c r="J41" s="11">
        <v>0</v>
      </c>
      <c r="K41" s="12">
        <f t="shared" si="8"/>
        <v>0</v>
      </c>
      <c r="L41" s="11"/>
      <c r="M41" s="11"/>
      <c r="N41" s="11"/>
      <c r="O41" s="11"/>
      <c r="P41" s="12">
        <f t="shared" si="9"/>
        <v>0</v>
      </c>
      <c r="Q41" s="11">
        <f t="shared" si="5"/>
        <v>0</v>
      </c>
      <c r="R41" s="11">
        <f t="shared" si="6"/>
        <v>0</v>
      </c>
      <c r="S41" s="11">
        <f t="shared" si="7"/>
        <v>0</v>
      </c>
      <c r="T41" s="11">
        <f t="shared" si="7"/>
        <v>0</v>
      </c>
      <c r="U41" s="12">
        <f t="shared" si="10"/>
        <v>0</v>
      </c>
    </row>
    <row r="42" spans="1:21" ht="16.5" customHeight="1">
      <c r="A42" s="17" t="s">
        <v>46</v>
      </c>
      <c r="B42" s="11"/>
      <c r="C42" s="11">
        <v>0</v>
      </c>
      <c r="D42" s="11">
        <v>0</v>
      </c>
      <c r="E42" s="11">
        <v>0</v>
      </c>
      <c r="F42" s="12">
        <f t="shared" si="17"/>
        <v>0</v>
      </c>
      <c r="G42" s="11"/>
      <c r="H42" s="11">
        <v>0</v>
      </c>
      <c r="I42" s="11"/>
      <c r="J42" s="11">
        <v>0</v>
      </c>
      <c r="K42" s="12">
        <f t="shared" si="8"/>
        <v>0</v>
      </c>
      <c r="L42" s="11"/>
      <c r="M42" s="11"/>
      <c r="N42" s="11"/>
      <c r="O42" s="11"/>
      <c r="P42" s="12">
        <f t="shared" si="9"/>
        <v>0</v>
      </c>
      <c r="Q42" s="11">
        <f t="shared" si="5"/>
        <v>0</v>
      </c>
      <c r="R42" s="11">
        <f t="shared" si="6"/>
        <v>0</v>
      </c>
      <c r="S42" s="11">
        <f t="shared" si="7"/>
        <v>0</v>
      </c>
      <c r="T42" s="11">
        <f t="shared" si="7"/>
        <v>0</v>
      </c>
      <c r="U42" s="12">
        <f t="shared" si="10"/>
        <v>0</v>
      </c>
    </row>
    <row r="43" spans="1:21" ht="16.5" customHeight="1">
      <c r="A43" s="17" t="s">
        <v>47</v>
      </c>
      <c r="B43" s="11">
        <v>20</v>
      </c>
      <c r="C43" s="11">
        <v>0</v>
      </c>
      <c r="D43" s="11">
        <v>6</v>
      </c>
      <c r="E43" s="11">
        <v>0</v>
      </c>
      <c r="F43" s="12">
        <f t="shared" ref="F43:F47" si="18">SUM(B43:E43)</f>
        <v>26</v>
      </c>
      <c r="G43" s="11"/>
      <c r="H43" s="11">
        <v>0</v>
      </c>
      <c r="I43" s="11"/>
      <c r="J43" s="11">
        <v>0</v>
      </c>
      <c r="K43" s="12">
        <f t="shared" ref="K43:K47" si="19">SUM(G43:J43)</f>
        <v>0</v>
      </c>
      <c r="L43" s="11"/>
      <c r="M43" s="11"/>
      <c r="N43" s="11"/>
      <c r="O43" s="11"/>
      <c r="P43" s="12">
        <f t="shared" ref="P43:P47" si="20">SUM(L43:O43)</f>
        <v>0</v>
      </c>
      <c r="Q43" s="11">
        <f t="shared" si="5"/>
        <v>20</v>
      </c>
      <c r="R43" s="11">
        <f t="shared" si="6"/>
        <v>0</v>
      </c>
      <c r="S43" s="11">
        <f t="shared" ref="S43:S47" si="21">SUM(D43,I43,N43)</f>
        <v>6</v>
      </c>
      <c r="T43" s="11">
        <f t="shared" ref="T43:T47" si="22">SUM(E43,J43,O43)</f>
        <v>0</v>
      </c>
      <c r="U43" s="12">
        <f t="shared" ref="U43:U47" si="23">SUM(Q43:T43)</f>
        <v>26</v>
      </c>
    </row>
    <row r="44" spans="1:21" ht="16.5" customHeight="1">
      <c r="A44" s="17" t="s">
        <v>48</v>
      </c>
      <c r="B44" s="11"/>
      <c r="C44" s="11">
        <v>10.110000000000001</v>
      </c>
      <c r="D44" s="11">
        <v>0</v>
      </c>
      <c r="E44" s="11">
        <v>0</v>
      </c>
      <c r="F44" s="12">
        <f t="shared" si="18"/>
        <v>10.110000000000001</v>
      </c>
      <c r="G44" s="11"/>
      <c r="H44" s="11">
        <v>0</v>
      </c>
      <c r="I44" s="11"/>
      <c r="J44" s="11">
        <v>0</v>
      </c>
      <c r="K44" s="12">
        <f t="shared" si="19"/>
        <v>0</v>
      </c>
      <c r="L44" s="11"/>
      <c r="M44" s="11"/>
      <c r="N44" s="11"/>
      <c r="O44" s="11"/>
      <c r="P44" s="12">
        <f t="shared" si="20"/>
        <v>0</v>
      </c>
      <c r="Q44" s="11">
        <f t="shared" si="5"/>
        <v>0</v>
      </c>
      <c r="R44" s="11">
        <f t="shared" si="6"/>
        <v>10.110000000000001</v>
      </c>
      <c r="S44" s="11">
        <f t="shared" si="21"/>
        <v>0</v>
      </c>
      <c r="T44" s="11">
        <f t="shared" si="22"/>
        <v>0</v>
      </c>
      <c r="U44" s="12">
        <f t="shared" si="23"/>
        <v>10.110000000000001</v>
      </c>
    </row>
    <row r="45" spans="1:21" ht="16.5" customHeight="1">
      <c r="A45" s="17" t="s">
        <v>49</v>
      </c>
      <c r="B45" s="11">
        <v>167.31</v>
      </c>
      <c r="C45" s="11">
        <v>186.26999999999998</v>
      </c>
      <c r="D45" s="11">
        <v>0</v>
      </c>
      <c r="E45" s="11">
        <v>350</v>
      </c>
      <c r="F45" s="12">
        <f t="shared" si="18"/>
        <v>703.57999999999993</v>
      </c>
      <c r="G45" s="11"/>
      <c r="H45" s="11">
        <v>0</v>
      </c>
      <c r="I45" s="11"/>
      <c r="J45" s="11">
        <v>0</v>
      </c>
      <c r="K45" s="12">
        <f t="shared" si="19"/>
        <v>0</v>
      </c>
      <c r="L45" s="11"/>
      <c r="M45" s="11"/>
      <c r="N45" s="11"/>
      <c r="O45" s="11"/>
      <c r="P45" s="12">
        <f t="shared" si="20"/>
        <v>0</v>
      </c>
      <c r="Q45" s="11">
        <f t="shared" si="5"/>
        <v>167.31</v>
      </c>
      <c r="R45" s="11">
        <f t="shared" si="6"/>
        <v>186.26999999999998</v>
      </c>
      <c r="S45" s="11">
        <f t="shared" si="21"/>
        <v>0</v>
      </c>
      <c r="T45" s="11">
        <f t="shared" si="22"/>
        <v>350</v>
      </c>
      <c r="U45" s="12">
        <f t="shared" si="23"/>
        <v>703.57999999999993</v>
      </c>
    </row>
    <row r="46" spans="1:21" ht="16.5" customHeight="1">
      <c r="A46" s="17" t="s">
        <v>50</v>
      </c>
      <c r="B46" s="11">
        <v>0</v>
      </c>
      <c r="C46" s="11">
        <v>0</v>
      </c>
      <c r="D46" s="11">
        <v>0</v>
      </c>
      <c r="E46" s="11">
        <v>0</v>
      </c>
      <c r="F46" s="12">
        <f t="shared" si="18"/>
        <v>0</v>
      </c>
      <c r="G46" s="11"/>
      <c r="H46" s="11">
        <v>0</v>
      </c>
      <c r="I46" s="11"/>
      <c r="J46" s="11">
        <v>0</v>
      </c>
      <c r="K46" s="12">
        <f t="shared" si="19"/>
        <v>0</v>
      </c>
      <c r="L46" s="11"/>
      <c r="M46" s="11"/>
      <c r="N46" s="11"/>
      <c r="O46" s="11"/>
      <c r="P46" s="12">
        <f t="shared" si="20"/>
        <v>0</v>
      </c>
      <c r="Q46" s="11">
        <f t="shared" si="5"/>
        <v>0</v>
      </c>
      <c r="R46" s="11">
        <f t="shared" si="6"/>
        <v>0</v>
      </c>
      <c r="S46" s="11">
        <f t="shared" si="21"/>
        <v>0</v>
      </c>
      <c r="T46" s="11">
        <f t="shared" si="22"/>
        <v>0</v>
      </c>
      <c r="U46" s="12">
        <f t="shared" si="23"/>
        <v>0</v>
      </c>
    </row>
    <row r="47" spans="1:21" ht="16.5" customHeight="1">
      <c r="A47" s="17" t="s">
        <v>51</v>
      </c>
      <c r="B47" s="11">
        <v>224</v>
      </c>
      <c r="C47" s="11">
        <v>0</v>
      </c>
      <c r="D47" s="11">
        <v>0</v>
      </c>
      <c r="E47" s="11">
        <v>0</v>
      </c>
      <c r="F47" s="12">
        <f t="shared" si="18"/>
        <v>224</v>
      </c>
      <c r="G47" s="11"/>
      <c r="H47" s="11">
        <v>0</v>
      </c>
      <c r="I47" s="11"/>
      <c r="J47" s="11">
        <v>0</v>
      </c>
      <c r="K47" s="12">
        <f t="shared" si="19"/>
        <v>0</v>
      </c>
      <c r="L47" s="11"/>
      <c r="M47" s="11"/>
      <c r="N47" s="11"/>
      <c r="O47" s="11"/>
      <c r="P47" s="12">
        <f t="shared" si="20"/>
        <v>0</v>
      </c>
      <c r="Q47" s="11">
        <f t="shared" si="5"/>
        <v>224</v>
      </c>
      <c r="R47" s="11">
        <f t="shared" si="6"/>
        <v>0</v>
      </c>
      <c r="S47" s="11">
        <f t="shared" si="21"/>
        <v>0</v>
      </c>
      <c r="T47" s="11">
        <f t="shared" si="22"/>
        <v>0</v>
      </c>
      <c r="U47" s="12">
        <f t="shared" si="23"/>
        <v>224</v>
      </c>
    </row>
    <row r="48" spans="1:21" ht="16.5" customHeight="1">
      <c r="A48" s="17" t="s">
        <v>52</v>
      </c>
      <c r="B48" s="11"/>
      <c r="C48" s="11">
        <v>0</v>
      </c>
      <c r="D48" s="11">
        <v>0</v>
      </c>
      <c r="E48" s="11">
        <v>0</v>
      </c>
      <c r="F48" s="12">
        <f t="shared" ref="F48:F55" si="24">SUM(B48:E48)</f>
        <v>0</v>
      </c>
      <c r="G48" s="11"/>
      <c r="H48" s="11">
        <v>0</v>
      </c>
      <c r="I48" s="11"/>
      <c r="J48" s="11">
        <v>0</v>
      </c>
      <c r="K48" s="12">
        <f t="shared" si="8"/>
        <v>0</v>
      </c>
      <c r="L48" s="11"/>
      <c r="M48" s="11"/>
      <c r="N48" s="11"/>
      <c r="O48" s="11"/>
      <c r="P48" s="12">
        <f t="shared" si="9"/>
        <v>0</v>
      </c>
      <c r="Q48" s="11">
        <f t="shared" si="5"/>
        <v>0</v>
      </c>
      <c r="R48" s="11">
        <f t="shared" si="6"/>
        <v>0</v>
      </c>
      <c r="S48" s="11">
        <f t="shared" si="7"/>
        <v>0</v>
      </c>
      <c r="T48" s="11">
        <f t="shared" si="7"/>
        <v>0</v>
      </c>
      <c r="U48" s="12">
        <f t="shared" si="10"/>
        <v>0</v>
      </c>
    </row>
    <row r="49" spans="1:21" ht="16.5" customHeight="1">
      <c r="A49" s="17" t="s">
        <v>53</v>
      </c>
      <c r="B49" s="11"/>
      <c r="C49" s="11">
        <v>0</v>
      </c>
      <c r="D49" s="11">
        <v>0</v>
      </c>
      <c r="E49" s="11">
        <v>0</v>
      </c>
      <c r="F49" s="12">
        <f t="shared" si="24"/>
        <v>0</v>
      </c>
      <c r="G49" s="11"/>
      <c r="H49" s="11">
        <v>0</v>
      </c>
      <c r="I49" s="11"/>
      <c r="J49" s="11">
        <v>0</v>
      </c>
      <c r="K49" s="12">
        <f t="shared" si="8"/>
        <v>0</v>
      </c>
      <c r="L49" s="11"/>
      <c r="M49" s="11"/>
      <c r="N49" s="11"/>
      <c r="O49" s="11"/>
      <c r="P49" s="12">
        <f t="shared" si="9"/>
        <v>0</v>
      </c>
      <c r="Q49" s="11">
        <f t="shared" si="5"/>
        <v>0</v>
      </c>
      <c r="R49" s="11">
        <f t="shared" si="6"/>
        <v>0</v>
      </c>
      <c r="S49" s="11">
        <f t="shared" si="7"/>
        <v>0</v>
      </c>
      <c r="T49" s="11">
        <f t="shared" si="7"/>
        <v>0</v>
      </c>
      <c r="U49" s="12">
        <f t="shared" si="10"/>
        <v>0</v>
      </c>
    </row>
    <row r="50" spans="1:21" ht="16.5" customHeight="1">
      <c r="A50" s="17" t="s">
        <v>54</v>
      </c>
      <c r="B50" s="11"/>
      <c r="C50" s="11">
        <v>0</v>
      </c>
      <c r="D50" s="11">
        <v>0</v>
      </c>
      <c r="E50" s="11">
        <v>0</v>
      </c>
      <c r="F50" s="12">
        <f t="shared" si="24"/>
        <v>0</v>
      </c>
      <c r="G50" s="11"/>
      <c r="H50" s="11">
        <v>0</v>
      </c>
      <c r="I50" s="11"/>
      <c r="J50" s="11">
        <v>0</v>
      </c>
      <c r="K50" s="12">
        <f t="shared" si="8"/>
        <v>0</v>
      </c>
      <c r="L50" s="11"/>
      <c r="M50" s="11"/>
      <c r="N50" s="11"/>
      <c r="O50" s="11"/>
      <c r="P50" s="12">
        <f t="shared" si="9"/>
        <v>0</v>
      </c>
      <c r="Q50" s="11">
        <f t="shared" si="5"/>
        <v>0</v>
      </c>
      <c r="R50" s="11">
        <f t="shared" si="6"/>
        <v>0</v>
      </c>
      <c r="S50" s="11">
        <f t="shared" si="7"/>
        <v>0</v>
      </c>
      <c r="T50" s="11">
        <f t="shared" si="7"/>
        <v>0</v>
      </c>
      <c r="U50" s="12">
        <f t="shared" si="10"/>
        <v>0</v>
      </c>
    </row>
    <row r="51" spans="1:21" ht="16.5" customHeight="1">
      <c r="A51" s="17" t="s">
        <v>55</v>
      </c>
      <c r="B51" s="11"/>
      <c r="C51" s="11">
        <v>0</v>
      </c>
      <c r="D51" s="11">
        <v>0</v>
      </c>
      <c r="E51" s="11">
        <v>0</v>
      </c>
      <c r="F51" s="12">
        <f t="shared" si="24"/>
        <v>0</v>
      </c>
      <c r="G51" s="11"/>
      <c r="H51" s="11">
        <v>0</v>
      </c>
      <c r="I51" s="11"/>
      <c r="J51" s="11">
        <v>0</v>
      </c>
      <c r="K51" s="12">
        <f t="shared" si="8"/>
        <v>0</v>
      </c>
      <c r="L51" s="11"/>
      <c r="M51" s="11"/>
      <c r="N51" s="11"/>
      <c r="O51" s="11"/>
      <c r="P51" s="12">
        <f t="shared" si="9"/>
        <v>0</v>
      </c>
      <c r="Q51" s="11">
        <f t="shared" si="5"/>
        <v>0</v>
      </c>
      <c r="R51" s="11">
        <f t="shared" si="6"/>
        <v>0</v>
      </c>
      <c r="S51" s="11">
        <f t="shared" si="7"/>
        <v>0</v>
      </c>
      <c r="T51" s="11">
        <f t="shared" si="7"/>
        <v>0</v>
      </c>
      <c r="U51" s="12">
        <f t="shared" si="10"/>
        <v>0</v>
      </c>
    </row>
    <row r="52" spans="1:21" ht="16.5" customHeight="1">
      <c r="A52" s="17" t="s">
        <v>12</v>
      </c>
      <c r="B52" s="11">
        <v>56.25</v>
      </c>
      <c r="C52" s="11">
        <v>0</v>
      </c>
      <c r="D52" s="11">
        <v>0</v>
      </c>
      <c r="E52" s="11">
        <v>0</v>
      </c>
      <c r="F52" s="12">
        <f t="shared" si="24"/>
        <v>56.25</v>
      </c>
      <c r="G52" s="11"/>
      <c r="H52" s="11">
        <v>0</v>
      </c>
      <c r="I52" s="11"/>
      <c r="J52" s="11">
        <v>0</v>
      </c>
      <c r="K52" s="12">
        <f t="shared" si="8"/>
        <v>0</v>
      </c>
      <c r="L52" s="11"/>
      <c r="M52" s="11"/>
      <c r="N52" s="11"/>
      <c r="O52" s="11"/>
      <c r="P52" s="12">
        <f t="shared" si="9"/>
        <v>0</v>
      </c>
      <c r="Q52" s="11">
        <f t="shared" si="5"/>
        <v>56.25</v>
      </c>
      <c r="R52" s="11">
        <f t="shared" si="6"/>
        <v>0</v>
      </c>
      <c r="S52" s="11">
        <f t="shared" si="7"/>
        <v>0</v>
      </c>
      <c r="T52" s="11">
        <f t="shared" si="7"/>
        <v>0</v>
      </c>
      <c r="U52" s="12">
        <f t="shared" si="10"/>
        <v>56.25</v>
      </c>
    </row>
    <row r="53" spans="1:21" ht="16.5" customHeight="1">
      <c r="A53" s="17" t="s">
        <v>56</v>
      </c>
      <c r="B53" s="11">
        <v>0</v>
      </c>
      <c r="C53" s="11">
        <v>0</v>
      </c>
      <c r="D53" s="11">
        <v>0</v>
      </c>
      <c r="E53" s="11">
        <v>0</v>
      </c>
      <c r="F53" s="12">
        <f t="shared" si="24"/>
        <v>0</v>
      </c>
      <c r="G53" s="11"/>
      <c r="H53" s="11">
        <v>0</v>
      </c>
      <c r="I53" s="11"/>
      <c r="J53" s="11">
        <v>0</v>
      </c>
      <c r="K53" s="12">
        <f t="shared" si="8"/>
        <v>0</v>
      </c>
      <c r="L53" s="11"/>
      <c r="M53" s="11"/>
      <c r="N53" s="11"/>
      <c r="O53" s="11"/>
      <c r="P53" s="12">
        <f t="shared" si="9"/>
        <v>0</v>
      </c>
      <c r="Q53" s="11">
        <f t="shared" si="5"/>
        <v>0</v>
      </c>
      <c r="R53" s="11">
        <f t="shared" si="6"/>
        <v>0</v>
      </c>
      <c r="S53" s="11">
        <f t="shared" ref="S53:T55" si="25">SUM(D53,I53,N53)</f>
        <v>0</v>
      </c>
      <c r="T53" s="11">
        <f t="shared" si="25"/>
        <v>0</v>
      </c>
      <c r="U53" s="12">
        <f t="shared" si="10"/>
        <v>0</v>
      </c>
    </row>
    <row r="54" spans="1:21" ht="16.5" customHeight="1">
      <c r="A54" s="17" t="s">
        <v>57</v>
      </c>
      <c r="B54" s="13">
        <v>178</v>
      </c>
      <c r="C54" s="13">
        <v>15</v>
      </c>
      <c r="D54" s="13">
        <v>0</v>
      </c>
      <c r="E54" s="13">
        <v>270</v>
      </c>
      <c r="F54" s="14">
        <f t="shared" si="24"/>
        <v>463</v>
      </c>
      <c r="G54" s="13"/>
      <c r="H54" s="13">
        <v>0</v>
      </c>
      <c r="I54" s="13"/>
      <c r="J54" s="13">
        <v>58</v>
      </c>
      <c r="K54" s="14">
        <f t="shared" si="8"/>
        <v>58</v>
      </c>
      <c r="L54" s="13"/>
      <c r="M54" s="13"/>
      <c r="N54" s="13"/>
      <c r="O54" s="13"/>
      <c r="P54" s="14">
        <f t="shared" si="9"/>
        <v>0</v>
      </c>
      <c r="Q54" s="13">
        <f t="shared" si="5"/>
        <v>178</v>
      </c>
      <c r="R54" s="13">
        <f t="shared" si="6"/>
        <v>15</v>
      </c>
      <c r="S54" s="13">
        <f t="shared" si="25"/>
        <v>0</v>
      </c>
      <c r="T54" s="13">
        <f t="shared" si="25"/>
        <v>328</v>
      </c>
      <c r="U54" s="14">
        <f t="shared" si="10"/>
        <v>521</v>
      </c>
    </row>
    <row r="55" spans="1:21" ht="16.5" customHeight="1" thickBot="1">
      <c r="A55" s="17" t="s">
        <v>58</v>
      </c>
      <c r="B55" s="11">
        <v>34</v>
      </c>
      <c r="C55" s="11">
        <v>16.329999999999998</v>
      </c>
      <c r="D55" s="11">
        <v>0</v>
      </c>
      <c r="E55" s="11">
        <v>0</v>
      </c>
      <c r="F55" s="12">
        <f t="shared" si="24"/>
        <v>50.33</v>
      </c>
      <c r="G55" s="11"/>
      <c r="H55" s="11">
        <v>0</v>
      </c>
      <c r="I55" s="11"/>
      <c r="J55" s="11">
        <v>0</v>
      </c>
      <c r="K55" s="12">
        <f t="shared" si="8"/>
        <v>0</v>
      </c>
      <c r="L55" s="11"/>
      <c r="M55" s="11"/>
      <c r="N55" s="11"/>
      <c r="O55" s="11"/>
      <c r="P55" s="12">
        <f t="shared" si="9"/>
        <v>0</v>
      </c>
      <c r="Q55" s="11">
        <f t="shared" si="5"/>
        <v>34</v>
      </c>
      <c r="R55" s="11">
        <f t="shared" si="6"/>
        <v>16.329999999999998</v>
      </c>
      <c r="S55" s="11">
        <f t="shared" si="25"/>
        <v>0</v>
      </c>
      <c r="T55" s="11">
        <f t="shared" si="25"/>
        <v>0</v>
      </c>
      <c r="U55" s="12">
        <f t="shared" si="10"/>
        <v>50.33</v>
      </c>
    </row>
    <row r="56" spans="1:21" ht="16.5" customHeight="1" thickBot="1">
      <c r="A56" s="6" t="s">
        <v>59</v>
      </c>
      <c r="B56" s="7">
        <f t="shared" ref="B56:U56" si="26">SUM(B57:B82)</f>
        <v>77.799700000000001</v>
      </c>
      <c r="C56" s="7">
        <f t="shared" ref="C56:E56" si="27">SUM(C57:C82)</f>
        <v>103.63400000000001</v>
      </c>
      <c r="D56" s="7">
        <f t="shared" si="27"/>
        <v>2</v>
      </c>
      <c r="E56" s="7">
        <f t="shared" si="27"/>
        <v>142.3837</v>
      </c>
      <c r="F56" s="8">
        <f t="shared" si="26"/>
        <v>325.81740000000002</v>
      </c>
      <c r="G56" s="7">
        <f t="shared" ref="G56" si="28">SUM(G57:G82)</f>
        <v>18.5</v>
      </c>
      <c r="H56" s="7">
        <f t="shared" ref="H56:J56" si="29">SUM(H57:H82)</f>
        <v>16</v>
      </c>
      <c r="I56" s="7">
        <f t="shared" si="29"/>
        <v>0</v>
      </c>
      <c r="J56" s="7">
        <f t="shared" si="29"/>
        <v>5.35</v>
      </c>
      <c r="K56" s="8">
        <f t="shared" si="26"/>
        <v>39.85</v>
      </c>
      <c r="L56" s="7">
        <f t="shared" si="26"/>
        <v>0</v>
      </c>
      <c r="M56" s="7">
        <f t="shared" si="26"/>
        <v>0</v>
      </c>
      <c r="N56" s="7">
        <f t="shared" si="26"/>
        <v>0</v>
      </c>
      <c r="O56" s="7">
        <f t="shared" si="26"/>
        <v>0</v>
      </c>
      <c r="P56" s="8">
        <f t="shared" si="26"/>
        <v>0</v>
      </c>
      <c r="Q56" s="7">
        <f t="shared" si="26"/>
        <v>96.299700000000001</v>
      </c>
      <c r="R56" s="7">
        <f t="shared" si="26"/>
        <v>119.63400000000001</v>
      </c>
      <c r="S56" s="7">
        <f t="shared" si="26"/>
        <v>2</v>
      </c>
      <c r="T56" s="7">
        <f t="shared" si="26"/>
        <v>147.7337</v>
      </c>
      <c r="U56" s="8">
        <f t="shared" si="26"/>
        <v>365.66740000000004</v>
      </c>
    </row>
    <row r="57" spans="1:21" ht="16.5" customHeight="1">
      <c r="A57" s="17" t="s">
        <v>60</v>
      </c>
      <c r="B57" s="9">
        <v>2.2940999999999998</v>
      </c>
      <c r="C57" s="9">
        <v>0</v>
      </c>
      <c r="D57" s="9">
        <v>0</v>
      </c>
      <c r="E57" s="9">
        <v>0</v>
      </c>
      <c r="F57" s="10">
        <f>SUM(B57:E57)</f>
        <v>2.2940999999999998</v>
      </c>
      <c r="G57" s="9">
        <v>0</v>
      </c>
      <c r="H57" s="9">
        <v>0</v>
      </c>
      <c r="I57" s="9"/>
      <c r="J57" s="9">
        <v>0</v>
      </c>
      <c r="K57" s="10">
        <f t="shared" ref="K57:K74" si="30">SUM(G57:J57)</f>
        <v>0</v>
      </c>
      <c r="L57" s="9"/>
      <c r="M57" s="9"/>
      <c r="N57" s="9"/>
      <c r="O57" s="9"/>
      <c r="P57" s="10">
        <f t="shared" ref="P57:P74" si="31">SUM(L57:O57)</f>
        <v>0</v>
      </c>
      <c r="Q57" s="9">
        <f t="shared" ref="Q57:Q82" si="32">SUM(B57,G57,L57)</f>
        <v>2.2940999999999998</v>
      </c>
      <c r="R57" s="9">
        <f t="shared" ref="R57:R82" si="33">SUM(C57,H57,M57)</f>
        <v>0</v>
      </c>
      <c r="S57" s="9">
        <f t="shared" ref="S57:T74" si="34">SUM(D57,I57,N57)</f>
        <v>0</v>
      </c>
      <c r="T57" s="9">
        <f t="shared" si="34"/>
        <v>0</v>
      </c>
      <c r="U57" s="10">
        <f t="shared" ref="U57:U74" si="35">SUM(Q57:T57)</f>
        <v>2.2940999999999998</v>
      </c>
    </row>
    <row r="58" spans="1:21" ht="16.5" customHeight="1">
      <c r="A58" s="17" t="s">
        <v>61</v>
      </c>
      <c r="B58" s="11">
        <v>0</v>
      </c>
      <c r="C58" s="11">
        <v>0</v>
      </c>
      <c r="D58" s="11">
        <v>0</v>
      </c>
      <c r="E58" s="11">
        <v>0</v>
      </c>
      <c r="F58" s="12">
        <f t="shared" ref="F58:F68" si="36">SUM(B58:E58)</f>
        <v>0</v>
      </c>
      <c r="G58" s="11">
        <v>0</v>
      </c>
      <c r="H58" s="11">
        <v>0</v>
      </c>
      <c r="I58" s="11"/>
      <c r="J58" s="11">
        <v>0</v>
      </c>
      <c r="K58" s="12">
        <f t="shared" ref="K58:K68" si="37">SUM(G58:J58)</f>
        <v>0</v>
      </c>
      <c r="L58" s="11"/>
      <c r="M58" s="11"/>
      <c r="N58" s="11"/>
      <c r="O58" s="11"/>
      <c r="P58" s="12">
        <f t="shared" ref="P58:P68" si="38">SUM(L58:O58)</f>
        <v>0</v>
      </c>
      <c r="Q58" s="11">
        <f t="shared" si="32"/>
        <v>0</v>
      </c>
      <c r="R58" s="11">
        <f t="shared" si="33"/>
        <v>0</v>
      </c>
      <c r="S58" s="11">
        <f t="shared" ref="S58:S68" si="39">SUM(D58,I58,N58)</f>
        <v>0</v>
      </c>
      <c r="T58" s="11">
        <f t="shared" ref="T58:T68" si="40">SUM(E58,J58,O58)</f>
        <v>0</v>
      </c>
      <c r="U58" s="12">
        <f t="shared" ref="U58:U68" si="41">SUM(Q58:T58)</f>
        <v>0</v>
      </c>
    </row>
    <row r="59" spans="1:21">
      <c r="A59" s="17" t="s">
        <v>62</v>
      </c>
      <c r="B59" s="11">
        <v>0</v>
      </c>
      <c r="C59" s="11">
        <v>0</v>
      </c>
      <c r="D59" s="11">
        <v>0</v>
      </c>
      <c r="E59" s="11">
        <v>0</v>
      </c>
      <c r="F59" s="12">
        <f t="shared" si="36"/>
        <v>0</v>
      </c>
      <c r="G59" s="11">
        <v>0</v>
      </c>
      <c r="H59" s="11">
        <v>0</v>
      </c>
      <c r="I59" s="11"/>
      <c r="J59" s="11">
        <v>0</v>
      </c>
      <c r="K59" s="12">
        <f t="shared" si="37"/>
        <v>0</v>
      </c>
      <c r="L59" s="11"/>
      <c r="M59" s="11"/>
      <c r="N59" s="11"/>
      <c r="O59" s="11"/>
      <c r="P59" s="12">
        <f t="shared" si="38"/>
        <v>0</v>
      </c>
      <c r="Q59" s="11">
        <f t="shared" si="32"/>
        <v>0</v>
      </c>
      <c r="R59" s="11">
        <f t="shared" si="33"/>
        <v>0</v>
      </c>
      <c r="S59" s="11">
        <f t="shared" si="39"/>
        <v>0</v>
      </c>
      <c r="T59" s="11">
        <f t="shared" si="40"/>
        <v>0</v>
      </c>
      <c r="U59" s="12">
        <f t="shared" si="41"/>
        <v>0</v>
      </c>
    </row>
    <row r="60" spans="1:21">
      <c r="A60" s="17" t="s">
        <v>63</v>
      </c>
      <c r="B60" s="11">
        <v>0</v>
      </c>
      <c r="C60" s="11">
        <v>0</v>
      </c>
      <c r="D60" s="11">
        <v>0</v>
      </c>
      <c r="E60" s="11">
        <v>2</v>
      </c>
      <c r="F60" s="12">
        <f t="shared" si="36"/>
        <v>2</v>
      </c>
      <c r="G60" s="11">
        <v>0</v>
      </c>
      <c r="H60" s="11">
        <v>0</v>
      </c>
      <c r="I60" s="11"/>
      <c r="J60" s="11">
        <v>0</v>
      </c>
      <c r="K60" s="12">
        <f t="shared" si="37"/>
        <v>0</v>
      </c>
      <c r="L60" s="11"/>
      <c r="M60" s="11"/>
      <c r="N60" s="11"/>
      <c r="O60" s="11"/>
      <c r="P60" s="12">
        <f t="shared" si="38"/>
        <v>0</v>
      </c>
      <c r="Q60" s="11">
        <f t="shared" si="32"/>
        <v>0</v>
      </c>
      <c r="R60" s="11">
        <f t="shared" si="33"/>
        <v>0</v>
      </c>
      <c r="S60" s="11">
        <f t="shared" si="39"/>
        <v>0</v>
      </c>
      <c r="T60" s="11">
        <f t="shared" si="40"/>
        <v>2</v>
      </c>
      <c r="U60" s="12">
        <f t="shared" si="41"/>
        <v>2</v>
      </c>
    </row>
    <row r="61" spans="1:21">
      <c r="A61" s="17" t="s">
        <v>64</v>
      </c>
      <c r="B61" s="11">
        <v>0</v>
      </c>
      <c r="C61" s="11">
        <v>23.5</v>
      </c>
      <c r="D61" s="11">
        <v>0</v>
      </c>
      <c r="E61" s="11">
        <v>5.4</v>
      </c>
      <c r="F61" s="12">
        <f t="shared" si="36"/>
        <v>28.9</v>
      </c>
      <c r="G61" s="11">
        <v>0</v>
      </c>
      <c r="H61" s="11">
        <v>0</v>
      </c>
      <c r="I61" s="11"/>
      <c r="J61" s="11">
        <v>4.0999999999999996</v>
      </c>
      <c r="K61" s="12">
        <f t="shared" si="37"/>
        <v>4.0999999999999996</v>
      </c>
      <c r="L61" s="11"/>
      <c r="M61" s="11"/>
      <c r="N61" s="11"/>
      <c r="O61" s="11"/>
      <c r="P61" s="12">
        <f t="shared" si="38"/>
        <v>0</v>
      </c>
      <c r="Q61" s="11">
        <f t="shared" si="32"/>
        <v>0</v>
      </c>
      <c r="R61" s="11">
        <f t="shared" si="33"/>
        <v>23.5</v>
      </c>
      <c r="S61" s="11">
        <f t="shared" si="39"/>
        <v>0</v>
      </c>
      <c r="T61" s="11">
        <f t="shared" si="40"/>
        <v>9.5</v>
      </c>
      <c r="U61" s="12">
        <f t="shared" si="41"/>
        <v>33</v>
      </c>
    </row>
    <row r="62" spans="1:21">
      <c r="A62" s="17" t="s">
        <v>65</v>
      </c>
      <c r="B62" s="11">
        <v>0</v>
      </c>
      <c r="C62" s="11">
        <v>0</v>
      </c>
      <c r="D62" s="11">
        <v>0</v>
      </c>
      <c r="E62" s="11">
        <v>2.5495999999999999</v>
      </c>
      <c r="F62" s="12">
        <f t="shared" si="36"/>
        <v>2.5495999999999999</v>
      </c>
      <c r="G62" s="11">
        <v>0</v>
      </c>
      <c r="H62" s="11">
        <v>0</v>
      </c>
      <c r="I62" s="11"/>
      <c r="J62" s="11">
        <v>0</v>
      </c>
      <c r="K62" s="12">
        <f t="shared" si="37"/>
        <v>0</v>
      </c>
      <c r="L62" s="11"/>
      <c r="M62" s="11"/>
      <c r="N62" s="11"/>
      <c r="O62" s="11"/>
      <c r="P62" s="12">
        <f t="shared" si="38"/>
        <v>0</v>
      </c>
      <c r="Q62" s="11">
        <f t="shared" si="32"/>
        <v>0</v>
      </c>
      <c r="R62" s="11">
        <f t="shared" si="33"/>
        <v>0</v>
      </c>
      <c r="S62" s="11">
        <f t="shared" si="39"/>
        <v>0</v>
      </c>
      <c r="T62" s="11">
        <f t="shared" si="40"/>
        <v>2.5495999999999999</v>
      </c>
      <c r="U62" s="12">
        <f t="shared" si="41"/>
        <v>2.5495999999999999</v>
      </c>
    </row>
    <row r="63" spans="1:21">
      <c r="A63" s="17" t="s">
        <v>66</v>
      </c>
      <c r="B63" s="15">
        <v>0</v>
      </c>
      <c r="C63" s="15">
        <v>0</v>
      </c>
      <c r="D63" s="15">
        <v>0</v>
      </c>
      <c r="E63" s="15">
        <v>0</v>
      </c>
      <c r="F63" s="16">
        <f t="shared" si="36"/>
        <v>0</v>
      </c>
      <c r="G63" s="15">
        <v>0</v>
      </c>
      <c r="H63" s="15">
        <v>0</v>
      </c>
      <c r="I63" s="15"/>
      <c r="J63" s="15">
        <v>0</v>
      </c>
      <c r="K63" s="16">
        <f t="shared" si="37"/>
        <v>0</v>
      </c>
      <c r="L63" s="15"/>
      <c r="M63" s="15"/>
      <c r="N63" s="15"/>
      <c r="O63" s="15"/>
      <c r="P63" s="16">
        <f t="shared" si="38"/>
        <v>0</v>
      </c>
      <c r="Q63" s="15">
        <f t="shared" si="32"/>
        <v>0</v>
      </c>
      <c r="R63" s="15">
        <f t="shared" si="33"/>
        <v>0</v>
      </c>
      <c r="S63" s="15">
        <f t="shared" si="39"/>
        <v>0</v>
      </c>
      <c r="T63" s="15">
        <f t="shared" si="40"/>
        <v>0</v>
      </c>
      <c r="U63" s="16">
        <f t="shared" si="41"/>
        <v>0</v>
      </c>
    </row>
    <row r="64" spans="1:21" ht="16.5" customHeight="1">
      <c r="A64" s="17" t="s">
        <v>67</v>
      </c>
      <c r="B64" s="11">
        <v>29.0656</v>
      </c>
      <c r="C64" s="11">
        <v>48.044000000000004</v>
      </c>
      <c r="D64" s="11">
        <v>0</v>
      </c>
      <c r="E64" s="11">
        <v>40.585300000000004</v>
      </c>
      <c r="F64" s="12">
        <f t="shared" si="36"/>
        <v>117.6949</v>
      </c>
      <c r="G64" s="11">
        <v>0</v>
      </c>
      <c r="H64" s="11">
        <v>0</v>
      </c>
      <c r="I64" s="11"/>
      <c r="J64" s="11">
        <v>0</v>
      </c>
      <c r="K64" s="12">
        <f t="shared" si="37"/>
        <v>0</v>
      </c>
      <c r="L64" s="11"/>
      <c r="M64" s="11"/>
      <c r="N64" s="11"/>
      <c r="O64" s="11"/>
      <c r="P64" s="12">
        <f t="shared" si="38"/>
        <v>0</v>
      </c>
      <c r="Q64" s="11">
        <f t="shared" si="32"/>
        <v>29.0656</v>
      </c>
      <c r="R64" s="11">
        <f t="shared" si="33"/>
        <v>48.044000000000004</v>
      </c>
      <c r="S64" s="11">
        <f t="shared" si="39"/>
        <v>0</v>
      </c>
      <c r="T64" s="11">
        <f t="shared" si="40"/>
        <v>40.585300000000004</v>
      </c>
      <c r="U64" s="12">
        <f t="shared" si="41"/>
        <v>117.6949</v>
      </c>
    </row>
    <row r="65" spans="1:21">
      <c r="A65" s="17" t="s">
        <v>68</v>
      </c>
      <c r="B65" s="11">
        <v>0</v>
      </c>
      <c r="C65" s="11">
        <v>0</v>
      </c>
      <c r="D65" s="11">
        <v>0</v>
      </c>
      <c r="E65" s="11">
        <v>0</v>
      </c>
      <c r="F65" s="12">
        <f t="shared" si="36"/>
        <v>0</v>
      </c>
      <c r="G65" s="11">
        <v>0</v>
      </c>
      <c r="H65" s="11">
        <v>0</v>
      </c>
      <c r="I65" s="11"/>
      <c r="J65" s="11">
        <v>0</v>
      </c>
      <c r="K65" s="12">
        <f t="shared" si="37"/>
        <v>0</v>
      </c>
      <c r="L65" s="11"/>
      <c r="M65" s="11"/>
      <c r="N65" s="11"/>
      <c r="O65" s="11"/>
      <c r="P65" s="12">
        <f t="shared" si="38"/>
        <v>0</v>
      </c>
      <c r="Q65" s="11">
        <f t="shared" si="32"/>
        <v>0</v>
      </c>
      <c r="R65" s="11">
        <f t="shared" si="33"/>
        <v>0</v>
      </c>
      <c r="S65" s="11">
        <f t="shared" si="39"/>
        <v>0</v>
      </c>
      <c r="T65" s="11">
        <f t="shared" si="40"/>
        <v>0</v>
      </c>
      <c r="U65" s="12">
        <f t="shared" si="41"/>
        <v>0</v>
      </c>
    </row>
    <row r="66" spans="1:21">
      <c r="A66" s="17" t="s">
        <v>91</v>
      </c>
      <c r="B66" s="11"/>
      <c r="C66" s="11">
        <v>0</v>
      </c>
      <c r="D66" s="11">
        <v>0</v>
      </c>
      <c r="E66" s="11">
        <v>0</v>
      </c>
      <c r="F66" s="12">
        <f t="shared" si="36"/>
        <v>0</v>
      </c>
      <c r="G66" s="11"/>
      <c r="H66" s="11">
        <v>0</v>
      </c>
      <c r="I66" s="11"/>
      <c r="J66" s="11">
        <v>0</v>
      </c>
      <c r="K66" s="12">
        <f t="shared" si="37"/>
        <v>0</v>
      </c>
      <c r="L66" s="11"/>
      <c r="M66" s="11"/>
      <c r="N66" s="11"/>
      <c r="O66" s="11"/>
      <c r="P66" s="12">
        <f t="shared" si="38"/>
        <v>0</v>
      </c>
      <c r="Q66" s="11">
        <f t="shared" si="32"/>
        <v>0</v>
      </c>
      <c r="R66" s="11">
        <f t="shared" si="33"/>
        <v>0</v>
      </c>
      <c r="S66" s="11">
        <f t="shared" si="39"/>
        <v>0</v>
      </c>
      <c r="T66" s="11">
        <f t="shared" si="40"/>
        <v>0</v>
      </c>
      <c r="U66" s="12">
        <f t="shared" si="41"/>
        <v>0</v>
      </c>
    </row>
    <row r="67" spans="1:21">
      <c r="A67" s="17" t="s">
        <v>69</v>
      </c>
      <c r="B67" s="11">
        <v>3.6</v>
      </c>
      <c r="C67" s="11">
        <v>0</v>
      </c>
      <c r="D67" s="11">
        <v>0</v>
      </c>
      <c r="E67" s="11">
        <v>0</v>
      </c>
      <c r="F67" s="12">
        <f t="shared" si="36"/>
        <v>3.6</v>
      </c>
      <c r="G67" s="11">
        <v>0</v>
      </c>
      <c r="H67" s="11">
        <v>0</v>
      </c>
      <c r="I67" s="11"/>
      <c r="J67" s="11">
        <v>0</v>
      </c>
      <c r="K67" s="12">
        <f t="shared" si="37"/>
        <v>0</v>
      </c>
      <c r="L67" s="11"/>
      <c r="M67" s="11"/>
      <c r="N67" s="11"/>
      <c r="O67" s="11"/>
      <c r="P67" s="12">
        <f t="shared" si="38"/>
        <v>0</v>
      </c>
      <c r="Q67" s="11">
        <f t="shared" si="32"/>
        <v>3.6</v>
      </c>
      <c r="R67" s="11">
        <f t="shared" si="33"/>
        <v>0</v>
      </c>
      <c r="S67" s="11">
        <f t="shared" si="39"/>
        <v>0</v>
      </c>
      <c r="T67" s="11">
        <f t="shared" si="40"/>
        <v>0</v>
      </c>
      <c r="U67" s="12">
        <f t="shared" si="41"/>
        <v>3.6</v>
      </c>
    </row>
    <row r="68" spans="1:21">
      <c r="A68" s="17" t="s">
        <v>70</v>
      </c>
      <c r="B68" s="11">
        <v>0</v>
      </c>
      <c r="C68" s="11">
        <v>0</v>
      </c>
      <c r="D68" s="11">
        <v>0</v>
      </c>
      <c r="E68" s="11">
        <v>9.8788</v>
      </c>
      <c r="F68" s="12">
        <f t="shared" si="36"/>
        <v>9.8788</v>
      </c>
      <c r="G68" s="11">
        <v>0</v>
      </c>
      <c r="H68" s="11">
        <v>0</v>
      </c>
      <c r="I68" s="11"/>
      <c r="J68" s="11">
        <v>0</v>
      </c>
      <c r="K68" s="12">
        <f t="shared" si="37"/>
        <v>0</v>
      </c>
      <c r="L68" s="11"/>
      <c r="M68" s="11"/>
      <c r="N68" s="11"/>
      <c r="O68" s="11"/>
      <c r="P68" s="12">
        <f t="shared" si="38"/>
        <v>0</v>
      </c>
      <c r="Q68" s="11">
        <f t="shared" si="32"/>
        <v>0</v>
      </c>
      <c r="R68" s="11">
        <f t="shared" si="33"/>
        <v>0</v>
      </c>
      <c r="S68" s="11">
        <f t="shared" si="39"/>
        <v>0</v>
      </c>
      <c r="T68" s="11">
        <f t="shared" si="40"/>
        <v>9.8788</v>
      </c>
      <c r="U68" s="12">
        <f t="shared" si="41"/>
        <v>9.8788</v>
      </c>
    </row>
    <row r="69" spans="1:21" ht="16.5" customHeight="1">
      <c r="A69" s="17" t="s">
        <v>71</v>
      </c>
      <c r="B69" s="11">
        <v>0</v>
      </c>
      <c r="C69" s="11">
        <v>0</v>
      </c>
      <c r="D69" s="11">
        <v>0</v>
      </c>
      <c r="E69" s="11">
        <v>0.22</v>
      </c>
      <c r="F69" s="12">
        <f t="shared" ref="F69:F74" si="42">SUM(B69:E69)</f>
        <v>0.22</v>
      </c>
      <c r="G69" s="11">
        <v>0</v>
      </c>
      <c r="H69" s="11">
        <v>0</v>
      </c>
      <c r="I69" s="11"/>
      <c r="J69" s="11">
        <v>0</v>
      </c>
      <c r="K69" s="12">
        <f t="shared" si="30"/>
        <v>0</v>
      </c>
      <c r="L69" s="11"/>
      <c r="M69" s="11"/>
      <c r="N69" s="11"/>
      <c r="O69" s="11"/>
      <c r="P69" s="12">
        <f t="shared" si="31"/>
        <v>0</v>
      </c>
      <c r="Q69" s="11">
        <f t="shared" si="32"/>
        <v>0</v>
      </c>
      <c r="R69" s="11">
        <f t="shared" si="33"/>
        <v>0</v>
      </c>
      <c r="S69" s="11">
        <f t="shared" si="34"/>
        <v>0</v>
      </c>
      <c r="T69" s="11">
        <f t="shared" si="34"/>
        <v>0.22</v>
      </c>
      <c r="U69" s="12">
        <f t="shared" si="35"/>
        <v>0.22</v>
      </c>
    </row>
    <row r="70" spans="1:21">
      <c r="A70" s="17" t="s">
        <v>72</v>
      </c>
      <c r="B70" s="11">
        <v>0</v>
      </c>
      <c r="C70" s="11">
        <v>0</v>
      </c>
      <c r="D70" s="11">
        <v>0</v>
      </c>
      <c r="E70" s="11">
        <v>10</v>
      </c>
      <c r="F70" s="12">
        <f t="shared" si="42"/>
        <v>10</v>
      </c>
      <c r="G70" s="11">
        <v>0</v>
      </c>
      <c r="H70" s="11">
        <v>0</v>
      </c>
      <c r="I70" s="11"/>
      <c r="J70" s="11">
        <v>0</v>
      </c>
      <c r="K70" s="12">
        <f t="shared" si="30"/>
        <v>0</v>
      </c>
      <c r="L70" s="11"/>
      <c r="M70" s="11"/>
      <c r="N70" s="11"/>
      <c r="O70" s="11"/>
      <c r="P70" s="12">
        <f t="shared" si="31"/>
        <v>0</v>
      </c>
      <c r="Q70" s="11">
        <f t="shared" si="32"/>
        <v>0</v>
      </c>
      <c r="R70" s="11">
        <f t="shared" si="33"/>
        <v>0</v>
      </c>
      <c r="S70" s="11">
        <f t="shared" si="34"/>
        <v>0</v>
      </c>
      <c r="T70" s="11">
        <f t="shared" si="34"/>
        <v>10</v>
      </c>
      <c r="U70" s="12">
        <f t="shared" si="35"/>
        <v>10</v>
      </c>
    </row>
    <row r="71" spans="1:21">
      <c r="A71" s="17" t="s">
        <v>73</v>
      </c>
      <c r="B71" s="11">
        <v>0</v>
      </c>
      <c r="C71" s="11">
        <v>21.84</v>
      </c>
      <c r="D71" s="11">
        <v>0</v>
      </c>
      <c r="E71" s="11">
        <v>0</v>
      </c>
      <c r="F71" s="12">
        <f t="shared" si="42"/>
        <v>21.84</v>
      </c>
      <c r="G71" s="11">
        <v>0</v>
      </c>
      <c r="H71" s="11">
        <v>0</v>
      </c>
      <c r="I71" s="11"/>
      <c r="J71" s="11">
        <v>0</v>
      </c>
      <c r="K71" s="12">
        <f t="shared" si="30"/>
        <v>0</v>
      </c>
      <c r="L71" s="11"/>
      <c r="M71" s="11"/>
      <c r="N71" s="11"/>
      <c r="O71" s="11"/>
      <c r="P71" s="12">
        <f t="shared" si="31"/>
        <v>0</v>
      </c>
      <c r="Q71" s="11">
        <f t="shared" si="32"/>
        <v>0</v>
      </c>
      <c r="R71" s="11">
        <f t="shared" si="33"/>
        <v>21.84</v>
      </c>
      <c r="S71" s="11">
        <f t="shared" si="34"/>
        <v>0</v>
      </c>
      <c r="T71" s="11">
        <f t="shared" si="34"/>
        <v>0</v>
      </c>
      <c r="U71" s="12">
        <f t="shared" si="35"/>
        <v>21.84</v>
      </c>
    </row>
    <row r="72" spans="1:21">
      <c r="A72" s="17" t="s">
        <v>74</v>
      </c>
      <c r="B72" s="11">
        <v>0</v>
      </c>
      <c r="C72" s="11">
        <v>0</v>
      </c>
      <c r="D72" s="11">
        <v>0</v>
      </c>
      <c r="E72" s="11">
        <v>0</v>
      </c>
      <c r="F72" s="12">
        <f t="shared" si="42"/>
        <v>0</v>
      </c>
      <c r="G72" s="11">
        <v>0</v>
      </c>
      <c r="H72" s="11">
        <v>12.5</v>
      </c>
      <c r="I72" s="11"/>
      <c r="J72" s="11">
        <v>0</v>
      </c>
      <c r="K72" s="12">
        <f t="shared" si="30"/>
        <v>12.5</v>
      </c>
      <c r="L72" s="11"/>
      <c r="M72" s="11"/>
      <c r="N72" s="11"/>
      <c r="O72" s="11"/>
      <c r="P72" s="12">
        <f t="shared" si="31"/>
        <v>0</v>
      </c>
      <c r="Q72" s="11">
        <f t="shared" si="32"/>
        <v>0</v>
      </c>
      <c r="R72" s="11">
        <f t="shared" si="33"/>
        <v>12.5</v>
      </c>
      <c r="S72" s="11">
        <f t="shared" si="34"/>
        <v>0</v>
      </c>
      <c r="T72" s="11">
        <f t="shared" si="34"/>
        <v>0</v>
      </c>
      <c r="U72" s="12">
        <f t="shared" si="35"/>
        <v>12.5</v>
      </c>
    </row>
    <row r="73" spans="1:21">
      <c r="A73" s="17" t="s">
        <v>75</v>
      </c>
      <c r="B73" s="11">
        <v>39.340000000000003</v>
      </c>
      <c r="C73" s="11">
        <v>0</v>
      </c>
      <c r="D73" s="11">
        <v>0</v>
      </c>
      <c r="E73" s="11">
        <v>48.25</v>
      </c>
      <c r="F73" s="12">
        <f t="shared" si="42"/>
        <v>87.59</v>
      </c>
      <c r="G73" s="11">
        <v>0</v>
      </c>
      <c r="H73" s="11">
        <v>0</v>
      </c>
      <c r="I73" s="11"/>
      <c r="J73" s="11">
        <v>0</v>
      </c>
      <c r="K73" s="12">
        <f t="shared" si="30"/>
        <v>0</v>
      </c>
      <c r="L73" s="11"/>
      <c r="M73" s="11"/>
      <c r="N73" s="11"/>
      <c r="O73" s="11"/>
      <c r="P73" s="12">
        <f t="shared" si="31"/>
        <v>0</v>
      </c>
      <c r="Q73" s="11">
        <f t="shared" si="32"/>
        <v>39.340000000000003</v>
      </c>
      <c r="R73" s="11">
        <f t="shared" si="33"/>
        <v>0</v>
      </c>
      <c r="S73" s="11">
        <f t="shared" si="34"/>
        <v>0</v>
      </c>
      <c r="T73" s="11">
        <f t="shared" si="34"/>
        <v>48.25</v>
      </c>
      <c r="U73" s="12">
        <f t="shared" si="35"/>
        <v>87.59</v>
      </c>
    </row>
    <row r="74" spans="1:21">
      <c r="A74" s="17" t="s">
        <v>76</v>
      </c>
      <c r="B74" s="15">
        <v>0</v>
      </c>
      <c r="C74" s="15">
        <v>0</v>
      </c>
      <c r="D74" s="15">
        <v>0</v>
      </c>
      <c r="E74" s="15">
        <v>0</v>
      </c>
      <c r="F74" s="16">
        <f t="shared" si="42"/>
        <v>0</v>
      </c>
      <c r="G74" s="15">
        <v>0</v>
      </c>
      <c r="H74" s="15">
        <v>0</v>
      </c>
      <c r="I74" s="15"/>
      <c r="J74" s="15">
        <v>0</v>
      </c>
      <c r="K74" s="16">
        <f t="shared" si="30"/>
        <v>0</v>
      </c>
      <c r="L74" s="15"/>
      <c r="M74" s="15"/>
      <c r="N74" s="15"/>
      <c r="O74" s="15"/>
      <c r="P74" s="16">
        <f t="shared" si="31"/>
        <v>0</v>
      </c>
      <c r="Q74" s="15">
        <f t="shared" si="32"/>
        <v>0</v>
      </c>
      <c r="R74" s="15">
        <f t="shared" si="33"/>
        <v>0</v>
      </c>
      <c r="S74" s="15">
        <f t="shared" si="34"/>
        <v>0</v>
      </c>
      <c r="T74" s="15">
        <f t="shared" si="34"/>
        <v>0</v>
      </c>
      <c r="U74" s="16">
        <f t="shared" si="35"/>
        <v>0</v>
      </c>
    </row>
    <row r="75" spans="1:21" ht="16.5" customHeight="1">
      <c r="A75" s="17" t="s">
        <v>77</v>
      </c>
      <c r="B75" s="11">
        <v>0</v>
      </c>
      <c r="C75" s="11">
        <v>1</v>
      </c>
      <c r="D75" s="11">
        <v>0</v>
      </c>
      <c r="E75" s="11">
        <v>0</v>
      </c>
      <c r="F75" s="12">
        <f t="shared" ref="F75:F80" si="43">SUM(B75:E75)</f>
        <v>1</v>
      </c>
      <c r="G75" s="11">
        <v>0</v>
      </c>
      <c r="H75" s="11">
        <v>0</v>
      </c>
      <c r="I75" s="11"/>
      <c r="J75" s="11">
        <v>0</v>
      </c>
      <c r="K75" s="12">
        <f t="shared" ref="K75:K80" si="44">SUM(G75:J75)</f>
        <v>0</v>
      </c>
      <c r="L75" s="11"/>
      <c r="M75" s="11"/>
      <c r="N75" s="11"/>
      <c r="O75" s="11"/>
      <c r="P75" s="12">
        <f t="shared" ref="P75:P80" si="45">SUM(L75:O75)</f>
        <v>0</v>
      </c>
      <c r="Q75" s="11">
        <f t="shared" si="32"/>
        <v>0</v>
      </c>
      <c r="R75" s="11">
        <f t="shared" si="33"/>
        <v>1</v>
      </c>
      <c r="S75" s="11">
        <f t="shared" ref="S75:S80" si="46">SUM(D75,I75,N75)</f>
        <v>0</v>
      </c>
      <c r="T75" s="11">
        <f t="shared" ref="T75:T80" si="47">SUM(E75,J75,O75)</f>
        <v>0</v>
      </c>
      <c r="U75" s="12">
        <f t="shared" ref="U75:U80" si="48">SUM(Q75:T75)</f>
        <v>1</v>
      </c>
    </row>
    <row r="76" spans="1:21">
      <c r="A76" s="17" t="s">
        <v>78</v>
      </c>
      <c r="B76" s="11">
        <v>0</v>
      </c>
      <c r="C76" s="11">
        <v>0</v>
      </c>
      <c r="D76" s="11">
        <v>0</v>
      </c>
      <c r="E76" s="11">
        <v>0</v>
      </c>
      <c r="F76" s="12">
        <f t="shared" si="43"/>
        <v>0</v>
      </c>
      <c r="G76" s="11">
        <v>15</v>
      </c>
      <c r="H76" s="11">
        <v>0</v>
      </c>
      <c r="I76" s="11"/>
      <c r="J76" s="11">
        <v>0</v>
      </c>
      <c r="K76" s="12">
        <f t="shared" si="44"/>
        <v>15</v>
      </c>
      <c r="L76" s="11"/>
      <c r="M76" s="11"/>
      <c r="N76" s="11"/>
      <c r="O76" s="11"/>
      <c r="P76" s="12">
        <f t="shared" si="45"/>
        <v>0</v>
      </c>
      <c r="Q76" s="11">
        <f t="shared" si="32"/>
        <v>15</v>
      </c>
      <c r="R76" s="11">
        <f t="shared" si="33"/>
        <v>0</v>
      </c>
      <c r="S76" s="11">
        <f t="shared" si="46"/>
        <v>0</v>
      </c>
      <c r="T76" s="11">
        <f t="shared" si="47"/>
        <v>0</v>
      </c>
      <c r="U76" s="12">
        <f t="shared" si="48"/>
        <v>15</v>
      </c>
    </row>
    <row r="77" spans="1:21">
      <c r="A77" s="17" t="s">
        <v>79</v>
      </c>
      <c r="B77" s="11">
        <v>0</v>
      </c>
      <c r="C77" s="11">
        <v>0</v>
      </c>
      <c r="D77" s="11">
        <v>0</v>
      </c>
      <c r="E77" s="11">
        <v>0</v>
      </c>
      <c r="F77" s="12">
        <f t="shared" si="43"/>
        <v>0</v>
      </c>
      <c r="G77" s="11">
        <v>0</v>
      </c>
      <c r="H77" s="11">
        <v>0</v>
      </c>
      <c r="I77" s="11"/>
      <c r="J77" s="11">
        <v>0</v>
      </c>
      <c r="K77" s="12">
        <f t="shared" si="44"/>
        <v>0</v>
      </c>
      <c r="L77" s="11"/>
      <c r="M77" s="11"/>
      <c r="N77" s="11"/>
      <c r="O77" s="11"/>
      <c r="P77" s="12">
        <f t="shared" si="45"/>
        <v>0</v>
      </c>
      <c r="Q77" s="11">
        <f t="shared" si="32"/>
        <v>0</v>
      </c>
      <c r="R77" s="11">
        <f t="shared" si="33"/>
        <v>0</v>
      </c>
      <c r="S77" s="11">
        <f t="shared" si="46"/>
        <v>0</v>
      </c>
      <c r="T77" s="11">
        <f t="shared" si="47"/>
        <v>0</v>
      </c>
      <c r="U77" s="12">
        <f t="shared" si="48"/>
        <v>0</v>
      </c>
    </row>
    <row r="78" spans="1:21">
      <c r="A78" s="17" t="s">
        <v>80</v>
      </c>
      <c r="B78" s="11">
        <v>0</v>
      </c>
      <c r="C78" s="11">
        <v>6</v>
      </c>
      <c r="D78" s="11">
        <v>0</v>
      </c>
      <c r="E78" s="11">
        <v>7.25</v>
      </c>
      <c r="F78" s="12">
        <f t="shared" si="43"/>
        <v>13.25</v>
      </c>
      <c r="G78" s="11">
        <v>0</v>
      </c>
      <c r="H78" s="11">
        <v>0</v>
      </c>
      <c r="I78" s="11"/>
      <c r="J78" s="11">
        <v>0</v>
      </c>
      <c r="K78" s="12">
        <f t="shared" si="44"/>
        <v>0</v>
      </c>
      <c r="L78" s="11"/>
      <c r="M78" s="11"/>
      <c r="N78" s="11"/>
      <c r="O78" s="11"/>
      <c r="P78" s="12">
        <f t="shared" si="45"/>
        <v>0</v>
      </c>
      <c r="Q78" s="11">
        <f t="shared" si="32"/>
        <v>0</v>
      </c>
      <c r="R78" s="11">
        <f t="shared" si="33"/>
        <v>6</v>
      </c>
      <c r="S78" s="11">
        <f t="shared" si="46"/>
        <v>0</v>
      </c>
      <c r="T78" s="11">
        <f t="shared" si="47"/>
        <v>7.25</v>
      </c>
      <c r="U78" s="12">
        <f t="shared" si="48"/>
        <v>13.25</v>
      </c>
    </row>
    <row r="79" spans="1:21">
      <c r="A79" s="17" t="s">
        <v>81</v>
      </c>
      <c r="B79" s="11">
        <v>3.5</v>
      </c>
      <c r="C79" s="11">
        <v>0</v>
      </c>
      <c r="D79" s="11">
        <v>0</v>
      </c>
      <c r="E79" s="11">
        <v>10.75</v>
      </c>
      <c r="F79" s="12">
        <f t="shared" si="43"/>
        <v>14.25</v>
      </c>
      <c r="G79" s="11">
        <v>0</v>
      </c>
      <c r="H79" s="11">
        <v>0</v>
      </c>
      <c r="I79" s="11"/>
      <c r="J79" s="11">
        <v>0</v>
      </c>
      <c r="K79" s="12">
        <f t="shared" si="44"/>
        <v>0</v>
      </c>
      <c r="L79" s="11"/>
      <c r="M79" s="11"/>
      <c r="N79" s="11"/>
      <c r="O79" s="11"/>
      <c r="P79" s="12">
        <f t="shared" si="45"/>
        <v>0</v>
      </c>
      <c r="Q79" s="11">
        <f t="shared" si="32"/>
        <v>3.5</v>
      </c>
      <c r="R79" s="11">
        <f t="shared" si="33"/>
        <v>0</v>
      </c>
      <c r="S79" s="11">
        <f t="shared" si="46"/>
        <v>0</v>
      </c>
      <c r="T79" s="11">
        <f t="shared" si="47"/>
        <v>10.75</v>
      </c>
      <c r="U79" s="12">
        <f t="shared" si="48"/>
        <v>14.25</v>
      </c>
    </row>
    <row r="80" spans="1:21" ht="16.5" customHeight="1">
      <c r="A80" s="17" t="s">
        <v>82</v>
      </c>
      <c r="B80" s="11">
        <v>0</v>
      </c>
      <c r="C80" s="11">
        <v>3.25</v>
      </c>
      <c r="D80" s="11">
        <v>2</v>
      </c>
      <c r="E80" s="11">
        <v>2</v>
      </c>
      <c r="F80" s="12">
        <f t="shared" si="43"/>
        <v>7.25</v>
      </c>
      <c r="G80" s="11">
        <v>0</v>
      </c>
      <c r="H80" s="11">
        <v>3.5</v>
      </c>
      <c r="I80" s="11"/>
      <c r="J80" s="11">
        <v>1.25</v>
      </c>
      <c r="K80" s="12">
        <f t="shared" si="44"/>
        <v>4.75</v>
      </c>
      <c r="L80" s="11"/>
      <c r="M80" s="11"/>
      <c r="N80" s="11"/>
      <c r="O80" s="11"/>
      <c r="P80" s="12">
        <f t="shared" si="45"/>
        <v>0</v>
      </c>
      <c r="Q80" s="11">
        <f t="shared" si="32"/>
        <v>0</v>
      </c>
      <c r="R80" s="11">
        <f t="shared" si="33"/>
        <v>6.75</v>
      </c>
      <c r="S80" s="11">
        <f t="shared" si="46"/>
        <v>2</v>
      </c>
      <c r="T80" s="11">
        <f t="shared" si="47"/>
        <v>3.25</v>
      </c>
      <c r="U80" s="12">
        <f t="shared" si="48"/>
        <v>12</v>
      </c>
    </row>
    <row r="81" spans="1:21" ht="16.5" customHeight="1">
      <c r="A81" s="17" t="s">
        <v>83</v>
      </c>
      <c r="B81" s="11">
        <v>0</v>
      </c>
      <c r="C81" s="11">
        <v>0</v>
      </c>
      <c r="D81" s="11">
        <v>0</v>
      </c>
      <c r="E81" s="11">
        <v>3.5</v>
      </c>
      <c r="F81" s="12">
        <f t="shared" ref="F81:F82" si="49">SUM(B81:E81)</f>
        <v>3.5</v>
      </c>
      <c r="G81" s="11">
        <v>3.5</v>
      </c>
      <c r="H81" s="11">
        <v>0</v>
      </c>
      <c r="I81" s="11"/>
      <c r="J81" s="11">
        <v>0</v>
      </c>
      <c r="K81" s="12">
        <f t="shared" ref="K81:K82" si="50">SUM(G81:J81)</f>
        <v>3.5</v>
      </c>
      <c r="L81" s="11"/>
      <c r="M81" s="11"/>
      <c r="N81" s="11"/>
      <c r="O81" s="11"/>
      <c r="P81" s="12">
        <f t="shared" ref="P81:P82" si="51">SUM(L81:O81)</f>
        <v>0</v>
      </c>
      <c r="Q81" s="11">
        <f t="shared" si="32"/>
        <v>3.5</v>
      </c>
      <c r="R81" s="11">
        <f t="shared" si="33"/>
        <v>0</v>
      </c>
      <c r="S81" s="11">
        <f t="shared" ref="S81:S82" si="52">SUM(D81,I81,N81)</f>
        <v>0</v>
      </c>
      <c r="T81" s="11">
        <f t="shared" ref="T81:T82" si="53">SUM(E81,J81,O81)</f>
        <v>3.5</v>
      </c>
      <c r="U81" s="12">
        <f t="shared" ref="U81:U82" si="54">SUM(Q81:T81)</f>
        <v>7</v>
      </c>
    </row>
    <row r="82" spans="1:21" ht="16.5" thickBot="1">
      <c r="A82" s="17" t="s">
        <v>84</v>
      </c>
      <c r="B82" s="11">
        <v>0</v>
      </c>
      <c r="C82" s="11">
        <v>0</v>
      </c>
      <c r="D82" s="11">
        <v>0</v>
      </c>
      <c r="E82" s="11">
        <v>0</v>
      </c>
      <c r="F82" s="12">
        <f t="shared" si="49"/>
        <v>0</v>
      </c>
      <c r="G82" s="11">
        <v>0</v>
      </c>
      <c r="H82" s="11">
        <v>0</v>
      </c>
      <c r="I82" s="11"/>
      <c r="J82" s="11">
        <v>0</v>
      </c>
      <c r="K82" s="12">
        <f t="shared" si="50"/>
        <v>0</v>
      </c>
      <c r="L82" s="11"/>
      <c r="M82" s="11"/>
      <c r="N82" s="11"/>
      <c r="O82" s="11"/>
      <c r="P82" s="12">
        <f t="shared" si="51"/>
        <v>0</v>
      </c>
      <c r="Q82" s="11">
        <f t="shared" si="32"/>
        <v>0</v>
      </c>
      <c r="R82" s="11">
        <f t="shared" si="33"/>
        <v>0</v>
      </c>
      <c r="S82" s="11">
        <f t="shared" si="52"/>
        <v>0</v>
      </c>
      <c r="T82" s="11">
        <f t="shared" si="53"/>
        <v>0</v>
      </c>
      <c r="U82" s="12">
        <f t="shared" si="54"/>
        <v>0</v>
      </c>
    </row>
    <row r="83" spans="1:21" ht="16.5" hidden="1" thickBot="1">
      <c r="A83" s="6"/>
      <c r="B83" s="7"/>
      <c r="C83" s="7"/>
      <c r="D83" s="7"/>
      <c r="E83" s="7"/>
      <c r="F83" s="8"/>
      <c r="G83" s="7"/>
      <c r="H83" s="7"/>
      <c r="I83" s="7"/>
      <c r="J83" s="7"/>
      <c r="K83" s="8"/>
      <c r="L83" s="7"/>
      <c r="M83" s="7"/>
      <c r="N83" s="7"/>
      <c r="O83" s="7"/>
      <c r="P83" s="8"/>
      <c r="Q83" s="7"/>
      <c r="R83" s="7"/>
      <c r="S83" s="7"/>
      <c r="T83" s="7"/>
      <c r="U83" s="8"/>
    </row>
    <row r="84" spans="1:21" ht="16.5" hidden="1" thickBot="1">
      <c r="A84" s="17"/>
      <c r="B84" s="9"/>
      <c r="C84" s="9"/>
      <c r="D84" s="9"/>
      <c r="E84" s="9"/>
      <c r="F84" s="10"/>
      <c r="G84" s="9"/>
      <c r="H84" s="9"/>
      <c r="I84" s="9"/>
      <c r="J84" s="9"/>
      <c r="K84" s="10"/>
      <c r="L84" s="9"/>
      <c r="M84" s="9"/>
      <c r="N84" s="9"/>
      <c r="O84" s="9"/>
      <c r="P84" s="10"/>
      <c r="Q84" s="9"/>
      <c r="R84" s="9"/>
      <c r="S84" s="9"/>
      <c r="T84" s="9"/>
      <c r="U84" s="10"/>
    </row>
    <row r="85" spans="1:21" ht="16.5" hidden="1" thickBot="1">
      <c r="A85" s="17"/>
      <c r="B85" s="11"/>
      <c r="C85" s="11"/>
      <c r="D85" s="11"/>
      <c r="E85" s="11"/>
      <c r="F85" s="12"/>
      <c r="G85" s="11"/>
      <c r="H85" s="11"/>
      <c r="I85" s="11"/>
      <c r="J85" s="11"/>
      <c r="K85" s="12"/>
      <c r="L85" s="11"/>
      <c r="M85" s="11"/>
      <c r="N85" s="11"/>
      <c r="O85" s="11"/>
      <c r="P85" s="12"/>
      <c r="Q85" s="11"/>
      <c r="R85" s="11"/>
      <c r="S85" s="11"/>
      <c r="T85" s="11"/>
      <c r="U85" s="12"/>
    </row>
    <row r="86" spans="1:21" ht="16.5" hidden="1" thickBot="1">
      <c r="A86" s="17"/>
      <c r="B86" s="11"/>
      <c r="C86" s="11"/>
      <c r="D86" s="11"/>
      <c r="E86" s="11"/>
      <c r="F86" s="12"/>
      <c r="G86" s="11"/>
      <c r="H86" s="11"/>
      <c r="I86" s="11"/>
      <c r="J86" s="11"/>
      <c r="K86" s="12"/>
      <c r="L86" s="11"/>
      <c r="M86" s="11"/>
      <c r="N86" s="11"/>
      <c r="O86" s="11"/>
      <c r="P86" s="12"/>
      <c r="Q86" s="11"/>
      <c r="R86" s="11"/>
      <c r="S86" s="11"/>
      <c r="T86" s="11"/>
      <c r="U86" s="12"/>
    </row>
    <row r="87" spans="1:21" ht="16.5" hidden="1" thickBot="1">
      <c r="A87" s="17"/>
      <c r="B87" s="11"/>
      <c r="C87" s="11"/>
      <c r="D87" s="11"/>
      <c r="E87" s="11"/>
      <c r="F87" s="12"/>
      <c r="G87" s="11"/>
      <c r="H87" s="11"/>
      <c r="I87" s="11"/>
      <c r="J87" s="11"/>
      <c r="K87" s="12"/>
      <c r="L87" s="11"/>
      <c r="M87" s="11"/>
      <c r="N87" s="11"/>
      <c r="O87" s="11"/>
      <c r="P87" s="12"/>
      <c r="Q87" s="11"/>
      <c r="R87" s="11"/>
      <c r="S87" s="11"/>
      <c r="T87" s="11"/>
      <c r="U87" s="12"/>
    </row>
    <row r="88" spans="1:21" ht="16.5" hidden="1" thickBot="1">
      <c r="A88" s="17"/>
      <c r="B88" s="11"/>
      <c r="C88" s="11"/>
      <c r="D88" s="11"/>
      <c r="E88" s="11"/>
      <c r="F88" s="12"/>
      <c r="G88" s="11"/>
      <c r="H88" s="11"/>
      <c r="I88" s="11"/>
      <c r="J88" s="11"/>
      <c r="K88" s="12"/>
      <c r="L88" s="11"/>
      <c r="M88" s="11"/>
      <c r="N88" s="11"/>
      <c r="O88" s="11"/>
      <c r="P88" s="12"/>
      <c r="Q88" s="11"/>
      <c r="R88" s="11"/>
      <c r="S88" s="11"/>
      <c r="T88" s="11"/>
      <c r="U88" s="12"/>
    </row>
    <row r="89" spans="1:21" ht="16.5" hidden="1" thickBot="1">
      <c r="A89" s="17"/>
      <c r="B89" s="11"/>
      <c r="C89" s="11"/>
      <c r="D89" s="11"/>
      <c r="E89" s="11"/>
      <c r="F89" s="12"/>
      <c r="G89" s="11"/>
      <c r="H89" s="11"/>
      <c r="I89" s="11"/>
      <c r="J89" s="11"/>
      <c r="K89" s="12"/>
      <c r="L89" s="11"/>
      <c r="M89" s="11"/>
      <c r="N89" s="11"/>
      <c r="O89" s="11"/>
      <c r="P89" s="12"/>
      <c r="Q89" s="11"/>
      <c r="R89" s="11"/>
      <c r="S89" s="11"/>
      <c r="T89" s="11"/>
      <c r="U89" s="12"/>
    </row>
    <row r="90" spans="1:21" ht="16.5" hidden="1" thickBot="1">
      <c r="A90" s="17"/>
      <c r="B90" s="11"/>
      <c r="C90" s="11"/>
      <c r="D90" s="11"/>
      <c r="E90" s="11"/>
      <c r="F90" s="12"/>
      <c r="G90" s="11"/>
      <c r="H90" s="11"/>
      <c r="I90" s="11"/>
      <c r="J90" s="11"/>
      <c r="K90" s="12"/>
      <c r="L90" s="11"/>
      <c r="M90" s="11"/>
      <c r="N90" s="11"/>
      <c r="O90" s="11"/>
      <c r="P90" s="12"/>
      <c r="Q90" s="11"/>
      <c r="R90" s="11"/>
      <c r="S90" s="11"/>
      <c r="T90" s="11"/>
      <c r="U90" s="12"/>
    </row>
    <row r="91" spans="1:21" ht="16.5" hidden="1" thickBot="1">
      <c r="A91" s="17"/>
      <c r="B91" s="11"/>
      <c r="C91" s="11"/>
      <c r="D91" s="11"/>
      <c r="E91" s="11"/>
      <c r="F91" s="12"/>
      <c r="G91" s="11"/>
      <c r="H91" s="11"/>
      <c r="I91" s="11"/>
      <c r="J91" s="11"/>
      <c r="K91" s="12"/>
      <c r="L91" s="11"/>
      <c r="M91" s="11"/>
      <c r="N91" s="11"/>
      <c r="O91" s="11"/>
      <c r="P91" s="12"/>
      <c r="Q91" s="11"/>
      <c r="R91" s="11"/>
      <c r="S91" s="11"/>
      <c r="T91" s="11"/>
      <c r="U91" s="12"/>
    </row>
    <row r="92" spans="1:21" ht="16.5" hidden="1" thickBot="1">
      <c r="A92" s="17"/>
      <c r="B92" s="11"/>
      <c r="C92" s="11"/>
      <c r="D92" s="11"/>
      <c r="E92" s="11"/>
      <c r="F92" s="12"/>
      <c r="G92" s="11"/>
      <c r="H92" s="11"/>
      <c r="I92" s="11"/>
      <c r="J92" s="11"/>
      <c r="K92" s="12"/>
      <c r="L92" s="11"/>
      <c r="M92" s="11"/>
      <c r="N92" s="11"/>
      <c r="O92" s="11"/>
      <c r="P92" s="12"/>
      <c r="Q92" s="11"/>
      <c r="R92" s="11"/>
      <c r="S92" s="11"/>
      <c r="T92" s="11"/>
      <c r="U92" s="12"/>
    </row>
    <row r="93" spans="1:21" ht="16.5" hidden="1" thickBot="1">
      <c r="A93" s="17"/>
      <c r="B93" s="11"/>
      <c r="C93" s="11"/>
      <c r="D93" s="11"/>
      <c r="E93" s="11"/>
      <c r="F93" s="12"/>
      <c r="G93" s="11"/>
      <c r="H93" s="11"/>
      <c r="I93" s="11"/>
      <c r="J93" s="11"/>
      <c r="K93" s="12"/>
      <c r="L93" s="11"/>
      <c r="M93" s="11"/>
      <c r="N93" s="11"/>
      <c r="O93" s="11"/>
      <c r="P93" s="12"/>
      <c r="Q93" s="11"/>
      <c r="R93" s="11"/>
      <c r="S93" s="11"/>
      <c r="T93" s="11"/>
      <c r="U93" s="12"/>
    </row>
    <row r="94" spans="1:21" ht="16.5" hidden="1" thickBot="1">
      <c r="A94" s="17"/>
      <c r="B94" s="11"/>
      <c r="C94" s="11"/>
      <c r="D94" s="11"/>
      <c r="E94" s="11"/>
      <c r="F94" s="12"/>
      <c r="G94" s="11"/>
      <c r="H94" s="11"/>
      <c r="I94" s="11"/>
      <c r="J94" s="11"/>
      <c r="K94" s="12"/>
      <c r="L94" s="11"/>
      <c r="M94" s="11"/>
      <c r="N94" s="11"/>
      <c r="O94" s="11"/>
      <c r="P94" s="12"/>
      <c r="Q94" s="11"/>
      <c r="R94" s="11"/>
      <c r="S94" s="11"/>
      <c r="T94" s="11"/>
      <c r="U94" s="12"/>
    </row>
    <row r="95" spans="1:21" ht="16.5" hidden="1" thickBot="1">
      <c r="A95" s="17"/>
      <c r="B95" s="11"/>
      <c r="C95" s="11"/>
      <c r="D95" s="11"/>
      <c r="E95" s="11"/>
      <c r="F95" s="12"/>
      <c r="G95" s="11"/>
      <c r="H95" s="11"/>
      <c r="I95" s="11"/>
      <c r="J95" s="11"/>
      <c r="K95" s="12"/>
      <c r="L95" s="11"/>
      <c r="M95" s="11"/>
      <c r="N95" s="11"/>
      <c r="O95" s="11"/>
      <c r="P95" s="12"/>
      <c r="Q95" s="11"/>
      <c r="R95" s="11"/>
      <c r="S95" s="11"/>
      <c r="T95" s="11"/>
      <c r="U95" s="12"/>
    </row>
    <row r="96" spans="1:21" ht="16.5" hidden="1" thickBot="1">
      <c r="A96" s="17"/>
      <c r="B96" s="11"/>
      <c r="C96" s="11"/>
      <c r="D96" s="11"/>
      <c r="E96" s="11"/>
      <c r="F96" s="12"/>
      <c r="G96" s="11"/>
      <c r="H96" s="11"/>
      <c r="I96" s="11"/>
      <c r="J96" s="11"/>
      <c r="K96" s="12"/>
      <c r="L96" s="11"/>
      <c r="M96" s="11"/>
      <c r="N96" s="11"/>
      <c r="O96" s="11"/>
      <c r="P96" s="12"/>
      <c r="Q96" s="11"/>
      <c r="R96" s="11"/>
      <c r="S96" s="11"/>
      <c r="T96" s="11"/>
      <c r="U96" s="12"/>
    </row>
    <row r="97" spans="1:21" ht="16.5" hidden="1" thickBot="1">
      <c r="A97" s="17"/>
      <c r="B97" s="11"/>
      <c r="C97" s="11"/>
      <c r="D97" s="11"/>
      <c r="E97" s="11"/>
      <c r="F97" s="12"/>
      <c r="G97" s="11"/>
      <c r="H97" s="11"/>
      <c r="I97" s="11"/>
      <c r="J97" s="11"/>
      <c r="K97" s="12"/>
      <c r="L97" s="11"/>
      <c r="M97" s="11"/>
      <c r="N97" s="11"/>
      <c r="O97" s="11"/>
      <c r="P97" s="12"/>
      <c r="Q97" s="11"/>
      <c r="R97" s="11"/>
      <c r="S97" s="11"/>
      <c r="T97" s="11"/>
      <c r="U97" s="12"/>
    </row>
    <row r="98" spans="1:21" ht="16.5" hidden="1" thickBot="1">
      <c r="A98" s="17"/>
      <c r="B98" s="11"/>
      <c r="C98" s="11"/>
      <c r="D98" s="11"/>
      <c r="E98" s="11"/>
      <c r="F98" s="12"/>
      <c r="G98" s="11"/>
      <c r="H98" s="11"/>
      <c r="I98" s="11"/>
      <c r="J98" s="11"/>
      <c r="K98" s="12"/>
      <c r="L98" s="11"/>
      <c r="M98" s="11"/>
      <c r="N98" s="11"/>
      <c r="O98" s="11"/>
      <c r="P98" s="12"/>
      <c r="Q98" s="11"/>
      <c r="R98" s="11"/>
      <c r="S98" s="11"/>
      <c r="T98" s="11"/>
      <c r="U98" s="12"/>
    </row>
    <row r="99" spans="1:21" ht="16.5" hidden="1" thickBot="1">
      <c r="A99" s="17"/>
      <c r="B99" s="11"/>
      <c r="C99" s="11"/>
      <c r="D99" s="11"/>
      <c r="E99" s="11"/>
      <c r="F99" s="12"/>
      <c r="G99" s="11"/>
      <c r="H99" s="11"/>
      <c r="I99" s="11"/>
      <c r="J99" s="11"/>
      <c r="K99" s="12"/>
      <c r="L99" s="11"/>
      <c r="M99" s="11"/>
      <c r="N99" s="11"/>
      <c r="O99" s="11"/>
      <c r="P99" s="12"/>
      <c r="Q99" s="11"/>
      <c r="R99" s="11"/>
      <c r="S99" s="11"/>
      <c r="T99" s="11"/>
      <c r="U99" s="12"/>
    </row>
    <row r="100" spans="1:21" ht="16.5" hidden="1" thickBot="1">
      <c r="A100" s="17"/>
      <c r="B100" s="11"/>
      <c r="C100" s="11"/>
      <c r="D100" s="11"/>
      <c r="E100" s="11"/>
      <c r="F100" s="12"/>
      <c r="G100" s="11"/>
      <c r="H100" s="11"/>
      <c r="I100" s="11"/>
      <c r="J100" s="11"/>
      <c r="K100" s="12"/>
      <c r="L100" s="11"/>
      <c r="M100" s="11"/>
      <c r="N100" s="11"/>
      <c r="O100" s="11"/>
      <c r="P100" s="12"/>
      <c r="Q100" s="11"/>
      <c r="R100" s="11"/>
      <c r="S100" s="11"/>
      <c r="T100" s="11"/>
      <c r="U100" s="12"/>
    </row>
    <row r="101" spans="1:21" ht="16.5" hidden="1" thickBot="1">
      <c r="A101" s="17"/>
      <c r="B101" s="11"/>
      <c r="C101" s="11"/>
      <c r="D101" s="11"/>
      <c r="E101" s="11"/>
      <c r="F101" s="12"/>
      <c r="G101" s="11"/>
      <c r="H101" s="11"/>
      <c r="I101" s="11"/>
      <c r="J101" s="11"/>
      <c r="K101" s="12"/>
      <c r="L101" s="11"/>
      <c r="M101" s="11"/>
      <c r="N101" s="11"/>
      <c r="O101" s="11"/>
      <c r="P101" s="12"/>
      <c r="Q101" s="11"/>
      <c r="R101" s="11"/>
      <c r="S101" s="11"/>
      <c r="T101" s="11"/>
      <c r="U101" s="12"/>
    </row>
    <row r="102" spans="1:21" ht="16.5" hidden="1" thickBot="1">
      <c r="A102" s="17"/>
      <c r="B102" s="11"/>
      <c r="C102" s="11"/>
      <c r="D102" s="11"/>
      <c r="E102" s="11"/>
      <c r="F102" s="12"/>
      <c r="G102" s="11"/>
      <c r="H102" s="11"/>
      <c r="I102" s="11"/>
      <c r="J102" s="11"/>
      <c r="K102" s="12"/>
      <c r="L102" s="11"/>
      <c r="M102" s="11"/>
      <c r="N102" s="11"/>
      <c r="O102" s="11"/>
      <c r="P102" s="12"/>
      <c r="Q102" s="11"/>
      <c r="R102" s="11"/>
      <c r="S102" s="11"/>
      <c r="T102" s="11"/>
      <c r="U102" s="12"/>
    </row>
    <row r="103" spans="1:21" ht="16.5" hidden="1" thickBot="1">
      <c r="A103" s="17"/>
      <c r="B103" s="11"/>
      <c r="C103" s="11"/>
      <c r="D103" s="11"/>
      <c r="E103" s="11"/>
      <c r="F103" s="12"/>
      <c r="G103" s="11"/>
      <c r="H103" s="11"/>
      <c r="I103" s="11"/>
      <c r="J103" s="11"/>
      <c r="K103" s="12"/>
      <c r="L103" s="11"/>
      <c r="M103" s="11"/>
      <c r="N103" s="11"/>
      <c r="O103" s="11"/>
      <c r="P103" s="12"/>
      <c r="Q103" s="11"/>
      <c r="R103" s="11"/>
      <c r="S103" s="11"/>
      <c r="T103" s="11"/>
      <c r="U103" s="12"/>
    </row>
    <row r="104" spans="1:21" ht="16.5" hidden="1" thickBot="1">
      <c r="A104" s="17"/>
      <c r="B104" s="11"/>
      <c r="C104" s="11"/>
      <c r="D104" s="11"/>
      <c r="E104" s="11"/>
      <c r="F104" s="12"/>
      <c r="G104" s="11"/>
      <c r="H104" s="11"/>
      <c r="I104" s="11"/>
      <c r="J104" s="11"/>
      <c r="K104" s="12"/>
      <c r="L104" s="11"/>
      <c r="M104" s="11"/>
      <c r="N104" s="11"/>
      <c r="O104" s="11"/>
      <c r="P104" s="12"/>
      <c r="Q104" s="11"/>
      <c r="R104" s="11"/>
      <c r="S104" s="11"/>
      <c r="T104" s="11"/>
      <c r="U104" s="12"/>
    </row>
    <row r="105" spans="1:21" ht="16.5" hidden="1" thickBot="1">
      <c r="A105" s="17"/>
      <c r="B105" s="11"/>
      <c r="C105" s="11"/>
      <c r="D105" s="11"/>
      <c r="E105" s="11"/>
      <c r="F105" s="12"/>
      <c r="G105" s="11"/>
      <c r="H105" s="11"/>
      <c r="I105" s="11"/>
      <c r="J105" s="11"/>
      <c r="K105" s="12"/>
      <c r="L105" s="11"/>
      <c r="M105" s="11"/>
      <c r="N105" s="11"/>
      <c r="O105" s="11"/>
      <c r="P105" s="12"/>
      <c r="Q105" s="11"/>
      <c r="R105" s="11"/>
      <c r="S105" s="11"/>
      <c r="T105" s="11"/>
      <c r="U105" s="12"/>
    </row>
    <row r="106" spans="1:21" s="25" customFormat="1" ht="16.5" thickBot="1">
      <c r="A106" s="24" t="s">
        <v>85</v>
      </c>
      <c r="B106" s="19">
        <f t="shared" ref="B106:U106" si="55">SUM(B107:B112)</f>
        <v>0</v>
      </c>
      <c r="C106" s="19">
        <f t="shared" ref="C106:E106" si="56">SUM(C107:C112)</f>
        <v>99.715400000000002</v>
      </c>
      <c r="D106" s="19">
        <f t="shared" si="56"/>
        <v>0</v>
      </c>
      <c r="E106" s="19">
        <f t="shared" si="56"/>
        <v>0.25</v>
      </c>
      <c r="F106" s="21">
        <f t="shared" si="55"/>
        <v>99.965400000000002</v>
      </c>
      <c r="G106" s="19">
        <f t="shared" ref="G106" si="57">SUM(G107:G112)</f>
        <v>0</v>
      </c>
      <c r="H106" s="19">
        <f t="shared" ref="H106:J106" si="58">SUM(H107:H112)</f>
        <v>9.6</v>
      </c>
      <c r="I106" s="19">
        <f t="shared" si="58"/>
        <v>0</v>
      </c>
      <c r="J106" s="19">
        <f t="shared" si="58"/>
        <v>0</v>
      </c>
      <c r="K106" s="21">
        <f t="shared" si="55"/>
        <v>9.6</v>
      </c>
      <c r="L106" s="19">
        <f t="shared" si="55"/>
        <v>0</v>
      </c>
      <c r="M106" s="19">
        <f t="shared" si="55"/>
        <v>0.37680000000000002</v>
      </c>
      <c r="N106" s="19">
        <f t="shared" si="55"/>
        <v>0</v>
      </c>
      <c r="O106" s="19">
        <f t="shared" si="55"/>
        <v>0</v>
      </c>
      <c r="P106" s="21">
        <f t="shared" si="55"/>
        <v>0.37680000000000002</v>
      </c>
      <c r="Q106" s="19">
        <f t="shared" si="55"/>
        <v>0</v>
      </c>
      <c r="R106" s="19">
        <f t="shared" si="55"/>
        <v>109.69219999999999</v>
      </c>
      <c r="S106" s="19">
        <f t="shared" si="55"/>
        <v>0</v>
      </c>
      <c r="T106" s="19">
        <f t="shared" si="55"/>
        <v>0.25</v>
      </c>
      <c r="U106" s="21">
        <f t="shared" si="55"/>
        <v>109.94219999999999</v>
      </c>
    </row>
    <row r="107" spans="1:21" s="25" customFormat="1">
      <c r="A107" s="26" t="s">
        <v>86</v>
      </c>
      <c r="B107" s="27"/>
      <c r="C107" s="27"/>
      <c r="D107" s="27"/>
      <c r="E107" s="27"/>
      <c r="F107" s="22">
        <f t="shared" ref="F107:F112" si="59">SUM(B107:E107)</f>
        <v>0</v>
      </c>
      <c r="G107" s="27"/>
      <c r="H107" s="27"/>
      <c r="I107" s="27"/>
      <c r="J107" s="27"/>
      <c r="K107" s="22">
        <f t="shared" ref="K107:K112" si="60">SUM(G107:J107)</f>
        <v>0</v>
      </c>
      <c r="L107" s="27"/>
      <c r="M107" s="27"/>
      <c r="N107" s="27"/>
      <c r="O107" s="27"/>
      <c r="P107" s="22">
        <f t="shared" ref="P107:P112" si="61">SUM(L107:O107)</f>
        <v>0</v>
      </c>
      <c r="Q107" s="27">
        <f t="shared" ref="Q107:R112" si="62">SUM(B107,G107,L107)</f>
        <v>0</v>
      </c>
      <c r="R107" s="27">
        <f t="shared" si="62"/>
        <v>0</v>
      </c>
      <c r="S107" s="27">
        <f t="shared" ref="S107:T112" si="63">SUM(D107,I107,N107)</f>
        <v>0</v>
      </c>
      <c r="T107" s="27">
        <f t="shared" si="63"/>
        <v>0</v>
      </c>
      <c r="U107" s="22">
        <f t="shared" ref="U107:U112" si="64">SUM(Q107:T107)</f>
        <v>0</v>
      </c>
    </row>
    <row r="108" spans="1:21" s="25" customFormat="1">
      <c r="A108" s="26" t="s">
        <v>85</v>
      </c>
      <c r="B108" s="18"/>
      <c r="C108" s="18">
        <v>0.5</v>
      </c>
      <c r="D108" s="18"/>
      <c r="E108" s="18">
        <v>0.25</v>
      </c>
      <c r="F108" s="23">
        <f t="shared" si="59"/>
        <v>0.75</v>
      </c>
      <c r="G108" s="18"/>
      <c r="H108" s="18"/>
      <c r="I108" s="18"/>
      <c r="J108" s="18"/>
      <c r="K108" s="23">
        <f t="shared" si="60"/>
        <v>0</v>
      </c>
      <c r="L108" s="18"/>
      <c r="M108" s="18">
        <v>0.24879999999999999</v>
      </c>
      <c r="N108" s="18"/>
      <c r="O108" s="18"/>
      <c r="P108" s="23">
        <f t="shared" si="61"/>
        <v>0.24879999999999999</v>
      </c>
      <c r="Q108" s="18">
        <f t="shared" si="62"/>
        <v>0</v>
      </c>
      <c r="R108" s="18">
        <f t="shared" si="62"/>
        <v>0.74880000000000002</v>
      </c>
      <c r="S108" s="18">
        <f t="shared" si="63"/>
        <v>0</v>
      </c>
      <c r="T108" s="18">
        <f t="shared" si="63"/>
        <v>0.25</v>
      </c>
      <c r="U108" s="23">
        <f t="shared" si="64"/>
        <v>0.99880000000000002</v>
      </c>
    </row>
    <row r="109" spans="1:21" s="25" customFormat="1">
      <c r="A109" s="26" t="s">
        <v>87</v>
      </c>
      <c r="B109" s="18"/>
      <c r="C109" s="18">
        <v>8.5400000000000004E-2</v>
      </c>
      <c r="D109" s="18"/>
      <c r="E109" s="18"/>
      <c r="F109" s="23">
        <f t="shared" si="59"/>
        <v>8.5400000000000004E-2</v>
      </c>
      <c r="G109" s="18"/>
      <c r="H109" s="18"/>
      <c r="I109" s="18"/>
      <c r="J109" s="18"/>
      <c r="K109" s="23">
        <f t="shared" si="60"/>
        <v>0</v>
      </c>
      <c r="L109" s="18"/>
      <c r="M109" s="18"/>
      <c r="N109" s="18"/>
      <c r="O109" s="18"/>
      <c r="P109" s="23">
        <f t="shared" si="61"/>
        <v>0</v>
      </c>
      <c r="Q109" s="18">
        <f t="shared" si="62"/>
        <v>0</v>
      </c>
      <c r="R109" s="18">
        <f t="shared" si="62"/>
        <v>8.5400000000000004E-2</v>
      </c>
      <c r="S109" s="18">
        <f t="shared" si="63"/>
        <v>0</v>
      </c>
      <c r="T109" s="18">
        <f t="shared" si="63"/>
        <v>0</v>
      </c>
      <c r="U109" s="23">
        <f t="shared" si="64"/>
        <v>8.5400000000000004E-2</v>
      </c>
    </row>
    <row r="110" spans="1:21" s="25" customFormat="1">
      <c r="A110" s="26" t="s">
        <v>88</v>
      </c>
      <c r="B110" s="18"/>
      <c r="C110" s="18">
        <v>99.13</v>
      </c>
      <c r="D110" s="18"/>
      <c r="E110" s="18"/>
      <c r="F110" s="23">
        <f t="shared" si="59"/>
        <v>99.13</v>
      </c>
      <c r="G110" s="18"/>
      <c r="H110" s="18">
        <v>9.6</v>
      </c>
      <c r="I110" s="18"/>
      <c r="J110" s="18"/>
      <c r="K110" s="23">
        <f t="shared" si="60"/>
        <v>9.6</v>
      </c>
      <c r="L110" s="18"/>
      <c r="M110" s="18"/>
      <c r="N110" s="18"/>
      <c r="O110" s="18"/>
      <c r="P110" s="23">
        <f t="shared" si="61"/>
        <v>0</v>
      </c>
      <c r="Q110" s="18">
        <f t="shared" si="62"/>
        <v>0</v>
      </c>
      <c r="R110" s="18">
        <f t="shared" si="62"/>
        <v>108.72999999999999</v>
      </c>
      <c r="S110" s="18">
        <f t="shared" si="63"/>
        <v>0</v>
      </c>
      <c r="T110" s="18">
        <f t="shared" si="63"/>
        <v>0</v>
      </c>
      <c r="U110" s="23">
        <f t="shared" si="64"/>
        <v>108.72999999999999</v>
      </c>
    </row>
    <row r="111" spans="1:21" s="25" customFormat="1">
      <c r="A111" s="26" t="s">
        <v>89</v>
      </c>
      <c r="B111" s="18"/>
      <c r="C111" s="18"/>
      <c r="D111" s="18"/>
      <c r="E111" s="18"/>
      <c r="F111" s="23">
        <f t="shared" si="59"/>
        <v>0</v>
      </c>
      <c r="G111" s="18"/>
      <c r="H111" s="18"/>
      <c r="I111" s="18"/>
      <c r="J111" s="18"/>
      <c r="K111" s="23">
        <f t="shared" si="60"/>
        <v>0</v>
      </c>
      <c r="L111" s="18"/>
      <c r="M111" s="18">
        <v>0.128</v>
      </c>
      <c r="N111" s="18"/>
      <c r="O111" s="18"/>
      <c r="P111" s="23">
        <f t="shared" si="61"/>
        <v>0.128</v>
      </c>
      <c r="Q111" s="18">
        <f t="shared" si="62"/>
        <v>0</v>
      </c>
      <c r="R111" s="18">
        <f t="shared" si="62"/>
        <v>0.128</v>
      </c>
      <c r="S111" s="18">
        <f t="shared" si="63"/>
        <v>0</v>
      </c>
      <c r="T111" s="18">
        <f t="shared" si="63"/>
        <v>0</v>
      </c>
      <c r="U111" s="23">
        <f t="shared" si="64"/>
        <v>0.128</v>
      </c>
    </row>
    <row r="112" spans="1:21" s="25" customFormat="1">
      <c r="A112" s="26" t="s">
        <v>90</v>
      </c>
      <c r="B112" s="18"/>
      <c r="C112" s="18"/>
      <c r="D112" s="18"/>
      <c r="E112" s="18"/>
      <c r="F112" s="23">
        <f t="shared" si="59"/>
        <v>0</v>
      </c>
      <c r="G112" s="18"/>
      <c r="H112" s="18"/>
      <c r="I112" s="18"/>
      <c r="J112" s="18"/>
      <c r="K112" s="23">
        <f t="shared" si="60"/>
        <v>0</v>
      </c>
      <c r="L112" s="18"/>
      <c r="M112" s="18"/>
      <c r="N112" s="18"/>
      <c r="O112" s="18"/>
      <c r="P112" s="23">
        <f t="shared" si="61"/>
        <v>0</v>
      </c>
      <c r="Q112" s="18">
        <f t="shared" si="62"/>
        <v>0</v>
      </c>
      <c r="R112" s="18">
        <f t="shared" si="62"/>
        <v>0</v>
      </c>
      <c r="S112" s="18">
        <f t="shared" si="63"/>
        <v>0</v>
      </c>
      <c r="T112" s="18">
        <f t="shared" si="63"/>
        <v>0</v>
      </c>
      <c r="U112" s="23">
        <f t="shared" si="64"/>
        <v>0</v>
      </c>
    </row>
    <row r="114" spans="1:1" s="28" customFormat="1">
      <c r="A114" s="28" t="s">
        <v>93</v>
      </c>
    </row>
    <row r="115" spans="1:1" s="28" customFormat="1">
      <c r="A115" s="29" t="s">
        <v>95</v>
      </c>
    </row>
  </sheetData>
  <mergeCells count="25">
    <mergeCell ref="Q5:U5"/>
    <mergeCell ref="B6:B8"/>
    <mergeCell ref="C6:C8"/>
    <mergeCell ref="D6:D8"/>
    <mergeCell ref="E6:E8"/>
    <mergeCell ref="F6:F8"/>
    <mergeCell ref="L6:L8"/>
    <mergeCell ref="S6:S8"/>
    <mergeCell ref="T6:T8"/>
    <mergeCell ref="U6:U8"/>
    <mergeCell ref="Q6:Q8"/>
    <mergeCell ref="R6:R8"/>
    <mergeCell ref="A5:A8"/>
    <mergeCell ref="B5:F5"/>
    <mergeCell ref="G5:K5"/>
    <mergeCell ref="L5:P5"/>
    <mergeCell ref="G6:G8"/>
    <mergeCell ref="H6:H8"/>
    <mergeCell ref="I6:I8"/>
    <mergeCell ref="J6:J8"/>
    <mergeCell ref="K6:K8"/>
    <mergeCell ref="M6:M8"/>
    <mergeCell ref="N6:N8"/>
    <mergeCell ref="O6:O8"/>
    <mergeCell ref="P6:P8"/>
  </mergeCells>
  <pageMargins left="0" right="0" top="0.2" bottom="0.16" header="0.13" footer="0.13"/>
  <pageSetup paperSize="132" scale="58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FPOPD Dell</dc:creator>
  <cp:lastModifiedBy>RICE-MIS</cp:lastModifiedBy>
  <cp:lastPrinted>2016-07-01T00:20:49Z</cp:lastPrinted>
  <dcterms:created xsi:type="dcterms:W3CDTF">2016-06-27T06:38:56Z</dcterms:created>
  <dcterms:modified xsi:type="dcterms:W3CDTF">2016-07-19T05:10:01Z</dcterms:modified>
</cp:coreProperties>
</file>