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pivotTables/pivotTable7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li/Documents/00 IT University CPH/MSc Software Development/MasterThesis/experiments-git/finetuning_BERT_NER/"/>
    </mc:Choice>
  </mc:AlternateContent>
  <xr:revisionPtr revIDLastSave="0" documentId="13_ncr:1_{EA872EE4-4A72-B54C-92BB-467EC75FC09A}" xr6:coauthVersionLast="36" xr6:coauthVersionMax="43" xr10:uidLastSave="{00000000-0000-0000-0000-000000000000}"/>
  <bookViews>
    <workbookView xWindow="12900" yWindow="460" windowWidth="15900" windowHeight="16160" activeTab="1" xr2:uid="{68D3E59D-8DF5-2240-8BDC-DC1765031356}"/>
  </bookViews>
  <sheets>
    <sheet name="language_length" sheetId="24" r:id="rId1"/>
    <sheet name="overview" sheetId="1" r:id="rId2"/>
    <sheet name="DOE_FEATURES_OVERVIEW" sheetId="26" r:id="rId3"/>
    <sheet name="DOE_features" sheetId="18" r:id="rId4"/>
    <sheet name="typFeat_10,15,20" sheetId="35" r:id="rId5"/>
    <sheet name="typFeat_10,15,20_averDist" sheetId="38" r:id="rId6"/>
    <sheet name="typFeatures_10" sheetId="7" r:id="rId7"/>
    <sheet name="typFeatures_15" sheetId="8" r:id="rId8"/>
    <sheet name="typFeatures_20" sheetId="27" r:id="rId9"/>
    <sheet name="typ_Features_25" sheetId="37" r:id="rId10"/>
    <sheet name="DOE_features_Extra" sheetId="25" r:id="rId11"/>
    <sheet name="typFest_WO" sheetId="30" r:id="rId12"/>
    <sheet name="Pivot_lan_15_occurences" sheetId="36" r:id="rId13"/>
    <sheet name="to_csv" sheetId="2" r:id="rId14"/>
    <sheet name="Understanding Euclidean distan" sheetId="20" r:id="rId15"/>
  </sheets>
  <externalReferences>
    <externalReference r:id="rId16"/>
  </externalReferences>
  <definedNames>
    <definedName name="_xlnm._FilterDatabase" localSheetId="3" hidden="1">DOE_features!$B$40:$G$65</definedName>
    <definedName name="_xlnm._FilterDatabase" localSheetId="10" hidden="1">DOE_features_Extra!$A$1:$G$32</definedName>
    <definedName name="_xlnm._FilterDatabase" localSheetId="6" hidden="1">typFeatures_10!#REF!</definedName>
    <definedName name="_xlnm._FilterDatabase" localSheetId="7" hidden="1">typFeatures_15!#REF!</definedName>
    <definedName name="_xlnm._FilterDatabase" localSheetId="8" hidden="1">typFeatures_20!#REF!</definedName>
    <definedName name="DOE_typFeatures_15" localSheetId="7">typFeatures_15!$A$1:$F$181</definedName>
    <definedName name="DOE_typFeatures_20" localSheetId="8">typFeatures_20!$A$1:$F$241</definedName>
    <definedName name="DOE_typFeatures_25" localSheetId="9">typ_Features_25!$A$1:$F$301</definedName>
    <definedName name="DOE_typFeatures10" localSheetId="6">typFeatures_10!#REF!</definedName>
    <definedName name="DOE_typFeatures10_1" localSheetId="6">typFeatures_10!#REF!</definedName>
    <definedName name="DOE_typFeatures10_2" localSheetId="6">typFeatures_10!$A$1:$E$121</definedName>
    <definedName name="DOE_typFeatures15" localSheetId="7">typFeatures_15!#REF!</definedName>
    <definedName name="DOE_typFeatures15_1" localSheetId="7">typFeatures_15!#REF!</definedName>
    <definedName name="DOE_typFeatures20" localSheetId="8">typFeatures_20!#REF!</definedName>
    <definedName name="DOE_WO_AN9" localSheetId="11">typFest_WO!$A$9:$M$18</definedName>
    <definedName name="DOE_WO_SVO3" localSheetId="11">typFest_WO!$A$2:$M$5</definedName>
  </definedNames>
  <calcPr calcId="181029"/>
  <pivotCaches>
    <pivotCache cacheId="3" r:id="rId17"/>
    <pivotCache cacheId="4" r:id="rId18"/>
    <pivotCache cacheId="5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26" l="1"/>
  <c r="M28" i="26"/>
  <c r="M27" i="26"/>
  <c r="K46" i="26"/>
  <c r="J9" i="26"/>
  <c r="J10" i="26"/>
  <c r="J11" i="26"/>
  <c r="J17" i="26"/>
  <c r="J18" i="26"/>
  <c r="J19" i="26"/>
  <c r="J20" i="26"/>
  <c r="K20" i="26" s="1"/>
  <c r="J28" i="26"/>
  <c r="J29" i="26"/>
  <c r="J30" i="26"/>
  <c r="J35" i="26"/>
  <c r="J36" i="26"/>
  <c r="J37" i="26"/>
  <c r="K37" i="26" s="1"/>
  <c r="J43" i="26"/>
  <c r="J44" i="26"/>
  <c r="J45" i="26"/>
  <c r="J46" i="26"/>
  <c r="J53" i="26"/>
  <c r="J54" i="26"/>
  <c r="J59" i="26"/>
  <c r="J60" i="26"/>
  <c r="J61" i="26"/>
  <c r="J62" i="26"/>
  <c r="K62" i="26" s="1"/>
  <c r="J69" i="26"/>
  <c r="J70" i="26"/>
  <c r="J71" i="26"/>
  <c r="J72" i="26"/>
  <c r="K72" i="26" s="1"/>
  <c r="J79" i="26"/>
  <c r="J80" i="26"/>
  <c r="J81" i="26"/>
  <c r="G76" i="18" l="1"/>
  <c r="H18" i="26" s="1"/>
  <c r="D16" i="26" s="1"/>
  <c r="G77" i="18"/>
  <c r="H19" i="26" s="1"/>
  <c r="D17" i="26" s="1"/>
  <c r="G78" i="18"/>
  <c r="H20" i="26" s="1"/>
  <c r="D18" i="26" s="1"/>
  <c r="G75" i="18"/>
  <c r="H17" i="26" s="1"/>
  <c r="D15" i="26" s="1"/>
  <c r="G81" i="18"/>
  <c r="C81" i="18"/>
  <c r="C82" i="18"/>
  <c r="G82" i="18" s="1"/>
  <c r="C80" i="18"/>
  <c r="G80" i="18" s="1"/>
  <c r="C71" i="18"/>
  <c r="G13" i="26" s="1"/>
  <c r="C72" i="18"/>
  <c r="G72" i="18" s="1"/>
  <c r="C73" i="18"/>
  <c r="G73" i="18" s="1"/>
  <c r="C74" i="18"/>
  <c r="G74" i="18" s="1"/>
  <c r="C70" i="18"/>
  <c r="G12" i="26" s="1"/>
  <c r="C12" i="26"/>
  <c r="C69" i="18"/>
  <c r="E12" i="26" l="1"/>
  <c r="J12" i="26"/>
  <c r="K12" i="26" s="1"/>
  <c r="G71" i="18"/>
  <c r="E13" i="26"/>
  <c r="J13" i="26"/>
  <c r="K13" i="26" s="1"/>
  <c r="G16" i="26"/>
  <c r="G15" i="26"/>
  <c r="G14" i="26"/>
  <c r="G70" i="18"/>
  <c r="G453" i="18"/>
  <c r="H107" i="26" s="1"/>
  <c r="D106" i="26" s="1"/>
  <c r="I103" i="26" s="1"/>
  <c r="G451" i="18"/>
  <c r="H105" i="26" s="1"/>
  <c r="D104" i="26" s="1"/>
  <c r="I101" i="26" s="1"/>
  <c r="G452" i="18"/>
  <c r="H106" i="26" s="1"/>
  <c r="D105" i="26" s="1"/>
  <c r="I102" i="26" s="1"/>
  <c r="G450" i="18"/>
  <c r="H104" i="26" s="1"/>
  <c r="D103" i="26" s="1"/>
  <c r="I100" i="26" s="1"/>
  <c r="C456" i="18"/>
  <c r="G456" i="18" s="1"/>
  <c r="C457" i="18"/>
  <c r="F102" i="26" s="1"/>
  <c r="K106" i="26" s="1"/>
  <c r="C455" i="18"/>
  <c r="G455" i="18" s="1"/>
  <c r="C447" i="18"/>
  <c r="G101" i="26" s="1"/>
  <c r="C448" i="18"/>
  <c r="G102" i="26" s="1"/>
  <c r="C449" i="18"/>
  <c r="G103" i="26" s="1"/>
  <c r="J103" i="26" s="1"/>
  <c r="K103" i="26" s="1"/>
  <c r="C446" i="18"/>
  <c r="G100" i="26" s="1"/>
  <c r="C445" i="18"/>
  <c r="C100" i="26" s="1"/>
  <c r="G420" i="18"/>
  <c r="G419" i="18"/>
  <c r="G422" i="18"/>
  <c r="C423" i="18"/>
  <c r="G423" i="18" s="1"/>
  <c r="C422" i="18"/>
  <c r="C413" i="18"/>
  <c r="G413" i="18" s="1"/>
  <c r="C414" i="18"/>
  <c r="G414" i="18" s="1"/>
  <c r="C415" i="18"/>
  <c r="G415" i="18" s="1"/>
  <c r="C416" i="18"/>
  <c r="G416" i="18" s="1"/>
  <c r="C417" i="18"/>
  <c r="G417" i="18" s="1"/>
  <c r="C418" i="18"/>
  <c r="G418" i="18" s="1"/>
  <c r="C412" i="18"/>
  <c r="G412" i="18" s="1"/>
  <c r="C411" i="18"/>
  <c r="C91" i="26" s="1"/>
  <c r="G378" i="18"/>
  <c r="H88" i="26" s="1"/>
  <c r="D86" i="26" s="1"/>
  <c r="I83" i="26" s="1"/>
  <c r="G379" i="18"/>
  <c r="H89" i="26" s="1"/>
  <c r="D87" i="26" s="1"/>
  <c r="I84" i="26" s="1"/>
  <c r="G380" i="18"/>
  <c r="H90" i="26" s="1"/>
  <c r="D88" i="26" s="1"/>
  <c r="I85" i="26" s="1"/>
  <c r="G377" i="18"/>
  <c r="H87" i="26" s="1"/>
  <c r="D85" i="26" s="1"/>
  <c r="I82" i="26" s="1"/>
  <c r="C383" i="18"/>
  <c r="G383" i="18" s="1"/>
  <c r="C384" i="18"/>
  <c r="G384" i="18" s="1"/>
  <c r="C382" i="18"/>
  <c r="G382" i="18" s="1"/>
  <c r="C373" i="18"/>
  <c r="G373" i="18" s="1"/>
  <c r="H83" i="26" s="1"/>
  <c r="C374" i="18"/>
  <c r="G374" i="18" s="1"/>
  <c r="H84" i="26" s="1"/>
  <c r="C375" i="18"/>
  <c r="G375" i="18" s="1"/>
  <c r="H85" i="26" s="1"/>
  <c r="C376" i="18"/>
  <c r="G376" i="18" s="1"/>
  <c r="H86" i="26" s="1"/>
  <c r="C372" i="18"/>
  <c r="G372" i="18" s="1"/>
  <c r="H82" i="26" s="1"/>
  <c r="C371" i="18"/>
  <c r="C82" i="26" s="1"/>
  <c r="G340" i="18"/>
  <c r="H80" i="26" s="1"/>
  <c r="D77" i="26" s="1"/>
  <c r="G341" i="18"/>
  <c r="H81" i="26" s="1"/>
  <c r="D78" i="26" s="1"/>
  <c r="G339" i="18"/>
  <c r="H79" i="26" s="1"/>
  <c r="D76" i="26" s="1"/>
  <c r="C344" i="18"/>
  <c r="G344" i="18" s="1"/>
  <c r="C345" i="18"/>
  <c r="G345" i="18" s="1"/>
  <c r="C343" i="18"/>
  <c r="G343" i="18" s="1"/>
  <c r="C334" i="18"/>
  <c r="G334" i="18" s="1"/>
  <c r="C335" i="18"/>
  <c r="G335" i="18" s="1"/>
  <c r="C336" i="18"/>
  <c r="G336" i="18" s="1"/>
  <c r="C337" i="18"/>
  <c r="G337" i="18" s="1"/>
  <c r="C338" i="18"/>
  <c r="G338" i="18" s="1"/>
  <c r="C333" i="18"/>
  <c r="G333" i="18" s="1"/>
  <c r="C332" i="18"/>
  <c r="C73" i="26" s="1"/>
  <c r="G305" i="18"/>
  <c r="H70" i="26" s="1"/>
  <c r="D67" i="26" s="1"/>
  <c r="G306" i="18"/>
  <c r="H71" i="26" s="1"/>
  <c r="D68" i="26" s="1"/>
  <c r="G307" i="18"/>
  <c r="H72" i="26" s="1"/>
  <c r="D69" i="26" s="1"/>
  <c r="G304" i="18"/>
  <c r="C310" i="18"/>
  <c r="G310" i="18" s="1"/>
  <c r="C311" i="18"/>
  <c r="G311" i="18" s="1"/>
  <c r="C309" i="18"/>
  <c r="G309" i="18" s="1"/>
  <c r="C299" i="18"/>
  <c r="G299" i="18" s="1"/>
  <c r="C300" i="18"/>
  <c r="G300" i="18" s="1"/>
  <c r="C301" i="18"/>
  <c r="G301" i="18" s="1"/>
  <c r="C302" i="18"/>
  <c r="G302" i="18" s="1"/>
  <c r="C303" i="18"/>
  <c r="G303" i="18" s="1"/>
  <c r="C298" i="18"/>
  <c r="G298" i="18" s="1"/>
  <c r="C297" i="18"/>
  <c r="C63" i="26" s="1"/>
  <c r="G267" i="18"/>
  <c r="G268" i="18"/>
  <c r="G269" i="18"/>
  <c r="G266" i="18"/>
  <c r="C272" i="18"/>
  <c r="G272" i="18" s="1"/>
  <c r="C273" i="18"/>
  <c r="F57" i="26" s="1"/>
  <c r="D57" i="26" s="1"/>
  <c r="C271" i="18"/>
  <c r="G271" i="18" s="1"/>
  <c r="C263" i="18"/>
  <c r="G263" i="18" s="1"/>
  <c r="C264" i="18"/>
  <c r="G264" i="18" s="1"/>
  <c r="C265" i="18"/>
  <c r="G265" i="18" s="1"/>
  <c r="C262" i="18"/>
  <c r="G262" i="18" s="1"/>
  <c r="C261" i="18"/>
  <c r="C55" i="26" s="1"/>
  <c r="G226" i="18"/>
  <c r="H54" i="26" s="1"/>
  <c r="D50" i="26" s="1"/>
  <c r="G225" i="18"/>
  <c r="H53" i="26" s="1"/>
  <c r="D49" i="26" s="1"/>
  <c r="C229" i="18"/>
  <c r="G229" i="18" s="1"/>
  <c r="C228" i="18"/>
  <c r="G228" i="18" s="1"/>
  <c r="C220" i="18"/>
  <c r="G220" i="18" s="1"/>
  <c r="C221" i="18"/>
  <c r="G221" i="18" s="1"/>
  <c r="C222" i="18"/>
  <c r="G222" i="18" s="1"/>
  <c r="C223" i="18"/>
  <c r="G223" i="18" s="1"/>
  <c r="C224" i="18"/>
  <c r="G224" i="18" s="1"/>
  <c r="C219" i="18"/>
  <c r="G219" i="18" s="1"/>
  <c r="C218" i="18"/>
  <c r="C47" i="26" s="1"/>
  <c r="G190" i="18"/>
  <c r="H44" i="26" s="1"/>
  <c r="D42" i="26" s="1"/>
  <c r="G191" i="18"/>
  <c r="H45" i="26" s="1"/>
  <c r="D43" i="26" s="1"/>
  <c r="G192" i="18"/>
  <c r="H46" i="26" s="1"/>
  <c r="D44" i="26" s="1"/>
  <c r="G189" i="18"/>
  <c r="H43" i="26" s="1"/>
  <c r="D41" i="26" s="1"/>
  <c r="C195" i="18"/>
  <c r="G195" i="18" s="1"/>
  <c r="C196" i="18"/>
  <c r="G196" i="18" s="1"/>
  <c r="C194" i="18"/>
  <c r="G194" i="18" s="1"/>
  <c r="C185" i="18"/>
  <c r="G185" i="18" s="1"/>
  <c r="C186" i="18"/>
  <c r="G186" i="18" s="1"/>
  <c r="C187" i="18"/>
  <c r="G187" i="18" s="1"/>
  <c r="C188" i="18"/>
  <c r="G42" i="26" s="1"/>
  <c r="C184" i="18"/>
  <c r="G184" i="18" s="1"/>
  <c r="C183" i="18"/>
  <c r="G149" i="18"/>
  <c r="H36" i="26" s="1"/>
  <c r="D34" i="26" s="1"/>
  <c r="G150" i="18"/>
  <c r="H37" i="26" s="1"/>
  <c r="D35" i="26" s="1"/>
  <c r="G148" i="18"/>
  <c r="H35" i="26" s="1"/>
  <c r="D33" i="26" s="1"/>
  <c r="C154" i="18"/>
  <c r="G154" i="18" s="1"/>
  <c r="C153" i="18"/>
  <c r="G153" i="18" s="1"/>
  <c r="C142" i="18"/>
  <c r="C144" i="18"/>
  <c r="G144" i="18" s="1"/>
  <c r="C145" i="18"/>
  <c r="G145" i="18" s="1"/>
  <c r="C146" i="18"/>
  <c r="G146" i="18" s="1"/>
  <c r="C147" i="18"/>
  <c r="G147" i="18" s="1"/>
  <c r="C143" i="18"/>
  <c r="G143" i="18" s="1"/>
  <c r="G114" i="18"/>
  <c r="H30" i="26" s="1"/>
  <c r="D26" i="26" s="1"/>
  <c r="G113" i="18"/>
  <c r="H29" i="26" s="1"/>
  <c r="D25" i="26" s="1"/>
  <c r="G112" i="18"/>
  <c r="H28" i="26" s="1"/>
  <c r="D24" i="26" s="1"/>
  <c r="C104" i="18"/>
  <c r="C21" i="18"/>
  <c r="C117" i="18"/>
  <c r="G117" i="18" s="1"/>
  <c r="C118" i="18"/>
  <c r="G118" i="18" s="1"/>
  <c r="C116" i="18"/>
  <c r="F21" i="26" s="1"/>
  <c r="D21" i="26" s="1"/>
  <c r="C106" i="18"/>
  <c r="G106" i="18" s="1"/>
  <c r="C107" i="18"/>
  <c r="G107" i="18" s="1"/>
  <c r="C108" i="18"/>
  <c r="G108" i="18" s="1"/>
  <c r="C109" i="18"/>
  <c r="G109" i="18" s="1"/>
  <c r="C110" i="18"/>
  <c r="G110" i="18" s="1"/>
  <c r="C111" i="18"/>
  <c r="G111" i="18" s="1"/>
  <c r="C105" i="18"/>
  <c r="G105" i="18" s="1"/>
  <c r="G31" i="18"/>
  <c r="H11" i="26" s="1"/>
  <c r="D7" i="26" s="1"/>
  <c r="G30" i="18"/>
  <c r="G29" i="18"/>
  <c r="C34" i="18"/>
  <c r="G34" i="18" s="1"/>
  <c r="C35" i="18"/>
  <c r="G35" i="18" s="1"/>
  <c r="C33" i="18"/>
  <c r="G33" i="18" s="1"/>
  <c r="C23" i="18"/>
  <c r="G23" i="18" s="1"/>
  <c r="C24" i="18"/>
  <c r="G24" i="18" s="1"/>
  <c r="C25" i="18"/>
  <c r="G25" i="18" s="1"/>
  <c r="C26" i="18"/>
  <c r="G26" i="18" s="1"/>
  <c r="C27" i="18"/>
  <c r="G27" i="18" s="1"/>
  <c r="C28" i="18"/>
  <c r="G28" i="18" s="1"/>
  <c r="C22" i="18"/>
  <c r="G22" i="18" s="1"/>
  <c r="E42" i="26" l="1"/>
  <c r="J42" i="26"/>
  <c r="K42" i="26" s="1"/>
  <c r="E15" i="26"/>
  <c r="J15" i="26"/>
  <c r="K15" i="26" s="1"/>
  <c r="E100" i="26"/>
  <c r="J100" i="26"/>
  <c r="K100" i="26" s="1"/>
  <c r="E14" i="26"/>
  <c r="J14" i="26"/>
  <c r="K14" i="26" s="1"/>
  <c r="E102" i="26"/>
  <c r="J102" i="26"/>
  <c r="K102" i="26" s="1"/>
  <c r="E16" i="26"/>
  <c r="J16" i="26"/>
  <c r="K16" i="26" s="1"/>
  <c r="E101" i="26"/>
  <c r="J101" i="26"/>
  <c r="K101" i="26" s="1"/>
  <c r="G84" i="26"/>
  <c r="G446" i="18"/>
  <c r="H100" i="26" s="1"/>
  <c r="G457" i="18"/>
  <c r="G83" i="26"/>
  <c r="G449" i="18"/>
  <c r="H103" i="26" s="1"/>
  <c r="G448" i="18"/>
  <c r="H102" i="26" s="1"/>
  <c r="G86" i="26"/>
  <c r="G85" i="26"/>
  <c r="G447" i="18"/>
  <c r="H101" i="26" s="1"/>
  <c r="D102" i="26"/>
  <c r="E103" i="26"/>
  <c r="G68" i="26"/>
  <c r="G273" i="18"/>
  <c r="G188" i="18"/>
  <c r="G58" i="26"/>
  <c r="G52" i="26"/>
  <c r="G41" i="26"/>
  <c r="G40" i="26"/>
  <c r="F38" i="26"/>
  <c r="D38" i="26" s="1"/>
  <c r="G39" i="26"/>
  <c r="G116" i="18"/>
  <c r="E127" i="26"/>
  <c r="E142" i="26" s="1"/>
  <c r="G142" i="26" s="1"/>
  <c r="J142" i="26" s="1"/>
  <c r="E128" i="26"/>
  <c r="G128" i="26" s="1"/>
  <c r="H128" i="26" s="1"/>
  <c r="E129" i="26"/>
  <c r="G129" i="26" s="1"/>
  <c r="H129" i="26" s="1"/>
  <c r="E130" i="26"/>
  <c r="E145" i="26" s="1"/>
  <c r="G145" i="26" s="1"/>
  <c r="J145" i="26" s="1"/>
  <c r="E131" i="26"/>
  <c r="E146" i="26" s="1"/>
  <c r="I141" i="26" s="1"/>
  <c r="E132" i="26"/>
  <c r="G132" i="26" s="1"/>
  <c r="H132" i="26" s="1"/>
  <c r="E133" i="26"/>
  <c r="G133" i="26" s="1"/>
  <c r="H133" i="26" s="1"/>
  <c r="E134" i="26"/>
  <c r="E149" i="26" s="1"/>
  <c r="I144" i="26" s="1"/>
  <c r="E126" i="26"/>
  <c r="E141" i="26" s="1"/>
  <c r="G141" i="26" s="1"/>
  <c r="J141" i="26" s="1"/>
  <c r="D134" i="26"/>
  <c r="D149" i="26" s="1"/>
  <c r="F144" i="26" s="1"/>
  <c r="D127" i="26"/>
  <c r="H136" i="26" s="1"/>
  <c r="D128" i="26"/>
  <c r="D143" i="26" s="1"/>
  <c r="H143" i="26" s="1"/>
  <c r="K143" i="26" s="1"/>
  <c r="D129" i="26"/>
  <c r="D144" i="26" s="1"/>
  <c r="H144" i="26" s="1"/>
  <c r="K144" i="26" s="1"/>
  <c r="D130" i="26"/>
  <c r="D145" i="26" s="1"/>
  <c r="H145" i="26" s="1"/>
  <c r="K145" i="26" s="1"/>
  <c r="D131" i="26"/>
  <c r="F126" i="26" s="1"/>
  <c r="D132" i="26"/>
  <c r="D147" i="26" s="1"/>
  <c r="F142" i="26" s="1"/>
  <c r="D133" i="26"/>
  <c r="D148" i="26" s="1"/>
  <c r="F143" i="26" s="1"/>
  <c r="D126" i="26"/>
  <c r="H135" i="26" s="1"/>
  <c r="E40" i="26" l="1"/>
  <c r="J40" i="26"/>
  <c r="K40" i="26" s="1"/>
  <c r="E41" i="26"/>
  <c r="J41" i="26"/>
  <c r="K41" i="26" s="1"/>
  <c r="E84" i="26"/>
  <c r="J84" i="26"/>
  <c r="K84" i="26" s="1"/>
  <c r="E39" i="26"/>
  <c r="J39" i="26"/>
  <c r="K39" i="26" s="1"/>
  <c r="E52" i="26"/>
  <c r="J52" i="26"/>
  <c r="K52" i="26" s="1"/>
  <c r="E68" i="26"/>
  <c r="J68" i="26"/>
  <c r="K68" i="26" s="1"/>
  <c r="E85" i="26"/>
  <c r="J85" i="26"/>
  <c r="K85" i="26" s="1"/>
  <c r="E83" i="26"/>
  <c r="J83" i="26"/>
  <c r="K83" i="26" s="1"/>
  <c r="E58" i="26"/>
  <c r="J58" i="26"/>
  <c r="K58" i="26" s="1"/>
  <c r="E86" i="26"/>
  <c r="J86" i="26"/>
  <c r="K86" i="26" s="1"/>
  <c r="D146" i="26"/>
  <c r="F141" i="26" s="1"/>
  <c r="E144" i="26"/>
  <c r="G144" i="26" s="1"/>
  <c r="J144" i="26" s="1"/>
  <c r="D142" i="26"/>
  <c r="H142" i="26" s="1"/>
  <c r="K142" i="26" s="1"/>
  <c r="E143" i="26"/>
  <c r="G143" i="26" s="1"/>
  <c r="J143" i="26" s="1"/>
  <c r="D141" i="26"/>
  <c r="H141" i="26" s="1"/>
  <c r="K141" i="26" s="1"/>
  <c r="E147" i="26"/>
  <c r="I142" i="26" s="1"/>
  <c r="H139" i="26"/>
  <c r="E148" i="26"/>
  <c r="I143" i="26" s="1"/>
  <c r="G126" i="26"/>
  <c r="H126" i="26" s="1"/>
  <c r="G131" i="26"/>
  <c r="H131" i="26" s="1"/>
  <c r="G127" i="26"/>
  <c r="H127" i="26" s="1"/>
  <c r="H138" i="26"/>
  <c r="F129" i="26"/>
  <c r="G134" i="26"/>
  <c r="H134" i="26" s="1"/>
  <c r="G130" i="26"/>
  <c r="H130" i="26" s="1"/>
  <c r="H137" i="26"/>
  <c r="F128" i="26"/>
  <c r="F127" i="26"/>
  <c r="F64" i="26"/>
  <c r="D64" i="26" s="1"/>
  <c r="F65" i="26"/>
  <c r="D65" i="26" s="1"/>
  <c r="H39" i="26" l="1"/>
  <c r="H40" i="26"/>
  <c r="H41" i="26"/>
  <c r="H42" i="26"/>
  <c r="H38" i="26"/>
  <c r="G38" i="26"/>
  <c r="F39" i="26"/>
  <c r="D39" i="26" s="1"/>
  <c r="F40" i="26"/>
  <c r="D40" i="26" s="1"/>
  <c r="C38" i="26"/>
  <c r="E38" i="26" l="1"/>
  <c r="J38" i="26"/>
  <c r="K38" i="26" s="1"/>
  <c r="F100" i="26"/>
  <c r="K104" i="26" s="1"/>
  <c r="F101" i="26"/>
  <c r="K105" i="26" s="1"/>
  <c r="H92" i="26"/>
  <c r="H93" i="26"/>
  <c r="H94" i="26"/>
  <c r="H95" i="26"/>
  <c r="H96" i="26"/>
  <c r="H97" i="26"/>
  <c r="H98" i="26"/>
  <c r="D93" i="26" s="1"/>
  <c r="I91" i="26" s="1"/>
  <c r="H99" i="26"/>
  <c r="D94" i="26" s="1"/>
  <c r="I92" i="26" s="1"/>
  <c r="H91" i="26"/>
  <c r="G92" i="26"/>
  <c r="J92" i="26" s="1"/>
  <c r="K92" i="26" s="1"/>
  <c r="G93" i="26"/>
  <c r="J93" i="26" s="1"/>
  <c r="K93" i="26" s="1"/>
  <c r="G94" i="26"/>
  <c r="J94" i="26" s="1"/>
  <c r="K94" i="26" s="1"/>
  <c r="G95" i="26"/>
  <c r="J95" i="26" s="1"/>
  <c r="K95" i="26" s="1"/>
  <c r="G96" i="26"/>
  <c r="J96" i="26" s="1"/>
  <c r="K96" i="26" s="1"/>
  <c r="G97" i="26"/>
  <c r="J97" i="26" s="1"/>
  <c r="K97" i="26" s="1"/>
  <c r="G91" i="26"/>
  <c r="J91" i="26" s="1"/>
  <c r="K91" i="26" s="1"/>
  <c r="F92" i="26"/>
  <c r="D92" i="26" s="1"/>
  <c r="K99" i="26" s="1"/>
  <c r="F91" i="26"/>
  <c r="D91" i="26" s="1"/>
  <c r="K98" i="26" s="1"/>
  <c r="G82" i="26"/>
  <c r="J82" i="26" s="1"/>
  <c r="K82" i="26" s="1"/>
  <c r="F83" i="26"/>
  <c r="K88" i="26" s="1"/>
  <c r="F84" i="26"/>
  <c r="K89" i="26" s="1"/>
  <c r="F82" i="26"/>
  <c r="K87" i="26" s="1"/>
  <c r="H74" i="26"/>
  <c r="H75" i="26"/>
  <c r="H76" i="26"/>
  <c r="H77" i="26"/>
  <c r="H78" i="26"/>
  <c r="H73" i="26"/>
  <c r="G74" i="26"/>
  <c r="G75" i="26"/>
  <c r="G76" i="26"/>
  <c r="G77" i="26"/>
  <c r="G78" i="26"/>
  <c r="G73" i="26"/>
  <c r="F74" i="26"/>
  <c r="D74" i="26" s="1"/>
  <c r="F75" i="26"/>
  <c r="D75" i="26" s="1"/>
  <c r="F73" i="26"/>
  <c r="D73" i="26" s="1"/>
  <c r="H64" i="26"/>
  <c r="H65" i="26"/>
  <c r="H66" i="26"/>
  <c r="H67" i="26"/>
  <c r="H68" i="26"/>
  <c r="H69" i="26"/>
  <c r="D66" i="26" s="1"/>
  <c r="H63" i="26"/>
  <c r="G64" i="26"/>
  <c r="G65" i="26"/>
  <c r="G66" i="26"/>
  <c r="G67" i="26"/>
  <c r="G63" i="26"/>
  <c r="F63" i="26"/>
  <c r="D63" i="26" s="1"/>
  <c r="H56" i="26"/>
  <c r="H57" i="26"/>
  <c r="H58" i="26"/>
  <c r="H59" i="26"/>
  <c r="D58" i="26" s="1"/>
  <c r="H60" i="26"/>
  <c r="D59" i="26" s="1"/>
  <c r="H61" i="26"/>
  <c r="D60" i="26" s="1"/>
  <c r="H62" i="26"/>
  <c r="D61" i="26" s="1"/>
  <c r="H55" i="26"/>
  <c r="G56" i="26"/>
  <c r="G57" i="26"/>
  <c r="G55" i="26"/>
  <c r="F56" i="26"/>
  <c r="D56" i="26" s="1"/>
  <c r="F55" i="26"/>
  <c r="D55" i="26" s="1"/>
  <c r="H48" i="26"/>
  <c r="H49" i="26"/>
  <c r="H50" i="26"/>
  <c r="H51" i="26"/>
  <c r="H52" i="26"/>
  <c r="H47" i="26"/>
  <c r="G48" i="26"/>
  <c r="G49" i="26"/>
  <c r="G50" i="26"/>
  <c r="G51" i="26"/>
  <c r="G47" i="26"/>
  <c r="F48" i="26"/>
  <c r="D48" i="26" s="1"/>
  <c r="F47" i="26"/>
  <c r="D47" i="26" s="1"/>
  <c r="H31" i="26"/>
  <c r="H32" i="26"/>
  <c r="H33" i="26"/>
  <c r="H34" i="26"/>
  <c r="G31" i="26"/>
  <c r="G32" i="26"/>
  <c r="G33" i="26"/>
  <c r="G34" i="26"/>
  <c r="F32" i="26"/>
  <c r="D32" i="26" s="1"/>
  <c r="F31" i="26"/>
  <c r="D31" i="26" s="1"/>
  <c r="H22" i="26"/>
  <c r="H23" i="26"/>
  <c r="H24" i="26"/>
  <c r="H25" i="26"/>
  <c r="H26" i="26"/>
  <c r="H27" i="26"/>
  <c r="H21" i="26"/>
  <c r="G22" i="26"/>
  <c r="G23" i="26"/>
  <c r="G24" i="26"/>
  <c r="G25" i="26"/>
  <c r="G26" i="26"/>
  <c r="G27" i="26"/>
  <c r="G21" i="26"/>
  <c r="F22" i="26"/>
  <c r="D22" i="26" s="1"/>
  <c r="F23" i="26"/>
  <c r="D23" i="26" s="1"/>
  <c r="C21" i="26"/>
  <c r="H13" i="26"/>
  <c r="H14" i="26"/>
  <c r="H15" i="26"/>
  <c r="H16" i="26"/>
  <c r="H12" i="26"/>
  <c r="F13" i="26"/>
  <c r="D13" i="26" s="1"/>
  <c r="F14" i="26"/>
  <c r="D14" i="26" s="1"/>
  <c r="F12" i="26"/>
  <c r="D12" i="26" s="1"/>
  <c r="H3" i="26"/>
  <c r="H4" i="26"/>
  <c r="H5" i="26"/>
  <c r="H6" i="26"/>
  <c r="H7" i="26"/>
  <c r="H8" i="26"/>
  <c r="H9" i="26"/>
  <c r="D5" i="26" s="1"/>
  <c r="H10" i="26"/>
  <c r="D6" i="26" s="1"/>
  <c r="H2" i="26"/>
  <c r="G3" i="26"/>
  <c r="G4" i="26"/>
  <c r="G5" i="26"/>
  <c r="G6" i="26"/>
  <c r="G7" i="26"/>
  <c r="G8" i="26"/>
  <c r="G2" i="26"/>
  <c r="F3" i="26"/>
  <c r="D3" i="26" s="1"/>
  <c r="F4" i="26"/>
  <c r="D4" i="26" s="1"/>
  <c r="F2" i="26"/>
  <c r="D2" i="26" s="1"/>
  <c r="C2" i="26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E6" i="26" l="1"/>
  <c r="J6" i="26"/>
  <c r="E21" i="26"/>
  <c r="J21" i="26"/>
  <c r="K21" i="26" s="1"/>
  <c r="E24" i="26"/>
  <c r="J24" i="26"/>
  <c r="K24" i="26" s="1"/>
  <c r="E34" i="26"/>
  <c r="J34" i="26"/>
  <c r="K34" i="26" s="1"/>
  <c r="E50" i="26"/>
  <c r="J50" i="26"/>
  <c r="K50" i="26" s="1"/>
  <c r="E57" i="26"/>
  <c r="J57" i="26"/>
  <c r="K57" i="26" s="1"/>
  <c r="E67" i="26"/>
  <c r="J67" i="26"/>
  <c r="K67" i="26" s="1"/>
  <c r="E77" i="26"/>
  <c r="J77" i="26"/>
  <c r="K77" i="26" s="1"/>
  <c r="E2" i="26"/>
  <c r="J2" i="26"/>
  <c r="E5" i="26"/>
  <c r="J5" i="26"/>
  <c r="E27" i="26"/>
  <c r="J27" i="26"/>
  <c r="K27" i="26" s="1"/>
  <c r="E23" i="26"/>
  <c r="J23" i="26"/>
  <c r="K23" i="26" s="1"/>
  <c r="E33" i="26"/>
  <c r="J33" i="26"/>
  <c r="K33" i="26" s="1"/>
  <c r="E49" i="26"/>
  <c r="J49" i="26"/>
  <c r="K49" i="26" s="1"/>
  <c r="E56" i="26"/>
  <c r="J56" i="26"/>
  <c r="K56" i="26" s="1"/>
  <c r="E66" i="26"/>
  <c r="J66" i="26"/>
  <c r="K66" i="26" s="1"/>
  <c r="E76" i="26"/>
  <c r="J76" i="26"/>
  <c r="K76" i="26" s="1"/>
  <c r="E8" i="26"/>
  <c r="J8" i="26"/>
  <c r="E4" i="26"/>
  <c r="J4" i="26"/>
  <c r="E26" i="26"/>
  <c r="J26" i="26"/>
  <c r="K26" i="26" s="1"/>
  <c r="E22" i="26"/>
  <c r="J22" i="26"/>
  <c r="K22" i="26" s="1"/>
  <c r="E32" i="26"/>
  <c r="J32" i="26"/>
  <c r="K32" i="26" s="1"/>
  <c r="E47" i="26"/>
  <c r="J47" i="26"/>
  <c r="K47" i="26" s="1"/>
  <c r="E48" i="26"/>
  <c r="J48" i="26"/>
  <c r="K48" i="26" s="1"/>
  <c r="E65" i="26"/>
  <c r="J65" i="26"/>
  <c r="K65" i="26" s="1"/>
  <c r="E73" i="26"/>
  <c r="J73" i="26"/>
  <c r="K73" i="26" s="1"/>
  <c r="E75" i="26"/>
  <c r="J75" i="26"/>
  <c r="K75" i="26" s="1"/>
  <c r="E7" i="26"/>
  <c r="J7" i="26"/>
  <c r="E3" i="26"/>
  <c r="J3" i="26"/>
  <c r="E25" i="26"/>
  <c r="J25" i="26"/>
  <c r="K25" i="26" s="1"/>
  <c r="E31" i="26"/>
  <c r="J31" i="26"/>
  <c r="K31" i="26" s="1"/>
  <c r="E51" i="26"/>
  <c r="J51" i="26"/>
  <c r="K51" i="26" s="1"/>
  <c r="E55" i="26"/>
  <c r="J55" i="26"/>
  <c r="K55" i="26" s="1"/>
  <c r="E63" i="26"/>
  <c r="J63" i="26"/>
  <c r="K63" i="26" s="1"/>
  <c r="E64" i="26"/>
  <c r="J64" i="26"/>
  <c r="K64" i="26" s="1"/>
  <c r="E78" i="26"/>
  <c r="J78" i="26"/>
  <c r="K78" i="26" s="1"/>
  <c r="E74" i="26"/>
  <c r="J74" i="26"/>
  <c r="K74" i="26" s="1"/>
  <c r="D82" i="26"/>
  <c r="D84" i="26"/>
  <c r="D83" i="26"/>
  <c r="D101" i="26"/>
  <c r="E82" i="26"/>
  <c r="D100" i="26"/>
  <c r="E94" i="26"/>
  <c r="E91" i="26"/>
  <c r="E97" i="26"/>
  <c r="E93" i="26"/>
  <c r="E96" i="26"/>
  <c r="E92" i="26"/>
  <c r="E95" i="26"/>
  <c r="I17" i="20"/>
  <c r="I13" i="20"/>
  <c r="B10" i="20"/>
  <c r="C10" i="20" s="1"/>
  <c r="B11" i="20"/>
  <c r="C11" i="20" s="1"/>
  <c r="B12" i="20"/>
  <c r="C12" i="20" s="1"/>
  <c r="B9" i="20"/>
  <c r="C9" i="20"/>
  <c r="V44" i="1" l="1"/>
  <c r="V45" i="1"/>
  <c r="V40" i="1"/>
  <c r="V39" i="1"/>
  <c r="V20" i="1"/>
  <c r="V21" i="1"/>
  <c r="V27" i="1"/>
  <c r="V28" i="1"/>
  <c r="V17" i="1"/>
  <c r="V18" i="1"/>
  <c r="V16" i="1"/>
  <c r="V15" i="1"/>
  <c r="V24" i="1"/>
  <c r="V22" i="1"/>
  <c r="V23" i="1"/>
  <c r="V19" i="1"/>
  <c r="V41" i="1"/>
  <c r="V46" i="1"/>
  <c r="V32" i="1"/>
  <c r="V33" i="1"/>
  <c r="V36" i="1"/>
  <c r="V30" i="1"/>
  <c r="V29" i="1"/>
  <c r="V37" i="1"/>
  <c r="V34" i="1"/>
  <c r="V25" i="1"/>
  <c r="V35" i="1"/>
  <c r="V50" i="1"/>
  <c r="V51" i="1"/>
  <c r="V26" i="1"/>
  <c r="V52" i="1"/>
  <c r="V38" i="1"/>
  <c r="V53" i="1"/>
  <c r="V54" i="1"/>
  <c r="V43" i="1"/>
  <c r="V47" i="1"/>
  <c r="V48" i="1"/>
  <c r="V42" i="1"/>
  <c r="V49" i="1"/>
  <c r="V31" i="1"/>
  <c r="H56" i="1"/>
  <c r="Q56" i="1" l="1"/>
  <c r="R56" i="1"/>
  <c r="S56" i="1"/>
  <c r="I56" i="1"/>
  <c r="J56" i="1"/>
  <c r="K56" i="1"/>
  <c r="L56" i="1"/>
  <c r="M56" i="1"/>
  <c r="N56" i="1"/>
  <c r="O56" i="1"/>
  <c r="P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EC2760-134D-1D4F-895C-DD23901A9B2D}" name="DOE_typFeatures_15" type="6" refreshedVersion="6" background="1" saveData="1">
    <textPr sourceFile="/Users/philli/Documents/00 IT University CPH/MSc Software Development/MasterThesis/DOE_typFeatures_15.csv" decimal="," thousands="." comma="1">
      <textFields count="6">
        <textField/>
        <textField type="text"/>
        <textField/>
        <textField/>
        <textField/>
        <textField type="text"/>
      </textFields>
    </textPr>
  </connection>
  <connection id="2" xr16:uid="{0DEE8E81-D9C5-8E41-9B33-09CC79A3CAEA}" name="DOE_typFeatures_20" type="6" refreshedVersion="6" background="1" saveData="1">
    <textPr sourceFile="/Users/philli/Documents/00 IT University CPH/MSc Software Development/MasterThesis/DOE_typFeatures_20.csv" decimal="," thousands="." comma="1">
      <textFields count="6">
        <textField/>
        <textField type="text"/>
        <textField/>
        <textField/>
        <textField/>
        <textField type="text"/>
      </textFields>
    </textPr>
  </connection>
  <connection id="3" xr16:uid="{D4539021-DD63-CA49-B140-D42E8AA5E35E}" name="DOE_typFeatures_25" type="6" refreshedVersion="6" background="1" saveData="1">
    <textPr sourceFile="/Users/philli/Documents/00 IT University CPH/MSc Software Development/MasterThesis/DOE_typFeatures_25.csv" decimal="," thousands="." comma="1">
      <textFields count="6">
        <textField/>
        <textField type="text"/>
        <textField/>
        <textField/>
        <textField/>
        <textField type="text"/>
      </textFields>
    </textPr>
  </connection>
  <connection id="4" xr16:uid="{69491E30-FCC8-B349-89AA-BE96DF3DF24E}" name="DOE_typFeatures102" type="6" refreshedVersion="6" background="1" saveData="1">
    <textPr sourceFile="/Users/philli/Documents/00 IT University CPH/MSc Software Development/MasterThesis/DOE_typFeatures10.csv" decimal="," thousands="." comma="1">
      <textFields count="5">
        <textField/>
        <textField type="text"/>
        <textField/>
        <textField/>
        <textField type="text"/>
      </textFields>
    </textPr>
  </connection>
  <connection id="5" xr16:uid="{34EC8842-2E4C-DC40-94F1-E14C9EC928F7}" name="DOE_WO_AN9" type="6" refreshedVersion="6" background="1" saveData="1">
    <textPr sourceFile="/Users/philli/Documents/00 IT University CPH/MSc Software Development/MasterThesis/DOE_WO_AN9.csv" decimal=",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E0CE6507-13A2-374D-8E75-2039B26214DC}" name="DOE_WO_SVO3" type="6" refreshedVersion="6" background="1" saveData="1">
    <textPr sourceFile="/Users/philli/Documents/00 IT University CPH/MSc Software Development/MasterThesis/DOE_WO_SVO3.csv" decimal="," thousands=".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<sst xmlns="http://schemas.openxmlformats.org/spreadsheetml/2006/main" count="4189" uniqueCount="367">
  <si>
    <t>language</t>
  </si>
  <si>
    <t>index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</si>
  <si>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</si>
  <si>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</si>
  <si>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</si>
  <si>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</si>
  <si>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</si>
  <si>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</si>
  <si>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</si>
  <si>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</si>
  <si>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</si>
  <si>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</si>
  <si>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</si>
  <si>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</si>
  <si>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Fr</t>
  </si>
  <si>
    <t>Grm</t>
  </si>
  <si>
    <t>Dut</t>
  </si>
  <si>
    <t>Eng</t>
  </si>
  <si>
    <t>Grk</t>
  </si>
  <si>
    <t>Spn</t>
  </si>
  <si>
    <t>Prt</t>
  </si>
  <si>
    <t>It</t>
  </si>
  <si>
    <t>Alb</t>
  </si>
  <si>
    <t>Srd</t>
  </si>
  <si>
    <t>Rom</t>
  </si>
  <si>
    <t>Rus</t>
  </si>
  <si>
    <t>Nor</t>
  </si>
  <si>
    <t>Swd</t>
  </si>
  <si>
    <t>Hng</t>
  </si>
  <si>
    <t>Cz</t>
  </si>
  <si>
    <t>Ice</t>
  </si>
  <si>
    <t>Ltv</t>
  </si>
  <si>
    <t>Lit</t>
  </si>
  <si>
    <t>SCr</t>
  </si>
  <si>
    <t>Blg</t>
  </si>
  <si>
    <t>Pol</t>
  </si>
  <si>
    <t>Sln</t>
  </si>
  <si>
    <t>Ukr</t>
  </si>
  <si>
    <t>Bsq</t>
  </si>
  <si>
    <t>Brt</t>
  </si>
  <si>
    <t>Fin</t>
  </si>
  <si>
    <t>Mlt</t>
  </si>
  <si>
    <t>Grg</t>
  </si>
  <si>
    <t>Ir</t>
  </si>
  <si>
    <t>Wel</t>
  </si>
  <si>
    <t>Est</t>
  </si>
  <si>
    <t>Arm</t>
  </si>
  <si>
    <t>Trk</t>
  </si>
  <si>
    <t>Gae</t>
  </si>
  <si>
    <t>Kom</t>
  </si>
  <si>
    <t>Udm</t>
  </si>
  <si>
    <t>Tat</t>
  </si>
  <si>
    <t>Design of experiment</t>
  </si>
  <si>
    <t>(EN,ES), (ES,EN)</t>
  </si>
  <si>
    <t>(ES, DU), (DU,ES)</t>
  </si>
  <si>
    <t>(EN,DU), (DU,EN)</t>
  </si>
  <si>
    <t>The world atlas of features as a source of the European Sprachbund: https://wals.info/feature</t>
  </si>
  <si>
    <t>feature</t>
  </si>
  <si>
    <t>wikiann dataset</t>
  </si>
  <si>
    <t>Column1</t>
  </si>
  <si>
    <t>Definite and indefinite articles</t>
  </si>
  <si>
    <t>Relative clauses with relative pronouns</t>
  </si>
  <si>
    <t>Have'-perfect</t>
  </si>
  <si>
    <t>Nominative experiencers</t>
  </si>
  <si>
    <t>Participal passive</t>
  </si>
  <si>
    <t>Anticausative</t>
  </si>
  <si>
    <t>Dative external possessors</t>
  </si>
  <si>
    <t>Negative pronouns and lack of verbal negations</t>
  </si>
  <si>
    <t>Particles in comparative constructions</t>
  </si>
  <si>
    <t>Relative-based equative constructions</t>
  </si>
  <si>
    <t>Subject person affixes as strict agreement markers</t>
  </si>
  <si>
    <t>Intensifier-reflexsive differentiation</t>
  </si>
  <si>
    <t>COUNT</t>
  </si>
  <si>
    <t>French</t>
  </si>
  <si>
    <t>fr</t>
  </si>
  <si>
    <t>x</t>
  </si>
  <si>
    <t>German</t>
  </si>
  <si>
    <t>de</t>
  </si>
  <si>
    <t>Dutch</t>
  </si>
  <si>
    <t>nl</t>
  </si>
  <si>
    <t>English</t>
  </si>
  <si>
    <t>en</t>
  </si>
  <si>
    <t>Greek</t>
  </si>
  <si>
    <t>el</t>
  </si>
  <si>
    <t>Spanish</t>
  </si>
  <si>
    <t>es</t>
  </si>
  <si>
    <t>Portuguese</t>
  </si>
  <si>
    <t>pt</t>
  </si>
  <si>
    <t>Italian</t>
  </si>
  <si>
    <t>it</t>
  </si>
  <si>
    <t>Albanian</t>
  </si>
  <si>
    <t>sq</t>
  </si>
  <si>
    <t>Sardinian</t>
  </si>
  <si>
    <t>sc</t>
  </si>
  <si>
    <t>Romanian</t>
  </si>
  <si>
    <t>ro</t>
  </si>
  <si>
    <t>Russian</t>
  </si>
  <si>
    <t>ru</t>
  </si>
  <si>
    <t>Norwegian</t>
  </si>
  <si>
    <t>no</t>
  </si>
  <si>
    <t>Swedish</t>
  </si>
  <si>
    <t>sv</t>
  </si>
  <si>
    <t>Hungarian</t>
  </si>
  <si>
    <t>hu</t>
  </si>
  <si>
    <t>Czech</t>
  </si>
  <si>
    <t>cs</t>
  </si>
  <si>
    <t>Icelandic</t>
  </si>
  <si>
    <t>is</t>
  </si>
  <si>
    <t>Latvian</t>
  </si>
  <si>
    <t>lv</t>
  </si>
  <si>
    <t>Lithunian</t>
  </si>
  <si>
    <t>lt</t>
  </si>
  <si>
    <t>Serbian/Croatian</t>
  </si>
  <si>
    <t>sr/ hr</t>
  </si>
  <si>
    <t>Bulgarian</t>
  </si>
  <si>
    <t>bg</t>
  </si>
  <si>
    <t>Polish</t>
  </si>
  <si>
    <t>pl</t>
  </si>
  <si>
    <t>Slovenian</t>
  </si>
  <si>
    <t>sl</t>
  </si>
  <si>
    <t>Ukrainian</t>
  </si>
  <si>
    <t>uk</t>
  </si>
  <si>
    <t>Basque</t>
  </si>
  <si>
    <t>eu</t>
  </si>
  <si>
    <t>Breton</t>
  </si>
  <si>
    <t>br</t>
  </si>
  <si>
    <t>Finnish</t>
  </si>
  <si>
    <t>fi</t>
  </si>
  <si>
    <t>Maltese</t>
  </si>
  <si>
    <t>mt</t>
  </si>
  <si>
    <t>Georgian</t>
  </si>
  <si>
    <t>ka</t>
  </si>
  <si>
    <t>Irish</t>
  </si>
  <si>
    <t>ga</t>
  </si>
  <si>
    <t>Welsh</t>
  </si>
  <si>
    <t>cy</t>
  </si>
  <si>
    <t>Estonian</t>
  </si>
  <si>
    <t>et</t>
  </si>
  <si>
    <t>Armenian</t>
  </si>
  <si>
    <t>hy</t>
  </si>
  <si>
    <t>Turkish</t>
  </si>
  <si>
    <t>tr</t>
  </si>
  <si>
    <t>Scots Gaelic</t>
  </si>
  <si>
    <t>gd</t>
  </si>
  <si>
    <t>Nenets</t>
  </si>
  <si>
    <t>Nnts</t>
  </si>
  <si>
    <t>Komi</t>
  </si>
  <si>
    <t>kv</t>
  </si>
  <si>
    <t>Udmurt</t>
  </si>
  <si>
    <t>udm</t>
  </si>
  <si>
    <t>Tatar</t>
  </si>
  <si>
    <t>tt</t>
  </si>
  <si>
    <t>Lezgian</t>
  </si>
  <si>
    <t>Lzg</t>
  </si>
  <si>
    <t>=generalizing and inverting (relation between inverting predicates and generalizing predicates; 0.0 - 0.8 -&gt; predominant generalization -&gt; cross-marked; 0.8 -5.0 -&gt; predominant inversion )</t>
  </si>
  <si>
    <t>= Percentage of anticausative pairs (70 - 100%)</t>
  </si>
  <si>
    <t>lan</t>
  </si>
  <si>
    <t>close</t>
  </si>
  <si>
    <t>neighbor</t>
  </si>
  <si>
    <t>dist</t>
  </si>
  <si>
    <t>1.0</t>
  </si>
  <si>
    <t>2.0</t>
  </si>
  <si>
    <t>0.0</t>
  </si>
  <si>
    <t>1.4142135623730951</t>
  </si>
  <si>
    <t>1.7320508075688772</t>
  </si>
  <si>
    <t>2.23606797749979</t>
  </si>
  <si>
    <t>average_dist_over_feat</t>
  </si>
  <si>
    <t>Hasfeature</t>
  </si>
  <si>
    <t>0.8878315177510849</t>
  </si>
  <si>
    <t>0.6464101615137754</t>
  </si>
  <si>
    <t>0.7242640687119285</t>
  </si>
  <si>
    <t>0.8560477932315067</t>
  </si>
  <si>
    <t>0.7560477932315066</t>
  </si>
  <si>
    <t>1.2049645066811654</t>
  </si>
  <si>
    <t>1.187101227185757</t>
  </si>
  <si>
    <t>Count of language</t>
  </si>
  <si>
    <t>Grand Total</t>
  </si>
  <si>
    <t>Row Labels</t>
  </si>
  <si>
    <t>FALSE</t>
  </si>
  <si>
    <t>TRUE</t>
  </si>
  <si>
    <t xml:space="preserve">dist to lan </t>
  </si>
  <si>
    <t>Count of feature</t>
  </si>
  <si>
    <t>Average dist</t>
  </si>
  <si>
    <t>1) Rerun CoNLL languages, to compare with Wikiaan dataset:</t>
  </si>
  <si>
    <t>2) Per feature category</t>
  </si>
  <si>
    <t>3) By typological distance between languages</t>
  </si>
  <si>
    <t>- delete considered feature from dataframe</t>
  </si>
  <si>
    <t>- represent languages with rest 11 features as vectors</t>
  </si>
  <si>
    <t>- measure similarity with euclidean distance</t>
  </si>
  <si>
    <t>- take 10 or 15 most similar languages among all languages</t>
  </si>
  <si>
    <t>Experiment groups per feature:</t>
  </si>
  <si>
    <t>- find for each language 10 closest neighbors and calculate average between the distances</t>
  </si>
  <si>
    <t>- does the 10 chosen languages divide themselve into two groups (sharing the featue/ not sharing the feature)? =&gt; if not consider k = 15</t>
  </si>
  <si>
    <t>- divide into groups sharing the considered feature/ notsharing the considered feature</t>
  </si>
  <si>
    <t>- measure with distance matrix (euclidean distance) closest k languages, most far away k languages</t>
  </si>
  <si>
    <t>- take language with lowest average distance among the 10 closest neighbors</t>
  </si>
  <si>
    <t>Evaluating:</t>
  </si>
  <si>
    <t>Script language (alphabet)</t>
  </si>
  <si>
    <t>Latin</t>
  </si>
  <si>
    <t>Cyrillic</t>
  </si>
  <si>
    <t>Arabic</t>
  </si>
  <si>
    <t>Old Permic alphabet</t>
  </si>
  <si>
    <t>Fr - Du</t>
  </si>
  <si>
    <t>Fr - Grk</t>
  </si>
  <si>
    <t>Fr - Est</t>
  </si>
  <si>
    <t>Fr - Trk</t>
  </si>
  <si>
    <t>from python:</t>
  </si>
  <si>
    <t>manual:</t>
  </si>
  <si>
    <t>Experiment groups</t>
  </si>
  <si>
    <t>Fine-Tune 1):</t>
  </si>
  <si>
    <t>Fine-Tune 2):</t>
  </si>
  <si>
    <t>FEATURE 1</t>
  </si>
  <si>
    <t>FEATURE 3</t>
  </si>
  <si>
    <t xml:space="preserve">We will check how many sentences it has and take it as a benchmark. </t>
  </si>
  <si>
    <t>Based on this plot we will take all datasets that are. Over 1 000 000 lines. First such dataset is ro  (romanian)</t>
  </si>
  <si>
    <t>no of lines</t>
  </si>
  <si>
    <t>according to  chart 2 we remove countries in red</t>
  </si>
  <si>
    <t>English	en	65812076.00</t>
  </si>
  <si>
    <t>48063 wikiann-gd.bio</t>
  </si>
  <si>
    <t>1424785 wikiann-tr.bio</t>
  </si>
  <si>
    <t>183837 wikiann-hy.bio</t>
  </si>
  <si>
    <t>439115 wikiann-et.bio</t>
  </si>
  <si>
    <t>65812076 wikiann-en.bio</t>
  </si>
  <si>
    <t>5610759 wikiann-nl.bio</t>
  </si>
  <si>
    <t>635289 wikiann-el.bio</t>
  </si>
  <si>
    <t xml:space="preserve"> 14134961 wikiann-de.bio</t>
  </si>
  <si>
    <t xml:space="preserve"> 8617738 wikiann-fr.bio</t>
  </si>
  <si>
    <t>Malt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</si>
  <si>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</si>
  <si>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</si>
  <si>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</si>
  <si>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</si>
  <si>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</si>
  <si>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</si>
  <si>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</si>
  <si>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</si>
  <si>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Extra experiment</t>
  </si>
  <si>
    <t>* Experiments on Word Order: features from WALS</t>
  </si>
  <si>
    <t>subject/object/verb</t>
  </si>
  <si>
    <t>adjective/noun</t>
  </si>
  <si>
    <t>WALS feature</t>
  </si>
  <si>
    <t>Word Order: SVO/SOV*</t>
  </si>
  <si>
    <t>Word Order:AN/NA*</t>
  </si>
  <si>
    <t>SVO</t>
  </si>
  <si>
    <t xml:space="preserve">- 81A (Order of Subject, Object and Verb)
</t>
  </si>
  <si>
    <t>- 87A (Order of Adjective and Noun)</t>
  </si>
  <si>
    <t>No dominant order</t>
  </si>
  <si>
    <t>SOV</t>
  </si>
  <si>
    <t>VSO</t>
  </si>
  <si>
    <t>Noun-Adjective</t>
  </si>
  <si>
    <t>Adjective-Noun</t>
  </si>
  <si>
    <t>SVO:</t>
  </si>
  <si>
    <t>SOV:</t>
  </si>
  <si>
    <t>No dominant order:</t>
  </si>
  <si>
    <t>AN:</t>
  </si>
  <si>
    <t>NA:</t>
  </si>
  <si>
    <t>Experiment 1: Word Order SVO/SOV</t>
  </si>
  <si>
    <t>Experiment 2: Word Order AN/NA</t>
  </si>
  <si>
    <t>FEATURE</t>
  </si>
  <si>
    <t>k (KNN search)</t>
  </si>
  <si>
    <t>k</t>
  </si>
  <si>
    <t>desc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</si>
  <si>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</si>
  <si>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</si>
  <si>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</si>
  <si>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</si>
  <si>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</si>
  <si>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</si>
  <si>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</si>
  <si>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</si>
  <si>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</si>
  <si>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Experiment groups:</t>
  </si>
  <si>
    <t xml:space="preserve">Feature 8 </t>
  </si>
  <si>
    <t>Evaluation 1</t>
  </si>
  <si>
    <t>Fine-Tune 1.1</t>
  </si>
  <si>
    <t>Fine-Tune 1.2</t>
  </si>
  <si>
    <t>(Evaluation 2)</t>
  </si>
  <si>
    <t>(Fine-Tune 2.1)</t>
  </si>
  <si>
    <t>(Fine-Tune 2.2)</t>
  </si>
  <si>
    <t>TRUE - Experiment group</t>
  </si>
  <si>
    <t>FALSE - Experiment group</t>
  </si>
  <si>
    <t>Feature 10</t>
  </si>
  <si>
    <t>Feature 11</t>
  </si>
  <si>
    <t>Feature 12</t>
  </si>
  <si>
    <t>WO: SVO</t>
  </si>
  <si>
    <t>Testing for word order all combinations: SVO/SOV</t>
  </si>
  <si>
    <t>comment: here we have to test all language pairs - let's come to it when we finished the other experiments</t>
  </si>
  <si>
    <t>WO: AN</t>
  </si>
  <si>
    <t xml:space="preserve">note: probably similar amount of langauges per group </t>
  </si>
  <si>
    <t>FALSE = NA</t>
  </si>
  <si>
    <t>TRUE = AN</t>
  </si>
  <si>
    <t>FALSE = SOV</t>
  </si>
  <si>
    <t>TRUE = SVO</t>
  </si>
  <si>
    <t>Testing for word order all combinations : AN/NA</t>
  </si>
  <si>
    <t>1.4037233800108742</t>
  </si>
  <si>
    <t>1.390325920389318</t>
  </si>
  <si>
    <t>comment: weak experiment</t>
  </si>
  <si>
    <t>0.8146264369941972</t>
  </si>
  <si>
    <t>TRUE (=AN)</t>
  </si>
  <si>
    <t>FALSE (=NA)</t>
  </si>
  <si>
    <t>Testing for word order</t>
  </si>
  <si>
    <t>Wikiann</t>
  </si>
  <si>
    <t>script</t>
  </si>
  <si>
    <t>Abbreviation</t>
  </si>
  <si>
    <t>Member in European Sprachbund</t>
  </si>
  <si>
    <t>Experiment groups AN/NA:</t>
  </si>
  <si>
    <t>TRUE (=SVO)</t>
  </si>
  <si>
    <t>FALSE (=SOV)</t>
  </si>
  <si>
    <t>Experiment groups SVO/SOV:</t>
  </si>
  <si>
    <t>index_org</t>
  </si>
  <si>
    <t>1.1480487980106302</t>
  </si>
  <si>
    <t>1.25855434516739</t>
  </si>
  <si>
    <t>1.1382978400144987</t>
  </si>
  <si>
    <t>1.026153656360884</t>
  </si>
  <si>
    <t>1.1495093791412856</t>
  </si>
  <si>
    <t>1.2228277861765735</t>
  </si>
  <si>
    <t>1.167324061446093</t>
  </si>
  <si>
    <t>1.11710869033478</t>
  </si>
  <si>
    <t>1.2275656403009385</t>
  </si>
  <si>
    <t>1.3728399973829621</t>
  </si>
  <si>
    <t>1.4439157588755425</t>
  </si>
  <si>
    <t>1.3633610117286055</t>
  </si>
  <si>
    <t>1.269615242270663</t>
  </si>
  <si>
    <t>1.3739354332309537</t>
  </si>
  <si>
    <t>1.4171208396324302</t>
  </si>
  <si>
    <t>1.3353006672199015</t>
  </si>
  <si>
    <t>1.3378315177510849</t>
  </si>
  <si>
    <t>1.4324776291006933</t>
  </si>
  <si>
    <t>k = 10</t>
  </si>
  <si>
    <t>k = 15</t>
  </si>
  <si>
    <t>k = 20</t>
  </si>
  <si>
    <t>assumptions:</t>
  </si>
  <si>
    <t>- mind 4 languages in group FALSE/TRUE</t>
  </si>
  <si>
    <t>exception:</t>
  </si>
  <si>
    <t>- feature 2</t>
  </si>
  <si>
    <t>separation because of geographical reasons - share same distance</t>
  </si>
  <si>
    <t>here separation of geographical distance - share same distance</t>
  </si>
  <si>
    <t xml:space="preserve">FEATURE 4 </t>
  </si>
  <si>
    <t>comment: rom and lit share the same script</t>
  </si>
  <si>
    <t>same script all true languages</t>
  </si>
  <si>
    <t>different script of Bulgarian</t>
  </si>
  <si>
    <t>separation of true group because of geographical distance and typological distance</t>
  </si>
  <si>
    <t>comment: lack of false alternatives</t>
  </si>
  <si>
    <t>true group separate by typological distance</t>
  </si>
  <si>
    <t>comment: weak experiment, true group languages are very similar (geographical, script, typological distance)</t>
  </si>
  <si>
    <t>comment: definitly second experiment with change of true groups in eval/fine-tuning- have very similar distances</t>
  </si>
  <si>
    <t>separation of true group because of typological distance - close geographical languages</t>
  </si>
  <si>
    <t>comment: definitly second experiment</t>
  </si>
  <si>
    <t>1.5454855934063272</t>
  </si>
  <si>
    <t>1.6023462026003914</t>
  </si>
  <si>
    <t>1.537902404882842</t>
  </si>
  <si>
    <t>1.4629057893164883</t>
  </si>
  <si>
    <t>1.569286451020001</t>
  </si>
  <si>
    <t>1.5634356833073921</t>
  </si>
  <si>
    <t>1.5809102672059014</t>
  </si>
  <si>
    <t>1.5489152038411425</t>
  </si>
  <si>
    <t>1.5430894215348325</t>
  </si>
  <si>
    <t>1.5607495804086653</t>
  </si>
  <si>
    <t>1.617055021603879</t>
  </si>
  <si>
    <t>1.5594743318114122</t>
  </si>
  <si>
    <t>FEATURE 2</t>
  </si>
  <si>
    <t>k:</t>
  </si>
  <si>
    <t>languages divided by typological distance</t>
  </si>
  <si>
    <t>sr</t>
  </si>
  <si>
    <t>mBERT pretrained on?</t>
  </si>
  <si>
    <t>mBERT pretrained?</t>
  </si>
  <si>
    <t>Average of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</si>
</sst>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10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Menlo"/>
      <family val="2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  <fill>
      <patternFill patternType="solid">
        <fgColor rgb="FFF8CBAD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0" applyFont="1"/>
    <xf numFmtId="0" fontId="0" fillId="0" borderId="0" xfId="0" applyFill="1"/>
    <xf numFmtId="49" fontId="0" fillId="0" borderId="0" xfId="0" applyNumberFormat="1"/>
    <xf numFmtId="49" fontId="2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44" fontId="2" fillId="0" borderId="0" xfId="0" applyNumberFormat="1" applyFont="1"/>
    <xf numFmtId="0" fontId="0" fillId="2" borderId="0" xfId="0" applyFill="1"/>
    <xf numFmtId="0" fontId="3" fillId="3" borderId="1" xfId="0" applyFont="1" applyFill="1" applyBorder="1"/>
    <xf numFmtId="0" fontId="3" fillId="3" borderId="2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3" fillId="3" borderId="3" xfId="0" applyFont="1" applyFill="1" applyBorder="1"/>
    <xf numFmtId="0" fontId="0" fillId="4" borderId="3" xfId="0" applyFont="1" applyFill="1" applyBorder="1"/>
    <xf numFmtId="0" fontId="0" fillId="0" borderId="3" xfId="0" applyFont="1" applyBorder="1"/>
    <xf numFmtId="0" fontId="3" fillId="3" borderId="2" xfId="0" quotePrefix="1" applyFont="1" applyFill="1" applyBorder="1"/>
    <xf numFmtId="0" fontId="2" fillId="4" borderId="0" xfId="0" applyFont="1" applyFill="1" applyBorder="1"/>
    <xf numFmtId="0" fontId="0" fillId="5" borderId="0" xfId="0" applyFill="1"/>
    <xf numFmtId="0" fontId="0" fillId="6" borderId="0" xfId="0" applyFill="1"/>
    <xf numFmtId="0" fontId="0" fillId="0" borderId="0" xfId="0" applyAlignment="1">
      <alignment wrapText="1"/>
    </xf>
    <xf numFmtId="2" fontId="5" fillId="0" borderId="4" xfId="0" applyNumberFormat="1" applyFont="1" applyBorder="1"/>
    <xf numFmtId="0" fontId="5" fillId="0" borderId="5" xfId="0" applyFont="1" applyBorder="1"/>
    <xf numFmtId="0" fontId="5" fillId="0" borderId="6" xfId="0" applyFont="1" applyBorder="1"/>
    <xf numFmtId="2" fontId="5" fillId="8" borderId="4" xfId="0" applyNumberFormat="1" applyFont="1" applyFill="1" applyBorder="1"/>
    <xf numFmtId="0" fontId="5" fillId="8" borderId="5" xfId="0" applyFont="1" applyFill="1" applyBorder="1"/>
    <xf numFmtId="0" fontId="5" fillId="8" borderId="6" xfId="0" applyFont="1" applyFill="1" applyBorder="1"/>
    <xf numFmtId="2" fontId="6" fillId="8" borderId="4" xfId="0" applyNumberFormat="1" applyFont="1" applyFill="1" applyBorder="1"/>
    <xf numFmtId="2" fontId="6" fillId="0" borderId="4" xfId="0" applyNumberFormat="1" applyFont="1" applyBorder="1"/>
    <xf numFmtId="0" fontId="7" fillId="9" borderId="4" xfId="0" applyFont="1" applyFill="1" applyBorder="1"/>
    <xf numFmtId="0" fontId="7" fillId="9" borderId="5" xfId="0" applyFont="1" applyFill="1" applyBorder="1"/>
    <xf numFmtId="0" fontId="7" fillId="9" borderId="6" xfId="0" applyFont="1" applyFill="1" applyBorder="1"/>
    <xf numFmtId="0" fontId="5" fillId="0" borderId="0" xfId="0" applyFont="1"/>
    <xf numFmtId="0" fontId="7" fillId="0" borderId="0" xfId="0" applyFont="1"/>
    <xf numFmtId="43" fontId="8" fillId="0" borderId="0" xfId="1" applyFont="1"/>
    <xf numFmtId="0" fontId="5" fillId="10" borderId="0" xfId="0" applyFont="1" applyFill="1"/>
    <xf numFmtId="0" fontId="5" fillId="11" borderId="0" xfId="0" applyFont="1" applyFill="1"/>
    <xf numFmtId="0" fontId="5" fillId="0" borderId="0" xfId="0" applyFont="1" applyFill="1"/>
    <xf numFmtId="0" fontId="5" fillId="12" borderId="0" xfId="0" applyFont="1" applyFill="1"/>
    <xf numFmtId="0" fontId="5" fillId="6" borderId="0" xfId="0" applyFont="1" applyFill="1"/>
    <xf numFmtId="0" fontId="2" fillId="13" borderId="0" xfId="0" applyFont="1" applyFill="1"/>
    <xf numFmtId="0" fontId="0" fillId="13" borderId="0" xfId="0" applyFill="1"/>
    <xf numFmtId="0" fontId="2" fillId="14" borderId="0" xfId="0" applyFont="1" applyFill="1"/>
    <xf numFmtId="0" fontId="0" fillId="14" borderId="0" xfId="0" applyFill="1"/>
    <xf numFmtId="0" fontId="0" fillId="14" borderId="0" xfId="0" quotePrefix="1" applyFill="1"/>
    <xf numFmtId="0" fontId="2" fillId="0" borderId="0" xfId="0" applyFont="1" applyFill="1"/>
    <xf numFmtId="0" fontId="9" fillId="13" borderId="0" xfId="0" applyFont="1" applyFill="1"/>
    <xf numFmtId="0" fontId="5" fillId="5" borderId="0" xfId="0" applyFont="1" applyFill="1"/>
    <xf numFmtId="0" fontId="1" fillId="0" borderId="0" xfId="0" applyFont="1" applyFill="1"/>
    <xf numFmtId="0" fontId="0" fillId="0" borderId="0" xfId="0" quotePrefix="1" applyFill="1"/>
    <xf numFmtId="0" fontId="0" fillId="0" borderId="0" xfId="0" applyFill="1" applyAlignment="1">
      <alignment vertical="top"/>
    </xf>
    <xf numFmtId="0" fontId="0" fillId="0" borderId="0" xfId="0" quotePrefix="1" applyFill="1" applyAlignment="1">
      <alignment vertical="top"/>
    </xf>
    <xf numFmtId="0" fontId="0" fillId="0" borderId="0" xfId="0" quotePrefix="1" applyFill="1" applyAlignment="1">
      <alignment vertical="top" wrapText="1"/>
    </xf>
    <xf numFmtId="0" fontId="0" fillId="0" borderId="7" xfId="0" applyBorder="1"/>
    <xf numFmtId="0" fontId="2" fillId="15" borderId="7" xfId="0" applyFont="1" applyFill="1" applyBorder="1"/>
    <xf numFmtId="0" fontId="0" fillId="6" borderId="7" xfId="0" applyFill="1" applyBorder="1"/>
    <xf numFmtId="0" fontId="0" fillId="13" borderId="8" xfId="0" applyFont="1" applyFill="1" applyBorder="1"/>
    <xf numFmtId="0" fontId="0" fillId="14" borderId="8" xfId="0" applyFont="1" applyFill="1" applyBorder="1"/>
    <xf numFmtId="0" fontId="2" fillId="7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36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Chart 1 - languages dataset sizes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language_length!$G$3:$G$40</c:f>
              <c:strCache>
                <c:ptCount val="38"/>
                <c:pt idx="0">
                  <c:v>en</c:v>
                </c:pt>
                <c:pt idx="1">
                  <c:v>sv</c:v>
                </c:pt>
                <c:pt idx="2">
                  <c:v>de</c:v>
                </c:pt>
                <c:pt idx="3">
                  <c:v>ru</c:v>
                </c:pt>
                <c:pt idx="4">
                  <c:v>fr</c:v>
                </c:pt>
                <c:pt idx="5">
                  <c:v>es</c:v>
                </c:pt>
                <c:pt idx="6">
                  <c:v>pl</c:v>
                </c:pt>
                <c:pt idx="7">
                  <c:v>it</c:v>
                </c:pt>
                <c:pt idx="8">
                  <c:v>nl</c:v>
                </c:pt>
                <c:pt idx="9">
                  <c:v>uk</c:v>
                </c:pt>
                <c:pt idx="10">
                  <c:v>cs</c:v>
                </c:pt>
                <c:pt idx="11">
                  <c:v>hu</c:v>
                </c:pt>
                <c:pt idx="12">
                  <c:v>no</c:v>
                </c:pt>
                <c:pt idx="13">
                  <c:v>sr/ hr</c:v>
                </c:pt>
                <c:pt idx="14">
                  <c:v>fi</c:v>
                </c:pt>
                <c:pt idx="15">
                  <c:v>tr</c:v>
                </c:pt>
                <c:pt idx="16">
                  <c:v>pt</c:v>
                </c:pt>
                <c:pt idx="17">
                  <c:v>bg</c:v>
                </c:pt>
                <c:pt idx="18">
                  <c:v>ro</c:v>
                </c:pt>
                <c:pt idx="19">
                  <c:v>eu</c:v>
                </c:pt>
                <c:pt idx="20">
                  <c:v>el</c:v>
                </c:pt>
                <c:pt idx="21">
                  <c:v>lt</c:v>
                </c:pt>
                <c:pt idx="22">
                  <c:v>sl</c:v>
                </c:pt>
                <c:pt idx="23">
                  <c:v>et</c:v>
                </c:pt>
                <c:pt idx="24">
                  <c:v>tt</c:v>
                </c:pt>
                <c:pt idx="25">
                  <c:v>lv</c:v>
                </c:pt>
                <c:pt idx="26">
                  <c:v>ka</c:v>
                </c:pt>
                <c:pt idx="27">
                  <c:v>cy</c:v>
                </c:pt>
                <c:pt idx="28">
                  <c:v>sq</c:v>
                </c:pt>
                <c:pt idx="29">
                  <c:v>hy</c:v>
                </c:pt>
                <c:pt idx="30">
                  <c:v>br</c:v>
                </c:pt>
                <c:pt idx="31">
                  <c:v>is</c:v>
                </c:pt>
                <c:pt idx="32">
                  <c:v>ga</c:v>
                </c:pt>
                <c:pt idx="33">
                  <c:v>gd</c:v>
                </c:pt>
                <c:pt idx="34">
                  <c:v>kv</c:v>
                </c:pt>
                <c:pt idx="35">
                  <c:v>mt</c:v>
                </c:pt>
                <c:pt idx="36">
                  <c:v>sc</c:v>
                </c:pt>
                <c:pt idx="37">
                  <c:v>udm</c:v>
                </c:pt>
              </c:strCache>
            </c:strRef>
          </c:cat>
          <c:val>
            <c:numRef>
              <c:f>language_length!$H$3:$H$40</c:f>
              <c:numCache>
                <c:formatCode>_(* #,##0.00_);_(* \(#,##0.00\);_(* "-"??_);_(@_)</c:formatCode>
                <c:ptCount val="38"/>
                <c:pt idx="0">
                  <c:v>65812076</c:v>
                </c:pt>
                <c:pt idx="1">
                  <c:v>15506369</c:v>
                </c:pt>
                <c:pt idx="2">
                  <c:v>14134961</c:v>
                </c:pt>
                <c:pt idx="3">
                  <c:v>8858829</c:v>
                </c:pt>
                <c:pt idx="4">
                  <c:v>8617738</c:v>
                </c:pt>
                <c:pt idx="5">
                  <c:v>6060789</c:v>
                </c:pt>
                <c:pt idx="6">
                  <c:v>5998022</c:v>
                </c:pt>
                <c:pt idx="7">
                  <c:v>5614655</c:v>
                </c:pt>
                <c:pt idx="8">
                  <c:v>5610759</c:v>
                </c:pt>
                <c:pt idx="9">
                  <c:v>2970571</c:v>
                </c:pt>
                <c:pt idx="10">
                  <c:v>2557415</c:v>
                </c:pt>
                <c:pt idx="11">
                  <c:v>2524593</c:v>
                </c:pt>
                <c:pt idx="12">
                  <c:v>2355365</c:v>
                </c:pt>
                <c:pt idx="13">
                  <c:v>2292803</c:v>
                </c:pt>
                <c:pt idx="14">
                  <c:v>2218106</c:v>
                </c:pt>
                <c:pt idx="15">
                  <c:v>1424785</c:v>
                </c:pt>
                <c:pt idx="16">
                  <c:v>1276495</c:v>
                </c:pt>
                <c:pt idx="17">
                  <c:v>1151684</c:v>
                </c:pt>
                <c:pt idx="18">
                  <c:v>1120983</c:v>
                </c:pt>
                <c:pt idx="19">
                  <c:v>858935</c:v>
                </c:pt>
                <c:pt idx="20">
                  <c:v>635289</c:v>
                </c:pt>
                <c:pt idx="21">
                  <c:v>515959</c:v>
                </c:pt>
                <c:pt idx="22">
                  <c:v>454776</c:v>
                </c:pt>
                <c:pt idx="23">
                  <c:v>439115</c:v>
                </c:pt>
                <c:pt idx="24">
                  <c:v>400046</c:v>
                </c:pt>
                <c:pt idx="25">
                  <c:v>373321</c:v>
                </c:pt>
                <c:pt idx="26">
                  <c:v>341823</c:v>
                </c:pt>
                <c:pt idx="27">
                  <c:v>252458</c:v>
                </c:pt>
                <c:pt idx="28">
                  <c:v>199242</c:v>
                </c:pt>
                <c:pt idx="29">
                  <c:v>183837</c:v>
                </c:pt>
                <c:pt idx="30">
                  <c:v>149477</c:v>
                </c:pt>
                <c:pt idx="31">
                  <c:v>84944</c:v>
                </c:pt>
                <c:pt idx="32">
                  <c:v>69973</c:v>
                </c:pt>
                <c:pt idx="33">
                  <c:v>48063</c:v>
                </c:pt>
                <c:pt idx="34">
                  <c:v>23061</c:v>
                </c:pt>
                <c:pt idx="35">
                  <c:v>17733</c:v>
                </c:pt>
                <c:pt idx="36">
                  <c:v>9924</c:v>
                </c:pt>
                <c:pt idx="37">
                  <c:v>7307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4-D545-8760-3B10FE42C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82267759"/>
        <c:axId val="1382196767"/>
      </c:barChart>
      <c:catAx>
        <c:axId val="138226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2196767"/>
        <c:crosses val="autoZero"/>
        <c:auto val="1"/>
        <c:lblAlgn val="ctr"/>
        <c:lblOffset val="100"/>
        <c:noMultiLvlLbl val="0"/>
      </c:catAx>
      <c:valAx>
        <c:axId val="13821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226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  <a:r>
              <a:rPr lang="en-US" baseline="0"/>
              <a:t> 2( - english)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language_length!$G$3:$G$40</c:f>
              <c:strCache>
                <c:ptCount val="38"/>
                <c:pt idx="0">
                  <c:v>en</c:v>
                </c:pt>
                <c:pt idx="1">
                  <c:v>sv</c:v>
                </c:pt>
                <c:pt idx="2">
                  <c:v>de</c:v>
                </c:pt>
                <c:pt idx="3">
                  <c:v>ru</c:v>
                </c:pt>
                <c:pt idx="4">
                  <c:v>fr</c:v>
                </c:pt>
                <c:pt idx="5">
                  <c:v>es</c:v>
                </c:pt>
                <c:pt idx="6">
                  <c:v>pl</c:v>
                </c:pt>
                <c:pt idx="7">
                  <c:v>it</c:v>
                </c:pt>
                <c:pt idx="8">
                  <c:v>nl</c:v>
                </c:pt>
                <c:pt idx="9">
                  <c:v>uk</c:v>
                </c:pt>
                <c:pt idx="10">
                  <c:v>cs</c:v>
                </c:pt>
                <c:pt idx="11">
                  <c:v>hu</c:v>
                </c:pt>
                <c:pt idx="12">
                  <c:v>no</c:v>
                </c:pt>
                <c:pt idx="13">
                  <c:v>sr/ hr</c:v>
                </c:pt>
                <c:pt idx="14">
                  <c:v>fi</c:v>
                </c:pt>
                <c:pt idx="15">
                  <c:v>tr</c:v>
                </c:pt>
                <c:pt idx="16">
                  <c:v>pt</c:v>
                </c:pt>
                <c:pt idx="17">
                  <c:v>bg</c:v>
                </c:pt>
                <c:pt idx="18">
                  <c:v>ro</c:v>
                </c:pt>
                <c:pt idx="19">
                  <c:v>eu</c:v>
                </c:pt>
                <c:pt idx="20">
                  <c:v>el</c:v>
                </c:pt>
                <c:pt idx="21">
                  <c:v>lt</c:v>
                </c:pt>
                <c:pt idx="22">
                  <c:v>sl</c:v>
                </c:pt>
                <c:pt idx="23">
                  <c:v>et</c:v>
                </c:pt>
                <c:pt idx="24">
                  <c:v>tt</c:v>
                </c:pt>
                <c:pt idx="25">
                  <c:v>lv</c:v>
                </c:pt>
                <c:pt idx="26">
                  <c:v>ka</c:v>
                </c:pt>
                <c:pt idx="27">
                  <c:v>cy</c:v>
                </c:pt>
                <c:pt idx="28">
                  <c:v>sq</c:v>
                </c:pt>
                <c:pt idx="29">
                  <c:v>hy</c:v>
                </c:pt>
                <c:pt idx="30">
                  <c:v>br</c:v>
                </c:pt>
                <c:pt idx="31">
                  <c:v>is</c:v>
                </c:pt>
                <c:pt idx="32">
                  <c:v>ga</c:v>
                </c:pt>
                <c:pt idx="33">
                  <c:v>gd</c:v>
                </c:pt>
                <c:pt idx="34">
                  <c:v>kv</c:v>
                </c:pt>
                <c:pt idx="35">
                  <c:v>mt</c:v>
                </c:pt>
                <c:pt idx="36">
                  <c:v>sc</c:v>
                </c:pt>
                <c:pt idx="37">
                  <c:v>udm</c:v>
                </c:pt>
              </c:strCache>
            </c:strRef>
          </c:cat>
          <c:val>
            <c:numRef>
              <c:f>language_length!$H$3:$H$40</c:f>
              <c:numCache>
                <c:formatCode>_(* #,##0.00_);_(* \(#,##0.00\);_(* "-"??_);_(@_)</c:formatCode>
                <c:ptCount val="38"/>
                <c:pt idx="0">
                  <c:v>65812076</c:v>
                </c:pt>
                <c:pt idx="1">
                  <c:v>15506369</c:v>
                </c:pt>
                <c:pt idx="2">
                  <c:v>14134961</c:v>
                </c:pt>
                <c:pt idx="3">
                  <c:v>8858829</c:v>
                </c:pt>
                <c:pt idx="4">
                  <c:v>8617738</c:v>
                </c:pt>
                <c:pt idx="5">
                  <c:v>6060789</c:v>
                </c:pt>
                <c:pt idx="6">
                  <c:v>5998022</c:v>
                </c:pt>
                <c:pt idx="7">
                  <c:v>5614655</c:v>
                </c:pt>
                <c:pt idx="8">
                  <c:v>5610759</c:v>
                </c:pt>
                <c:pt idx="9">
                  <c:v>2970571</c:v>
                </c:pt>
                <c:pt idx="10">
                  <c:v>2557415</c:v>
                </c:pt>
                <c:pt idx="11">
                  <c:v>2524593</c:v>
                </c:pt>
                <c:pt idx="12">
                  <c:v>2355365</c:v>
                </c:pt>
                <c:pt idx="13">
                  <c:v>2292803</c:v>
                </c:pt>
                <c:pt idx="14">
                  <c:v>2218106</c:v>
                </c:pt>
                <c:pt idx="15">
                  <c:v>1424785</c:v>
                </c:pt>
                <c:pt idx="16">
                  <c:v>1276495</c:v>
                </c:pt>
                <c:pt idx="17">
                  <c:v>1151684</c:v>
                </c:pt>
                <c:pt idx="18">
                  <c:v>1120983</c:v>
                </c:pt>
                <c:pt idx="19">
                  <c:v>858935</c:v>
                </c:pt>
                <c:pt idx="20">
                  <c:v>635289</c:v>
                </c:pt>
                <c:pt idx="21">
                  <c:v>515959</c:v>
                </c:pt>
                <c:pt idx="22">
                  <c:v>454776</c:v>
                </c:pt>
                <c:pt idx="23">
                  <c:v>439115</c:v>
                </c:pt>
                <c:pt idx="24">
                  <c:v>400046</c:v>
                </c:pt>
                <c:pt idx="25">
                  <c:v>373321</c:v>
                </c:pt>
                <c:pt idx="26">
                  <c:v>341823</c:v>
                </c:pt>
                <c:pt idx="27">
                  <c:v>252458</c:v>
                </c:pt>
                <c:pt idx="28">
                  <c:v>199242</c:v>
                </c:pt>
                <c:pt idx="29">
                  <c:v>183837</c:v>
                </c:pt>
                <c:pt idx="30">
                  <c:v>149477</c:v>
                </c:pt>
                <c:pt idx="31">
                  <c:v>84944</c:v>
                </c:pt>
                <c:pt idx="32">
                  <c:v>69973</c:v>
                </c:pt>
                <c:pt idx="33">
                  <c:v>48063</c:v>
                </c:pt>
                <c:pt idx="34">
                  <c:v>23061</c:v>
                </c:pt>
                <c:pt idx="35">
                  <c:v>17733</c:v>
                </c:pt>
                <c:pt idx="36">
                  <c:v>9924</c:v>
                </c:pt>
                <c:pt idx="37">
                  <c:v>7307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0-8646-B3BB-5E96DAD8C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7704591"/>
        <c:axId val="1379817871"/>
      </c:barChart>
      <c:catAx>
        <c:axId val="137770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9817871"/>
        <c:crosses val="autoZero"/>
        <c:auto val="1"/>
        <c:lblAlgn val="ctr"/>
        <c:lblOffset val="100"/>
        <c:noMultiLvlLbl val="0"/>
      </c:catAx>
      <c:valAx>
        <c:axId val="137981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7770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language_length!$G$54:$G$90</c:f>
              <c:strCache>
                <c:ptCount val="31"/>
                <c:pt idx="0">
                  <c:v>bg</c:v>
                </c:pt>
                <c:pt idx="1">
                  <c:v>br</c:v>
                </c:pt>
                <c:pt idx="2">
                  <c:v>cs</c:v>
                </c:pt>
                <c:pt idx="3">
                  <c:v>cy</c:v>
                </c:pt>
                <c:pt idx="4">
                  <c:v>el</c:v>
                </c:pt>
                <c:pt idx="5">
                  <c:v>et</c:v>
                </c:pt>
                <c:pt idx="6">
                  <c:v>eu</c:v>
                </c:pt>
                <c:pt idx="7">
                  <c:v>fi</c:v>
                </c:pt>
                <c:pt idx="8">
                  <c:v>ga</c:v>
                </c:pt>
                <c:pt idx="9">
                  <c:v>gd</c:v>
                </c:pt>
                <c:pt idx="10">
                  <c:v>hu</c:v>
                </c:pt>
                <c:pt idx="11">
                  <c:v>hy</c:v>
                </c:pt>
                <c:pt idx="12">
                  <c:v>is</c:v>
                </c:pt>
                <c:pt idx="13">
                  <c:v>ka</c:v>
                </c:pt>
                <c:pt idx="14">
                  <c:v>kv</c:v>
                </c:pt>
                <c:pt idx="15">
                  <c:v>lt</c:v>
                </c:pt>
                <c:pt idx="16">
                  <c:v>lv</c:v>
                </c:pt>
                <c:pt idx="17">
                  <c:v>mt</c:v>
                </c:pt>
                <c:pt idx="18">
                  <c:v>nl</c:v>
                </c:pt>
                <c:pt idx="19">
                  <c:v>no</c:v>
                </c:pt>
                <c:pt idx="20">
                  <c:v>pl</c:v>
                </c:pt>
                <c:pt idx="21">
                  <c:v>pt</c:v>
                </c:pt>
                <c:pt idx="22">
                  <c:v>ro</c:v>
                </c:pt>
                <c:pt idx="23">
                  <c:v>sc</c:v>
                </c:pt>
                <c:pt idx="24">
                  <c:v>sl</c:v>
                </c:pt>
                <c:pt idx="25">
                  <c:v>sq</c:v>
                </c:pt>
                <c:pt idx="26">
                  <c:v>sr/ hr</c:v>
                </c:pt>
                <c:pt idx="27">
                  <c:v>tr</c:v>
                </c:pt>
                <c:pt idx="28">
                  <c:v>tt</c:v>
                </c:pt>
                <c:pt idx="29">
                  <c:v>udm</c:v>
                </c:pt>
                <c:pt idx="30">
                  <c:v>uk</c:v>
                </c:pt>
              </c:strCache>
            </c:strRef>
          </c:cat>
          <c:val>
            <c:numRef>
              <c:f>language_length!$H$54:$H$90</c:f>
              <c:numCache>
                <c:formatCode>0.00</c:formatCode>
                <c:ptCount val="31"/>
                <c:pt idx="0">
                  <c:v>1151684</c:v>
                </c:pt>
                <c:pt idx="1">
                  <c:v>149477</c:v>
                </c:pt>
                <c:pt idx="2">
                  <c:v>2557415</c:v>
                </c:pt>
                <c:pt idx="3">
                  <c:v>252458</c:v>
                </c:pt>
                <c:pt idx="4">
                  <c:v>635289</c:v>
                </c:pt>
                <c:pt idx="5">
                  <c:v>439115</c:v>
                </c:pt>
                <c:pt idx="6">
                  <c:v>858935</c:v>
                </c:pt>
                <c:pt idx="7">
                  <c:v>2218106</c:v>
                </c:pt>
                <c:pt idx="8">
                  <c:v>69973</c:v>
                </c:pt>
                <c:pt idx="9">
                  <c:v>48063</c:v>
                </c:pt>
                <c:pt idx="10">
                  <c:v>2524593</c:v>
                </c:pt>
                <c:pt idx="11">
                  <c:v>183837</c:v>
                </c:pt>
                <c:pt idx="12">
                  <c:v>84944</c:v>
                </c:pt>
                <c:pt idx="13">
                  <c:v>341823</c:v>
                </c:pt>
                <c:pt idx="14">
                  <c:v>23061</c:v>
                </c:pt>
                <c:pt idx="15">
                  <c:v>515959</c:v>
                </c:pt>
                <c:pt idx="16">
                  <c:v>373321</c:v>
                </c:pt>
                <c:pt idx="17">
                  <c:v>17733</c:v>
                </c:pt>
                <c:pt idx="18">
                  <c:v>5610759</c:v>
                </c:pt>
                <c:pt idx="19">
                  <c:v>2355365</c:v>
                </c:pt>
                <c:pt idx="20">
                  <c:v>5998022</c:v>
                </c:pt>
                <c:pt idx="21">
                  <c:v>1276495</c:v>
                </c:pt>
                <c:pt idx="22">
                  <c:v>1120983</c:v>
                </c:pt>
                <c:pt idx="23">
                  <c:v>9924</c:v>
                </c:pt>
                <c:pt idx="24">
                  <c:v>454776</c:v>
                </c:pt>
                <c:pt idx="25">
                  <c:v>199242</c:v>
                </c:pt>
                <c:pt idx="26">
                  <c:v>2292803</c:v>
                </c:pt>
                <c:pt idx="27">
                  <c:v>1424785</c:v>
                </c:pt>
                <c:pt idx="28">
                  <c:v>400046</c:v>
                </c:pt>
                <c:pt idx="29">
                  <c:v>7307</c:v>
                </c:pt>
                <c:pt idx="30">
                  <c:v>2970571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0-D342-8846-7EA821D5F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1185423"/>
        <c:axId val="1428339119"/>
      </c:barChart>
      <c:catAx>
        <c:axId val="143118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8339119"/>
        <c:crosses val="autoZero"/>
        <c:auto val="1"/>
        <c:lblAlgn val="ctr"/>
        <c:lblOffset val="100"/>
        <c:noMultiLvlLbl val="0"/>
      </c:catAx>
      <c:valAx>
        <c:axId val="142833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3118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711200</xdr:colOff>
      <xdr:row>5</xdr:row>
      <xdr:rowOff>88900</xdr:rowOff>
    </xdr:from>
    <xdr:to>
      <xdr:col>16</xdr:col>
      <xdr:colOff>419100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3D7B7-7031-0C47-A4C9-3F4BC70F1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393700</xdr:colOff>
      <xdr:row>28</xdr:row>
      <xdr:rowOff>63500</xdr:rowOff>
    </xdr:from>
    <xdr:to>
      <xdr:col>17</xdr:col>
      <xdr:colOff>101600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B4A074-8E49-8D47-A3F1-36AFD5C74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806173</xdr:colOff>
      <xdr:row>56</xdr:row>
      <xdr:rowOff>198782</xdr:rowOff>
    </xdr:from>
    <xdr:to>
      <xdr:col>16</xdr:col>
      <xdr:colOff>496957</xdr:colOff>
      <xdr:row>80</xdr:row>
      <xdr:rowOff>154607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21EC42-D531-EE40-B2E5-0CE09FE9B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tuniversity.sharepoint.com/Users/philli/Downloads/Valu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s"/>
      <sheetName val="Sheet1"/>
    </sheetNames>
    <sheetDataSet>
      <sheetData sheetId="0">
        <row r="1">
          <cell r="C1" t="str">
            <v>Parameter</v>
          </cell>
          <cell r="D1" t="str">
            <v>Language</v>
          </cell>
          <cell r="E1" t="str">
            <v>Name</v>
          </cell>
        </row>
        <row r="2">
          <cell r="C2" t="str">
            <v>Order of Adjective and Noun</v>
          </cell>
          <cell r="D2" t="str">
            <v>Aari</v>
          </cell>
          <cell r="E2" t="str">
            <v>Noun-Adjective</v>
          </cell>
        </row>
        <row r="3">
          <cell r="C3" t="str">
            <v>Order of Adjective and Noun</v>
          </cell>
          <cell r="D3" t="str">
            <v>Abipón</v>
          </cell>
          <cell r="E3" t="str">
            <v>No dominant order</v>
          </cell>
        </row>
        <row r="4">
          <cell r="C4" t="str">
            <v>Order of Adjective and Noun</v>
          </cell>
          <cell r="D4" t="str">
            <v>Abkhaz</v>
          </cell>
          <cell r="E4" t="str">
            <v>Noun-Adjective</v>
          </cell>
        </row>
        <row r="5">
          <cell r="C5" t="str">
            <v>Order of Adjective and Noun</v>
          </cell>
          <cell r="D5" t="str">
            <v>Abui</v>
          </cell>
          <cell r="E5" t="str">
            <v>Noun-Adjective</v>
          </cell>
        </row>
        <row r="6">
          <cell r="C6" t="str">
            <v>Order of Adjective and Noun</v>
          </cell>
          <cell r="D6" t="str">
            <v>Abun</v>
          </cell>
          <cell r="E6" t="str">
            <v>Noun-Adjective</v>
          </cell>
        </row>
        <row r="7">
          <cell r="C7" t="str">
            <v>Order of Adjective and Noun</v>
          </cell>
          <cell r="D7" t="str">
            <v>Acehnese</v>
          </cell>
          <cell r="E7" t="str">
            <v>Noun-Adjective</v>
          </cell>
        </row>
        <row r="8">
          <cell r="C8" t="str">
            <v>Order of Adjective and Noun</v>
          </cell>
          <cell r="D8" t="str">
            <v>Achagua</v>
          </cell>
          <cell r="E8" t="str">
            <v>Noun-Adjective</v>
          </cell>
        </row>
        <row r="9">
          <cell r="C9" t="str">
            <v>Order of Adjective and Noun</v>
          </cell>
          <cell r="D9" t="str">
            <v>Achang</v>
          </cell>
          <cell r="E9" t="str">
            <v>No dominant order</v>
          </cell>
        </row>
        <row r="10">
          <cell r="C10" t="str">
            <v>Order of Adjective and Noun</v>
          </cell>
          <cell r="D10" t="str">
            <v>Acholi</v>
          </cell>
          <cell r="E10" t="str">
            <v>Noun-Adjective</v>
          </cell>
        </row>
        <row r="11">
          <cell r="C11" t="str">
            <v>Order of Adjective and Noun</v>
          </cell>
          <cell r="D11" t="str">
            <v>Acoma</v>
          </cell>
          <cell r="E11" t="str">
            <v>No dominant order</v>
          </cell>
        </row>
        <row r="12">
          <cell r="C12" t="str">
            <v>Order of Adjective and Noun</v>
          </cell>
          <cell r="D12" t="str">
            <v>Adang</v>
          </cell>
          <cell r="E12" t="str">
            <v>Noun-Adjective</v>
          </cell>
        </row>
        <row r="13">
          <cell r="C13" t="str">
            <v>Order of Adjective and Noun</v>
          </cell>
          <cell r="D13" t="str">
            <v>Adioukrou</v>
          </cell>
          <cell r="E13" t="str">
            <v>Noun-Adjective</v>
          </cell>
        </row>
        <row r="14">
          <cell r="C14" t="str">
            <v>Order of Adjective and Noun</v>
          </cell>
          <cell r="D14" t="str">
            <v>Adyghe (Abzakh)</v>
          </cell>
          <cell r="E14" t="str">
            <v>Noun-Adjective</v>
          </cell>
        </row>
        <row r="15">
          <cell r="C15" t="str">
            <v>Order of Adjective and Noun</v>
          </cell>
          <cell r="D15" t="str">
            <v>Adynyamathanha</v>
          </cell>
          <cell r="E15" t="str">
            <v>Adjective-Noun</v>
          </cell>
        </row>
        <row r="16">
          <cell r="C16" t="str">
            <v>Order of Adjective and Noun</v>
          </cell>
          <cell r="D16" t="str">
            <v>Adzera</v>
          </cell>
          <cell r="E16" t="str">
            <v>Noun-Adjective</v>
          </cell>
        </row>
        <row r="17">
          <cell r="C17" t="str">
            <v>Order of Adjective and Noun</v>
          </cell>
          <cell r="D17" t="str">
            <v>Aekyom</v>
          </cell>
          <cell r="E17" t="str">
            <v>Noun-Adjective</v>
          </cell>
        </row>
        <row r="18">
          <cell r="C18" t="str">
            <v>Order of Adjective and Noun</v>
          </cell>
          <cell r="D18" t="str">
            <v>Agarabi</v>
          </cell>
          <cell r="E18" t="str">
            <v>Adjective-Noun</v>
          </cell>
        </row>
        <row r="19">
          <cell r="C19" t="str">
            <v>Order of Adjective and Noun</v>
          </cell>
          <cell r="D19" t="str">
            <v>Aghem</v>
          </cell>
          <cell r="E19" t="str">
            <v>Noun-Adjective</v>
          </cell>
        </row>
        <row r="20">
          <cell r="C20" t="str">
            <v>Order of Adjective and Noun</v>
          </cell>
          <cell r="D20" t="str">
            <v>Agta (Central)</v>
          </cell>
          <cell r="E20" t="str">
            <v>Adjective-Noun</v>
          </cell>
        </row>
        <row r="21">
          <cell r="C21" t="str">
            <v>Order of Adjective and Noun</v>
          </cell>
          <cell r="D21" t="str">
            <v>Agta (Dupaningan)</v>
          </cell>
          <cell r="E21" t="str">
            <v>Adjective-Noun</v>
          </cell>
        </row>
        <row r="22">
          <cell r="C22" t="str">
            <v>Order of Adjective and Noun</v>
          </cell>
          <cell r="D22" t="str">
            <v>Ainu</v>
          </cell>
          <cell r="E22" t="str">
            <v>Adjective-Noun</v>
          </cell>
        </row>
        <row r="23">
          <cell r="C23" t="str">
            <v>Order of Adjective and Noun</v>
          </cell>
          <cell r="D23" t="str">
            <v>Aja</v>
          </cell>
          <cell r="E23" t="str">
            <v>Adjective-Noun</v>
          </cell>
        </row>
        <row r="24">
          <cell r="C24" t="str">
            <v>Order of Adjective and Noun</v>
          </cell>
          <cell r="D24" t="str">
            <v>Ajagbe</v>
          </cell>
          <cell r="E24" t="str">
            <v>Noun-Adjective</v>
          </cell>
        </row>
        <row r="25">
          <cell r="C25" t="str">
            <v>Order of Adjective and Noun</v>
          </cell>
          <cell r="D25" t="str">
            <v>Akan</v>
          </cell>
          <cell r="E25" t="str">
            <v>Noun-Adjective</v>
          </cell>
        </row>
        <row r="26">
          <cell r="C26" t="str">
            <v>Order of Adjective and Noun</v>
          </cell>
          <cell r="D26" t="str">
            <v>Akha</v>
          </cell>
          <cell r="E26" t="str">
            <v>Noun-Adjective</v>
          </cell>
        </row>
        <row r="27">
          <cell r="C27" t="str">
            <v>Order of Adjective and Noun</v>
          </cell>
          <cell r="D27" t="str">
            <v>Ala'ala</v>
          </cell>
          <cell r="E27" t="str">
            <v>Noun-Adjective</v>
          </cell>
        </row>
        <row r="28">
          <cell r="C28" t="str">
            <v>Order of Adjective and Noun</v>
          </cell>
          <cell r="D28" t="str">
            <v>Alamblak</v>
          </cell>
          <cell r="E28" t="str">
            <v>Adjective-Noun</v>
          </cell>
        </row>
        <row r="29">
          <cell r="C29" t="str">
            <v>Order of Adjective and Noun</v>
          </cell>
          <cell r="D29" t="str">
            <v>Alawa</v>
          </cell>
          <cell r="E29" t="str">
            <v>No dominant order</v>
          </cell>
        </row>
        <row r="30">
          <cell r="C30" t="str">
            <v>Order of Adjective and Noun</v>
          </cell>
          <cell r="D30" t="str">
            <v>Albanian</v>
          </cell>
          <cell r="E30" t="str">
            <v>Noun-Adjective</v>
          </cell>
        </row>
        <row r="31">
          <cell r="C31" t="str">
            <v>Order of Adjective and Noun</v>
          </cell>
          <cell r="D31" t="str">
            <v>Alsea</v>
          </cell>
          <cell r="E31" t="str">
            <v>Adjective-Noun</v>
          </cell>
        </row>
        <row r="32">
          <cell r="C32" t="str">
            <v>Order of Adjective and Noun</v>
          </cell>
          <cell r="D32" t="str">
            <v>Alune</v>
          </cell>
          <cell r="E32" t="str">
            <v>Noun-Adjective</v>
          </cell>
        </row>
        <row r="33">
          <cell r="C33" t="str">
            <v>Order of Adjective and Noun</v>
          </cell>
          <cell r="D33" t="str">
            <v>Alyawarra</v>
          </cell>
          <cell r="E33" t="str">
            <v>Noun-Adjective</v>
          </cell>
        </row>
        <row r="34">
          <cell r="C34" t="str">
            <v>Order of Adjective and Noun</v>
          </cell>
          <cell r="D34" t="str">
            <v>Ama</v>
          </cell>
          <cell r="E34" t="str">
            <v>No dominant order</v>
          </cell>
        </row>
        <row r="35">
          <cell r="C35" t="str">
            <v>Order of Adjective and Noun</v>
          </cell>
          <cell r="D35" t="str">
            <v>Amahuaca</v>
          </cell>
          <cell r="E35" t="str">
            <v>Noun-Adjective</v>
          </cell>
        </row>
        <row r="36">
          <cell r="C36" t="str">
            <v>Order of Adjective and Noun</v>
          </cell>
          <cell r="D36" t="str">
            <v>Amanab</v>
          </cell>
          <cell r="E36" t="str">
            <v>Noun-Adjective</v>
          </cell>
        </row>
        <row r="37">
          <cell r="C37" t="str">
            <v>Order of Adjective and Noun</v>
          </cell>
          <cell r="D37" t="str">
            <v>Amara</v>
          </cell>
          <cell r="E37" t="str">
            <v>Noun-Adjective</v>
          </cell>
        </row>
        <row r="38">
          <cell r="C38" t="str">
            <v>Order of Adjective and Noun</v>
          </cell>
          <cell r="D38" t="str">
            <v>Amarakaeri</v>
          </cell>
          <cell r="E38" t="str">
            <v>Adjective-Noun</v>
          </cell>
        </row>
        <row r="39">
          <cell r="C39" t="str">
            <v>Order of Adjective and Noun</v>
          </cell>
          <cell r="D39" t="str">
            <v>Ambae (Lolovoli Northeast)</v>
          </cell>
          <cell r="E39" t="str">
            <v>Noun-Adjective</v>
          </cell>
        </row>
        <row r="40">
          <cell r="C40" t="str">
            <v>Order of Adjective and Noun</v>
          </cell>
          <cell r="D40" t="str">
            <v>Ambai</v>
          </cell>
          <cell r="E40" t="str">
            <v>Noun-Adjective</v>
          </cell>
        </row>
        <row r="41">
          <cell r="C41" t="str">
            <v>Order of Adjective and Noun</v>
          </cell>
          <cell r="D41" t="str">
            <v>Ambulas</v>
          </cell>
          <cell r="E41" t="str">
            <v>Adjective-Noun</v>
          </cell>
        </row>
        <row r="42">
          <cell r="C42" t="str">
            <v>Order of Adjective and Noun</v>
          </cell>
          <cell r="D42" t="str">
            <v>Amdo (Themchen)</v>
          </cell>
          <cell r="E42" t="str">
            <v>No dominant order</v>
          </cell>
        </row>
        <row r="43">
          <cell r="C43" t="str">
            <v>Order of Adjective and Noun</v>
          </cell>
          <cell r="D43" t="str">
            <v>Amele</v>
          </cell>
          <cell r="E43" t="str">
            <v>Noun-Adjective</v>
          </cell>
        </row>
        <row r="44">
          <cell r="C44" t="str">
            <v>Order of Adjective and Noun</v>
          </cell>
          <cell r="D44" t="str">
            <v>Amharic</v>
          </cell>
          <cell r="E44" t="str">
            <v>Adjective-Noun</v>
          </cell>
        </row>
        <row r="45">
          <cell r="C45" t="str">
            <v>Order of Adjective and Noun</v>
          </cell>
          <cell r="D45" t="str">
            <v>Amis</v>
          </cell>
          <cell r="E45" t="str">
            <v>Adjective-Noun</v>
          </cell>
        </row>
        <row r="46">
          <cell r="C46" t="str">
            <v>Order of Adjective and Noun</v>
          </cell>
          <cell r="D46" t="str">
            <v>Amo</v>
          </cell>
          <cell r="E46" t="str">
            <v>Noun-Adjective</v>
          </cell>
        </row>
        <row r="47">
          <cell r="C47" t="str">
            <v>Order of Adjective and Noun</v>
          </cell>
          <cell r="D47" t="str">
            <v>Anamuxra</v>
          </cell>
          <cell r="E47" t="str">
            <v>Noun-Adjective</v>
          </cell>
        </row>
        <row r="48">
          <cell r="C48" t="str">
            <v>Order of Adjective and Noun</v>
          </cell>
          <cell r="D48" t="str">
            <v>Anejom</v>
          </cell>
          <cell r="E48" t="str">
            <v>Noun-Adjective</v>
          </cell>
        </row>
        <row r="49">
          <cell r="C49" t="str">
            <v>Order of Adjective and Noun</v>
          </cell>
          <cell r="D49" t="str">
            <v>Anêm</v>
          </cell>
          <cell r="E49" t="str">
            <v>Noun-Adjective</v>
          </cell>
        </row>
        <row r="50">
          <cell r="C50" t="str">
            <v>Order of Adjective and Noun</v>
          </cell>
          <cell r="D50" t="str">
            <v>Angami</v>
          </cell>
          <cell r="E50" t="str">
            <v>Noun-Adjective</v>
          </cell>
        </row>
        <row r="51">
          <cell r="C51" t="str">
            <v>Order of Adjective and Noun</v>
          </cell>
          <cell r="D51" t="str">
            <v>Angas</v>
          </cell>
          <cell r="E51" t="str">
            <v>Noun-Adjective</v>
          </cell>
        </row>
        <row r="52">
          <cell r="C52" t="str">
            <v>Order of Adjective and Noun</v>
          </cell>
          <cell r="D52" t="str">
            <v>Anggor</v>
          </cell>
          <cell r="E52" t="str">
            <v>Noun-Adjective</v>
          </cell>
        </row>
        <row r="53">
          <cell r="C53" t="str">
            <v>Order of Adjective and Noun</v>
          </cell>
          <cell r="D53" t="str">
            <v>Anguthimri</v>
          </cell>
          <cell r="E53" t="str">
            <v>Noun-Adjective</v>
          </cell>
        </row>
        <row r="54">
          <cell r="C54" t="str">
            <v>Order of Adjective and Noun</v>
          </cell>
          <cell r="D54" t="str">
            <v>//Ani</v>
          </cell>
          <cell r="E54" t="str">
            <v>Adjective-Noun</v>
          </cell>
        </row>
        <row r="55">
          <cell r="C55" t="str">
            <v>Order of Adjective and Noun</v>
          </cell>
          <cell r="D55" t="str">
            <v>Anong</v>
          </cell>
          <cell r="E55" t="str">
            <v>Noun-Adjective</v>
          </cell>
        </row>
        <row r="56">
          <cell r="C56" t="str">
            <v>Order of Adjective and Noun</v>
          </cell>
          <cell r="D56" t="str">
            <v>Anufo</v>
          </cell>
          <cell r="E56" t="str">
            <v>Noun-Adjective</v>
          </cell>
        </row>
        <row r="57">
          <cell r="C57" t="str">
            <v>Order of Adjective and Noun</v>
          </cell>
          <cell r="D57" t="str">
            <v>Anyi</v>
          </cell>
          <cell r="E57" t="str">
            <v>Noun-Adjective</v>
          </cell>
        </row>
        <row r="58">
          <cell r="C58" t="str">
            <v>Order of Adjective and Noun</v>
          </cell>
          <cell r="D58" t="str">
            <v>Anywa</v>
          </cell>
          <cell r="E58" t="str">
            <v>Noun-Adjective</v>
          </cell>
        </row>
        <row r="59">
          <cell r="C59" t="str">
            <v>Order of Adjective and Noun</v>
          </cell>
          <cell r="D59" t="str">
            <v>Ao</v>
          </cell>
          <cell r="E59" t="str">
            <v>Noun-Adjective</v>
          </cell>
        </row>
        <row r="60">
          <cell r="C60" t="str">
            <v>Order of Adjective and Noun</v>
          </cell>
          <cell r="D60" t="str">
            <v>Apalaí</v>
          </cell>
          <cell r="E60" t="str">
            <v>Noun-Adjective</v>
          </cell>
        </row>
        <row r="61">
          <cell r="C61" t="str">
            <v>Order of Adjective and Noun</v>
          </cell>
          <cell r="D61" t="str">
            <v>Apatani</v>
          </cell>
          <cell r="E61" t="str">
            <v>Noun-Adjective</v>
          </cell>
        </row>
        <row r="62">
          <cell r="C62" t="str">
            <v>Order of Adjective and Noun</v>
          </cell>
          <cell r="D62" t="str">
            <v>Apinayé</v>
          </cell>
          <cell r="E62" t="str">
            <v>Noun-Adjective</v>
          </cell>
        </row>
        <row r="63">
          <cell r="C63" t="str">
            <v>Order of Adjective and Noun</v>
          </cell>
          <cell r="D63" t="str">
            <v>Apurinã</v>
          </cell>
          <cell r="E63" t="str">
            <v>Noun-Adjective</v>
          </cell>
        </row>
        <row r="64">
          <cell r="C64" t="str">
            <v>Order of Adjective and Noun</v>
          </cell>
          <cell r="D64" t="str">
            <v>Arabana</v>
          </cell>
          <cell r="E64" t="str">
            <v>Noun-Adjective</v>
          </cell>
        </row>
        <row r="65">
          <cell r="C65" t="str">
            <v>Order of Adjective and Noun</v>
          </cell>
          <cell r="D65" t="str">
            <v>Arabic (Egyptian)</v>
          </cell>
          <cell r="E65" t="str">
            <v>Noun-Adjective</v>
          </cell>
        </row>
        <row r="66">
          <cell r="C66" t="str">
            <v>Order of Adjective and Noun</v>
          </cell>
          <cell r="D66" t="str">
            <v>Arabic (Gulf)</v>
          </cell>
          <cell r="E66" t="str">
            <v>Noun-Adjective</v>
          </cell>
        </row>
        <row r="67">
          <cell r="C67" t="str">
            <v>Order of Adjective and Noun</v>
          </cell>
          <cell r="D67" t="str">
            <v>Arabic (Iraqi)</v>
          </cell>
          <cell r="E67" t="str">
            <v>Noun-Adjective</v>
          </cell>
        </row>
        <row r="68">
          <cell r="C68" t="str">
            <v>Order of Adjective and Noun</v>
          </cell>
          <cell r="D68" t="str">
            <v>Arabic (Kuwaiti)</v>
          </cell>
          <cell r="E68" t="str">
            <v>Noun-Adjective</v>
          </cell>
        </row>
        <row r="69">
          <cell r="C69" t="str">
            <v>Order of Adjective and Noun</v>
          </cell>
          <cell r="D69" t="str">
            <v>Arabic (Modern Standard)</v>
          </cell>
          <cell r="E69" t="str">
            <v>Noun-Adjective</v>
          </cell>
        </row>
        <row r="70">
          <cell r="C70" t="str">
            <v>Order of Adjective and Noun</v>
          </cell>
          <cell r="D70" t="str">
            <v>Arabic (Moroccan)</v>
          </cell>
          <cell r="E70" t="str">
            <v>Noun-Adjective</v>
          </cell>
        </row>
        <row r="71">
          <cell r="C71" t="str">
            <v>Order of Adjective and Noun</v>
          </cell>
          <cell r="D71" t="str">
            <v>Arabic (Syrian)</v>
          </cell>
          <cell r="E71" t="str">
            <v>Noun-Adjective</v>
          </cell>
        </row>
        <row r="72">
          <cell r="C72" t="str">
            <v>Order of Adjective and Noun</v>
          </cell>
          <cell r="D72" t="str">
            <v>Araona</v>
          </cell>
          <cell r="E72" t="str">
            <v>Noun-Adjective</v>
          </cell>
        </row>
        <row r="73">
          <cell r="C73" t="str">
            <v>Order of Adjective and Noun</v>
          </cell>
          <cell r="D73" t="str">
            <v>Arapesh (Abu)</v>
          </cell>
          <cell r="E73" t="str">
            <v>Noun-Adjective</v>
          </cell>
        </row>
        <row r="74">
          <cell r="C74" t="str">
            <v>Order of Adjective and Noun</v>
          </cell>
          <cell r="D74" t="str">
            <v>Arapesh (Mountain)</v>
          </cell>
          <cell r="E74" t="str">
            <v>Adjective-Noun</v>
          </cell>
        </row>
        <row r="75">
          <cell r="C75" t="str">
            <v>Order of Adjective and Noun</v>
          </cell>
          <cell r="D75" t="str">
            <v>Arawak</v>
          </cell>
          <cell r="E75" t="str">
            <v>Adjective-Noun</v>
          </cell>
        </row>
        <row r="76">
          <cell r="C76" t="str">
            <v>Order of Adjective and Noun</v>
          </cell>
          <cell r="D76" t="str">
            <v>Arbore</v>
          </cell>
          <cell r="E76" t="str">
            <v>Noun-Adjective</v>
          </cell>
        </row>
        <row r="77">
          <cell r="C77" t="str">
            <v>Order of Adjective and Noun</v>
          </cell>
          <cell r="D77" t="str">
            <v>Archi</v>
          </cell>
          <cell r="E77" t="str">
            <v>Adjective-Noun</v>
          </cell>
        </row>
        <row r="78">
          <cell r="C78" t="str">
            <v>Order of Adjective and Noun</v>
          </cell>
          <cell r="D78" t="str">
            <v>Armenian (Eastern)</v>
          </cell>
          <cell r="E78" t="str">
            <v>Adjective-Noun</v>
          </cell>
        </row>
        <row r="79">
          <cell r="C79" t="str">
            <v>Order of Adjective and Noun</v>
          </cell>
          <cell r="D79" t="str">
            <v>Armenian (Western)</v>
          </cell>
          <cell r="E79" t="str">
            <v>Adjective-Noun</v>
          </cell>
        </row>
        <row r="80">
          <cell r="C80" t="str">
            <v>Order of Adjective and Noun</v>
          </cell>
          <cell r="D80" t="str">
            <v>Arop-Lokep</v>
          </cell>
          <cell r="E80" t="str">
            <v>Noun-Adjective</v>
          </cell>
        </row>
        <row r="81">
          <cell r="C81" t="str">
            <v>Order of Adjective and Noun</v>
          </cell>
          <cell r="D81" t="str">
            <v>Arosi</v>
          </cell>
          <cell r="E81" t="str">
            <v>Noun-Adjective</v>
          </cell>
        </row>
        <row r="82">
          <cell r="C82" t="str">
            <v>Order of Adjective and Noun</v>
          </cell>
          <cell r="D82" t="str">
            <v>Arrernte (Mparntwe)</v>
          </cell>
          <cell r="E82" t="str">
            <v>Noun-Adjective</v>
          </cell>
        </row>
        <row r="83">
          <cell r="C83" t="str">
            <v>Order of Adjective and Noun</v>
          </cell>
          <cell r="D83" t="str">
            <v>Arrernte (Western)</v>
          </cell>
          <cell r="E83" t="str">
            <v>Noun-Adjective</v>
          </cell>
        </row>
        <row r="84">
          <cell r="C84" t="str">
            <v>Order of Adjective and Noun</v>
          </cell>
          <cell r="D84" t="str">
            <v>Asmat</v>
          </cell>
          <cell r="E84" t="str">
            <v>Noun-Adjective</v>
          </cell>
        </row>
        <row r="85">
          <cell r="C85" t="str">
            <v>Order of Adjective and Noun</v>
          </cell>
          <cell r="D85" t="str">
            <v>Assamese</v>
          </cell>
          <cell r="E85" t="str">
            <v>Adjective-Noun</v>
          </cell>
        </row>
        <row r="86">
          <cell r="C86" t="str">
            <v>Order of Adjective and Noun</v>
          </cell>
          <cell r="D86" t="str">
            <v>Atacameño</v>
          </cell>
          <cell r="E86" t="str">
            <v>Noun-Adjective</v>
          </cell>
        </row>
        <row r="87">
          <cell r="C87" t="str">
            <v>Order of Adjective and Noun</v>
          </cell>
          <cell r="D87" t="str">
            <v>Atayal</v>
          </cell>
          <cell r="E87" t="str">
            <v>No dominant order</v>
          </cell>
        </row>
        <row r="88">
          <cell r="C88" t="str">
            <v>Order of Adjective and Noun</v>
          </cell>
          <cell r="D88" t="str">
            <v>Athpare</v>
          </cell>
          <cell r="E88" t="str">
            <v>Adjective-Noun</v>
          </cell>
        </row>
        <row r="89">
          <cell r="C89" t="str">
            <v>Order of Adjective and Noun</v>
          </cell>
          <cell r="D89" t="str">
            <v>Au</v>
          </cell>
          <cell r="E89" t="str">
            <v>Noun-Adjective</v>
          </cell>
        </row>
        <row r="90">
          <cell r="C90" t="str">
            <v>Order of Adjective and Noun</v>
          </cell>
          <cell r="D90" t="str">
            <v>Avar</v>
          </cell>
          <cell r="E90" t="str">
            <v>Adjective-Noun</v>
          </cell>
        </row>
        <row r="91">
          <cell r="C91" t="str">
            <v>Order of Adjective and Noun</v>
          </cell>
          <cell r="D91" t="str">
            <v>Awa</v>
          </cell>
          <cell r="E91" t="str">
            <v>Adjective-Noun</v>
          </cell>
        </row>
        <row r="92">
          <cell r="C92" t="str">
            <v>Order of Adjective and Noun</v>
          </cell>
          <cell r="D92" t="str">
            <v>Awa Pit</v>
          </cell>
          <cell r="E92" t="str">
            <v>Adjective-Noun</v>
          </cell>
        </row>
        <row r="93">
          <cell r="C93" t="str">
            <v>Order of Adjective and Noun</v>
          </cell>
          <cell r="D93" t="str">
            <v>Awtuw</v>
          </cell>
          <cell r="E93" t="str">
            <v>Noun-Adjective</v>
          </cell>
        </row>
        <row r="94">
          <cell r="C94" t="str">
            <v>Order of Adjective and Noun</v>
          </cell>
          <cell r="D94" t="str">
            <v>Awyi</v>
          </cell>
          <cell r="E94" t="str">
            <v>Noun-Adjective</v>
          </cell>
        </row>
        <row r="95">
          <cell r="C95" t="str">
            <v>Order of Adjective and Noun</v>
          </cell>
          <cell r="D95" t="str">
            <v>Ayiwo</v>
          </cell>
          <cell r="E95" t="str">
            <v>Noun-Adjective</v>
          </cell>
        </row>
        <row r="96">
          <cell r="C96" t="str">
            <v>Order of Adjective and Noun</v>
          </cell>
          <cell r="D96" t="str">
            <v>Aymara (Central)</v>
          </cell>
          <cell r="E96" t="str">
            <v>Adjective-Noun</v>
          </cell>
        </row>
        <row r="97">
          <cell r="C97" t="str">
            <v>Order of Adjective and Noun</v>
          </cell>
          <cell r="D97" t="str">
            <v>Ayomán</v>
          </cell>
          <cell r="E97" t="str">
            <v>Noun-Adjective</v>
          </cell>
        </row>
        <row r="98">
          <cell r="C98" t="str">
            <v>Order of Adjective and Noun</v>
          </cell>
          <cell r="D98" t="str">
            <v>Azerbaijani</v>
          </cell>
          <cell r="E98" t="str">
            <v>Adjective-Noun</v>
          </cell>
        </row>
        <row r="99">
          <cell r="C99" t="str">
            <v>Order of Adjective and Noun</v>
          </cell>
          <cell r="D99" t="str">
            <v>Babole</v>
          </cell>
          <cell r="E99" t="str">
            <v>Noun-Adjective</v>
          </cell>
        </row>
        <row r="100">
          <cell r="C100" t="str">
            <v>Order of Adjective and Noun</v>
          </cell>
          <cell r="D100" t="str">
            <v>Babungo</v>
          </cell>
          <cell r="E100" t="str">
            <v>Noun-Adjective</v>
          </cell>
        </row>
        <row r="101">
          <cell r="C101" t="str">
            <v>Order of Adjective and Noun</v>
          </cell>
          <cell r="D101" t="str">
            <v>Bachamal</v>
          </cell>
          <cell r="E101" t="str">
            <v>No dominant order</v>
          </cell>
        </row>
        <row r="102">
          <cell r="C102" t="str">
            <v>Order of Adjective and Noun</v>
          </cell>
          <cell r="D102" t="str">
            <v>Badimaya</v>
          </cell>
          <cell r="E102" t="str">
            <v>Noun-Adjective</v>
          </cell>
        </row>
        <row r="103">
          <cell r="C103" t="str">
            <v>Order of Adjective and Noun</v>
          </cell>
          <cell r="D103" t="str">
            <v>Bafia</v>
          </cell>
          <cell r="E103" t="str">
            <v>Noun-Adjective</v>
          </cell>
        </row>
        <row r="104">
          <cell r="C104" t="str">
            <v>Order of Adjective and Noun</v>
          </cell>
          <cell r="D104" t="str">
            <v>Bafut</v>
          </cell>
          <cell r="E104" t="str">
            <v>Noun-Adjective</v>
          </cell>
        </row>
        <row r="105">
          <cell r="C105" t="str">
            <v>Order of Adjective and Noun</v>
          </cell>
          <cell r="D105" t="str">
            <v>Bagirmi</v>
          </cell>
          <cell r="E105" t="str">
            <v>Noun-Adjective</v>
          </cell>
        </row>
        <row r="106">
          <cell r="C106" t="str">
            <v>Order of Adjective and Noun</v>
          </cell>
          <cell r="D106" t="str">
            <v>Baham</v>
          </cell>
          <cell r="E106" t="str">
            <v>Noun-Adjective</v>
          </cell>
        </row>
        <row r="107">
          <cell r="C107" t="str">
            <v>Order of Adjective and Noun</v>
          </cell>
          <cell r="D107" t="str">
            <v>Bai</v>
          </cell>
          <cell r="E107" t="str">
            <v>Adjective-Noun</v>
          </cell>
        </row>
        <row r="108">
          <cell r="C108" t="str">
            <v>Order of Adjective and Noun</v>
          </cell>
          <cell r="D108" t="str">
            <v>Bajau (Sama)</v>
          </cell>
          <cell r="E108" t="str">
            <v>Noun-Adjective</v>
          </cell>
        </row>
        <row r="109">
          <cell r="C109" t="str">
            <v>Order of Adjective and Noun</v>
          </cell>
          <cell r="D109" t="str">
            <v>Bajau (West Coast)</v>
          </cell>
          <cell r="E109" t="str">
            <v>Noun-Adjective</v>
          </cell>
        </row>
        <row r="110">
          <cell r="C110" t="str">
            <v>Order of Adjective and Noun</v>
          </cell>
          <cell r="D110" t="str">
            <v>Baka (in Cameroon)</v>
          </cell>
          <cell r="E110" t="str">
            <v>Adjective-Noun</v>
          </cell>
        </row>
        <row r="111">
          <cell r="C111" t="str">
            <v>Order of Adjective and Noun</v>
          </cell>
          <cell r="D111" t="str">
            <v>Baka (in South Sudan)</v>
          </cell>
          <cell r="E111" t="str">
            <v>Adjective-Noun</v>
          </cell>
        </row>
        <row r="112">
          <cell r="C112" t="str">
            <v>Order of Adjective and Noun</v>
          </cell>
          <cell r="D112" t="str">
            <v>Bakueri</v>
          </cell>
          <cell r="E112" t="str">
            <v>Noun-Adjective</v>
          </cell>
        </row>
        <row r="113">
          <cell r="C113" t="str">
            <v>Order of Adjective and Noun</v>
          </cell>
          <cell r="D113" t="str">
            <v>Balanta</v>
          </cell>
          <cell r="E113" t="str">
            <v>Noun-Adjective</v>
          </cell>
        </row>
        <row r="114">
          <cell r="C114" t="str">
            <v>Order of Adjective and Noun</v>
          </cell>
          <cell r="D114" t="str">
            <v>Bali-Vitu</v>
          </cell>
          <cell r="E114" t="str">
            <v>Noun-Adjective</v>
          </cell>
        </row>
        <row r="115">
          <cell r="C115" t="str">
            <v>Order of Adjective and Noun</v>
          </cell>
          <cell r="D115" t="str">
            <v>Balti</v>
          </cell>
          <cell r="E115" t="str">
            <v>Adjective-Noun</v>
          </cell>
        </row>
        <row r="116">
          <cell r="C116" t="str">
            <v>Order of Adjective and Noun</v>
          </cell>
          <cell r="D116" t="str">
            <v>Bambara</v>
          </cell>
          <cell r="E116" t="str">
            <v>Noun-Adjective</v>
          </cell>
        </row>
        <row r="117">
          <cell r="C117" t="str">
            <v>Order of Adjective and Noun</v>
          </cell>
          <cell r="D117" t="str">
            <v>Bandjalang</v>
          </cell>
          <cell r="E117" t="str">
            <v>Adjective-Noun</v>
          </cell>
        </row>
        <row r="118">
          <cell r="C118" t="str">
            <v>Order of Adjective and Noun</v>
          </cell>
          <cell r="D118" t="str">
            <v>Bangime</v>
          </cell>
          <cell r="E118" t="str">
            <v>Noun-Adjective</v>
          </cell>
        </row>
        <row r="119">
          <cell r="C119" t="str">
            <v>Order of Adjective and Noun</v>
          </cell>
          <cell r="D119" t="str">
            <v>Bankon</v>
          </cell>
          <cell r="E119" t="str">
            <v>Noun-Adjective</v>
          </cell>
        </row>
        <row r="120">
          <cell r="C120" t="str">
            <v>Order of Adjective and Noun</v>
          </cell>
          <cell r="D120" t="str">
            <v>Banoni</v>
          </cell>
          <cell r="E120" t="str">
            <v>Noun-Adjective</v>
          </cell>
        </row>
        <row r="121">
          <cell r="C121" t="str">
            <v>Order of Adjective and Noun</v>
          </cell>
          <cell r="D121" t="str">
            <v>Baragaunle</v>
          </cell>
          <cell r="E121" t="str">
            <v>Noun-Adjective</v>
          </cell>
        </row>
        <row r="122">
          <cell r="C122" t="str">
            <v>Order of Adjective and Noun</v>
          </cell>
          <cell r="D122" t="str">
            <v>Barai</v>
          </cell>
          <cell r="E122" t="str">
            <v>Noun-Adjective</v>
          </cell>
        </row>
        <row r="123">
          <cell r="C123" t="str">
            <v>Order of Adjective and Noun</v>
          </cell>
          <cell r="D123" t="str">
            <v>Barambu</v>
          </cell>
          <cell r="E123" t="str">
            <v>Adjective-Noun</v>
          </cell>
        </row>
        <row r="124">
          <cell r="C124" t="str">
            <v>Order of Adjective and Noun</v>
          </cell>
          <cell r="D124" t="str">
            <v>Barasano</v>
          </cell>
          <cell r="E124" t="str">
            <v>No dominant order</v>
          </cell>
        </row>
        <row r="125">
          <cell r="C125" t="str">
            <v>Order of Adjective and Noun</v>
          </cell>
          <cell r="D125" t="str">
            <v>Baré</v>
          </cell>
          <cell r="E125" t="str">
            <v>Noun-Adjective</v>
          </cell>
        </row>
        <row r="126">
          <cell r="C126" t="str">
            <v>Order of Adjective and Noun</v>
          </cell>
          <cell r="D126" t="str">
            <v>Bari</v>
          </cell>
          <cell r="E126" t="str">
            <v>Noun-Adjective</v>
          </cell>
        </row>
        <row r="127">
          <cell r="C127" t="str">
            <v>Order of Adjective and Noun</v>
          </cell>
          <cell r="D127" t="str">
            <v>Barupu</v>
          </cell>
          <cell r="E127" t="str">
            <v>Noun-Adjective</v>
          </cell>
        </row>
        <row r="128">
          <cell r="C128" t="str">
            <v>Order of Adjective and Noun</v>
          </cell>
          <cell r="D128" t="str">
            <v>Baruya</v>
          </cell>
          <cell r="E128" t="str">
            <v>Noun-Adjective</v>
          </cell>
        </row>
        <row r="129">
          <cell r="C129" t="str">
            <v>Order of Adjective and Noun</v>
          </cell>
          <cell r="D129" t="str">
            <v>Basaá</v>
          </cell>
          <cell r="E129" t="str">
            <v>Noun-Adjective</v>
          </cell>
        </row>
        <row r="130">
          <cell r="C130" t="str">
            <v>Order of Adjective and Noun</v>
          </cell>
          <cell r="D130" t="str">
            <v>Basari</v>
          </cell>
          <cell r="E130" t="str">
            <v>Noun-Adjective</v>
          </cell>
        </row>
        <row r="131">
          <cell r="C131" t="str">
            <v>Order of Adjective and Noun</v>
          </cell>
          <cell r="D131" t="str">
            <v>Bashkir</v>
          </cell>
          <cell r="E131" t="str">
            <v>Adjective-Noun</v>
          </cell>
        </row>
        <row r="132">
          <cell r="C132" t="str">
            <v>Order of Adjective and Noun</v>
          </cell>
          <cell r="D132" t="str">
            <v>Basque</v>
          </cell>
          <cell r="E132" t="str">
            <v>Noun-Adjective</v>
          </cell>
        </row>
        <row r="133">
          <cell r="C133" t="str">
            <v>Order of Adjective and Noun</v>
          </cell>
          <cell r="D133" t="str">
            <v>Batak (Karo)</v>
          </cell>
          <cell r="E133" t="str">
            <v>Noun-Adjective</v>
          </cell>
        </row>
        <row r="134">
          <cell r="C134" t="str">
            <v>Order of Adjective and Noun</v>
          </cell>
          <cell r="D134" t="str">
            <v>Batak (Toba)</v>
          </cell>
          <cell r="E134" t="str">
            <v>Noun-Adjective</v>
          </cell>
        </row>
        <row r="135">
          <cell r="C135" t="str">
            <v>Order of Adjective and Noun</v>
          </cell>
          <cell r="D135" t="str">
            <v>Baule</v>
          </cell>
          <cell r="E135" t="str">
            <v>Noun-Adjective</v>
          </cell>
        </row>
        <row r="136">
          <cell r="C136" t="str">
            <v>Order of Adjective and Noun</v>
          </cell>
          <cell r="D136" t="str">
            <v>Baure</v>
          </cell>
          <cell r="E136" t="str">
            <v>Noun-Adjective</v>
          </cell>
        </row>
        <row r="137">
          <cell r="C137" t="str">
            <v>Order of Adjective and Noun</v>
          </cell>
          <cell r="D137" t="str">
            <v>Bawm</v>
          </cell>
          <cell r="E137" t="str">
            <v>Noun-Adjective</v>
          </cell>
        </row>
        <row r="138">
          <cell r="C138" t="str">
            <v>Order of Adjective and Noun</v>
          </cell>
          <cell r="D138" t="str">
            <v>Beja</v>
          </cell>
          <cell r="E138" t="str">
            <v>No dominant order</v>
          </cell>
        </row>
        <row r="139">
          <cell r="C139" t="str">
            <v>Order of Adjective and Noun</v>
          </cell>
          <cell r="D139" t="str">
            <v>Belhare</v>
          </cell>
          <cell r="E139" t="str">
            <v>Adjective-Noun</v>
          </cell>
        </row>
        <row r="140">
          <cell r="C140" t="str">
            <v>Order of Adjective and Noun</v>
          </cell>
          <cell r="D140" t="str">
            <v>Bella Coola</v>
          </cell>
          <cell r="E140" t="str">
            <v>Adjective-Noun</v>
          </cell>
        </row>
        <row r="141">
          <cell r="C141" t="str">
            <v>Order of Adjective and Noun</v>
          </cell>
          <cell r="D141" t="str">
            <v>Belorussian</v>
          </cell>
          <cell r="E141" t="str">
            <v>Adjective-Noun</v>
          </cell>
        </row>
        <row r="142">
          <cell r="C142" t="str">
            <v>Order of Adjective and Noun</v>
          </cell>
          <cell r="D142" t="str">
            <v>Bemba</v>
          </cell>
          <cell r="E142" t="str">
            <v>Noun-Adjective</v>
          </cell>
        </row>
        <row r="143">
          <cell r="C143" t="str">
            <v>Order of Adjective and Noun</v>
          </cell>
          <cell r="D143" t="str">
            <v>Bena-Lulua</v>
          </cell>
          <cell r="E143" t="str">
            <v>Noun-Adjective</v>
          </cell>
        </row>
        <row r="144">
          <cell r="C144" t="str">
            <v>Order of Adjective and Noun</v>
          </cell>
          <cell r="D144" t="str">
            <v>Berber (Chaouia)</v>
          </cell>
          <cell r="E144" t="str">
            <v>Noun-Adjective</v>
          </cell>
        </row>
        <row r="145">
          <cell r="C145" t="str">
            <v>Order of Adjective and Noun</v>
          </cell>
          <cell r="D145" t="str">
            <v>Berber (Figuig)</v>
          </cell>
          <cell r="E145" t="str">
            <v>Noun-Adjective</v>
          </cell>
        </row>
        <row r="146">
          <cell r="C146" t="str">
            <v>Order of Adjective and Noun</v>
          </cell>
          <cell r="D146" t="str">
            <v>Berber (Middle Atlas)</v>
          </cell>
          <cell r="E146" t="str">
            <v>Noun-Adjective</v>
          </cell>
        </row>
        <row r="147">
          <cell r="C147" t="str">
            <v>Order of Adjective and Noun</v>
          </cell>
          <cell r="D147" t="str">
            <v>Berber (Rif)</v>
          </cell>
          <cell r="E147" t="str">
            <v>Noun-Adjective</v>
          </cell>
        </row>
        <row r="148">
          <cell r="C148" t="str">
            <v>Order of Adjective and Noun</v>
          </cell>
          <cell r="D148" t="str">
            <v>Berber (Siwa)</v>
          </cell>
          <cell r="E148" t="str">
            <v>Noun-Adjective</v>
          </cell>
        </row>
        <row r="149">
          <cell r="C149" t="str">
            <v>Order of Adjective and Noun</v>
          </cell>
          <cell r="D149" t="str">
            <v>Beria</v>
          </cell>
          <cell r="E149" t="str">
            <v>Noun-Adjective</v>
          </cell>
        </row>
        <row r="150">
          <cell r="C150" t="str">
            <v>Order of Adjective and Noun</v>
          </cell>
          <cell r="D150" t="str">
            <v>Berta</v>
          </cell>
          <cell r="E150" t="str">
            <v>Noun-Adjective</v>
          </cell>
        </row>
        <row r="151">
          <cell r="C151" t="str">
            <v>Order of Adjective and Noun</v>
          </cell>
          <cell r="D151" t="str">
            <v>Bhojpuri</v>
          </cell>
          <cell r="E151" t="str">
            <v>Adjective-Noun</v>
          </cell>
        </row>
        <row r="152">
          <cell r="C152" t="str">
            <v>Order of Adjective and Noun</v>
          </cell>
          <cell r="D152" t="str">
            <v>Bhumij</v>
          </cell>
          <cell r="E152" t="str">
            <v>Adjective-Noun</v>
          </cell>
        </row>
        <row r="153">
          <cell r="C153" t="str">
            <v>Order of Adjective and Noun</v>
          </cell>
          <cell r="D153" t="str">
            <v>Biak</v>
          </cell>
          <cell r="E153" t="str">
            <v>Noun-Adjective</v>
          </cell>
        </row>
        <row r="154">
          <cell r="C154" t="str">
            <v>Order of Adjective and Noun</v>
          </cell>
          <cell r="D154" t="str">
            <v>Bidiya</v>
          </cell>
          <cell r="E154" t="str">
            <v>Noun-Adjective</v>
          </cell>
        </row>
        <row r="155">
          <cell r="C155" t="str">
            <v>Order of Adjective and Noun</v>
          </cell>
          <cell r="D155" t="str">
            <v>Bikol</v>
          </cell>
          <cell r="E155" t="str">
            <v>No dominant order</v>
          </cell>
        </row>
        <row r="156">
          <cell r="C156" t="str">
            <v>Order of Adjective and Noun</v>
          </cell>
          <cell r="D156" t="str">
            <v>Bilin</v>
          </cell>
          <cell r="E156" t="str">
            <v>Noun-Adjective</v>
          </cell>
        </row>
        <row r="157">
          <cell r="C157" t="str">
            <v>Order of Adjective and Noun</v>
          </cell>
          <cell r="D157" t="str">
            <v>Biloxi</v>
          </cell>
          <cell r="E157" t="str">
            <v>Noun-Adjective</v>
          </cell>
        </row>
        <row r="158">
          <cell r="C158" t="str">
            <v>Order of Adjective and Noun</v>
          </cell>
          <cell r="D158" t="str">
            <v>Bilua</v>
          </cell>
          <cell r="E158" t="str">
            <v>Adjective-Noun</v>
          </cell>
        </row>
        <row r="159">
          <cell r="C159" t="str">
            <v>Order of Adjective and Noun</v>
          </cell>
          <cell r="D159" t="str">
            <v>Binandere</v>
          </cell>
          <cell r="E159" t="str">
            <v>Noun-Adjective</v>
          </cell>
        </row>
        <row r="160">
          <cell r="C160" t="str">
            <v>Order of Adjective and Noun</v>
          </cell>
          <cell r="D160" t="str">
            <v>Bini</v>
          </cell>
          <cell r="E160" t="str">
            <v>Noun-Adjective</v>
          </cell>
        </row>
        <row r="161">
          <cell r="C161" t="str">
            <v>Order of Adjective and Noun</v>
          </cell>
          <cell r="D161" t="str">
            <v>Bininj Gun-Wok</v>
          </cell>
          <cell r="E161" t="str">
            <v>No dominant order</v>
          </cell>
        </row>
        <row r="162">
          <cell r="C162" t="str">
            <v>Order of Adjective and Noun</v>
          </cell>
          <cell r="D162" t="str">
            <v>Bira</v>
          </cell>
          <cell r="E162" t="str">
            <v>Noun-Adjective</v>
          </cell>
        </row>
        <row r="163">
          <cell r="C163" t="str">
            <v>Order of Adjective and Noun</v>
          </cell>
          <cell r="D163" t="str">
            <v>Biri</v>
          </cell>
          <cell r="E163" t="str">
            <v>Adjective-Noun</v>
          </cell>
        </row>
        <row r="164">
          <cell r="C164" t="str">
            <v>Order of Adjective and Noun</v>
          </cell>
          <cell r="D164" t="str">
            <v>Birom</v>
          </cell>
          <cell r="E164" t="str">
            <v>Noun-Adjective</v>
          </cell>
        </row>
        <row r="165">
          <cell r="C165" t="str">
            <v>Order of Adjective and Noun</v>
          </cell>
          <cell r="D165" t="str">
            <v>Bisu</v>
          </cell>
          <cell r="E165" t="str">
            <v>Noun-Adjective</v>
          </cell>
        </row>
        <row r="166">
          <cell r="C166" t="str">
            <v>Order of Adjective and Noun</v>
          </cell>
          <cell r="D166" t="str">
            <v>Blackfoot</v>
          </cell>
          <cell r="E166" t="str">
            <v>Adjective-Noun</v>
          </cell>
        </row>
        <row r="167">
          <cell r="C167" t="str">
            <v>Order of Adjective and Noun</v>
          </cell>
          <cell r="D167" t="str">
            <v>Bobo Madaré (Northern)</v>
          </cell>
          <cell r="E167" t="str">
            <v>Noun-Adjective</v>
          </cell>
        </row>
        <row r="168">
          <cell r="C168" t="str">
            <v>Order of Adjective and Noun</v>
          </cell>
          <cell r="D168" t="str">
            <v>Bodo</v>
          </cell>
          <cell r="E168" t="str">
            <v>Adjective-Noun</v>
          </cell>
        </row>
        <row r="169">
          <cell r="C169" t="str">
            <v>Order of Adjective and Noun</v>
          </cell>
          <cell r="D169" t="str">
            <v>Boko</v>
          </cell>
          <cell r="E169" t="str">
            <v>Noun-Adjective</v>
          </cell>
        </row>
        <row r="170">
          <cell r="C170" t="str">
            <v>Order of Adjective and Noun</v>
          </cell>
          <cell r="D170" t="str">
            <v>Bongo</v>
          </cell>
          <cell r="E170" t="str">
            <v>No dominant order</v>
          </cell>
        </row>
        <row r="171">
          <cell r="C171" t="str">
            <v>Order of Adjective and Noun</v>
          </cell>
          <cell r="D171" t="str">
            <v>Bongu</v>
          </cell>
          <cell r="E171" t="str">
            <v>Noun-Adjective</v>
          </cell>
        </row>
        <row r="172">
          <cell r="C172" t="str">
            <v>Order of Adjective and Noun</v>
          </cell>
          <cell r="D172" t="str">
            <v>Bontok</v>
          </cell>
          <cell r="E172" t="str">
            <v>No dominant order</v>
          </cell>
        </row>
        <row r="173">
          <cell r="C173" t="str">
            <v>Order of Adjective and Noun</v>
          </cell>
          <cell r="D173" t="str">
            <v>Bori</v>
          </cell>
          <cell r="E173" t="str">
            <v>No dominant order</v>
          </cell>
        </row>
        <row r="174">
          <cell r="C174" t="str">
            <v>Order of Adjective and Noun</v>
          </cell>
          <cell r="D174" t="str">
            <v>Brahui</v>
          </cell>
          <cell r="E174" t="str">
            <v>Adjective-Noun</v>
          </cell>
        </row>
        <row r="175">
          <cell r="C175" t="str">
            <v>Order of Adjective and Noun</v>
          </cell>
          <cell r="D175" t="str">
            <v>Brao</v>
          </cell>
          <cell r="E175" t="str">
            <v>Noun-Adjective</v>
          </cell>
        </row>
        <row r="176">
          <cell r="C176" t="str">
            <v>Order of Adjective and Noun</v>
          </cell>
          <cell r="D176" t="str">
            <v>Breton</v>
          </cell>
          <cell r="E176" t="str">
            <v>Noun-Adjective</v>
          </cell>
        </row>
        <row r="177">
          <cell r="C177" t="str">
            <v>Order of Adjective and Noun</v>
          </cell>
          <cell r="D177" t="str">
            <v>Bribri</v>
          </cell>
          <cell r="E177" t="str">
            <v>Noun-Adjective</v>
          </cell>
        </row>
        <row r="178">
          <cell r="C178" t="str">
            <v>Order of Adjective and Noun</v>
          </cell>
          <cell r="D178" t="str">
            <v>Brokskat</v>
          </cell>
          <cell r="E178" t="str">
            <v>Adjective-Noun</v>
          </cell>
        </row>
        <row r="179">
          <cell r="C179" t="str">
            <v>Order of Adjective and Noun</v>
          </cell>
          <cell r="D179" t="str">
            <v>Bubi</v>
          </cell>
          <cell r="E179" t="str">
            <v>Noun-Adjective</v>
          </cell>
        </row>
        <row r="180">
          <cell r="C180" t="str">
            <v>Order of Adjective and Noun</v>
          </cell>
          <cell r="D180" t="str">
            <v>Budu</v>
          </cell>
          <cell r="E180" t="str">
            <v>Noun-Adjective</v>
          </cell>
        </row>
        <row r="181">
          <cell r="C181" t="str">
            <v>Order of Adjective and Noun</v>
          </cell>
          <cell r="D181" t="str">
            <v>Buduma</v>
          </cell>
          <cell r="E181" t="str">
            <v>Noun-Adjective</v>
          </cell>
        </row>
        <row r="182">
          <cell r="C182" t="str">
            <v>Order of Adjective and Noun</v>
          </cell>
          <cell r="D182" t="str">
            <v>Bugun</v>
          </cell>
          <cell r="E182" t="str">
            <v>No dominant order</v>
          </cell>
        </row>
        <row r="183">
          <cell r="C183" t="str">
            <v>Order of Adjective and Noun</v>
          </cell>
          <cell r="D183" t="str">
            <v>Buin</v>
          </cell>
          <cell r="E183" t="str">
            <v>Noun-Adjective</v>
          </cell>
        </row>
        <row r="184">
          <cell r="C184" t="str">
            <v>Order of Adjective and Noun</v>
          </cell>
          <cell r="D184" t="str">
            <v>Bujeba</v>
          </cell>
          <cell r="E184" t="str">
            <v>Noun-Adjective</v>
          </cell>
        </row>
        <row r="185">
          <cell r="C185" t="str">
            <v>Order of Adjective and Noun</v>
          </cell>
          <cell r="D185" t="str">
            <v>Bulgarian</v>
          </cell>
          <cell r="E185" t="str">
            <v>Adjective-Noun</v>
          </cell>
        </row>
        <row r="186">
          <cell r="C186" t="str">
            <v>Order of Adjective and Noun</v>
          </cell>
          <cell r="D186" t="str">
            <v>Buma</v>
          </cell>
          <cell r="E186" t="str">
            <v>Noun-Adjective</v>
          </cell>
        </row>
        <row r="187">
          <cell r="C187" t="str">
            <v>Order of Adjective and Noun</v>
          </cell>
          <cell r="D187" t="str">
            <v>Bunan</v>
          </cell>
          <cell r="E187" t="str">
            <v>Noun-Adjective</v>
          </cell>
        </row>
        <row r="188">
          <cell r="C188" t="str">
            <v>Order of Adjective and Noun</v>
          </cell>
          <cell r="D188" t="str">
            <v>Bunuba</v>
          </cell>
          <cell r="E188" t="str">
            <v>Adjective-Noun</v>
          </cell>
        </row>
        <row r="189">
          <cell r="C189" t="str">
            <v>Order of Adjective and Noun</v>
          </cell>
          <cell r="D189" t="str">
            <v>Bunu (Younuo)</v>
          </cell>
          <cell r="E189" t="str">
            <v>Noun-Adjective</v>
          </cell>
        </row>
        <row r="190">
          <cell r="C190" t="str">
            <v>Order of Adjective and Noun</v>
          </cell>
          <cell r="D190" t="str">
            <v>Burarra</v>
          </cell>
          <cell r="E190" t="str">
            <v>No dominant order</v>
          </cell>
        </row>
        <row r="191">
          <cell r="C191" t="str">
            <v>Order of Adjective and Noun</v>
          </cell>
          <cell r="D191" t="str">
            <v>Buriat</v>
          </cell>
          <cell r="E191" t="str">
            <v>Adjective-Noun</v>
          </cell>
        </row>
        <row r="192">
          <cell r="C192" t="str">
            <v>Order of Adjective and Noun</v>
          </cell>
          <cell r="D192" t="str">
            <v>Burmese</v>
          </cell>
          <cell r="E192" t="str">
            <v>Noun-Adjective</v>
          </cell>
        </row>
        <row r="193">
          <cell r="C193" t="str">
            <v>Order of Adjective and Noun</v>
          </cell>
          <cell r="D193" t="str">
            <v>Buru</v>
          </cell>
          <cell r="E193" t="str">
            <v>Noun-Adjective</v>
          </cell>
        </row>
        <row r="194">
          <cell r="C194" t="str">
            <v>Order of Adjective and Noun</v>
          </cell>
          <cell r="D194" t="str">
            <v>Burunge</v>
          </cell>
          <cell r="E194" t="str">
            <v>Noun-Adjective</v>
          </cell>
        </row>
        <row r="195">
          <cell r="C195" t="str">
            <v>Order of Adjective and Noun</v>
          </cell>
          <cell r="D195" t="str">
            <v>Burushaski</v>
          </cell>
          <cell r="E195" t="str">
            <v>Adjective-Noun</v>
          </cell>
        </row>
        <row r="196">
          <cell r="C196" t="str">
            <v>Order of Adjective and Noun</v>
          </cell>
          <cell r="D196" t="str">
            <v>Busa</v>
          </cell>
          <cell r="E196" t="str">
            <v>Noun-Adjective</v>
          </cell>
        </row>
        <row r="197">
          <cell r="C197" t="str">
            <v>Order of Adjective and Noun</v>
          </cell>
          <cell r="D197" t="str">
            <v>Bushoong</v>
          </cell>
          <cell r="E197" t="str">
            <v>Noun-Adjective</v>
          </cell>
        </row>
        <row r="198">
          <cell r="C198" t="str">
            <v>Order of Adjective and Noun</v>
          </cell>
          <cell r="D198" t="str">
            <v>Byansi</v>
          </cell>
          <cell r="E198" t="str">
            <v>Adjective-Noun</v>
          </cell>
        </row>
        <row r="199">
          <cell r="C199" t="str">
            <v>Order of Adjective and Noun</v>
          </cell>
          <cell r="D199" t="str">
            <v>Cahuilla</v>
          </cell>
          <cell r="E199" t="str">
            <v>Adjective-Noun</v>
          </cell>
        </row>
        <row r="200">
          <cell r="C200" t="str">
            <v>Order of Adjective and Noun</v>
          </cell>
          <cell r="D200" t="str">
            <v>Cakchiquel</v>
          </cell>
          <cell r="E200" t="str">
            <v>Adjective-Noun</v>
          </cell>
        </row>
        <row r="201">
          <cell r="C201" t="str">
            <v>Order of Adjective and Noun</v>
          </cell>
          <cell r="D201" t="str">
            <v>Campa (Axininca)</v>
          </cell>
          <cell r="E201" t="str">
            <v>Noun-Adjective</v>
          </cell>
        </row>
        <row r="202">
          <cell r="C202" t="str">
            <v>Order of Adjective and Noun</v>
          </cell>
          <cell r="D202" t="str">
            <v>Camsá</v>
          </cell>
          <cell r="E202" t="str">
            <v>No dominant order</v>
          </cell>
        </row>
        <row r="203">
          <cell r="C203" t="str">
            <v>Order of Adjective and Noun</v>
          </cell>
          <cell r="D203" t="str">
            <v>Canamarí</v>
          </cell>
          <cell r="E203" t="str">
            <v>Noun-Adjective</v>
          </cell>
        </row>
        <row r="204">
          <cell r="C204" t="str">
            <v>Order of Adjective and Noun</v>
          </cell>
          <cell r="D204" t="str">
            <v>Canela-Krahô</v>
          </cell>
          <cell r="E204" t="str">
            <v>Noun-Adjective</v>
          </cell>
        </row>
        <row r="205">
          <cell r="C205" t="str">
            <v>Order of Adjective and Noun</v>
          </cell>
          <cell r="D205" t="str">
            <v>Cantonese</v>
          </cell>
          <cell r="E205" t="str">
            <v>Adjective-Noun</v>
          </cell>
        </row>
        <row r="206">
          <cell r="C206" t="str">
            <v>Order of Adjective and Noun</v>
          </cell>
          <cell r="D206" t="str">
            <v>Carapana</v>
          </cell>
          <cell r="E206" t="str">
            <v>Noun-Adjective</v>
          </cell>
        </row>
        <row r="207">
          <cell r="C207" t="str">
            <v>Order of Adjective and Noun</v>
          </cell>
          <cell r="D207" t="str">
            <v>Carib</v>
          </cell>
          <cell r="E207" t="str">
            <v>Adjective-Noun</v>
          </cell>
        </row>
        <row r="208">
          <cell r="C208" t="str">
            <v>Order of Adjective and Noun</v>
          </cell>
          <cell r="D208" t="str">
            <v>Carib (De'kwana)</v>
          </cell>
          <cell r="E208" t="str">
            <v>Noun-Adjective</v>
          </cell>
        </row>
        <row r="209">
          <cell r="C209" t="str">
            <v>Order of Adjective and Noun</v>
          </cell>
          <cell r="D209" t="str">
            <v>Cashibo</v>
          </cell>
          <cell r="E209" t="str">
            <v>Noun-Adjective</v>
          </cell>
        </row>
        <row r="210">
          <cell r="C210" t="str">
            <v>Order of Adjective and Noun</v>
          </cell>
          <cell r="D210" t="str">
            <v>Catalan</v>
          </cell>
          <cell r="E210" t="str">
            <v>Noun-Adjective</v>
          </cell>
        </row>
        <row r="211">
          <cell r="C211" t="str">
            <v>Order of Adjective and Noun</v>
          </cell>
          <cell r="D211" t="str">
            <v>Catawba</v>
          </cell>
          <cell r="E211" t="str">
            <v>Noun-Adjective</v>
          </cell>
        </row>
        <row r="212">
          <cell r="C212" t="str">
            <v>Order of Adjective and Noun</v>
          </cell>
          <cell r="D212" t="str">
            <v>Cavineña</v>
          </cell>
          <cell r="E212" t="str">
            <v>Noun-Adjective</v>
          </cell>
        </row>
        <row r="213">
          <cell r="C213" t="str">
            <v>Order of Adjective and Noun</v>
          </cell>
          <cell r="D213" t="str">
            <v>Cayapa</v>
          </cell>
          <cell r="E213" t="str">
            <v>Adjective-Noun</v>
          </cell>
        </row>
        <row r="214">
          <cell r="C214" t="str">
            <v>Order of Adjective and Noun</v>
          </cell>
          <cell r="D214" t="str">
            <v>Cayuvava</v>
          </cell>
          <cell r="E214" t="str">
            <v>Adjective-Noun</v>
          </cell>
        </row>
        <row r="215">
          <cell r="C215" t="str">
            <v>Order of Adjective and Noun</v>
          </cell>
          <cell r="D215" t="str">
            <v>Cèmuhî</v>
          </cell>
          <cell r="E215" t="str">
            <v>Noun-Adjective</v>
          </cell>
        </row>
        <row r="216">
          <cell r="C216" t="str">
            <v>Order of Adjective and Noun</v>
          </cell>
          <cell r="D216" t="str">
            <v>Chácobo</v>
          </cell>
          <cell r="E216" t="str">
            <v>Noun-Adjective</v>
          </cell>
        </row>
        <row r="217">
          <cell r="C217" t="str">
            <v>Order of Adjective and Noun</v>
          </cell>
          <cell r="D217" t="str">
            <v>Chaga</v>
          </cell>
          <cell r="E217" t="str">
            <v>Noun-Adjective</v>
          </cell>
        </row>
        <row r="218">
          <cell r="C218" t="str">
            <v>Order of Adjective and Noun</v>
          </cell>
          <cell r="D218" t="str">
            <v>Chaha</v>
          </cell>
          <cell r="E218" t="str">
            <v>Adjective-Noun</v>
          </cell>
        </row>
        <row r="219">
          <cell r="C219" t="str">
            <v>Order of Adjective and Noun</v>
          </cell>
          <cell r="D219" t="str">
            <v>Chai</v>
          </cell>
          <cell r="E219" t="str">
            <v>Noun-Adjective</v>
          </cell>
        </row>
        <row r="220">
          <cell r="C220" t="str">
            <v>Order of Adjective and Noun</v>
          </cell>
          <cell r="D220" t="str">
            <v>Chaldean (Modern)</v>
          </cell>
          <cell r="E220" t="str">
            <v>Noun-Adjective</v>
          </cell>
        </row>
        <row r="221">
          <cell r="C221" t="str">
            <v>Order of Adjective and Noun</v>
          </cell>
          <cell r="D221" t="str">
            <v>Chambri</v>
          </cell>
          <cell r="E221" t="str">
            <v>Noun-Adjective</v>
          </cell>
        </row>
        <row r="222">
          <cell r="C222" t="str">
            <v>Order of Adjective and Noun</v>
          </cell>
          <cell r="D222" t="str">
            <v>Cham (Eastern)</v>
          </cell>
          <cell r="E222" t="str">
            <v>Noun-Adjective</v>
          </cell>
        </row>
        <row r="223">
          <cell r="C223" t="str">
            <v>Order of Adjective and Noun</v>
          </cell>
          <cell r="D223" t="str">
            <v>Chamorro</v>
          </cell>
          <cell r="E223" t="str">
            <v>Adjective-Noun</v>
          </cell>
        </row>
        <row r="224">
          <cell r="C224" t="str">
            <v>Order of Adjective and Noun</v>
          </cell>
          <cell r="D224" t="str">
            <v>Cham (Western)</v>
          </cell>
          <cell r="E224" t="str">
            <v>Noun-Adjective</v>
          </cell>
        </row>
        <row r="225">
          <cell r="C225" t="str">
            <v>Order of Adjective and Noun</v>
          </cell>
          <cell r="D225" t="str">
            <v>Chang</v>
          </cell>
          <cell r="E225" t="str">
            <v>No dominant order</v>
          </cell>
        </row>
        <row r="226">
          <cell r="C226" t="str">
            <v>Order of Adjective and Noun</v>
          </cell>
          <cell r="D226" t="str">
            <v>Chantyal</v>
          </cell>
          <cell r="E226" t="str">
            <v>Adjective-Noun</v>
          </cell>
        </row>
        <row r="227">
          <cell r="C227" t="str">
            <v>Order of Adjective and Noun</v>
          </cell>
          <cell r="D227" t="str">
            <v>Chatino (Sierra Occidental)</v>
          </cell>
          <cell r="E227" t="str">
            <v>Noun-Adjective</v>
          </cell>
        </row>
        <row r="228">
          <cell r="C228" t="str">
            <v>Order of Adjective and Noun</v>
          </cell>
          <cell r="D228" t="str">
            <v>Chatino (Yaitepec)</v>
          </cell>
          <cell r="E228" t="str">
            <v>Noun-Adjective</v>
          </cell>
        </row>
        <row r="229">
          <cell r="C229" t="str">
            <v>Order of Adjective and Noun</v>
          </cell>
          <cell r="D229" t="str">
            <v>Chaudangsi</v>
          </cell>
          <cell r="E229" t="str">
            <v>Adjective-Noun</v>
          </cell>
        </row>
        <row r="230">
          <cell r="C230" t="str">
            <v>Order of Adjective and Noun</v>
          </cell>
          <cell r="D230" t="str">
            <v>Chechen</v>
          </cell>
          <cell r="E230" t="str">
            <v>Adjective-Noun</v>
          </cell>
        </row>
        <row r="231">
          <cell r="C231" t="str">
            <v>Order of Adjective and Noun</v>
          </cell>
          <cell r="D231" t="str">
            <v>Chemehuevi</v>
          </cell>
          <cell r="E231" t="str">
            <v>No dominant order</v>
          </cell>
        </row>
        <row r="232">
          <cell r="C232" t="str">
            <v>Order of Adjective and Noun</v>
          </cell>
          <cell r="D232" t="str">
            <v>Chepang</v>
          </cell>
          <cell r="E232" t="str">
            <v>Adjective-Noun</v>
          </cell>
        </row>
        <row r="233">
          <cell r="C233" t="str">
            <v>Order of Adjective and Noun</v>
          </cell>
          <cell r="D233" t="str">
            <v>Cherokee</v>
          </cell>
          <cell r="E233" t="str">
            <v>Adjective-Noun</v>
          </cell>
        </row>
        <row r="234">
          <cell r="C234" t="str">
            <v>Order of Adjective and Noun</v>
          </cell>
          <cell r="D234" t="str">
            <v>Chichewa</v>
          </cell>
          <cell r="E234" t="str">
            <v>Noun-Adjective</v>
          </cell>
        </row>
        <row r="235">
          <cell r="C235" t="str">
            <v>Order of Adjective and Noun</v>
          </cell>
          <cell r="D235" t="str">
            <v>Chimariko</v>
          </cell>
          <cell r="E235" t="str">
            <v>Noun-Adjective</v>
          </cell>
        </row>
        <row r="236">
          <cell r="C236" t="str">
            <v>Order of Adjective and Noun</v>
          </cell>
          <cell r="D236" t="str">
            <v>Chinantec (Comaltepec)</v>
          </cell>
          <cell r="E236" t="str">
            <v>Noun-Adjective</v>
          </cell>
        </row>
        <row r="237">
          <cell r="C237" t="str">
            <v>Order of Adjective and Noun</v>
          </cell>
          <cell r="D237" t="str">
            <v>Chinantec (Lealao)</v>
          </cell>
          <cell r="E237" t="str">
            <v>Noun-Adjective</v>
          </cell>
        </row>
        <row r="238">
          <cell r="C238" t="str">
            <v>Order of Adjective and Noun</v>
          </cell>
          <cell r="D238" t="str">
            <v>Chinantec (Palantla)</v>
          </cell>
          <cell r="E238" t="str">
            <v>Noun-Adjective</v>
          </cell>
        </row>
        <row r="239">
          <cell r="C239" t="str">
            <v>Order of Adjective and Noun</v>
          </cell>
          <cell r="D239" t="str">
            <v>Chinantec (Quiotepec)</v>
          </cell>
          <cell r="E239" t="str">
            <v>Noun-Adjective</v>
          </cell>
        </row>
        <row r="240">
          <cell r="C240" t="str">
            <v>Order of Adjective and Noun</v>
          </cell>
          <cell r="D240" t="str">
            <v>Chin (Mara)</v>
          </cell>
          <cell r="E240" t="str">
            <v>Noun-Adjective</v>
          </cell>
        </row>
        <row r="241">
          <cell r="C241" t="str">
            <v>Order of Adjective and Noun</v>
          </cell>
          <cell r="D241" t="str">
            <v>Chinook (Lower)</v>
          </cell>
          <cell r="E241" t="str">
            <v>Adjective-Noun</v>
          </cell>
        </row>
        <row r="242">
          <cell r="C242" t="str">
            <v>Order of Adjective and Noun</v>
          </cell>
          <cell r="D242" t="str">
            <v>Chin (Siyin)</v>
          </cell>
          <cell r="E242" t="str">
            <v>No dominant order</v>
          </cell>
        </row>
        <row r="243">
          <cell r="C243" t="str">
            <v>Order of Adjective and Noun</v>
          </cell>
          <cell r="D243" t="str">
            <v>Chin (Tiddim)</v>
          </cell>
          <cell r="E243" t="str">
            <v>Noun-Adjective</v>
          </cell>
        </row>
        <row r="244">
          <cell r="C244" t="str">
            <v>Order of Adjective and Noun</v>
          </cell>
          <cell r="D244" t="str">
            <v>Chipaya</v>
          </cell>
          <cell r="E244" t="str">
            <v>Adjective-Noun</v>
          </cell>
        </row>
        <row r="245">
          <cell r="C245" t="str">
            <v>Order of Adjective and Noun</v>
          </cell>
          <cell r="D245" t="str">
            <v>Chitimacha</v>
          </cell>
          <cell r="E245" t="str">
            <v>Noun-Adjective</v>
          </cell>
        </row>
        <row r="246">
          <cell r="C246" t="str">
            <v>Order of Adjective and Noun</v>
          </cell>
          <cell r="D246" t="str">
            <v>Choctaw</v>
          </cell>
          <cell r="E246" t="str">
            <v>Only internally-headed relative clauses</v>
          </cell>
        </row>
        <row r="247">
          <cell r="C247" t="str">
            <v>Order of Adjective and Noun</v>
          </cell>
          <cell r="D247" t="str">
            <v>Cholón</v>
          </cell>
          <cell r="E247" t="str">
            <v>Adjective-Noun</v>
          </cell>
        </row>
        <row r="248">
          <cell r="C248" t="str">
            <v>Order of Adjective and Noun</v>
          </cell>
          <cell r="D248" t="str">
            <v>Chontal (Huamelultec Oaxaca)</v>
          </cell>
          <cell r="E248" t="str">
            <v>Adjective-Noun</v>
          </cell>
        </row>
        <row r="249">
          <cell r="C249" t="str">
            <v>Order of Adjective and Noun</v>
          </cell>
          <cell r="D249" t="str">
            <v>Chontal Maya</v>
          </cell>
          <cell r="E249" t="str">
            <v>Adjective-Noun</v>
          </cell>
        </row>
        <row r="250">
          <cell r="C250" t="str">
            <v>Order of Adjective and Noun</v>
          </cell>
          <cell r="D250" t="str">
            <v>Chrau</v>
          </cell>
          <cell r="E250" t="str">
            <v>Noun-Adjective</v>
          </cell>
        </row>
        <row r="251">
          <cell r="C251" t="str">
            <v>Order of Adjective and Noun</v>
          </cell>
          <cell r="D251" t="str">
            <v>Chukchi</v>
          </cell>
          <cell r="E251" t="str">
            <v>Adjective-Noun</v>
          </cell>
        </row>
        <row r="252">
          <cell r="C252" t="str">
            <v>Order of Adjective and Noun</v>
          </cell>
          <cell r="D252" t="str">
            <v>Chuvash</v>
          </cell>
          <cell r="E252" t="str">
            <v>Adjective-Noun</v>
          </cell>
        </row>
        <row r="253">
          <cell r="C253" t="str">
            <v>Order of Adjective and Noun</v>
          </cell>
          <cell r="D253" t="str">
            <v>Cocama</v>
          </cell>
          <cell r="E253" t="str">
            <v>Noun-Adjective</v>
          </cell>
        </row>
        <row r="254">
          <cell r="C254" t="str">
            <v>Order of Adjective and Noun</v>
          </cell>
          <cell r="D254" t="str">
            <v>Comanche</v>
          </cell>
          <cell r="E254" t="str">
            <v>Adjective-Noun</v>
          </cell>
        </row>
        <row r="255">
          <cell r="C255" t="str">
            <v>Order of Adjective and Noun</v>
          </cell>
          <cell r="D255" t="str">
            <v>Coos (Hanis)</v>
          </cell>
          <cell r="E255" t="str">
            <v>Adjective-Noun</v>
          </cell>
        </row>
        <row r="256">
          <cell r="C256" t="str">
            <v>Order of Adjective and Noun</v>
          </cell>
          <cell r="D256" t="str">
            <v>Coptic</v>
          </cell>
          <cell r="E256" t="str">
            <v>Noun-Adjective</v>
          </cell>
        </row>
        <row r="257">
          <cell r="C257" t="str">
            <v>Order of Adjective and Noun</v>
          </cell>
          <cell r="D257" t="str">
            <v>Cora</v>
          </cell>
          <cell r="E257" t="str">
            <v>Noun-Adjective</v>
          </cell>
        </row>
        <row r="258">
          <cell r="C258" t="str">
            <v>Order of Adjective and Noun</v>
          </cell>
          <cell r="D258" t="str">
            <v>Cornish</v>
          </cell>
          <cell r="E258" t="str">
            <v>Noun-Adjective</v>
          </cell>
        </row>
        <row r="259">
          <cell r="C259" t="str">
            <v>Order of Adjective and Noun</v>
          </cell>
          <cell r="D259" t="str">
            <v>Crow</v>
          </cell>
          <cell r="E259" t="str">
            <v>Noun-Adjective</v>
          </cell>
        </row>
        <row r="260">
          <cell r="C260" t="str">
            <v>Order of Adjective and Noun</v>
          </cell>
          <cell r="D260" t="str">
            <v>Cubeo</v>
          </cell>
          <cell r="E260" t="str">
            <v>Adjective-Noun</v>
          </cell>
        </row>
        <row r="261">
          <cell r="C261" t="str">
            <v>Order of Adjective and Noun</v>
          </cell>
          <cell r="D261" t="str">
            <v>Cuiba</v>
          </cell>
          <cell r="E261" t="str">
            <v>Noun-Adjective</v>
          </cell>
        </row>
        <row r="262">
          <cell r="C262" t="str">
            <v>Order of Adjective and Noun</v>
          </cell>
          <cell r="D262" t="str">
            <v>Cuica</v>
          </cell>
          <cell r="E262" t="str">
            <v>No dominant order</v>
          </cell>
        </row>
        <row r="263">
          <cell r="C263" t="str">
            <v>Order of Adjective and Noun</v>
          </cell>
          <cell r="D263" t="str">
            <v>Cupeño</v>
          </cell>
          <cell r="E263" t="str">
            <v>Noun-Adjective</v>
          </cell>
        </row>
        <row r="264">
          <cell r="C264" t="str">
            <v>Order of Adjective and Noun</v>
          </cell>
          <cell r="D264" t="str">
            <v>Czech</v>
          </cell>
          <cell r="E264" t="str">
            <v>Adjective-Noun</v>
          </cell>
        </row>
        <row r="265">
          <cell r="C265" t="str">
            <v>Order of Adjective and Noun</v>
          </cell>
          <cell r="D265" t="str">
            <v>Dadjriwalé</v>
          </cell>
          <cell r="E265" t="str">
            <v>Noun-Adjective</v>
          </cell>
        </row>
        <row r="266">
          <cell r="C266" t="str">
            <v>Order of Adjective and Noun</v>
          </cell>
          <cell r="D266" t="str">
            <v>Daga</v>
          </cell>
          <cell r="E266" t="str">
            <v>Noun-Adjective</v>
          </cell>
        </row>
        <row r="267">
          <cell r="C267" t="str">
            <v>Order of Adjective and Noun</v>
          </cell>
          <cell r="D267" t="str">
            <v>Dagaare</v>
          </cell>
          <cell r="E267" t="str">
            <v>Noun-Adjective</v>
          </cell>
        </row>
        <row r="268">
          <cell r="C268" t="str">
            <v>Order of Adjective and Noun</v>
          </cell>
          <cell r="D268" t="str">
            <v>Dagbani</v>
          </cell>
          <cell r="E268" t="str">
            <v>Noun-Adjective</v>
          </cell>
        </row>
        <row r="269">
          <cell r="C269" t="str">
            <v>Order of Adjective and Noun</v>
          </cell>
          <cell r="D269" t="str">
            <v>Dagur</v>
          </cell>
          <cell r="E269" t="str">
            <v>Adjective-Noun</v>
          </cell>
        </row>
        <row r="270">
          <cell r="C270" t="str">
            <v>Order of Adjective and Noun</v>
          </cell>
          <cell r="D270" t="str">
            <v>Dan</v>
          </cell>
          <cell r="E270" t="str">
            <v>Noun-Adjective</v>
          </cell>
        </row>
        <row r="271">
          <cell r="C271" t="str">
            <v>Order of Adjective and Noun</v>
          </cell>
          <cell r="D271" t="str">
            <v>Danish</v>
          </cell>
          <cell r="E271" t="str">
            <v>Adjective-Noun</v>
          </cell>
        </row>
        <row r="272">
          <cell r="C272" t="str">
            <v>Order of Adjective and Noun</v>
          </cell>
          <cell r="D272" t="str">
            <v>Dargwa</v>
          </cell>
          <cell r="E272" t="str">
            <v>Adjective-Noun</v>
          </cell>
        </row>
        <row r="273">
          <cell r="C273" t="str">
            <v>Order of Adjective and Noun</v>
          </cell>
          <cell r="D273" t="str">
            <v>Darma</v>
          </cell>
          <cell r="E273" t="str">
            <v>Adjective-Noun</v>
          </cell>
        </row>
        <row r="274">
          <cell r="C274" t="str">
            <v>Order of Adjective and Noun</v>
          </cell>
          <cell r="D274" t="str">
            <v>Dâw</v>
          </cell>
          <cell r="E274" t="str">
            <v>Noun-Adjective</v>
          </cell>
        </row>
        <row r="275">
          <cell r="C275" t="str">
            <v>Order of Adjective and Noun</v>
          </cell>
          <cell r="D275" t="str">
            <v>Day</v>
          </cell>
          <cell r="E275" t="str">
            <v>Noun-Adjective</v>
          </cell>
        </row>
        <row r="276">
          <cell r="C276" t="str">
            <v>Order of Adjective and Noun</v>
          </cell>
          <cell r="D276" t="str">
            <v>Degema</v>
          </cell>
          <cell r="E276" t="str">
            <v>No dominant order</v>
          </cell>
        </row>
        <row r="277">
          <cell r="C277" t="str">
            <v>Order of Adjective and Noun</v>
          </cell>
          <cell r="D277" t="str">
            <v>Desano</v>
          </cell>
          <cell r="E277" t="str">
            <v>Adjective-Noun</v>
          </cell>
        </row>
        <row r="278">
          <cell r="C278" t="str">
            <v>Order of Adjective and Noun</v>
          </cell>
          <cell r="D278" t="str">
            <v>Deuri</v>
          </cell>
          <cell r="E278" t="str">
            <v>Adjective-Noun</v>
          </cell>
        </row>
        <row r="279">
          <cell r="C279" t="str">
            <v>Order of Adjective and Noun</v>
          </cell>
          <cell r="D279" t="str">
            <v>Dhaasanac</v>
          </cell>
          <cell r="E279" t="str">
            <v>Noun-Adjective</v>
          </cell>
        </row>
        <row r="280">
          <cell r="C280" t="str">
            <v>Order of Adjective and Noun</v>
          </cell>
          <cell r="D280" t="str">
            <v>Dhimal</v>
          </cell>
          <cell r="E280" t="str">
            <v>Adjective-Noun</v>
          </cell>
        </row>
        <row r="281">
          <cell r="C281" t="str">
            <v>Order of Adjective and Noun</v>
          </cell>
          <cell r="D281" t="str">
            <v>Dhivehi</v>
          </cell>
          <cell r="E281" t="str">
            <v>Adjective-Noun</v>
          </cell>
        </row>
        <row r="282">
          <cell r="C282" t="str">
            <v>Order of Adjective and Noun</v>
          </cell>
          <cell r="D282" t="str">
            <v>Didinga</v>
          </cell>
          <cell r="E282" t="str">
            <v>Noun-Adjective</v>
          </cell>
        </row>
        <row r="283">
          <cell r="C283" t="str">
            <v>Order of Adjective and Noun</v>
          </cell>
          <cell r="D283" t="str">
            <v>Diegueño (Mesa Grande)</v>
          </cell>
          <cell r="E283" t="str">
            <v>Only internally-headed relative clauses</v>
          </cell>
        </row>
        <row r="284">
          <cell r="C284" t="str">
            <v>Order of Adjective and Noun</v>
          </cell>
          <cell r="D284" t="str">
            <v>Digaro</v>
          </cell>
          <cell r="E284" t="str">
            <v>Noun-Adjective</v>
          </cell>
        </row>
        <row r="285">
          <cell r="C285" t="str">
            <v>Order of Adjective and Noun</v>
          </cell>
          <cell r="D285" t="str">
            <v>Dimasa</v>
          </cell>
          <cell r="E285" t="str">
            <v>Noun-Adjective</v>
          </cell>
        </row>
        <row r="286">
          <cell r="C286" t="str">
            <v>Order of Adjective and Noun</v>
          </cell>
          <cell r="D286" t="str">
            <v>Dime</v>
          </cell>
          <cell r="E286" t="str">
            <v>Noun-Adjective</v>
          </cell>
        </row>
        <row r="287">
          <cell r="C287" t="str">
            <v>Order of Adjective and Noun</v>
          </cell>
          <cell r="D287" t="str">
            <v>Dinka</v>
          </cell>
          <cell r="E287" t="str">
            <v>Noun-Adjective</v>
          </cell>
        </row>
        <row r="288">
          <cell r="C288" t="str">
            <v>Order of Adjective and Noun</v>
          </cell>
          <cell r="D288" t="str">
            <v>Diola-Fogny</v>
          </cell>
          <cell r="E288" t="str">
            <v>Noun-Adjective</v>
          </cell>
        </row>
        <row r="289">
          <cell r="C289" t="str">
            <v>Order of Adjective and Noun</v>
          </cell>
          <cell r="D289" t="str">
            <v>Diyari</v>
          </cell>
          <cell r="E289" t="str">
            <v>Noun-Adjective</v>
          </cell>
        </row>
        <row r="290">
          <cell r="C290" t="str">
            <v>Order of Adjective and Noun</v>
          </cell>
          <cell r="D290" t="str">
            <v>Djambarrpuyngu</v>
          </cell>
          <cell r="E290" t="str">
            <v>No dominant order</v>
          </cell>
        </row>
        <row r="291">
          <cell r="C291" t="str">
            <v>Order of Adjective and Noun</v>
          </cell>
          <cell r="D291" t="str">
            <v>Djaru</v>
          </cell>
          <cell r="E291" t="str">
            <v>No dominant order</v>
          </cell>
        </row>
        <row r="292">
          <cell r="C292" t="str">
            <v>Order of Adjective and Noun</v>
          </cell>
          <cell r="D292" t="str">
            <v>Djinang</v>
          </cell>
          <cell r="E292" t="str">
            <v>Noun-Adjective</v>
          </cell>
        </row>
        <row r="293">
          <cell r="C293" t="str">
            <v>Order of Adjective and Noun</v>
          </cell>
          <cell r="D293" t="str">
            <v>Djingili</v>
          </cell>
          <cell r="E293" t="str">
            <v>Noun-Adjective</v>
          </cell>
        </row>
        <row r="294">
          <cell r="C294" t="str">
            <v>Order of Adjective and Noun</v>
          </cell>
          <cell r="D294" t="str">
            <v>Dla (Menggwa)</v>
          </cell>
          <cell r="E294" t="str">
            <v>No dominant order</v>
          </cell>
        </row>
        <row r="295">
          <cell r="C295" t="str">
            <v>Order of Adjective and Noun</v>
          </cell>
          <cell r="D295" t="str">
            <v>Dla (Proper)</v>
          </cell>
          <cell r="E295" t="str">
            <v>No dominant order</v>
          </cell>
        </row>
        <row r="296">
          <cell r="C296" t="str">
            <v>Order of Adjective and Noun</v>
          </cell>
          <cell r="D296" t="str">
            <v>Domari</v>
          </cell>
          <cell r="E296" t="str">
            <v>Adjective-Noun</v>
          </cell>
        </row>
        <row r="297">
          <cell r="C297" t="str">
            <v>Order of Adjective and Noun</v>
          </cell>
          <cell r="D297" t="str">
            <v>Dongo</v>
          </cell>
          <cell r="E297" t="str">
            <v>Noun-Adjective</v>
          </cell>
        </row>
        <row r="298">
          <cell r="C298" t="str">
            <v>Order of Adjective and Noun</v>
          </cell>
          <cell r="D298" t="str">
            <v>Dong (Southern)</v>
          </cell>
          <cell r="E298" t="str">
            <v>Noun-Adjective</v>
          </cell>
        </row>
        <row r="299">
          <cell r="C299" t="str">
            <v>Order of Adjective and Noun</v>
          </cell>
          <cell r="D299" t="str">
            <v>Donno So</v>
          </cell>
          <cell r="E299" t="str">
            <v>Noun-Adjective</v>
          </cell>
        </row>
        <row r="300">
          <cell r="C300" t="str">
            <v>Order of Adjective and Noun</v>
          </cell>
          <cell r="D300" t="str">
            <v>Doyayo</v>
          </cell>
          <cell r="E300" t="str">
            <v>Noun-Adjective</v>
          </cell>
        </row>
        <row r="301">
          <cell r="C301" t="str">
            <v>Order of Adjective and Noun</v>
          </cell>
          <cell r="D301" t="str">
            <v>Drehu</v>
          </cell>
          <cell r="E301" t="str">
            <v>Noun-Adjective</v>
          </cell>
        </row>
        <row r="302">
          <cell r="C302" t="str">
            <v>Order of Adjective and Noun</v>
          </cell>
          <cell r="D302" t="str">
            <v>Duala</v>
          </cell>
          <cell r="E302" t="str">
            <v>Noun-Adjective</v>
          </cell>
        </row>
        <row r="303">
          <cell r="C303" t="str">
            <v>Order of Adjective and Noun</v>
          </cell>
          <cell r="D303" t="str">
            <v>Duka</v>
          </cell>
          <cell r="E303" t="str">
            <v>Noun-Adjective</v>
          </cell>
        </row>
        <row r="304">
          <cell r="C304" t="str">
            <v>Order of Adjective and Noun</v>
          </cell>
          <cell r="D304" t="str">
            <v>Dulong</v>
          </cell>
          <cell r="E304" t="str">
            <v>No dominant order</v>
          </cell>
        </row>
        <row r="305">
          <cell r="C305" t="str">
            <v>Order of Adjective and Noun</v>
          </cell>
          <cell r="D305" t="str">
            <v>Duma</v>
          </cell>
          <cell r="E305" t="str">
            <v>Noun-Adjective</v>
          </cell>
        </row>
        <row r="306">
          <cell r="C306" t="str">
            <v>Order of Adjective and Noun</v>
          </cell>
          <cell r="D306" t="str">
            <v>Dumaki</v>
          </cell>
          <cell r="E306" t="str">
            <v>Adjective-Noun</v>
          </cell>
        </row>
        <row r="307">
          <cell r="C307" t="str">
            <v>Order of Adjective and Noun</v>
          </cell>
          <cell r="D307" t="str">
            <v>Dumi</v>
          </cell>
          <cell r="E307" t="str">
            <v>Adjective-Noun</v>
          </cell>
        </row>
        <row r="308">
          <cell r="C308" t="str">
            <v>Order of Adjective and Noun</v>
          </cell>
          <cell r="D308" t="str">
            <v>Dumo</v>
          </cell>
          <cell r="E308" t="str">
            <v>Noun-Adjective</v>
          </cell>
        </row>
        <row r="309">
          <cell r="C309" t="str">
            <v>Order of Adjective and Noun</v>
          </cell>
          <cell r="D309" t="str">
            <v>Duna</v>
          </cell>
          <cell r="E309" t="str">
            <v>Noun-Adjective</v>
          </cell>
        </row>
        <row r="310">
          <cell r="C310" t="str">
            <v>Order of Adjective and Noun</v>
          </cell>
          <cell r="D310" t="str">
            <v>Dutch</v>
          </cell>
          <cell r="E310" t="str">
            <v>Adjective-Noun</v>
          </cell>
        </row>
        <row r="311">
          <cell r="C311" t="str">
            <v>Order of Adjective and Noun</v>
          </cell>
          <cell r="D311" t="str">
            <v>Dyirbal</v>
          </cell>
          <cell r="E311" t="str">
            <v>Noun-Adjective</v>
          </cell>
        </row>
        <row r="312">
          <cell r="C312" t="str">
            <v>Order of Adjective and Noun</v>
          </cell>
          <cell r="D312" t="str">
            <v>Edolo</v>
          </cell>
          <cell r="E312" t="str">
            <v>Noun-Adjective</v>
          </cell>
        </row>
        <row r="313">
          <cell r="C313" t="str">
            <v>Order of Adjective and Noun</v>
          </cell>
          <cell r="D313" t="str">
            <v>Efate (South)</v>
          </cell>
          <cell r="E313" t="str">
            <v>Noun-Adjective</v>
          </cell>
        </row>
        <row r="314">
          <cell r="C314" t="str">
            <v>Order of Adjective and Noun</v>
          </cell>
          <cell r="D314" t="str">
            <v>Ega</v>
          </cell>
          <cell r="E314" t="str">
            <v>Noun-Adjective</v>
          </cell>
        </row>
        <row r="315">
          <cell r="C315" t="str">
            <v>Order of Adjective and Noun</v>
          </cell>
          <cell r="D315" t="str">
            <v>Eipo</v>
          </cell>
          <cell r="E315" t="str">
            <v>Adjective-Noun</v>
          </cell>
        </row>
        <row r="316">
          <cell r="C316" t="str">
            <v>Order of Adjective and Noun</v>
          </cell>
          <cell r="D316" t="str">
            <v>Elseng</v>
          </cell>
          <cell r="E316" t="str">
            <v>Noun-Adjective</v>
          </cell>
        </row>
        <row r="317">
          <cell r="C317" t="str">
            <v>Order of Adjective and Noun</v>
          </cell>
          <cell r="D317" t="str">
            <v>Emberá (Northern)</v>
          </cell>
          <cell r="E317" t="str">
            <v>Noun-Adjective</v>
          </cell>
        </row>
        <row r="318">
          <cell r="C318" t="str">
            <v>Order of Adjective and Noun</v>
          </cell>
          <cell r="D318" t="str">
            <v>Émérillon</v>
          </cell>
          <cell r="E318" t="str">
            <v>Noun-Adjective</v>
          </cell>
        </row>
        <row r="319">
          <cell r="C319" t="str">
            <v>Order of Adjective and Noun</v>
          </cell>
          <cell r="D319" t="str">
            <v>Emmi</v>
          </cell>
          <cell r="E319" t="str">
            <v>Noun-Adjective</v>
          </cell>
        </row>
        <row r="320">
          <cell r="C320" t="str">
            <v>Order of Adjective and Noun</v>
          </cell>
          <cell r="D320" t="str">
            <v>Enets</v>
          </cell>
          <cell r="E320" t="str">
            <v>Adjective-Noun</v>
          </cell>
        </row>
        <row r="321">
          <cell r="C321" t="str">
            <v>Order of Adjective and Noun</v>
          </cell>
          <cell r="D321" t="str">
            <v>Engenni</v>
          </cell>
          <cell r="E321" t="str">
            <v>Noun-Adjective</v>
          </cell>
        </row>
        <row r="322">
          <cell r="C322" t="str">
            <v>Order of Adjective and Noun</v>
          </cell>
          <cell r="D322" t="str">
            <v>Enggano</v>
          </cell>
          <cell r="E322" t="str">
            <v>Noun-Adjective</v>
          </cell>
        </row>
        <row r="323">
          <cell r="C323" t="str">
            <v>Order of Adjective and Noun</v>
          </cell>
          <cell r="D323" t="str">
            <v>English</v>
          </cell>
          <cell r="E323" t="str">
            <v>Adjective-Noun</v>
          </cell>
        </row>
        <row r="324">
          <cell r="C324" t="str">
            <v>Order of Adjective and Noun</v>
          </cell>
          <cell r="D324" t="str">
            <v>Epena Pedee</v>
          </cell>
          <cell r="E324" t="str">
            <v>Noun-Adjective</v>
          </cell>
        </row>
        <row r="325">
          <cell r="C325" t="str">
            <v>Order of Adjective and Noun</v>
          </cell>
          <cell r="D325" t="str">
            <v>Erromangan</v>
          </cell>
          <cell r="E325" t="str">
            <v>Noun-Adjective</v>
          </cell>
        </row>
        <row r="326">
          <cell r="C326" t="str">
            <v>Order of Adjective and Noun</v>
          </cell>
          <cell r="D326" t="str">
            <v>Ese Ejja</v>
          </cell>
          <cell r="E326" t="str">
            <v>Noun-Adjective</v>
          </cell>
        </row>
        <row r="327">
          <cell r="C327" t="str">
            <v>Order of Adjective and Noun</v>
          </cell>
          <cell r="D327" t="str">
            <v>Esmeraldeño</v>
          </cell>
          <cell r="E327" t="str">
            <v>No dominant order</v>
          </cell>
        </row>
        <row r="328">
          <cell r="C328" t="str">
            <v>Order of Adjective and Noun</v>
          </cell>
          <cell r="D328" t="str">
            <v>Esselen</v>
          </cell>
          <cell r="E328" t="str">
            <v>Adjective-Noun</v>
          </cell>
        </row>
        <row r="329">
          <cell r="C329" t="str">
            <v>Order of Adjective and Noun</v>
          </cell>
          <cell r="D329" t="str">
            <v>Estonian</v>
          </cell>
          <cell r="E329" t="str">
            <v>Adjective-Noun</v>
          </cell>
        </row>
        <row r="330">
          <cell r="C330" t="str">
            <v>Order of Adjective and Noun</v>
          </cell>
          <cell r="D330" t="str">
            <v>Even</v>
          </cell>
          <cell r="E330" t="str">
            <v>Adjective-Noun</v>
          </cell>
        </row>
        <row r="331">
          <cell r="C331" t="str">
            <v>Order of Adjective and Noun</v>
          </cell>
          <cell r="D331" t="str">
            <v>Evenki</v>
          </cell>
          <cell r="E331" t="str">
            <v>Adjective-Noun</v>
          </cell>
        </row>
        <row r="332">
          <cell r="C332" t="str">
            <v>Order of Adjective and Noun</v>
          </cell>
          <cell r="D332" t="str">
            <v>Ewe</v>
          </cell>
          <cell r="E332" t="str">
            <v>Noun-Adjective</v>
          </cell>
        </row>
        <row r="333">
          <cell r="C333" t="str">
            <v>Order of Adjective and Noun</v>
          </cell>
          <cell r="D333" t="str">
            <v>Ewondo</v>
          </cell>
          <cell r="E333" t="str">
            <v>Noun-Adjective</v>
          </cell>
        </row>
        <row r="334">
          <cell r="C334" t="str">
            <v>Order of Adjective and Noun</v>
          </cell>
          <cell r="D334" t="str">
            <v>Fasu</v>
          </cell>
          <cell r="E334" t="str">
            <v>Noun-Adjective</v>
          </cell>
        </row>
        <row r="335">
          <cell r="C335" t="str">
            <v>Order of Adjective and Noun</v>
          </cell>
          <cell r="D335" t="str">
            <v>Fijian</v>
          </cell>
          <cell r="E335" t="str">
            <v>Noun-Adjective</v>
          </cell>
        </row>
        <row r="336">
          <cell r="C336" t="str">
            <v>Order of Adjective and Noun</v>
          </cell>
          <cell r="D336" t="str">
            <v>Finnish</v>
          </cell>
          <cell r="E336" t="str">
            <v>Adjective-Noun</v>
          </cell>
        </row>
        <row r="337">
          <cell r="C337" t="str">
            <v>Order of Adjective and Noun</v>
          </cell>
          <cell r="D337" t="str">
            <v>Foe</v>
          </cell>
          <cell r="E337" t="str">
            <v>Noun-Adjective</v>
          </cell>
        </row>
        <row r="338">
          <cell r="C338" t="str">
            <v>Order of Adjective and Noun</v>
          </cell>
          <cell r="D338" t="str">
            <v>Folopa</v>
          </cell>
          <cell r="E338" t="str">
            <v>No dominant order</v>
          </cell>
        </row>
        <row r="339">
          <cell r="C339" t="str">
            <v>Order of Adjective and Noun</v>
          </cell>
          <cell r="D339" t="str">
            <v>Fongbe</v>
          </cell>
          <cell r="E339" t="str">
            <v>Noun-Adjective</v>
          </cell>
        </row>
        <row r="340">
          <cell r="C340" t="str">
            <v>Order of Adjective and Noun</v>
          </cell>
          <cell r="D340" t="str">
            <v>Fore</v>
          </cell>
          <cell r="E340" t="str">
            <v>Adjective-Noun</v>
          </cell>
        </row>
        <row r="341">
          <cell r="C341" t="str">
            <v>Order of Adjective and Noun</v>
          </cell>
          <cell r="D341" t="str">
            <v>French</v>
          </cell>
          <cell r="E341" t="str">
            <v>Noun-Adjective</v>
          </cell>
        </row>
        <row r="342">
          <cell r="C342" t="str">
            <v>Order of Adjective and Noun</v>
          </cell>
          <cell r="D342" t="str">
            <v>Frisian</v>
          </cell>
          <cell r="E342" t="str">
            <v>Adjective-Noun</v>
          </cell>
        </row>
        <row r="343">
          <cell r="C343" t="str">
            <v>Order of Adjective and Noun</v>
          </cell>
          <cell r="D343" t="str">
            <v>Fula (Cameroonian)</v>
          </cell>
          <cell r="E343" t="str">
            <v>Noun-Adjective</v>
          </cell>
        </row>
        <row r="344">
          <cell r="C344" t="str">
            <v>Order of Adjective and Noun</v>
          </cell>
          <cell r="D344" t="str">
            <v>Fulniô</v>
          </cell>
          <cell r="E344" t="str">
            <v>Noun-Adjective</v>
          </cell>
        </row>
        <row r="345">
          <cell r="C345" t="str">
            <v>Order of Adjective and Noun</v>
          </cell>
          <cell r="D345" t="str">
            <v>Fur</v>
          </cell>
          <cell r="E345" t="str">
            <v>Noun-Adjective</v>
          </cell>
        </row>
        <row r="346">
          <cell r="C346" t="str">
            <v>Order of Adjective and Noun</v>
          </cell>
          <cell r="D346" t="str">
            <v>Futuna-Aniwa</v>
          </cell>
          <cell r="E346" t="str">
            <v>Noun-Adjective</v>
          </cell>
        </row>
        <row r="347">
          <cell r="C347" t="str">
            <v>Order of Adjective and Noun</v>
          </cell>
          <cell r="D347" t="str">
            <v>Fyem</v>
          </cell>
          <cell r="E347" t="str">
            <v>Noun-Adjective</v>
          </cell>
        </row>
        <row r="348">
          <cell r="C348" t="str">
            <v>Order of Adjective and Noun</v>
          </cell>
          <cell r="D348" t="str">
            <v>Gã</v>
          </cell>
          <cell r="E348" t="str">
            <v>Noun-Adjective</v>
          </cell>
        </row>
        <row r="349">
          <cell r="C349" t="str">
            <v>Order of Adjective and Noun</v>
          </cell>
          <cell r="D349" t="str">
            <v>Gaagudju</v>
          </cell>
          <cell r="E349" t="str">
            <v>Noun-Adjective</v>
          </cell>
        </row>
        <row r="350">
          <cell r="C350" t="str">
            <v>Order of Adjective and Noun</v>
          </cell>
          <cell r="D350" t="str">
            <v>Ga'anda</v>
          </cell>
          <cell r="E350" t="str">
            <v>Noun-Adjective</v>
          </cell>
        </row>
        <row r="351">
          <cell r="C351" t="str">
            <v>Order of Adjective and Noun</v>
          </cell>
          <cell r="D351" t="str">
            <v>Gadsup</v>
          </cell>
          <cell r="E351" t="str">
            <v>Adjective-Noun</v>
          </cell>
        </row>
        <row r="352">
          <cell r="C352" t="str">
            <v>Order of Adjective and Noun</v>
          </cell>
          <cell r="D352" t="str">
            <v>Gaelic (Scots)</v>
          </cell>
          <cell r="E352" t="str">
            <v>Noun-Adjective</v>
          </cell>
        </row>
        <row r="353">
          <cell r="C353" t="str">
            <v>Order of Adjective and Noun</v>
          </cell>
          <cell r="D353" t="str">
            <v>Gahuku</v>
          </cell>
          <cell r="E353" t="str">
            <v>No dominant order</v>
          </cell>
        </row>
        <row r="354">
          <cell r="C354" t="str">
            <v>Order of Adjective and Noun</v>
          </cell>
          <cell r="D354" t="str">
            <v>Galo</v>
          </cell>
          <cell r="E354" t="str">
            <v>Adjective-Noun</v>
          </cell>
        </row>
        <row r="355">
          <cell r="C355" t="str">
            <v>Order of Adjective and Noun</v>
          </cell>
          <cell r="D355" t="str">
            <v>Gamo</v>
          </cell>
          <cell r="E355" t="str">
            <v>Adjective-Noun</v>
          </cell>
        </row>
        <row r="356">
          <cell r="C356" t="str">
            <v>Order of Adjective and Noun</v>
          </cell>
          <cell r="D356" t="str">
            <v>Garífuna</v>
          </cell>
          <cell r="E356" t="str">
            <v>Noun-Adjective</v>
          </cell>
        </row>
        <row r="357">
          <cell r="C357" t="str">
            <v>Order of Adjective and Noun</v>
          </cell>
          <cell r="D357" t="str">
            <v>Garo</v>
          </cell>
          <cell r="E357" t="str">
            <v>Noun-Adjective</v>
          </cell>
        </row>
        <row r="358">
          <cell r="C358" t="str">
            <v>Order of Adjective and Noun</v>
          </cell>
          <cell r="D358" t="str">
            <v>Garrwa</v>
          </cell>
          <cell r="E358" t="str">
            <v>Noun-Adjective</v>
          </cell>
        </row>
        <row r="359">
          <cell r="C359" t="str">
            <v>Order of Adjective and Noun</v>
          </cell>
          <cell r="D359" t="str">
            <v>Gavião</v>
          </cell>
          <cell r="E359" t="str">
            <v>Noun-Adjective</v>
          </cell>
        </row>
        <row r="360">
          <cell r="C360" t="str">
            <v>Order of Adjective and Noun</v>
          </cell>
          <cell r="D360" t="str">
            <v>Gbaya Kara</v>
          </cell>
          <cell r="E360" t="str">
            <v>Adjective-Noun</v>
          </cell>
        </row>
        <row r="361">
          <cell r="C361" t="str">
            <v>Order of Adjective and Noun</v>
          </cell>
          <cell r="D361" t="str">
            <v>Gbeya Bossangoa</v>
          </cell>
          <cell r="E361" t="str">
            <v>Adjective-Noun</v>
          </cell>
        </row>
        <row r="362">
          <cell r="C362" t="str">
            <v>Order of Adjective and Noun</v>
          </cell>
          <cell r="D362" t="str">
            <v>Gela</v>
          </cell>
          <cell r="E362" t="str">
            <v>Noun-Adjective</v>
          </cell>
        </row>
        <row r="363">
          <cell r="C363" t="str">
            <v>Order of Adjective and Noun</v>
          </cell>
          <cell r="D363" t="str">
            <v>Gelao</v>
          </cell>
          <cell r="E363" t="str">
            <v>Noun-Adjective</v>
          </cell>
        </row>
        <row r="364">
          <cell r="C364" t="str">
            <v>Order of Adjective and Noun</v>
          </cell>
          <cell r="D364" t="str">
            <v>Georgian</v>
          </cell>
          <cell r="E364" t="str">
            <v>Adjective-Noun</v>
          </cell>
        </row>
        <row r="365">
          <cell r="C365" t="str">
            <v>Order of Adjective and Noun</v>
          </cell>
          <cell r="D365" t="str">
            <v>German</v>
          </cell>
          <cell r="E365" t="str">
            <v>Adjective-Noun</v>
          </cell>
        </row>
        <row r="366">
          <cell r="C366" t="str">
            <v>Order of Adjective and Noun</v>
          </cell>
          <cell r="D366" t="str">
            <v>Gidabal</v>
          </cell>
          <cell r="E366" t="str">
            <v>Adjective-Noun</v>
          </cell>
        </row>
        <row r="367">
          <cell r="C367" t="str">
            <v>Order of Adjective and Noun</v>
          </cell>
          <cell r="D367" t="str">
            <v>Gilaki</v>
          </cell>
          <cell r="E367" t="str">
            <v>Adjective-Noun</v>
          </cell>
        </row>
        <row r="368">
          <cell r="C368" t="str">
            <v>Order of Adjective and Noun</v>
          </cell>
          <cell r="D368" t="str">
            <v>Gimira</v>
          </cell>
          <cell r="E368" t="str">
            <v>No dominant order</v>
          </cell>
        </row>
        <row r="369">
          <cell r="C369" t="str">
            <v>Order of Adjective and Noun</v>
          </cell>
          <cell r="D369" t="str">
            <v>Gitksan</v>
          </cell>
          <cell r="E369" t="str">
            <v>Adjective-Noun</v>
          </cell>
        </row>
        <row r="370">
          <cell r="C370" t="str">
            <v>Order of Adjective and Noun</v>
          </cell>
          <cell r="D370" t="str">
            <v>Goajiro</v>
          </cell>
          <cell r="E370" t="str">
            <v>Noun-Adjective</v>
          </cell>
        </row>
        <row r="371">
          <cell r="C371" t="str">
            <v>Order of Adjective and Noun</v>
          </cell>
          <cell r="D371" t="str">
            <v>Godoberi</v>
          </cell>
          <cell r="E371" t="str">
            <v>Adjective-Noun</v>
          </cell>
        </row>
        <row r="372">
          <cell r="C372" t="str">
            <v>Order of Adjective and Noun</v>
          </cell>
          <cell r="D372" t="str">
            <v>Goemai</v>
          </cell>
          <cell r="E372" t="str">
            <v>Noun-Adjective</v>
          </cell>
        </row>
        <row r="373">
          <cell r="C373" t="str">
            <v>Order of Adjective and Noun</v>
          </cell>
          <cell r="D373" t="str">
            <v>Gokana</v>
          </cell>
          <cell r="E373" t="str">
            <v>Adjective-Noun</v>
          </cell>
        </row>
        <row r="374">
          <cell r="C374" t="str">
            <v>Order of Adjective and Noun</v>
          </cell>
          <cell r="D374" t="str">
            <v>Golin</v>
          </cell>
          <cell r="E374" t="str">
            <v>Noun-Adjective</v>
          </cell>
        </row>
        <row r="375">
          <cell r="C375" t="str">
            <v>Order of Adjective and Noun</v>
          </cell>
          <cell r="D375" t="str">
            <v>Gondi</v>
          </cell>
          <cell r="E375" t="str">
            <v>Adjective-Noun</v>
          </cell>
        </row>
        <row r="376">
          <cell r="C376" t="str">
            <v>Order of Adjective and Noun</v>
          </cell>
          <cell r="D376" t="str">
            <v>Gooniyandi</v>
          </cell>
          <cell r="E376" t="str">
            <v>Noun-Adjective</v>
          </cell>
        </row>
        <row r="377">
          <cell r="C377" t="str">
            <v>Order of Adjective and Noun</v>
          </cell>
          <cell r="D377" t="str">
            <v>Great Andamanese</v>
          </cell>
          <cell r="E377" t="str">
            <v>Noun-Adjective</v>
          </cell>
        </row>
        <row r="378">
          <cell r="C378" t="str">
            <v>Order of Adjective and Noun</v>
          </cell>
          <cell r="D378" t="str">
            <v>Grebo</v>
          </cell>
          <cell r="E378" t="str">
            <v>Noun-Adjective</v>
          </cell>
        </row>
        <row r="379">
          <cell r="C379" t="str">
            <v>Order of Adjective and Noun</v>
          </cell>
          <cell r="D379" t="str">
            <v>Greek (Modern)</v>
          </cell>
          <cell r="E379" t="str">
            <v>Adjective-Noun</v>
          </cell>
        </row>
        <row r="380">
          <cell r="C380" t="str">
            <v>Order of Adjective and Noun</v>
          </cell>
          <cell r="D380" t="str">
            <v>Greenlandic (West)</v>
          </cell>
          <cell r="E380" t="str">
            <v>Noun-Adjective</v>
          </cell>
        </row>
        <row r="381">
          <cell r="C381" t="str">
            <v>Order of Adjective and Noun</v>
          </cell>
          <cell r="D381" t="str">
            <v>Guajajara</v>
          </cell>
          <cell r="E381" t="str">
            <v>Noun-Adjective</v>
          </cell>
        </row>
        <row r="382">
          <cell r="C382" t="str">
            <v>Order of Adjective and Noun</v>
          </cell>
          <cell r="D382" t="str">
            <v>Guaraní</v>
          </cell>
          <cell r="E382" t="str">
            <v>Noun-Adjective</v>
          </cell>
        </row>
        <row r="383">
          <cell r="C383" t="str">
            <v>Order of Adjective and Noun</v>
          </cell>
          <cell r="D383" t="str">
            <v>Guarijío</v>
          </cell>
          <cell r="E383" t="str">
            <v>No dominant order</v>
          </cell>
        </row>
        <row r="384">
          <cell r="C384" t="str">
            <v>Order of Adjective and Noun</v>
          </cell>
          <cell r="D384" t="str">
            <v>Guató</v>
          </cell>
          <cell r="E384" t="str">
            <v>Noun-Adjective</v>
          </cell>
        </row>
        <row r="385">
          <cell r="C385" t="str">
            <v>Order of Adjective and Noun</v>
          </cell>
          <cell r="D385" t="str">
            <v>Gude</v>
          </cell>
          <cell r="E385" t="str">
            <v>Adjective-Noun</v>
          </cell>
        </row>
        <row r="386">
          <cell r="C386" t="str">
            <v>Order of Adjective and Noun</v>
          </cell>
          <cell r="D386" t="str">
            <v>Gugada</v>
          </cell>
          <cell r="E386" t="str">
            <v>Noun-Adjective</v>
          </cell>
        </row>
        <row r="387">
          <cell r="C387" t="str">
            <v>Order of Adjective and Noun</v>
          </cell>
          <cell r="D387" t="str">
            <v>Guhu-Samane</v>
          </cell>
          <cell r="E387" t="str">
            <v>Noun-Adjective</v>
          </cell>
        </row>
        <row r="388">
          <cell r="C388" t="str">
            <v>Order of Adjective and Noun</v>
          </cell>
          <cell r="D388" t="str">
            <v>Gujarati</v>
          </cell>
          <cell r="E388" t="str">
            <v>Adjective-Noun</v>
          </cell>
        </row>
        <row r="389">
          <cell r="C389" t="str">
            <v>Order of Adjective and Noun</v>
          </cell>
          <cell r="D389" t="str">
            <v>Gula (in Central African Republic)</v>
          </cell>
          <cell r="E389" t="str">
            <v>Noun-Adjective</v>
          </cell>
        </row>
        <row r="390">
          <cell r="C390" t="str">
            <v>Order of Adjective and Noun</v>
          </cell>
          <cell r="D390" t="str">
            <v>Gumawana</v>
          </cell>
          <cell r="E390" t="str">
            <v>Noun-Adjective</v>
          </cell>
        </row>
        <row r="391">
          <cell r="C391" t="str">
            <v>Order of Adjective and Noun</v>
          </cell>
          <cell r="D391" t="str">
            <v>Gumbaynggir</v>
          </cell>
          <cell r="E391" t="str">
            <v>No dominant order</v>
          </cell>
        </row>
        <row r="392">
          <cell r="C392" t="str">
            <v>Order of Adjective and Noun</v>
          </cell>
          <cell r="D392" t="str">
            <v>Gumuz</v>
          </cell>
          <cell r="E392" t="str">
            <v>No dominant order</v>
          </cell>
        </row>
        <row r="393">
          <cell r="C393" t="str">
            <v>Order of Adjective and Noun</v>
          </cell>
          <cell r="D393" t="str">
            <v>Gunbalang</v>
          </cell>
          <cell r="E393" t="str">
            <v>Adjective-Noun</v>
          </cell>
        </row>
        <row r="394">
          <cell r="C394" t="str">
            <v>Order of Adjective and Noun</v>
          </cell>
          <cell r="D394" t="str">
            <v>Gungbe</v>
          </cell>
          <cell r="E394" t="str">
            <v>Noun-Adjective</v>
          </cell>
        </row>
        <row r="395">
          <cell r="C395" t="str">
            <v>Order of Adjective and Noun</v>
          </cell>
          <cell r="D395" t="str">
            <v>Gunin</v>
          </cell>
          <cell r="E395" t="str">
            <v>Noun-Adjective</v>
          </cell>
        </row>
        <row r="396">
          <cell r="C396" t="str">
            <v>Order of Adjective and Noun</v>
          </cell>
          <cell r="D396" t="str">
            <v>Gününa Küne</v>
          </cell>
          <cell r="E396" t="str">
            <v>Noun-Adjective</v>
          </cell>
        </row>
        <row r="397">
          <cell r="C397" t="str">
            <v>Order of Adjective and Noun</v>
          </cell>
          <cell r="D397" t="str">
            <v>Gureng Gureng</v>
          </cell>
          <cell r="E397" t="str">
            <v>Noun-Adjective</v>
          </cell>
        </row>
        <row r="398">
          <cell r="C398" t="str">
            <v>Order of Adjective and Noun</v>
          </cell>
          <cell r="D398" t="str">
            <v>Gurr-goni</v>
          </cell>
          <cell r="E398" t="str">
            <v>No dominant order</v>
          </cell>
        </row>
        <row r="399">
          <cell r="C399" t="str">
            <v>Order of Adjective and Noun</v>
          </cell>
          <cell r="D399" t="str">
            <v>Gurung</v>
          </cell>
          <cell r="E399" t="str">
            <v>Adjective-Noun</v>
          </cell>
        </row>
        <row r="400">
          <cell r="C400" t="str">
            <v>Order of Adjective and Noun</v>
          </cell>
          <cell r="D400" t="str">
            <v>Gutob</v>
          </cell>
          <cell r="E400" t="str">
            <v>Adjective-Noun</v>
          </cell>
        </row>
        <row r="401">
          <cell r="C401" t="str">
            <v>Order of Adjective and Noun</v>
          </cell>
          <cell r="D401" t="str">
            <v>Guugu Yimidhirr</v>
          </cell>
          <cell r="E401" t="str">
            <v>Noun-Adjective</v>
          </cell>
        </row>
        <row r="402">
          <cell r="C402" t="str">
            <v>Order of Adjective and Noun</v>
          </cell>
          <cell r="D402" t="str">
            <v>Gwari</v>
          </cell>
          <cell r="E402" t="str">
            <v>Noun-Adjective</v>
          </cell>
        </row>
        <row r="403">
          <cell r="C403" t="str">
            <v>Order of Adjective and Noun</v>
          </cell>
          <cell r="D403" t="str">
            <v>Gyarong (Cogtse)</v>
          </cell>
          <cell r="E403" t="str">
            <v>Noun-Adjective</v>
          </cell>
        </row>
        <row r="404">
          <cell r="C404" t="str">
            <v>Order of Adjective and Noun</v>
          </cell>
          <cell r="D404" t="str">
            <v>Haida</v>
          </cell>
          <cell r="E404" t="str">
            <v>Noun-Adjective</v>
          </cell>
        </row>
        <row r="405">
          <cell r="C405" t="str">
            <v>Order of Adjective and Noun</v>
          </cell>
          <cell r="D405" t="str">
            <v>Halia</v>
          </cell>
          <cell r="E405" t="str">
            <v>Noun-Adjective</v>
          </cell>
        </row>
        <row r="406">
          <cell r="C406" t="str">
            <v>Order of Adjective and Noun</v>
          </cell>
          <cell r="D406" t="str">
            <v>Halkomelem (Upriver)</v>
          </cell>
          <cell r="E406" t="str">
            <v>Adjective-Noun</v>
          </cell>
        </row>
        <row r="407">
          <cell r="C407" t="str">
            <v>Order of Adjective and Noun</v>
          </cell>
          <cell r="D407" t="str">
            <v>Hamtai</v>
          </cell>
          <cell r="E407" t="str">
            <v>Noun-Adjective</v>
          </cell>
        </row>
        <row r="408">
          <cell r="C408" t="str">
            <v>Order of Adjective and Noun</v>
          </cell>
          <cell r="D408" t="str">
            <v>Hanga Hundi</v>
          </cell>
          <cell r="E408" t="str">
            <v>Adjective-Noun</v>
          </cell>
        </row>
        <row r="409">
          <cell r="C409" t="str">
            <v>Order of Adjective and Noun</v>
          </cell>
          <cell r="D409" t="str">
            <v>Hani</v>
          </cell>
          <cell r="E409" t="str">
            <v>No dominant order</v>
          </cell>
        </row>
        <row r="410">
          <cell r="C410" t="str">
            <v>Order of Adjective and Noun</v>
          </cell>
          <cell r="D410" t="str">
            <v>Haruai</v>
          </cell>
          <cell r="E410" t="str">
            <v>Noun-Adjective</v>
          </cell>
        </row>
        <row r="411">
          <cell r="C411" t="str">
            <v>Order of Adjective and Noun</v>
          </cell>
          <cell r="D411" t="str">
            <v>Hatam</v>
          </cell>
          <cell r="E411" t="str">
            <v>Noun-Adjective</v>
          </cell>
        </row>
        <row r="412">
          <cell r="C412" t="str">
            <v>Order of Adjective and Noun</v>
          </cell>
          <cell r="D412" t="str">
            <v>Hausa</v>
          </cell>
          <cell r="E412" t="str">
            <v>Adjective-Noun</v>
          </cell>
        </row>
        <row r="413">
          <cell r="C413" t="str">
            <v>Order of Adjective and Noun</v>
          </cell>
          <cell r="D413" t="str">
            <v>Hawaiian</v>
          </cell>
          <cell r="E413" t="str">
            <v>Noun-Adjective</v>
          </cell>
        </row>
        <row r="414">
          <cell r="C414" t="str">
            <v>Order of Adjective and Noun</v>
          </cell>
          <cell r="D414" t="str">
            <v>Hawrami</v>
          </cell>
          <cell r="E414" t="str">
            <v>Noun-Adjective</v>
          </cell>
        </row>
        <row r="415">
          <cell r="C415" t="str">
            <v>Order of Adjective and Noun</v>
          </cell>
          <cell r="D415" t="str">
            <v>Haya</v>
          </cell>
          <cell r="E415" t="str">
            <v>Noun-Adjective</v>
          </cell>
        </row>
        <row r="416">
          <cell r="C416" t="str">
            <v>Order of Adjective and Noun</v>
          </cell>
          <cell r="D416" t="str">
            <v>Hayu</v>
          </cell>
          <cell r="E416" t="str">
            <v>Adjective-Noun</v>
          </cell>
        </row>
        <row r="417">
          <cell r="C417" t="str">
            <v>Order of Adjective and Noun</v>
          </cell>
          <cell r="D417" t="str">
            <v>Hdi</v>
          </cell>
          <cell r="E417" t="str">
            <v>Noun-Adjective</v>
          </cell>
        </row>
        <row r="418">
          <cell r="C418" t="str">
            <v>Order of Adjective and Noun</v>
          </cell>
          <cell r="D418" t="str">
            <v>Hebrew (Modern)</v>
          </cell>
          <cell r="E418" t="str">
            <v>Noun-Adjective</v>
          </cell>
        </row>
        <row r="419">
          <cell r="C419" t="str">
            <v>Order of Adjective and Noun</v>
          </cell>
          <cell r="D419" t="str">
            <v>Hehe</v>
          </cell>
          <cell r="E419" t="str">
            <v>Noun-Adjective</v>
          </cell>
        </row>
        <row r="420">
          <cell r="C420" t="str">
            <v>Order of Adjective and Noun</v>
          </cell>
          <cell r="D420" t="str">
            <v>Heiltsuk</v>
          </cell>
          <cell r="E420" t="str">
            <v>Adjective-Noun</v>
          </cell>
        </row>
        <row r="421">
          <cell r="C421" t="str">
            <v>Order of Adjective and Noun</v>
          </cell>
          <cell r="D421" t="str">
            <v>Hemba</v>
          </cell>
          <cell r="E421" t="str">
            <v>Noun-Adjective</v>
          </cell>
        </row>
        <row r="422">
          <cell r="C422" t="str">
            <v>Order of Adjective and Noun</v>
          </cell>
          <cell r="D422" t="str">
            <v>Hidatsa</v>
          </cell>
          <cell r="E422" t="str">
            <v>Noun-Adjective</v>
          </cell>
        </row>
        <row r="423">
          <cell r="C423" t="str">
            <v>Order of Adjective and Noun</v>
          </cell>
          <cell r="D423" t="str">
            <v>Hiligaynon</v>
          </cell>
          <cell r="E423" t="str">
            <v>No dominant order</v>
          </cell>
        </row>
        <row r="424">
          <cell r="C424" t="str">
            <v>Order of Adjective and Noun</v>
          </cell>
          <cell r="D424" t="str">
            <v>Hindi</v>
          </cell>
          <cell r="E424" t="str">
            <v>Adjective-Noun</v>
          </cell>
        </row>
        <row r="425">
          <cell r="C425" t="str">
            <v>Order of Adjective and Noun</v>
          </cell>
          <cell r="D425" t="str">
            <v>Hixkaryana</v>
          </cell>
          <cell r="E425" t="str">
            <v>Noun-Adjective</v>
          </cell>
        </row>
        <row r="426">
          <cell r="C426" t="str">
            <v>Order of Adjective and Noun</v>
          </cell>
          <cell r="D426" t="str">
            <v>Hlai (Baoding)</v>
          </cell>
          <cell r="E426" t="str">
            <v>Noun-Adjective</v>
          </cell>
        </row>
        <row r="427">
          <cell r="C427" t="str">
            <v>Order of Adjective and Noun</v>
          </cell>
          <cell r="D427" t="str">
            <v>Hmar</v>
          </cell>
          <cell r="E427" t="str">
            <v>Noun-Adjective</v>
          </cell>
        </row>
        <row r="428">
          <cell r="C428" t="str">
            <v>Order of Adjective and Noun</v>
          </cell>
          <cell r="D428" t="str">
            <v>Hmong Njua</v>
          </cell>
          <cell r="E428" t="str">
            <v>Noun-Adjective</v>
          </cell>
        </row>
        <row r="429">
          <cell r="C429" t="str">
            <v>Order of Adjective and Noun</v>
          </cell>
          <cell r="D429" t="str">
            <v>Ho</v>
          </cell>
          <cell r="E429" t="str">
            <v>Adjective-Noun</v>
          </cell>
        </row>
        <row r="430">
          <cell r="C430" t="str">
            <v>Order of Adjective and Noun</v>
          </cell>
          <cell r="D430" t="str">
            <v>=|Hoan</v>
          </cell>
          <cell r="E430" t="str">
            <v>Noun-Adjective</v>
          </cell>
        </row>
        <row r="431">
          <cell r="C431" t="str">
            <v>Order of Adjective and Noun</v>
          </cell>
          <cell r="D431" t="str">
            <v>Hoava</v>
          </cell>
          <cell r="E431" t="str">
            <v>Noun-Adjective</v>
          </cell>
        </row>
        <row r="432">
          <cell r="C432" t="str">
            <v>Order of Adjective and Noun</v>
          </cell>
          <cell r="D432" t="str">
            <v>Holoholo</v>
          </cell>
          <cell r="E432" t="str">
            <v>Noun-Adjective</v>
          </cell>
        </row>
        <row r="433">
          <cell r="C433" t="str">
            <v>Order of Adjective and Noun</v>
          </cell>
          <cell r="D433" t="str">
            <v>Hopi</v>
          </cell>
          <cell r="E433" t="str">
            <v>Adjective-Noun</v>
          </cell>
        </row>
        <row r="434">
          <cell r="C434" t="str">
            <v>Order of Adjective and Noun</v>
          </cell>
          <cell r="D434" t="str">
            <v>Hua</v>
          </cell>
          <cell r="E434" t="str">
            <v>Adjective-Noun</v>
          </cell>
        </row>
        <row r="435">
          <cell r="C435" t="str">
            <v>Order of Adjective and Noun</v>
          </cell>
          <cell r="D435" t="str">
            <v>Hualapai</v>
          </cell>
          <cell r="E435" t="str">
            <v>Noun-Adjective</v>
          </cell>
        </row>
        <row r="436">
          <cell r="C436" t="str">
            <v>Order of Adjective and Noun</v>
          </cell>
          <cell r="D436" t="str">
            <v>Huastec</v>
          </cell>
          <cell r="E436" t="str">
            <v>Adjective-Noun</v>
          </cell>
        </row>
        <row r="437">
          <cell r="C437" t="str">
            <v>Order of Adjective and Noun</v>
          </cell>
          <cell r="D437" t="str">
            <v>Huave (San Mateo del Mar)</v>
          </cell>
          <cell r="E437" t="str">
            <v>Adjective-Noun</v>
          </cell>
        </row>
        <row r="438">
          <cell r="C438" t="str">
            <v>Order of Adjective and Noun</v>
          </cell>
          <cell r="D438" t="str">
            <v>Huitoto (Minica)</v>
          </cell>
          <cell r="E438" t="str">
            <v>Adjective-Noun</v>
          </cell>
        </row>
        <row r="439">
          <cell r="C439" t="str">
            <v>Order of Adjective and Noun</v>
          </cell>
          <cell r="D439" t="str">
            <v>Huitoto (Murui)</v>
          </cell>
          <cell r="E439" t="str">
            <v>Adjective-Noun</v>
          </cell>
        </row>
        <row r="440">
          <cell r="C440" t="str">
            <v>Order of Adjective and Noun</v>
          </cell>
          <cell r="D440" t="str">
            <v>Hunde</v>
          </cell>
          <cell r="E440" t="str">
            <v>Noun-Adjective</v>
          </cell>
        </row>
        <row r="441">
          <cell r="C441" t="str">
            <v>Order of Adjective and Noun</v>
          </cell>
          <cell r="D441" t="str">
            <v>Hungarian</v>
          </cell>
          <cell r="E441" t="str">
            <v>Adjective-Noun</v>
          </cell>
        </row>
        <row r="442">
          <cell r="C442" t="str">
            <v>Order of Adjective and Noun</v>
          </cell>
          <cell r="D442" t="str">
            <v>Hunzib</v>
          </cell>
          <cell r="E442" t="str">
            <v>Adjective-Noun</v>
          </cell>
        </row>
        <row r="443">
          <cell r="C443" t="str">
            <v>Order of Adjective and Noun</v>
          </cell>
          <cell r="D443" t="str">
            <v>Hup</v>
          </cell>
          <cell r="E443" t="str">
            <v>Noun-Adjective</v>
          </cell>
        </row>
        <row r="444">
          <cell r="C444" t="str">
            <v>Order of Adjective and Noun</v>
          </cell>
          <cell r="D444" t="str">
            <v>Hupa</v>
          </cell>
          <cell r="E444" t="str">
            <v>Noun-Adjective</v>
          </cell>
        </row>
        <row r="445">
          <cell r="C445" t="str">
            <v>Order of Adjective and Noun</v>
          </cell>
          <cell r="D445" t="str">
            <v>Iaai</v>
          </cell>
          <cell r="E445" t="str">
            <v>Adjective-Noun</v>
          </cell>
        </row>
        <row r="446">
          <cell r="C446" t="str">
            <v>Order of Adjective and Noun</v>
          </cell>
          <cell r="D446" t="str">
            <v>Iban</v>
          </cell>
          <cell r="E446" t="str">
            <v>Noun-Adjective</v>
          </cell>
        </row>
        <row r="447">
          <cell r="C447" t="str">
            <v>Order of Adjective and Noun</v>
          </cell>
          <cell r="D447" t="str">
            <v>Icelandic</v>
          </cell>
          <cell r="E447" t="str">
            <v>Adjective-Noun</v>
          </cell>
        </row>
        <row r="448">
          <cell r="C448" t="str">
            <v>Order of Adjective and Noun</v>
          </cell>
          <cell r="D448" t="str">
            <v>Idu</v>
          </cell>
          <cell r="E448" t="str">
            <v>Adjective-Noun</v>
          </cell>
        </row>
        <row r="449">
          <cell r="C449" t="str">
            <v>Order of Adjective and Noun</v>
          </cell>
          <cell r="D449" t="str">
            <v>Iduna</v>
          </cell>
          <cell r="E449" t="str">
            <v>Noun-Adjective</v>
          </cell>
        </row>
        <row r="450">
          <cell r="C450" t="str">
            <v>Order of Adjective and Noun</v>
          </cell>
          <cell r="D450" t="str">
            <v>Ifira-Mele</v>
          </cell>
          <cell r="E450" t="str">
            <v>Noun-Adjective</v>
          </cell>
        </row>
        <row r="451">
          <cell r="C451" t="str">
            <v>Order of Adjective and Noun</v>
          </cell>
          <cell r="D451" t="str">
            <v>Ifugao (Batad)</v>
          </cell>
          <cell r="E451" t="str">
            <v>Adjective-Noun</v>
          </cell>
        </row>
        <row r="452">
          <cell r="C452" t="str">
            <v>Order of Adjective and Noun</v>
          </cell>
          <cell r="D452" t="str">
            <v>Ifumu</v>
          </cell>
          <cell r="E452" t="str">
            <v>Noun-Adjective</v>
          </cell>
        </row>
        <row r="453">
          <cell r="C453" t="str">
            <v>Order of Adjective and Noun</v>
          </cell>
          <cell r="D453" t="str">
            <v>Igbo</v>
          </cell>
          <cell r="E453" t="str">
            <v>Noun-Adjective</v>
          </cell>
        </row>
        <row r="454">
          <cell r="C454" t="str">
            <v>Order of Adjective and Noun</v>
          </cell>
          <cell r="D454" t="str">
            <v>Igede</v>
          </cell>
          <cell r="E454" t="str">
            <v>Noun-Adjective</v>
          </cell>
        </row>
        <row r="455">
          <cell r="C455" t="str">
            <v>Order of Adjective and Noun</v>
          </cell>
          <cell r="D455" t="str">
            <v>Ijo (Kolokuma)</v>
          </cell>
          <cell r="E455" t="str">
            <v>Adjective-Noun</v>
          </cell>
        </row>
        <row r="456">
          <cell r="C456" t="str">
            <v>Order of Adjective and Noun</v>
          </cell>
          <cell r="D456" t="str">
            <v>Ik</v>
          </cell>
          <cell r="E456" t="str">
            <v>Noun-Adjective</v>
          </cell>
        </row>
        <row r="457">
          <cell r="C457" t="str">
            <v>Order of Adjective and Noun</v>
          </cell>
          <cell r="D457" t="str">
            <v>Ika</v>
          </cell>
          <cell r="E457" t="str">
            <v>Noun-Adjective</v>
          </cell>
        </row>
        <row r="458">
          <cell r="C458" t="str">
            <v>Order of Adjective and Noun</v>
          </cell>
          <cell r="D458" t="str">
            <v>Ila</v>
          </cell>
          <cell r="E458" t="str">
            <v>Noun-Adjective</v>
          </cell>
        </row>
        <row r="459">
          <cell r="C459" t="str">
            <v>Order of Adjective and Noun</v>
          </cell>
          <cell r="D459" t="str">
            <v>Ilocano</v>
          </cell>
          <cell r="E459" t="str">
            <v>Adjective-Noun</v>
          </cell>
        </row>
        <row r="460">
          <cell r="C460" t="str">
            <v>Order of Adjective and Noun</v>
          </cell>
          <cell r="D460" t="str">
            <v>Imonda</v>
          </cell>
          <cell r="E460" t="str">
            <v>Noun-Adjective</v>
          </cell>
        </row>
        <row r="461">
          <cell r="C461" t="str">
            <v>Order of Adjective and Noun</v>
          </cell>
          <cell r="D461" t="str">
            <v>Inanwatan</v>
          </cell>
          <cell r="E461" t="str">
            <v>Noun-Adjective</v>
          </cell>
        </row>
        <row r="462">
          <cell r="C462" t="str">
            <v>Order of Adjective and Noun</v>
          </cell>
          <cell r="D462" t="str">
            <v>Indonesian</v>
          </cell>
          <cell r="E462" t="str">
            <v>Noun-Adjective</v>
          </cell>
        </row>
        <row r="463">
          <cell r="C463" t="str">
            <v>Order of Adjective and Noun</v>
          </cell>
          <cell r="D463" t="str">
            <v>Ingessana</v>
          </cell>
          <cell r="E463" t="str">
            <v>Noun-Adjective</v>
          </cell>
        </row>
        <row r="464">
          <cell r="C464" t="str">
            <v>Order of Adjective and Noun</v>
          </cell>
          <cell r="D464" t="str">
            <v>Ingush</v>
          </cell>
          <cell r="E464" t="str">
            <v>Adjective-Noun</v>
          </cell>
        </row>
        <row r="465">
          <cell r="C465" t="str">
            <v>Order of Adjective and Noun</v>
          </cell>
          <cell r="D465" t="str">
            <v>Innamincka</v>
          </cell>
          <cell r="E465" t="str">
            <v>Noun-Adjective</v>
          </cell>
        </row>
        <row r="466">
          <cell r="C466" t="str">
            <v>Order of Adjective and Noun</v>
          </cell>
          <cell r="D466" t="str">
            <v>Iquito</v>
          </cell>
          <cell r="E466" t="str">
            <v>Noun-Adjective</v>
          </cell>
        </row>
        <row r="467">
          <cell r="C467" t="str">
            <v>Order of Adjective and Noun</v>
          </cell>
          <cell r="D467" t="str">
            <v>Iranxe</v>
          </cell>
          <cell r="E467" t="str">
            <v>Noun-Adjective</v>
          </cell>
        </row>
        <row r="468">
          <cell r="C468" t="str">
            <v>Order of Adjective and Noun</v>
          </cell>
          <cell r="D468" t="str">
            <v>Iraqw</v>
          </cell>
          <cell r="E468" t="str">
            <v>Noun-Adjective</v>
          </cell>
        </row>
        <row r="469">
          <cell r="C469" t="str">
            <v>Order of Adjective and Noun</v>
          </cell>
          <cell r="D469" t="str">
            <v>Irarutu</v>
          </cell>
          <cell r="E469" t="str">
            <v>Noun-Adjective</v>
          </cell>
        </row>
        <row r="470">
          <cell r="C470" t="str">
            <v>Order of Adjective and Noun</v>
          </cell>
          <cell r="D470" t="str">
            <v>Irish</v>
          </cell>
          <cell r="E470" t="str">
            <v>Noun-Adjective</v>
          </cell>
        </row>
        <row r="471">
          <cell r="C471" t="str">
            <v>Order of Adjective and Noun</v>
          </cell>
          <cell r="D471" t="str">
            <v>I'saka</v>
          </cell>
          <cell r="E471" t="str">
            <v>Noun-Adjective</v>
          </cell>
        </row>
        <row r="472">
          <cell r="C472" t="str">
            <v>Order of Adjective and Noun</v>
          </cell>
          <cell r="D472" t="str">
            <v>Italian</v>
          </cell>
          <cell r="E472" t="str">
            <v>Noun-Adjective</v>
          </cell>
        </row>
        <row r="473">
          <cell r="C473" t="str">
            <v>Order of Adjective and Noun</v>
          </cell>
          <cell r="D473" t="str">
            <v>Itelmen</v>
          </cell>
          <cell r="E473" t="str">
            <v>No dominant order</v>
          </cell>
        </row>
        <row r="474">
          <cell r="C474" t="str">
            <v>Order of Adjective and Noun</v>
          </cell>
          <cell r="D474" t="str">
            <v>Itonama</v>
          </cell>
          <cell r="E474" t="str">
            <v>No dominant order</v>
          </cell>
        </row>
        <row r="475">
          <cell r="C475" t="str">
            <v>Order of Adjective and Noun</v>
          </cell>
          <cell r="D475" t="str">
            <v>Iwaidja</v>
          </cell>
          <cell r="E475" t="str">
            <v>Adjective-Noun</v>
          </cell>
        </row>
        <row r="476">
          <cell r="C476" t="str">
            <v>Order of Adjective and Noun</v>
          </cell>
          <cell r="D476" t="str">
            <v>Iwoyo</v>
          </cell>
          <cell r="E476" t="str">
            <v>Noun-Adjective</v>
          </cell>
        </row>
        <row r="477">
          <cell r="C477" t="str">
            <v>Order of Adjective and Noun</v>
          </cell>
          <cell r="D477" t="str">
            <v>Izi</v>
          </cell>
          <cell r="E477" t="str">
            <v>No dominant order</v>
          </cell>
        </row>
        <row r="478">
          <cell r="C478" t="str">
            <v>Order of Adjective and Noun</v>
          </cell>
          <cell r="D478" t="str">
            <v>Jabêm</v>
          </cell>
          <cell r="E478" t="str">
            <v>Noun-Adjective</v>
          </cell>
        </row>
        <row r="479">
          <cell r="C479" t="str">
            <v>Order of Adjective and Noun</v>
          </cell>
          <cell r="D479" t="str">
            <v>Jabutí</v>
          </cell>
          <cell r="E479" t="str">
            <v>Noun-Adjective</v>
          </cell>
        </row>
        <row r="480">
          <cell r="C480" t="str">
            <v>Order of Adjective and Noun</v>
          </cell>
          <cell r="D480" t="str">
            <v>Jad</v>
          </cell>
          <cell r="E480" t="str">
            <v>Noun-Adjective</v>
          </cell>
        </row>
        <row r="481">
          <cell r="C481" t="str">
            <v>Order of Adjective and Noun</v>
          </cell>
          <cell r="D481" t="str">
            <v>Jakaltek</v>
          </cell>
          <cell r="E481" t="str">
            <v>Adjective-Noun</v>
          </cell>
        </row>
        <row r="482">
          <cell r="C482" t="str">
            <v>Order of Adjective and Noun</v>
          </cell>
          <cell r="D482" t="str">
            <v>Jaminjung</v>
          </cell>
          <cell r="E482" t="str">
            <v>No dominant order</v>
          </cell>
        </row>
        <row r="483">
          <cell r="C483" t="str">
            <v>Order of Adjective and Noun</v>
          </cell>
          <cell r="D483" t="str">
            <v>Jamsay</v>
          </cell>
          <cell r="E483" t="str">
            <v>Noun-Adjective</v>
          </cell>
        </row>
        <row r="484">
          <cell r="C484" t="str">
            <v>Order of Adjective and Noun</v>
          </cell>
          <cell r="D484" t="str">
            <v>Japanese</v>
          </cell>
          <cell r="E484" t="str">
            <v>Adjective-Noun</v>
          </cell>
        </row>
        <row r="485">
          <cell r="C485" t="str">
            <v>Order of Adjective and Noun</v>
          </cell>
          <cell r="D485" t="str">
            <v>Jaqaru</v>
          </cell>
          <cell r="E485" t="str">
            <v>Adjective-Noun</v>
          </cell>
        </row>
        <row r="486">
          <cell r="C486" t="str">
            <v>Order of Adjective and Noun</v>
          </cell>
          <cell r="D486" t="str">
            <v>Jarawa (in Andamans)</v>
          </cell>
          <cell r="E486" t="str">
            <v>Noun-Adjective</v>
          </cell>
        </row>
        <row r="487">
          <cell r="C487" t="str">
            <v>Order of Adjective and Noun</v>
          </cell>
          <cell r="D487" t="str">
            <v>Jarawa (in Nigeria)</v>
          </cell>
          <cell r="E487" t="str">
            <v>Noun-Adjective</v>
          </cell>
        </row>
        <row r="488">
          <cell r="C488" t="str">
            <v>Order of Adjective and Noun</v>
          </cell>
          <cell r="D488" t="str">
            <v>Jebero</v>
          </cell>
          <cell r="E488" t="str">
            <v>Adjective-Noun</v>
          </cell>
        </row>
        <row r="489">
          <cell r="C489" t="str">
            <v>Order of Adjective and Noun</v>
          </cell>
          <cell r="D489" t="str">
            <v>Jeli</v>
          </cell>
          <cell r="E489" t="str">
            <v>Noun-Adjective</v>
          </cell>
        </row>
        <row r="490">
          <cell r="C490" t="str">
            <v>Order of Adjective and Noun</v>
          </cell>
          <cell r="D490" t="str">
            <v>Jingpho</v>
          </cell>
          <cell r="E490" t="str">
            <v>Noun-Adjective</v>
          </cell>
        </row>
        <row r="491">
          <cell r="C491" t="str">
            <v>Order of Adjective and Noun</v>
          </cell>
          <cell r="D491" t="str">
            <v>Jino</v>
          </cell>
          <cell r="E491" t="str">
            <v>Noun-Adjective</v>
          </cell>
        </row>
        <row r="492">
          <cell r="C492" t="str">
            <v>Order of Adjective and Noun</v>
          </cell>
          <cell r="D492" t="str">
            <v>Jivaro</v>
          </cell>
          <cell r="E492" t="str">
            <v>Adjective-Noun</v>
          </cell>
        </row>
        <row r="493">
          <cell r="C493" t="str">
            <v>Order of Adjective and Noun</v>
          </cell>
          <cell r="D493" t="str">
            <v>Johari</v>
          </cell>
          <cell r="E493" t="str">
            <v>Adjective-Noun</v>
          </cell>
        </row>
        <row r="494">
          <cell r="C494" t="str">
            <v>Order of Adjective and Noun</v>
          </cell>
          <cell r="D494" t="str">
            <v>Jugli</v>
          </cell>
          <cell r="E494" t="str">
            <v>No dominant order</v>
          </cell>
        </row>
        <row r="495">
          <cell r="C495" t="str">
            <v>Order of Adjective and Noun</v>
          </cell>
          <cell r="D495" t="str">
            <v>Ju|'hoan</v>
          </cell>
          <cell r="E495" t="str">
            <v>Noun-Adjective</v>
          </cell>
        </row>
        <row r="496">
          <cell r="C496" t="str">
            <v>Order of Adjective and Noun</v>
          </cell>
          <cell r="D496" t="str">
            <v>Jukun</v>
          </cell>
          <cell r="E496" t="str">
            <v>Noun-Adjective</v>
          </cell>
        </row>
        <row r="497">
          <cell r="C497" t="str">
            <v>Order of Adjective and Noun</v>
          </cell>
          <cell r="D497" t="str">
            <v>Jur Mödö</v>
          </cell>
          <cell r="E497" t="str">
            <v>Noun-Adjective</v>
          </cell>
        </row>
        <row r="498">
          <cell r="C498" t="str">
            <v>Order of Adjective and Noun</v>
          </cell>
          <cell r="D498" t="str">
            <v>Kabatei</v>
          </cell>
          <cell r="E498" t="str">
            <v>Adjective-Noun</v>
          </cell>
        </row>
        <row r="499">
          <cell r="C499" t="str">
            <v>Order of Adjective and Noun</v>
          </cell>
          <cell r="D499" t="str">
            <v>Kabiyé</v>
          </cell>
          <cell r="E499" t="str">
            <v>Noun-Adjective</v>
          </cell>
        </row>
        <row r="500">
          <cell r="C500" t="str">
            <v>Order of Adjective and Noun</v>
          </cell>
          <cell r="D500" t="str">
            <v>Kabyle</v>
          </cell>
          <cell r="E500" t="str">
            <v>Noun-Adjective</v>
          </cell>
        </row>
        <row r="501">
          <cell r="C501" t="str">
            <v>Order of Adjective and Noun</v>
          </cell>
          <cell r="D501" t="str">
            <v>Kachari</v>
          </cell>
          <cell r="E501" t="str">
            <v>No dominant order</v>
          </cell>
        </row>
        <row r="502">
          <cell r="C502" t="str">
            <v>Order of Adjective and Noun</v>
          </cell>
          <cell r="D502" t="str">
            <v>Kadazan</v>
          </cell>
          <cell r="E502" t="str">
            <v>Noun-Adjective</v>
          </cell>
        </row>
        <row r="503">
          <cell r="C503" t="str">
            <v>Order of Adjective and Noun</v>
          </cell>
          <cell r="D503" t="str">
            <v>Kagulu</v>
          </cell>
          <cell r="E503" t="str">
            <v>Noun-Adjective</v>
          </cell>
        </row>
        <row r="504">
          <cell r="C504" t="str">
            <v>Order of Adjective and Noun</v>
          </cell>
          <cell r="D504" t="str">
            <v>Kaingang</v>
          </cell>
          <cell r="E504" t="str">
            <v>Noun-Adjective</v>
          </cell>
        </row>
        <row r="505">
          <cell r="C505" t="str">
            <v>Order of Adjective and Noun</v>
          </cell>
          <cell r="D505" t="str">
            <v>Kairiru</v>
          </cell>
          <cell r="E505" t="str">
            <v>Noun-Adjective</v>
          </cell>
        </row>
        <row r="506">
          <cell r="C506" t="str">
            <v>Order of Adjective and Noun</v>
          </cell>
          <cell r="D506" t="str">
            <v>Kaki Ae</v>
          </cell>
          <cell r="E506" t="str">
            <v>Noun-Adjective</v>
          </cell>
        </row>
        <row r="507">
          <cell r="C507" t="str">
            <v>Order of Adjective and Noun</v>
          </cell>
          <cell r="D507" t="str">
            <v>Kalam</v>
          </cell>
          <cell r="E507" t="str">
            <v>Noun-Adjective</v>
          </cell>
        </row>
        <row r="508">
          <cell r="C508" t="str">
            <v>Order of Adjective and Noun</v>
          </cell>
          <cell r="D508" t="str">
            <v>Kalkatungu</v>
          </cell>
          <cell r="E508" t="str">
            <v>Noun-Adjective</v>
          </cell>
        </row>
        <row r="509">
          <cell r="C509" t="str">
            <v>Order of Adjective and Noun</v>
          </cell>
          <cell r="D509" t="str">
            <v>Kalmyk</v>
          </cell>
          <cell r="E509" t="str">
            <v>Adjective-Noun</v>
          </cell>
        </row>
        <row r="510">
          <cell r="C510" t="str">
            <v>Order of Adjective and Noun</v>
          </cell>
          <cell r="D510" t="str">
            <v>Kaluli</v>
          </cell>
          <cell r="E510" t="str">
            <v>Noun-Adjective</v>
          </cell>
        </row>
        <row r="511">
          <cell r="C511" t="str">
            <v>Order of Adjective and Noun</v>
          </cell>
          <cell r="D511" t="str">
            <v>Kamaiurá</v>
          </cell>
          <cell r="E511" t="str">
            <v>Noun-Adjective</v>
          </cell>
        </row>
        <row r="512">
          <cell r="C512" t="str">
            <v>Order of Adjective and Noun</v>
          </cell>
          <cell r="D512" t="str">
            <v>Kamasau</v>
          </cell>
          <cell r="E512" t="str">
            <v>Noun-Adjective</v>
          </cell>
        </row>
        <row r="513">
          <cell r="C513" t="str">
            <v>Order of Adjective and Noun</v>
          </cell>
          <cell r="D513" t="str">
            <v>Kamass</v>
          </cell>
          <cell r="E513" t="str">
            <v>Adjective-Noun</v>
          </cell>
        </row>
        <row r="514">
          <cell r="C514" t="str">
            <v>Order of Adjective and Noun</v>
          </cell>
          <cell r="D514" t="str">
            <v>Kamba</v>
          </cell>
          <cell r="E514" t="str">
            <v>Noun-Adjective</v>
          </cell>
        </row>
        <row r="515">
          <cell r="C515" t="str">
            <v>Order of Adjective and Noun</v>
          </cell>
          <cell r="D515" t="str">
            <v>Kambera</v>
          </cell>
          <cell r="E515" t="str">
            <v>Noun-Adjective</v>
          </cell>
        </row>
        <row r="516">
          <cell r="C516" t="str">
            <v>Order of Adjective and Noun</v>
          </cell>
          <cell r="D516" t="str">
            <v>Kambot</v>
          </cell>
          <cell r="E516" t="str">
            <v>Noun-Adjective</v>
          </cell>
        </row>
        <row r="517">
          <cell r="C517" t="str">
            <v>Order of Adjective and Noun</v>
          </cell>
          <cell r="D517" t="str">
            <v>Kami</v>
          </cell>
          <cell r="E517" t="str">
            <v>Noun-Adjective</v>
          </cell>
        </row>
        <row r="518">
          <cell r="C518" t="str">
            <v>Order of Adjective and Noun</v>
          </cell>
          <cell r="D518" t="str">
            <v>Kamu</v>
          </cell>
          <cell r="E518" t="str">
            <v>Noun-Adjective</v>
          </cell>
        </row>
        <row r="519">
          <cell r="C519" t="str">
            <v>Order of Adjective and Noun</v>
          </cell>
          <cell r="D519" t="str">
            <v>Kana</v>
          </cell>
          <cell r="E519" t="str">
            <v>No dominant order</v>
          </cell>
        </row>
        <row r="520">
          <cell r="C520" t="str">
            <v>Order of Adjective and Noun</v>
          </cell>
          <cell r="D520" t="str">
            <v>Kanakuru</v>
          </cell>
          <cell r="E520" t="str">
            <v>No dominant order</v>
          </cell>
        </row>
        <row r="521">
          <cell r="C521" t="str">
            <v>Order of Adjective and Noun</v>
          </cell>
          <cell r="D521" t="str">
            <v>Kannada</v>
          </cell>
          <cell r="E521" t="str">
            <v>Adjective-Noun</v>
          </cell>
        </row>
        <row r="522">
          <cell r="C522" t="str">
            <v>Order of Adjective and Noun</v>
          </cell>
          <cell r="D522" t="str">
            <v>Kanoê</v>
          </cell>
          <cell r="E522" t="str">
            <v>Noun-Adjective</v>
          </cell>
        </row>
        <row r="523">
          <cell r="C523" t="str">
            <v>Order of Adjective and Noun</v>
          </cell>
          <cell r="D523" t="str">
            <v>Kanuri</v>
          </cell>
          <cell r="E523" t="str">
            <v>Noun-Adjective</v>
          </cell>
        </row>
        <row r="524">
          <cell r="C524" t="str">
            <v>Order of Adjective and Noun</v>
          </cell>
          <cell r="D524" t="str">
            <v>Kanyok</v>
          </cell>
          <cell r="E524" t="str">
            <v>Noun-Adjective</v>
          </cell>
        </row>
        <row r="525">
          <cell r="C525" t="str">
            <v>Order of Adjective and Noun</v>
          </cell>
          <cell r="D525" t="str">
            <v>Kapampangan</v>
          </cell>
          <cell r="E525" t="str">
            <v>No dominant order</v>
          </cell>
        </row>
        <row r="526">
          <cell r="C526" t="str">
            <v>Order of Adjective and Noun</v>
          </cell>
          <cell r="D526" t="str">
            <v>Karachay-Balkar</v>
          </cell>
          <cell r="E526" t="str">
            <v>Adjective-Noun</v>
          </cell>
        </row>
        <row r="527">
          <cell r="C527" t="str">
            <v>Order of Adjective and Noun</v>
          </cell>
          <cell r="D527" t="str">
            <v>Karadjeri</v>
          </cell>
          <cell r="E527" t="str">
            <v>No dominant order</v>
          </cell>
        </row>
        <row r="528">
          <cell r="C528" t="str">
            <v>Order of Adjective and Noun</v>
          </cell>
          <cell r="D528" t="str">
            <v>Kara (in Central African Republic)</v>
          </cell>
          <cell r="E528" t="str">
            <v>Noun-Adjective</v>
          </cell>
        </row>
        <row r="529">
          <cell r="C529" t="str">
            <v>Order of Adjective and Noun</v>
          </cell>
          <cell r="D529" t="str">
            <v>Karajá</v>
          </cell>
          <cell r="E529" t="str">
            <v>Noun-Adjective</v>
          </cell>
        </row>
        <row r="530">
          <cell r="C530" t="str">
            <v>Order of Adjective and Noun</v>
          </cell>
          <cell r="D530" t="str">
            <v>Karakalpak</v>
          </cell>
          <cell r="E530" t="str">
            <v>Adjective-Noun</v>
          </cell>
        </row>
        <row r="531">
          <cell r="C531" t="str">
            <v>Order of Adjective and Noun</v>
          </cell>
          <cell r="D531" t="str">
            <v>Karen (Bwe)</v>
          </cell>
          <cell r="E531" t="str">
            <v>Noun-Adjective</v>
          </cell>
        </row>
        <row r="532">
          <cell r="C532" t="str">
            <v>Order of Adjective and Noun</v>
          </cell>
          <cell r="D532" t="str">
            <v>Karen (Pwo)</v>
          </cell>
          <cell r="E532" t="str">
            <v>Noun-Adjective</v>
          </cell>
        </row>
        <row r="533">
          <cell r="C533" t="str">
            <v>Order of Adjective and Noun</v>
          </cell>
          <cell r="D533" t="str">
            <v>Karen (Sgaw)</v>
          </cell>
          <cell r="E533" t="str">
            <v>Noun-Adjective</v>
          </cell>
        </row>
        <row r="534">
          <cell r="C534" t="str">
            <v>Order of Adjective and Noun</v>
          </cell>
          <cell r="D534" t="str">
            <v>Karimojong</v>
          </cell>
          <cell r="E534" t="str">
            <v>Noun-Adjective</v>
          </cell>
        </row>
        <row r="535">
          <cell r="C535" t="str">
            <v>Order of Adjective and Noun</v>
          </cell>
          <cell r="D535" t="str">
            <v>Karkar-Yuri</v>
          </cell>
          <cell r="E535" t="str">
            <v>No dominant order</v>
          </cell>
        </row>
        <row r="536">
          <cell r="C536" t="str">
            <v>Order of Adjective and Noun</v>
          </cell>
          <cell r="D536" t="str">
            <v>Karó (Arára)</v>
          </cell>
          <cell r="E536" t="str">
            <v>Noun-Adjective</v>
          </cell>
        </row>
        <row r="537">
          <cell r="C537" t="str">
            <v>Order of Adjective and Noun</v>
          </cell>
          <cell r="D537" t="str">
            <v>Karok</v>
          </cell>
          <cell r="E537" t="str">
            <v>Noun-Adjective</v>
          </cell>
        </row>
        <row r="538">
          <cell r="C538" t="str">
            <v>Order of Adjective and Noun</v>
          </cell>
          <cell r="D538" t="str">
            <v>Kashmiri</v>
          </cell>
          <cell r="E538" t="str">
            <v>Adjective-Noun</v>
          </cell>
        </row>
        <row r="539">
          <cell r="C539" t="str">
            <v>Order of Adjective and Noun</v>
          </cell>
          <cell r="D539" t="str">
            <v>Kasong</v>
          </cell>
          <cell r="E539" t="str">
            <v>Noun-Adjective</v>
          </cell>
        </row>
        <row r="540">
          <cell r="C540" t="str">
            <v>Order of Adjective and Noun</v>
          </cell>
          <cell r="D540" t="str">
            <v>Katcha</v>
          </cell>
          <cell r="E540" t="str">
            <v>Noun-Adjective</v>
          </cell>
        </row>
        <row r="541">
          <cell r="C541" t="str">
            <v>Order of Adjective and Noun</v>
          </cell>
          <cell r="D541" t="str">
            <v>Katla</v>
          </cell>
          <cell r="E541" t="str">
            <v>Noun-Adjective</v>
          </cell>
        </row>
        <row r="542">
          <cell r="C542" t="str">
            <v>Order of Adjective and Noun</v>
          </cell>
          <cell r="D542" t="str">
            <v>Katu</v>
          </cell>
          <cell r="E542" t="str">
            <v>Noun-Adjective</v>
          </cell>
        </row>
        <row r="543">
          <cell r="C543" t="str">
            <v>Order of Adjective and Noun</v>
          </cell>
          <cell r="D543" t="str">
            <v>Kaulong</v>
          </cell>
          <cell r="E543" t="str">
            <v>Noun-Adjective</v>
          </cell>
        </row>
        <row r="544">
          <cell r="C544" t="str">
            <v>Order of Adjective and Noun</v>
          </cell>
          <cell r="D544" t="str">
            <v>Kawaiisu</v>
          </cell>
          <cell r="E544" t="str">
            <v>Adjective-Noun</v>
          </cell>
        </row>
        <row r="545">
          <cell r="C545" t="str">
            <v>Order of Adjective and Noun</v>
          </cell>
          <cell r="D545" t="str">
            <v>Kayabí</v>
          </cell>
          <cell r="E545" t="str">
            <v>Noun-Adjective</v>
          </cell>
        </row>
        <row r="546">
          <cell r="C546" t="str">
            <v>Order of Adjective and Noun</v>
          </cell>
          <cell r="D546" t="str">
            <v>Kayah Li (Eastern)</v>
          </cell>
          <cell r="E546" t="str">
            <v>Noun-Adjective</v>
          </cell>
        </row>
        <row r="547">
          <cell r="C547" t="str">
            <v>Order of Adjective and Noun</v>
          </cell>
          <cell r="D547" t="str">
            <v>Kayardild</v>
          </cell>
          <cell r="E547" t="str">
            <v>Adjective-Noun</v>
          </cell>
        </row>
        <row r="548">
          <cell r="C548" t="str">
            <v>Order of Adjective and Noun</v>
          </cell>
          <cell r="D548" t="str">
            <v>Kele</v>
          </cell>
          <cell r="E548" t="str">
            <v>Noun-Adjective</v>
          </cell>
        </row>
        <row r="549">
          <cell r="C549" t="str">
            <v>Order of Adjective and Noun</v>
          </cell>
          <cell r="D549" t="str">
            <v>Kemant</v>
          </cell>
          <cell r="E549" t="str">
            <v>Adjective-Noun</v>
          </cell>
        </row>
        <row r="550">
          <cell r="C550" t="str">
            <v>Order of Adjective and Noun</v>
          </cell>
          <cell r="D550" t="str">
            <v>Kera</v>
          </cell>
          <cell r="E550" t="str">
            <v>Noun-Adjective</v>
          </cell>
        </row>
        <row r="551">
          <cell r="C551" t="str">
            <v>Order of Adjective and Noun</v>
          </cell>
          <cell r="D551" t="str">
            <v>Ket</v>
          </cell>
          <cell r="E551" t="str">
            <v>Adjective-Noun</v>
          </cell>
        </row>
        <row r="552">
          <cell r="C552" t="str">
            <v>Order of Adjective and Noun</v>
          </cell>
          <cell r="D552" t="str">
            <v>Kete</v>
          </cell>
          <cell r="E552" t="str">
            <v>Noun-Adjective</v>
          </cell>
        </row>
        <row r="553">
          <cell r="C553" t="str">
            <v>Order of Adjective and Noun</v>
          </cell>
          <cell r="D553" t="str">
            <v>Kewa</v>
          </cell>
          <cell r="E553" t="str">
            <v>Adjective-Noun</v>
          </cell>
        </row>
        <row r="554">
          <cell r="C554" t="str">
            <v>Order of Adjective and Noun</v>
          </cell>
          <cell r="D554" t="str">
            <v>Khalaj</v>
          </cell>
          <cell r="E554" t="str">
            <v>Adjective-Noun</v>
          </cell>
        </row>
        <row r="555">
          <cell r="C555" t="str">
            <v>Order of Adjective and Noun</v>
          </cell>
          <cell r="D555" t="str">
            <v>Khaling</v>
          </cell>
          <cell r="E555" t="str">
            <v>Adjective-Noun</v>
          </cell>
        </row>
        <row r="556">
          <cell r="C556" t="str">
            <v>Order of Adjective and Noun</v>
          </cell>
          <cell r="D556" t="str">
            <v>Khalkha</v>
          </cell>
          <cell r="E556" t="str">
            <v>Adjective-Noun</v>
          </cell>
        </row>
        <row r="557">
          <cell r="C557" t="str">
            <v>Order of Adjective and Noun</v>
          </cell>
          <cell r="D557" t="str">
            <v>Kham</v>
          </cell>
          <cell r="E557" t="str">
            <v>Adjective-Noun</v>
          </cell>
        </row>
        <row r="558">
          <cell r="C558" t="str">
            <v>Order of Adjective and Noun</v>
          </cell>
          <cell r="D558" t="str">
            <v>Kham (Dege)</v>
          </cell>
          <cell r="E558" t="str">
            <v>Noun-Adjective</v>
          </cell>
        </row>
        <row r="559">
          <cell r="C559" t="str">
            <v>Order of Adjective and Noun</v>
          </cell>
          <cell r="D559" t="str">
            <v>Kham (Tibetan) (Nangchen)</v>
          </cell>
          <cell r="E559" t="str">
            <v>Noun-Adjective</v>
          </cell>
        </row>
        <row r="560">
          <cell r="C560" t="str">
            <v>Order of Adjective and Noun</v>
          </cell>
          <cell r="D560" t="str">
            <v>Khanty</v>
          </cell>
          <cell r="E560" t="str">
            <v>Adjective-Noun</v>
          </cell>
        </row>
        <row r="561">
          <cell r="C561" t="str">
            <v>Order of Adjective and Noun</v>
          </cell>
          <cell r="D561" t="str">
            <v>Khasi</v>
          </cell>
          <cell r="E561" t="str">
            <v>Noun-Adjective</v>
          </cell>
        </row>
        <row r="562">
          <cell r="C562" t="str">
            <v>Order of Adjective and Noun</v>
          </cell>
          <cell r="D562" t="str">
            <v>Khinalug</v>
          </cell>
          <cell r="E562" t="str">
            <v>Adjective-Noun</v>
          </cell>
        </row>
        <row r="563">
          <cell r="C563" t="str">
            <v>Order of Adjective and Noun</v>
          </cell>
          <cell r="D563" t="str">
            <v>Khmer</v>
          </cell>
          <cell r="E563" t="str">
            <v>Noun-Adjective</v>
          </cell>
        </row>
        <row r="564">
          <cell r="C564" t="str">
            <v>Order of Adjective and Noun</v>
          </cell>
          <cell r="D564" t="str">
            <v>Khmu'</v>
          </cell>
          <cell r="E564" t="str">
            <v>Noun-Adjective</v>
          </cell>
        </row>
        <row r="565">
          <cell r="C565" t="str">
            <v>Order of Adjective and Noun</v>
          </cell>
          <cell r="D565" t="str">
            <v>Khoekhoe</v>
          </cell>
          <cell r="E565" t="str">
            <v>Adjective-Noun</v>
          </cell>
        </row>
        <row r="566">
          <cell r="C566" t="str">
            <v>Order of Adjective and Noun</v>
          </cell>
          <cell r="D566" t="str">
            <v>Khowar</v>
          </cell>
          <cell r="E566" t="str">
            <v>Adjective-Noun</v>
          </cell>
        </row>
        <row r="567">
          <cell r="C567" t="str">
            <v>Order of Adjective and Noun</v>
          </cell>
          <cell r="D567" t="str">
            <v>Kikuyu</v>
          </cell>
          <cell r="E567" t="str">
            <v>Noun-Adjective</v>
          </cell>
        </row>
        <row r="568">
          <cell r="C568" t="str">
            <v>Order of Adjective and Noun</v>
          </cell>
          <cell r="D568" t="str">
            <v>Kilivila</v>
          </cell>
          <cell r="E568" t="str">
            <v>Noun-Adjective</v>
          </cell>
        </row>
        <row r="569">
          <cell r="C569" t="str">
            <v>Order of Adjective and Noun</v>
          </cell>
          <cell r="D569" t="str">
            <v>Kiliwa</v>
          </cell>
          <cell r="E569" t="str">
            <v>Noun-Adjective</v>
          </cell>
        </row>
        <row r="570">
          <cell r="C570" t="str">
            <v>Order of Adjective and Noun</v>
          </cell>
          <cell r="D570" t="str">
            <v>Kinga</v>
          </cell>
          <cell r="E570" t="str">
            <v>Noun-Adjective</v>
          </cell>
        </row>
        <row r="571">
          <cell r="C571" t="str">
            <v>Order of Adjective and Noun</v>
          </cell>
          <cell r="D571" t="str">
            <v>Kinnauri</v>
          </cell>
          <cell r="E571" t="str">
            <v>Adjective-Noun</v>
          </cell>
        </row>
        <row r="572">
          <cell r="C572" t="str">
            <v>Order of Adjective and Noun</v>
          </cell>
          <cell r="D572" t="str">
            <v>Kinyarwanda</v>
          </cell>
          <cell r="E572" t="str">
            <v>Noun-Adjective</v>
          </cell>
        </row>
        <row r="573">
          <cell r="C573" t="str">
            <v>Order of Adjective and Noun</v>
          </cell>
          <cell r="D573" t="str">
            <v>Kipea</v>
          </cell>
          <cell r="E573" t="str">
            <v>Noun-Adjective</v>
          </cell>
        </row>
        <row r="574">
          <cell r="C574" t="str">
            <v>Order of Adjective and Noun</v>
          </cell>
          <cell r="D574" t="str">
            <v>Kire</v>
          </cell>
          <cell r="E574" t="str">
            <v>Noun-Adjective</v>
          </cell>
        </row>
        <row r="575">
          <cell r="C575" t="str">
            <v>Order of Adjective and Noun</v>
          </cell>
          <cell r="D575" t="str">
            <v>Kirghiz</v>
          </cell>
          <cell r="E575" t="str">
            <v>Adjective-Noun</v>
          </cell>
        </row>
        <row r="576">
          <cell r="C576" t="str">
            <v>Order of Adjective and Noun</v>
          </cell>
          <cell r="D576" t="str">
            <v>Kiribati</v>
          </cell>
          <cell r="E576" t="str">
            <v>Noun-Adjective</v>
          </cell>
        </row>
        <row r="577">
          <cell r="C577" t="str">
            <v>Order of Adjective and Noun</v>
          </cell>
          <cell r="D577" t="str">
            <v>Kirma</v>
          </cell>
          <cell r="E577" t="str">
            <v>Noun-Adjective</v>
          </cell>
        </row>
        <row r="578">
          <cell r="C578" t="str">
            <v>Order of Adjective and Noun</v>
          </cell>
          <cell r="D578" t="str">
            <v>Kisi</v>
          </cell>
          <cell r="E578" t="str">
            <v>Noun-Adjective</v>
          </cell>
        </row>
        <row r="579">
          <cell r="C579" t="str">
            <v>Order of Adjective and Noun</v>
          </cell>
          <cell r="D579" t="str">
            <v xml:space="preserve"> Kiwai (Southern)</v>
          </cell>
          <cell r="E579" t="str">
            <v>Adjective-Noun</v>
          </cell>
        </row>
        <row r="580">
          <cell r="C580" t="str">
            <v>Order of Adjective and Noun</v>
          </cell>
          <cell r="D580" t="str">
            <v>Klamath</v>
          </cell>
          <cell r="E580" t="str">
            <v>Adjective-Noun</v>
          </cell>
        </row>
        <row r="581">
          <cell r="C581" t="str">
            <v>Order of Adjective and Noun</v>
          </cell>
          <cell r="D581" t="str">
            <v>Klao</v>
          </cell>
          <cell r="E581" t="str">
            <v>No dominant order</v>
          </cell>
        </row>
        <row r="582">
          <cell r="C582" t="str">
            <v>Order of Adjective and Noun</v>
          </cell>
          <cell r="D582" t="str">
            <v>Koasati</v>
          </cell>
          <cell r="E582" t="str">
            <v>Noun-Adjective</v>
          </cell>
        </row>
        <row r="583">
          <cell r="C583" t="str">
            <v>Order of Adjective and Noun</v>
          </cell>
          <cell r="D583" t="str">
            <v>Kobon</v>
          </cell>
          <cell r="E583" t="str">
            <v>Noun-Adjective</v>
          </cell>
        </row>
        <row r="584">
          <cell r="C584" t="str">
            <v>Order of Adjective and Noun</v>
          </cell>
          <cell r="D584" t="str">
            <v>Koegu</v>
          </cell>
          <cell r="E584" t="str">
            <v>Noun-Adjective</v>
          </cell>
        </row>
        <row r="585">
          <cell r="C585" t="str">
            <v>Order of Adjective and Noun</v>
          </cell>
          <cell r="D585" t="str">
            <v>Koiali (Mountain)</v>
          </cell>
          <cell r="E585" t="str">
            <v>Noun-Adjective</v>
          </cell>
        </row>
        <row r="586">
          <cell r="C586" t="str">
            <v>Order of Adjective and Noun</v>
          </cell>
          <cell r="D586" t="str">
            <v>Koita</v>
          </cell>
          <cell r="E586" t="str">
            <v>Noun-Adjective</v>
          </cell>
        </row>
        <row r="587">
          <cell r="C587" t="str">
            <v>Order of Adjective and Noun</v>
          </cell>
          <cell r="D587" t="str">
            <v>Kokborok</v>
          </cell>
          <cell r="E587" t="str">
            <v>Noun-Adjective</v>
          </cell>
        </row>
        <row r="588">
          <cell r="C588" t="str">
            <v>Order of Adjective and Noun</v>
          </cell>
          <cell r="D588" t="str">
            <v>Kokota</v>
          </cell>
          <cell r="E588" t="str">
            <v>Noun-Adjective</v>
          </cell>
        </row>
        <row r="589">
          <cell r="C589" t="str">
            <v>Order of Adjective and Noun</v>
          </cell>
          <cell r="D589" t="str">
            <v>Kolami</v>
          </cell>
          <cell r="E589" t="str">
            <v>Adjective-Noun</v>
          </cell>
        </row>
        <row r="590">
          <cell r="C590" t="str">
            <v>Order of Adjective and Noun</v>
          </cell>
          <cell r="D590" t="str">
            <v>Koluri</v>
          </cell>
          <cell r="E590" t="str">
            <v>Adjective-Noun</v>
          </cell>
        </row>
        <row r="591">
          <cell r="C591" t="str">
            <v>Order of Adjective and Noun</v>
          </cell>
          <cell r="D591" t="str">
            <v>Kombai</v>
          </cell>
          <cell r="E591" t="str">
            <v>Noun-Adjective</v>
          </cell>
        </row>
        <row r="592">
          <cell r="C592" t="str">
            <v>Order of Adjective and Noun</v>
          </cell>
          <cell r="D592" t="str">
            <v>Kombio</v>
          </cell>
          <cell r="E592" t="str">
            <v>Noun-Adjective</v>
          </cell>
        </row>
        <row r="593">
          <cell r="C593" t="str">
            <v>Order of Adjective and Noun</v>
          </cell>
          <cell r="D593" t="str">
            <v>Komi-Permyak</v>
          </cell>
          <cell r="E593" t="str">
            <v>Adjective-Noun</v>
          </cell>
        </row>
        <row r="594">
          <cell r="C594" t="str">
            <v>Order of Adjective and Noun</v>
          </cell>
          <cell r="D594" t="str">
            <v>Komi-Zyrian</v>
          </cell>
          <cell r="E594" t="str">
            <v>Adjective-Noun</v>
          </cell>
        </row>
        <row r="595">
          <cell r="C595" t="str">
            <v>Order of Adjective and Noun</v>
          </cell>
          <cell r="D595" t="str">
            <v>Komo</v>
          </cell>
          <cell r="E595" t="str">
            <v>Noun-Adjective</v>
          </cell>
        </row>
        <row r="596">
          <cell r="C596" t="str">
            <v>Order of Adjective and Noun</v>
          </cell>
          <cell r="D596" t="str">
            <v>Kongo</v>
          </cell>
          <cell r="E596" t="str">
            <v>Noun-Adjective</v>
          </cell>
        </row>
        <row r="597">
          <cell r="C597" t="str">
            <v>Order of Adjective and Noun</v>
          </cell>
          <cell r="D597" t="str">
            <v>Korana</v>
          </cell>
          <cell r="E597" t="str">
            <v>Adjective-Noun</v>
          </cell>
        </row>
        <row r="598">
          <cell r="C598" t="str">
            <v>Order of Adjective and Noun</v>
          </cell>
          <cell r="D598" t="str">
            <v>Korean</v>
          </cell>
          <cell r="E598" t="str">
            <v>Adjective-Noun</v>
          </cell>
        </row>
        <row r="599">
          <cell r="C599" t="str">
            <v>Order of Adjective and Noun</v>
          </cell>
          <cell r="D599" t="str">
            <v>Koreguaje</v>
          </cell>
          <cell r="E599" t="str">
            <v>Noun-Adjective</v>
          </cell>
        </row>
        <row r="600">
          <cell r="C600" t="str">
            <v>Order of Adjective and Noun</v>
          </cell>
          <cell r="D600" t="str">
            <v>Korku</v>
          </cell>
          <cell r="E600" t="str">
            <v>Adjective-Noun</v>
          </cell>
        </row>
        <row r="601">
          <cell r="C601" t="str">
            <v>Order of Adjective and Noun</v>
          </cell>
          <cell r="D601" t="str">
            <v>Koromfe</v>
          </cell>
          <cell r="E601" t="str">
            <v>Noun-Adjective</v>
          </cell>
        </row>
        <row r="602">
          <cell r="C602" t="str">
            <v>Order of Adjective and Noun</v>
          </cell>
          <cell r="D602" t="str">
            <v>Korowai</v>
          </cell>
          <cell r="E602" t="str">
            <v>Adjective-Noun</v>
          </cell>
        </row>
        <row r="603">
          <cell r="C603" t="str">
            <v>Order of Adjective and Noun</v>
          </cell>
          <cell r="D603" t="str">
            <v>Koryak</v>
          </cell>
          <cell r="E603" t="str">
            <v>Adjective-Noun</v>
          </cell>
        </row>
        <row r="604">
          <cell r="C604" t="str">
            <v>Order of Adjective and Noun</v>
          </cell>
          <cell r="D604" t="str">
            <v>Kosraean</v>
          </cell>
          <cell r="E604" t="str">
            <v>Noun-Adjective</v>
          </cell>
        </row>
        <row r="605">
          <cell r="C605" t="str">
            <v>Order of Adjective and Noun</v>
          </cell>
          <cell r="D605" t="str">
            <v>Koya</v>
          </cell>
          <cell r="E605" t="str">
            <v>Adjective-Noun</v>
          </cell>
        </row>
        <row r="606">
          <cell r="C606" t="str">
            <v>Order of Adjective and Noun</v>
          </cell>
          <cell r="D606" t="str">
            <v>Koyraboro Senni</v>
          </cell>
          <cell r="E606" t="str">
            <v>Noun-Adjective</v>
          </cell>
        </row>
        <row r="607">
          <cell r="C607" t="str">
            <v>Order of Adjective and Noun</v>
          </cell>
          <cell r="D607" t="str">
            <v>Koyra Chiini</v>
          </cell>
          <cell r="E607" t="str">
            <v>Noun-Adjective</v>
          </cell>
        </row>
        <row r="608">
          <cell r="C608" t="str">
            <v>Order of Adjective and Noun</v>
          </cell>
          <cell r="D608" t="str">
            <v>Koyukon</v>
          </cell>
          <cell r="E608" t="str">
            <v>Noun-Adjective</v>
          </cell>
        </row>
        <row r="609">
          <cell r="C609" t="str">
            <v>Order of Adjective and Noun</v>
          </cell>
          <cell r="D609" t="str">
            <v>Kpelle</v>
          </cell>
          <cell r="E609" t="str">
            <v>Noun-Adjective</v>
          </cell>
        </row>
        <row r="610">
          <cell r="C610" t="str">
            <v>Order of Adjective and Noun</v>
          </cell>
          <cell r="D610" t="str">
            <v>Krahô</v>
          </cell>
          <cell r="E610" t="str">
            <v>Noun-Adjective</v>
          </cell>
        </row>
        <row r="611">
          <cell r="C611" t="str">
            <v>Order of Adjective and Noun</v>
          </cell>
          <cell r="D611" t="str">
            <v>Krenak</v>
          </cell>
          <cell r="E611" t="str">
            <v>Noun-Adjective</v>
          </cell>
        </row>
        <row r="612">
          <cell r="C612" t="str">
            <v>Order of Adjective and Noun</v>
          </cell>
          <cell r="D612" t="str">
            <v>Kresh</v>
          </cell>
          <cell r="E612" t="str">
            <v>Adjective-Noun</v>
          </cell>
        </row>
        <row r="613">
          <cell r="C613" t="str">
            <v>Order of Adjective and Noun</v>
          </cell>
          <cell r="D613" t="str">
            <v>Krongo</v>
          </cell>
          <cell r="E613" t="str">
            <v>Noun-Adjective</v>
          </cell>
        </row>
        <row r="614">
          <cell r="C614" t="str">
            <v>Order of Adjective and Noun</v>
          </cell>
          <cell r="D614" t="str">
            <v>Kryz</v>
          </cell>
          <cell r="E614" t="str">
            <v>Adjective-Noun</v>
          </cell>
        </row>
        <row r="615">
          <cell r="C615" t="str">
            <v>Order of Adjective and Noun</v>
          </cell>
          <cell r="D615" t="str">
            <v>Kugu Nganhcara</v>
          </cell>
          <cell r="E615" t="str">
            <v>Noun-Adjective</v>
          </cell>
        </row>
        <row r="616">
          <cell r="C616" t="str">
            <v>Order of Adjective and Noun</v>
          </cell>
          <cell r="D616" t="str">
            <v>Kuku-Yalanji</v>
          </cell>
          <cell r="E616" t="str">
            <v>Noun-Adjective</v>
          </cell>
        </row>
        <row r="617">
          <cell r="C617" t="str">
            <v>Order of Adjective and Noun</v>
          </cell>
          <cell r="D617" t="str">
            <v>Kulung</v>
          </cell>
          <cell r="E617" t="str">
            <v>Adjective-Noun</v>
          </cell>
        </row>
        <row r="618">
          <cell r="C618" t="str">
            <v>Order of Adjective and Noun</v>
          </cell>
          <cell r="D618" t="str">
            <v>Kuman</v>
          </cell>
          <cell r="E618" t="str">
            <v>Noun-Adjective</v>
          </cell>
        </row>
        <row r="619">
          <cell r="C619" t="str">
            <v>Order of Adjective and Noun</v>
          </cell>
          <cell r="D619" t="str">
            <v>Kumauni</v>
          </cell>
          <cell r="E619" t="str">
            <v>Adjective-Noun</v>
          </cell>
        </row>
        <row r="620">
          <cell r="C620" t="str">
            <v>Order of Adjective and Noun</v>
          </cell>
          <cell r="D620" t="str">
            <v>Kunama</v>
          </cell>
          <cell r="E620" t="str">
            <v>Noun-Adjective</v>
          </cell>
        </row>
        <row r="621">
          <cell r="C621" t="str">
            <v>Order of Adjective and Noun</v>
          </cell>
          <cell r="D621" t="str">
            <v>Kunimaipa</v>
          </cell>
          <cell r="E621" t="str">
            <v>Noun-Adjective</v>
          </cell>
        </row>
        <row r="622">
          <cell r="C622" t="str">
            <v>Order of Adjective and Noun</v>
          </cell>
          <cell r="D622" t="str">
            <v>Kuot</v>
          </cell>
          <cell r="E622" t="str">
            <v>Noun-Adjective</v>
          </cell>
        </row>
        <row r="623">
          <cell r="C623" t="str">
            <v>Order of Adjective and Noun</v>
          </cell>
          <cell r="D623" t="str">
            <v>Kurdish (Central)</v>
          </cell>
          <cell r="E623" t="str">
            <v>Noun-Adjective</v>
          </cell>
        </row>
        <row r="624">
          <cell r="C624" t="str">
            <v>Order of Adjective and Noun</v>
          </cell>
          <cell r="D624" t="str">
            <v>Kutenai</v>
          </cell>
          <cell r="E624" t="str">
            <v>Only internally-headed relative clauses</v>
          </cell>
        </row>
        <row r="625">
          <cell r="C625" t="str">
            <v>Order of Adjective and Noun</v>
          </cell>
          <cell r="D625" t="str">
            <v>Kuuk Thaayorre</v>
          </cell>
          <cell r="E625" t="str">
            <v>Noun-Adjective</v>
          </cell>
        </row>
        <row r="626">
          <cell r="C626" t="str">
            <v>Order of Adjective and Noun</v>
          </cell>
          <cell r="D626" t="str">
            <v>Kuuku Ya'u</v>
          </cell>
          <cell r="E626" t="str">
            <v>Noun-Adjective</v>
          </cell>
        </row>
        <row r="627">
          <cell r="C627" t="str">
            <v>Order of Adjective and Noun</v>
          </cell>
          <cell r="D627" t="str">
            <v>Kuvi</v>
          </cell>
          <cell r="E627" t="str">
            <v>Adjective-Noun</v>
          </cell>
        </row>
        <row r="628">
          <cell r="C628" t="str">
            <v>Order of Adjective and Noun</v>
          </cell>
          <cell r="D628" t="str">
            <v>Kwaio</v>
          </cell>
          <cell r="E628" t="str">
            <v>Noun-Adjective</v>
          </cell>
        </row>
        <row r="629">
          <cell r="C629" t="str">
            <v>Order of Adjective and Noun</v>
          </cell>
          <cell r="D629" t="str">
            <v>Kwakw'ala</v>
          </cell>
          <cell r="E629" t="str">
            <v>Adjective-Noun</v>
          </cell>
        </row>
        <row r="630">
          <cell r="C630" t="str">
            <v>Order of Adjective and Noun</v>
          </cell>
          <cell r="D630" t="str">
            <v>Kwami</v>
          </cell>
          <cell r="E630" t="str">
            <v>Noun-Adjective</v>
          </cell>
        </row>
        <row r="631">
          <cell r="C631" t="str">
            <v>Order of Adjective and Noun</v>
          </cell>
          <cell r="D631" t="str">
            <v>Kwangali</v>
          </cell>
          <cell r="E631" t="str">
            <v>Noun-Adjective</v>
          </cell>
        </row>
        <row r="632">
          <cell r="C632" t="str">
            <v>Order of Adjective and Noun</v>
          </cell>
          <cell r="D632" t="str">
            <v>Kwaza</v>
          </cell>
          <cell r="E632" t="str">
            <v>Noun-Adjective</v>
          </cell>
        </row>
        <row r="633">
          <cell r="C633" t="str">
            <v>Order of Adjective and Noun</v>
          </cell>
          <cell r="D633" t="str">
            <v>Kwerba</v>
          </cell>
          <cell r="E633" t="str">
            <v>Noun-Adjective</v>
          </cell>
        </row>
        <row r="634">
          <cell r="C634" t="str">
            <v>Order of Adjective and Noun</v>
          </cell>
          <cell r="D634" t="str">
            <v>Kwoma</v>
          </cell>
          <cell r="E634" t="str">
            <v>Adjective-Noun</v>
          </cell>
        </row>
        <row r="635">
          <cell r="C635" t="str">
            <v>Order of Adjective and Noun</v>
          </cell>
          <cell r="D635" t="str">
            <v>Kwomtari</v>
          </cell>
          <cell r="E635" t="str">
            <v>No dominant order</v>
          </cell>
        </row>
        <row r="636">
          <cell r="C636" t="str">
            <v>Order of Adjective and Noun</v>
          </cell>
          <cell r="D636" t="str">
            <v>Kxoe</v>
          </cell>
          <cell r="E636" t="str">
            <v>Adjective-Noun</v>
          </cell>
        </row>
        <row r="637">
          <cell r="C637" t="str">
            <v>Order of Adjective and Noun</v>
          </cell>
          <cell r="D637" t="str">
            <v>Kyaka</v>
          </cell>
          <cell r="E637" t="str">
            <v>Noun-Adjective</v>
          </cell>
        </row>
        <row r="638">
          <cell r="C638" t="str">
            <v>Order of Adjective and Noun</v>
          </cell>
          <cell r="D638" t="str">
            <v>Kyirong</v>
          </cell>
          <cell r="E638" t="str">
            <v>Noun-Adjective</v>
          </cell>
        </row>
        <row r="639">
          <cell r="C639" t="str">
            <v>Order of Adjective and Noun</v>
          </cell>
          <cell r="D639" t="str">
            <v>Laal</v>
          </cell>
          <cell r="E639" t="str">
            <v>Noun-Adjective</v>
          </cell>
        </row>
        <row r="640">
          <cell r="C640" t="str">
            <v>Order of Adjective and Noun</v>
          </cell>
          <cell r="D640" t="str">
            <v>Labu</v>
          </cell>
          <cell r="E640" t="str">
            <v>Noun-Adjective</v>
          </cell>
        </row>
        <row r="641">
          <cell r="C641" t="str">
            <v>Order of Adjective and Noun</v>
          </cell>
          <cell r="D641" t="str">
            <v>Lacandón</v>
          </cell>
          <cell r="E641" t="str">
            <v>Adjective-Noun</v>
          </cell>
        </row>
        <row r="642">
          <cell r="C642" t="str">
            <v>Order of Adjective and Noun</v>
          </cell>
          <cell r="D642" t="str">
            <v>Ladakhi</v>
          </cell>
          <cell r="E642" t="str">
            <v>Noun-Adjective</v>
          </cell>
        </row>
        <row r="643">
          <cell r="C643" t="str">
            <v>Order of Adjective and Noun</v>
          </cell>
          <cell r="D643" t="str">
            <v>Lafofa</v>
          </cell>
          <cell r="E643" t="str">
            <v>No dominant order</v>
          </cell>
        </row>
        <row r="644">
          <cell r="C644" t="str">
            <v>Order of Adjective and Noun</v>
          </cell>
          <cell r="D644" t="str">
            <v>Lagwan</v>
          </cell>
          <cell r="E644" t="str">
            <v>Noun-Adjective</v>
          </cell>
        </row>
        <row r="645">
          <cell r="C645" t="str">
            <v>Order of Adjective and Noun</v>
          </cell>
          <cell r="D645" t="str">
            <v>Lahu</v>
          </cell>
          <cell r="E645" t="str">
            <v>No dominant order</v>
          </cell>
        </row>
        <row r="646">
          <cell r="C646" t="str">
            <v>Order of Adjective and Noun</v>
          </cell>
          <cell r="D646" t="str">
            <v>Lai</v>
          </cell>
          <cell r="E646" t="str">
            <v>No dominant order</v>
          </cell>
        </row>
        <row r="647">
          <cell r="C647" t="str">
            <v>Order of Adjective and Noun</v>
          </cell>
          <cell r="D647" t="str">
            <v>Lak</v>
          </cell>
          <cell r="E647" t="str">
            <v>Adjective-Noun</v>
          </cell>
        </row>
        <row r="648">
          <cell r="C648" t="str">
            <v>Order of Adjective and Noun</v>
          </cell>
          <cell r="D648" t="str">
            <v>Lakhota</v>
          </cell>
          <cell r="E648" t="str">
            <v>Noun-Adjective</v>
          </cell>
        </row>
        <row r="649">
          <cell r="C649" t="str">
            <v>Order of Adjective and Noun</v>
          </cell>
          <cell r="D649" t="str">
            <v>Lalo</v>
          </cell>
          <cell r="E649" t="str">
            <v>Noun-Adjective</v>
          </cell>
        </row>
        <row r="650">
          <cell r="C650" t="str">
            <v>Order of Adjective and Noun</v>
          </cell>
          <cell r="D650" t="str">
            <v>Lamaholot</v>
          </cell>
          <cell r="E650" t="str">
            <v>Noun-Adjective</v>
          </cell>
        </row>
        <row r="651">
          <cell r="C651" t="str">
            <v>Order of Adjective and Noun</v>
          </cell>
          <cell r="D651" t="str">
            <v>Lamang</v>
          </cell>
          <cell r="E651" t="str">
            <v>Noun-Adjective</v>
          </cell>
        </row>
        <row r="652">
          <cell r="C652" t="str">
            <v>Order of Adjective and Noun</v>
          </cell>
          <cell r="D652" t="str">
            <v>Lamani</v>
          </cell>
          <cell r="E652" t="str">
            <v>Adjective-Noun</v>
          </cell>
        </row>
        <row r="653">
          <cell r="C653" t="str">
            <v>Order of Adjective and Noun</v>
          </cell>
          <cell r="D653" t="str">
            <v>Lamba</v>
          </cell>
          <cell r="E653" t="str">
            <v>Noun-Adjective</v>
          </cell>
        </row>
        <row r="654">
          <cell r="C654" t="str">
            <v>Order of Adjective and Noun</v>
          </cell>
          <cell r="D654" t="str">
            <v>Lamen</v>
          </cell>
          <cell r="E654" t="str">
            <v>No dominant order</v>
          </cell>
        </row>
        <row r="655">
          <cell r="C655" t="str">
            <v>Order of Adjective and Noun</v>
          </cell>
          <cell r="D655" t="str">
            <v>Lampung</v>
          </cell>
          <cell r="E655" t="str">
            <v>Noun-Adjective</v>
          </cell>
        </row>
        <row r="656">
          <cell r="C656" t="str">
            <v>Order of Adjective and Noun</v>
          </cell>
          <cell r="D656" t="str">
            <v>Langi</v>
          </cell>
          <cell r="E656" t="str">
            <v>Noun-Adjective</v>
          </cell>
        </row>
        <row r="657">
          <cell r="C657" t="str">
            <v>Order of Adjective and Noun</v>
          </cell>
          <cell r="D657" t="str">
            <v>Lango</v>
          </cell>
          <cell r="E657" t="str">
            <v>Noun-Adjective</v>
          </cell>
        </row>
        <row r="658">
          <cell r="C658" t="str">
            <v>Order of Adjective and Noun</v>
          </cell>
          <cell r="D658" t="str">
            <v>Lao</v>
          </cell>
          <cell r="E658" t="str">
            <v>Noun-Adjective</v>
          </cell>
        </row>
        <row r="659">
          <cell r="C659" t="str">
            <v>Order of Adjective and Noun</v>
          </cell>
          <cell r="D659" t="str">
            <v>Laragia</v>
          </cell>
          <cell r="E659" t="str">
            <v>Noun-Adjective</v>
          </cell>
        </row>
        <row r="660">
          <cell r="C660" t="str">
            <v>Order of Adjective and Noun</v>
          </cell>
          <cell r="D660" t="str">
            <v>Latvian</v>
          </cell>
          <cell r="E660" t="str">
            <v>Adjective-Noun</v>
          </cell>
        </row>
        <row r="661">
          <cell r="C661" t="str">
            <v>Order of Adjective and Noun</v>
          </cell>
          <cell r="D661" t="str">
            <v>Lavukaleve</v>
          </cell>
          <cell r="E661" t="str">
            <v>Noun-Adjective</v>
          </cell>
        </row>
        <row r="662">
          <cell r="C662" t="str">
            <v>Order of Adjective and Noun</v>
          </cell>
          <cell r="D662" t="str">
            <v>Lebeo</v>
          </cell>
          <cell r="E662" t="str">
            <v>Noun-Adjective</v>
          </cell>
        </row>
        <row r="663">
          <cell r="C663" t="str">
            <v>Order of Adjective and Noun</v>
          </cell>
          <cell r="D663" t="str">
            <v>Leggbó</v>
          </cell>
          <cell r="E663" t="str">
            <v>Noun-Adjective</v>
          </cell>
        </row>
        <row r="664">
          <cell r="C664" t="str">
            <v>Order of Adjective and Noun</v>
          </cell>
          <cell r="D664" t="str">
            <v>Lele</v>
          </cell>
          <cell r="E664" t="str">
            <v>Noun-Adjective</v>
          </cell>
        </row>
        <row r="665">
          <cell r="C665" t="str">
            <v>Order of Adjective and Noun</v>
          </cell>
          <cell r="D665" t="str">
            <v>Lelemi</v>
          </cell>
          <cell r="E665" t="str">
            <v>Noun-Adjective</v>
          </cell>
        </row>
        <row r="666">
          <cell r="C666" t="str">
            <v>Order of Adjective and Noun</v>
          </cell>
          <cell r="D666" t="str">
            <v>Lenakel</v>
          </cell>
          <cell r="E666" t="str">
            <v>Noun-Adjective</v>
          </cell>
        </row>
        <row r="667">
          <cell r="C667" t="str">
            <v>Order of Adjective and Noun</v>
          </cell>
          <cell r="D667" t="str">
            <v>Lendu</v>
          </cell>
          <cell r="E667" t="str">
            <v>Adjective-Noun</v>
          </cell>
        </row>
        <row r="668">
          <cell r="C668" t="str">
            <v>Order of Adjective and Noun</v>
          </cell>
          <cell r="D668" t="str">
            <v>Lepcha</v>
          </cell>
          <cell r="E668" t="str">
            <v>Noun-Adjective</v>
          </cell>
        </row>
        <row r="669">
          <cell r="C669" t="str">
            <v>Order of Adjective and Noun</v>
          </cell>
          <cell r="D669" t="str">
            <v>Lese</v>
          </cell>
          <cell r="E669" t="str">
            <v>Noun-Adjective</v>
          </cell>
        </row>
        <row r="670">
          <cell r="C670" t="str">
            <v>Order of Adjective and Noun</v>
          </cell>
          <cell r="D670" t="str">
            <v>Leti</v>
          </cell>
          <cell r="E670" t="str">
            <v>Noun-Adjective</v>
          </cell>
        </row>
        <row r="671">
          <cell r="C671" t="str">
            <v>Order of Adjective and Noun</v>
          </cell>
          <cell r="D671" t="str">
            <v>Lewo</v>
          </cell>
          <cell r="E671" t="str">
            <v>Noun-Adjective</v>
          </cell>
        </row>
        <row r="672">
          <cell r="C672" t="str">
            <v>Order of Adjective and Noun</v>
          </cell>
          <cell r="D672" t="str">
            <v>Lezgian</v>
          </cell>
          <cell r="E672" t="str">
            <v>Adjective-Noun</v>
          </cell>
        </row>
        <row r="673">
          <cell r="C673" t="str">
            <v>Order of Adjective and Noun</v>
          </cell>
          <cell r="D673" t="str">
            <v>Lillooet</v>
          </cell>
          <cell r="E673" t="str">
            <v>Adjective-Noun</v>
          </cell>
        </row>
        <row r="674">
          <cell r="C674" t="str">
            <v>Order of Adjective and Noun</v>
          </cell>
          <cell r="D674" t="str">
            <v>Limbu</v>
          </cell>
          <cell r="E674" t="str">
            <v>Adjective-Noun</v>
          </cell>
        </row>
        <row r="675">
          <cell r="C675" t="str">
            <v>Order of Adjective and Noun</v>
          </cell>
          <cell r="D675" t="str">
            <v>Limilngan</v>
          </cell>
          <cell r="E675" t="str">
            <v>Noun-Adjective</v>
          </cell>
        </row>
        <row r="676">
          <cell r="C676" t="str">
            <v>Order of Adjective and Noun</v>
          </cell>
          <cell r="D676" t="str">
            <v>Linda</v>
          </cell>
          <cell r="E676" t="str">
            <v>Adjective-Noun</v>
          </cell>
        </row>
        <row r="677">
          <cell r="C677" t="str">
            <v>Order of Adjective and Noun</v>
          </cell>
          <cell r="D677" t="str">
            <v>Lingala</v>
          </cell>
          <cell r="E677" t="str">
            <v>Noun-Adjective</v>
          </cell>
        </row>
        <row r="678">
          <cell r="C678" t="str">
            <v>Order of Adjective and Noun</v>
          </cell>
          <cell r="D678" t="str">
            <v>Lisu</v>
          </cell>
          <cell r="E678" t="str">
            <v>Noun-Adjective</v>
          </cell>
        </row>
        <row r="679">
          <cell r="C679" t="str">
            <v>Order of Adjective and Noun</v>
          </cell>
          <cell r="D679" t="str">
            <v>Lithuanian</v>
          </cell>
          <cell r="E679" t="str">
            <v>Adjective-Noun</v>
          </cell>
        </row>
        <row r="680">
          <cell r="C680" t="str">
            <v>Order of Adjective and Noun</v>
          </cell>
          <cell r="D680" t="str">
            <v>Logoti</v>
          </cell>
          <cell r="E680" t="str">
            <v>Noun-Adjective</v>
          </cell>
        </row>
        <row r="681">
          <cell r="C681" t="str">
            <v>Order of Adjective and Noun</v>
          </cell>
          <cell r="D681" t="str">
            <v>Londo</v>
          </cell>
          <cell r="E681" t="str">
            <v>Noun-Adjective</v>
          </cell>
        </row>
        <row r="682">
          <cell r="C682" t="str">
            <v>Order of Adjective and Noun</v>
          </cell>
          <cell r="D682" t="str">
            <v>Longgu</v>
          </cell>
          <cell r="E682" t="str">
            <v>Noun-Adjective</v>
          </cell>
        </row>
        <row r="683">
          <cell r="C683" t="str">
            <v>Order of Adjective and Noun</v>
          </cell>
          <cell r="D683" t="str">
            <v>Loniu</v>
          </cell>
          <cell r="E683" t="str">
            <v>Noun-Adjective</v>
          </cell>
        </row>
        <row r="684">
          <cell r="C684" t="str">
            <v>Order of Adjective and Noun</v>
          </cell>
          <cell r="D684" t="str">
            <v>Lotha</v>
          </cell>
          <cell r="E684" t="str">
            <v>Noun-Adjective</v>
          </cell>
        </row>
        <row r="685">
          <cell r="C685" t="str">
            <v>Order of Adjective and Noun</v>
          </cell>
          <cell r="D685" t="str">
            <v>Lou</v>
          </cell>
          <cell r="E685" t="str">
            <v>Noun-Adjective</v>
          </cell>
        </row>
        <row r="686">
          <cell r="C686" t="str">
            <v>Order of Adjective and Noun</v>
          </cell>
          <cell r="D686" t="str">
            <v>Lucazi</v>
          </cell>
          <cell r="E686" t="str">
            <v>Noun-Adjective</v>
          </cell>
        </row>
        <row r="687">
          <cell r="C687" t="str">
            <v>Order of Adjective and Noun</v>
          </cell>
          <cell r="D687" t="str">
            <v>Luganda</v>
          </cell>
          <cell r="E687" t="str">
            <v>Noun-Adjective</v>
          </cell>
        </row>
        <row r="688">
          <cell r="C688" t="str">
            <v>Order of Adjective and Noun</v>
          </cell>
          <cell r="D688" t="str">
            <v>Lugbara</v>
          </cell>
          <cell r="E688" t="str">
            <v>Noun-Adjective</v>
          </cell>
        </row>
        <row r="689">
          <cell r="C689" t="str">
            <v>Order of Adjective and Noun</v>
          </cell>
          <cell r="D689" t="str">
            <v>Luiseño</v>
          </cell>
          <cell r="E689" t="str">
            <v>Noun-Adjective</v>
          </cell>
        </row>
        <row r="690">
          <cell r="C690" t="str">
            <v>Order of Adjective and Noun</v>
          </cell>
          <cell r="D690" t="str">
            <v>Lunda</v>
          </cell>
          <cell r="E690" t="str">
            <v>Noun-Adjective</v>
          </cell>
        </row>
        <row r="691">
          <cell r="C691" t="str">
            <v>Order of Adjective and Noun</v>
          </cell>
          <cell r="D691" t="str">
            <v>Lungchang</v>
          </cell>
          <cell r="E691" t="str">
            <v>No dominant order</v>
          </cell>
        </row>
        <row r="692">
          <cell r="C692" t="str">
            <v>Order of Adjective and Noun</v>
          </cell>
          <cell r="D692" t="str">
            <v>Luo</v>
          </cell>
          <cell r="E692" t="str">
            <v>Noun-Adjective</v>
          </cell>
        </row>
        <row r="693">
          <cell r="C693" t="str">
            <v>Order of Adjective and Noun</v>
          </cell>
          <cell r="D693" t="str">
            <v>Lusi</v>
          </cell>
          <cell r="E693" t="str">
            <v>Noun-Adjective</v>
          </cell>
        </row>
        <row r="694">
          <cell r="C694" t="str">
            <v>Order of Adjective and Noun</v>
          </cell>
          <cell r="D694" t="str">
            <v>Luvale</v>
          </cell>
          <cell r="E694" t="str">
            <v>Noun-Adjective</v>
          </cell>
        </row>
        <row r="695">
          <cell r="C695" t="str">
            <v>Order of Adjective and Noun</v>
          </cell>
          <cell r="D695" t="str">
            <v>Luwo</v>
          </cell>
          <cell r="E695" t="str">
            <v>Noun-Adjective</v>
          </cell>
        </row>
        <row r="696">
          <cell r="C696" t="str">
            <v>Order of Adjective and Noun</v>
          </cell>
          <cell r="D696" t="str">
            <v>Luyia</v>
          </cell>
          <cell r="E696" t="str">
            <v>Noun-Adjective</v>
          </cell>
        </row>
        <row r="697">
          <cell r="C697" t="str">
            <v>Order of Adjective and Noun</v>
          </cell>
          <cell r="D697" t="str">
            <v>Ma</v>
          </cell>
          <cell r="E697" t="str">
            <v>Adjective-Noun</v>
          </cell>
        </row>
        <row r="698">
          <cell r="C698" t="str">
            <v>Order of Adjective and Noun</v>
          </cell>
          <cell r="D698" t="str">
            <v>Ma'anyan</v>
          </cell>
          <cell r="E698" t="str">
            <v>Noun-Adjective</v>
          </cell>
        </row>
        <row r="699">
          <cell r="C699" t="str">
            <v>Order of Adjective and Noun</v>
          </cell>
          <cell r="D699" t="str">
            <v>Maasai</v>
          </cell>
          <cell r="E699" t="str">
            <v>Noun-Adjective</v>
          </cell>
        </row>
        <row r="700">
          <cell r="C700" t="str">
            <v>Order of Adjective and Noun</v>
          </cell>
          <cell r="D700" t="str">
            <v>Maba</v>
          </cell>
          <cell r="E700" t="str">
            <v>Noun-Adjective</v>
          </cell>
        </row>
        <row r="701">
          <cell r="C701" t="str">
            <v>Order of Adjective and Noun</v>
          </cell>
          <cell r="D701" t="str">
            <v>Macedonian</v>
          </cell>
          <cell r="E701" t="str">
            <v>Adjective-Noun</v>
          </cell>
        </row>
        <row r="702">
          <cell r="C702" t="str">
            <v>Order of Adjective and Noun</v>
          </cell>
          <cell r="D702" t="str">
            <v>Machiguenga</v>
          </cell>
          <cell r="E702" t="str">
            <v>No dominant order</v>
          </cell>
        </row>
        <row r="703">
          <cell r="C703" t="str">
            <v>Order of Adjective and Noun</v>
          </cell>
          <cell r="D703" t="str">
            <v>Macushi</v>
          </cell>
          <cell r="E703" t="str">
            <v>Noun-Adjective</v>
          </cell>
        </row>
        <row r="704">
          <cell r="C704" t="str">
            <v>Order of Adjective and Noun</v>
          </cell>
          <cell r="D704" t="str">
            <v>Mada (in Cameroon)</v>
          </cell>
          <cell r="E704" t="str">
            <v>Noun-Adjective</v>
          </cell>
        </row>
        <row r="705">
          <cell r="C705" t="str">
            <v>Order of Adjective and Noun</v>
          </cell>
          <cell r="D705" t="str">
            <v>Ma'di</v>
          </cell>
          <cell r="E705" t="str">
            <v>Noun-Adjective</v>
          </cell>
        </row>
        <row r="706">
          <cell r="C706" t="str">
            <v>Order of Adjective and Noun</v>
          </cell>
          <cell r="D706" t="str">
            <v>Madimadi</v>
          </cell>
          <cell r="E706" t="str">
            <v>Adjective-Noun</v>
          </cell>
        </row>
        <row r="707">
          <cell r="C707" t="str">
            <v>Order of Adjective and Noun</v>
          </cell>
          <cell r="D707" t="str">
            <v>Mae</v>
          </cell>
          <cell r="E707" t="str">
            <v>Noun-Adjective</v>
          </cell>
        </row>
        <row r="708">
          <cell r="C708" t="str">
            <v>Order of Adjective and Noun</v>
          </cell>
          <cell r="D708" t="str">
            <v>Maidu (Northeast)</v>
          </cell>
          <cell r="E708" t="str">
            <v>Adjective-Noun</v>
          </cell>
        </row>
        <row r="709">
          <cell r="C709" t="str">
            <v>Order of Adjective and Noun</v>
          </cell>
          <cell r="D709" t="str">
            <v>Maipure</v>
          </cell>
          <cell r="E709" t="str">
            <v>Noun-Adjective</v>
          </cell>
        </row>
        <row r="710">
          <cell r="C710" t="str">
            <v>Order of Adjective and Noun</v>
          </cell>
          <cell r="D710" t="str">
            <v>Maisin</v>
          </cell>
          <cell r="E710" t="str">
            <v>Noun-Adjective</v>
          </cell>
        </row>
        <row r="711">
          <cell r="C711" t="str">
            <v>Order of Adjective and Noun</v>
          </cell>
          <cell r="D711" t="str">
            <v>Maithili</v>
          </cell>
          <cell r="E711" t="str">
            <v>Adjective-Noun</v>
          </cell>
        </row>
        <row r="712">
          <cell r="C712" t="str">
            <v>Order of Adjective and Noun</v>
          </cell>
          <cell r="D712" t="str">
            <v>Majang</v>
          </cell>
          <cell r="E712" t="str">
            <v>Adjective-Noun</v>
          </cell>
        </row>
        <row r="713">
          <cell r="C713" t="str">
            <v>Order of Adjective and Noun</v>
          </cell>
          <cell r="D713" t="str">
            <v>Makaa</v>
          </cell>
          <cell r="E713" t="str">
            <v>Noun-Adjective</v>
          </cell>
        </row>
        <row r="714">
          <cell r="C714" t="str">
            <v>Order of Adjective and Noun</v>
          </cell>
          <cell r="D714" t="str">
            <v>Makah</v>
          </cell>
          <cell r="E714" t="str">
            <v>No dominant order</v>
          </cell>
        </row>
        <row r="715">
          <cell r="C715" t="str">
            <v>Order of Adjective and Noun</v>
          </cell>
          <cell r="D715" t="str">
            <v>Makasae</v>
          </cell>
          <cell r="E715" t="str">
            <v>Noun-Adjective</v>
          </cell>
        </row>
        <row r="716">
          <cell r="C716" t="str">
            <v>Order of Adjective and Noun</v>
          </cell>
          <cell r="D716" t="str">
            <v>Makonde</v>
          </cell>
          <cell r="E716" t="str">
            <v>Noun-Adjective</v>
          </cell>
        </row>
        <row r="717">
          <cell r="C717" t="str">
            <v>Order of Adjective and Noun</v>
          </cell>
          <cell r="D717" t="str">
            <v>Makua</v>
          </cell>
          <cell r="E717" t="str">
            <v>Noun-Adjective</v>
          </cell>
        </row>
        <row r="718">
          <cell r="C718" t="str">
            <v>Order of Adjective and Noun</v>
          </cell>
          <cell r="D718" t="str">
            <v>Malagasy</v>
          </cell>
          <cell r="E718" t="str">
            <v>Noun-Adjective</v>
          </cell>
        </row>
        <row r="719">
          <cell r="C719" t="str">
            <v>Order of Adjective and Noun</v>
          </cell>
          <cell r="D719" t="str">
            <v>Malakmalak</v>
          </cell>
          <cell r="E719" t="str">
            <v>Noun-Adjective</v>
          </cell>
        </row>
        <row r="720">
          <cell r="C720" t="str">
            <v>Order of Adjective and Noun</v>
          </cell>
          <cell r="D720" t="str">
            <v>Malayalam</v>
          </cell>
          <cell r="E720" t="str">
            <v>Adjective-Noun</v>
          </cell>
        </row>
        <row r="721">
          <cell r="C721" t="str">
            <v>Order of Adjective and Noun</v>
          </cell>
          <cell r="D721" t="str">
            <v>Maleu</v>
          </cell>
          <cell r="E721" t="str">
            <v>Noun-Adjective</v>
          </cell>
        </row>
        <row r="722">
          <cell r="C722" t="str">
            <v>Order of Adjective and Noun</v>
          </cell>
          <cell r="D722" t="str">
            <v>Malgwa</v>
          </cell>
          <cell r="E722" t="str">
            <v>Noun-Adjective</v>
          </cell>
        </row>
        <row r="723">
          <cell r="C723" t="str">
            <v>Order of Adjective and Noun</v>
          </cell>
          <cell r="D723" t="str">
            <v>Malto</v>
          </cell>
          <cell r="E723" t="str">
            <v>Adjective-Noun</v>
          </cell>
        </row>
        <row r="724">
          <cell r="C724" t="str">
            <v>Order of Adjective and Noun</v>
          </cell>
          <cell r="D724" t="str">
            <v>Mam</v>
          </cell>
          <cell r="E724" t="str">
            <v>No dominant order</v>
          </cell>
        </row>
        <row r="725">
          <cell r="C725" t="str">
            <v>Order of Adjective and Noun</v>
          </cell>
          <cell r="D725" t="str">
            <v>Mamanwa</v>
          </cell>
          <cell r="E725" t="str">
            <v>No dominant order</v>
          </cell>
        </row>
        <row r="726">
          <cell r="C726" t="str">
            <v>Order of Adjective and Noun</v>
          </cell>
          <cell r="D726" t="str">
            <v>Mambila</v>
          </cell>
          <cell r="E726" t="str">
            <v>Noun-Adjective</v>
          </cell>
        </row>
        <row r="727">
          <cell r="C727" t="str">
            <v>Order of Adjective and Noun</v>
          </cell>
          <cell r="D727" t="str">
            <v>Mambwe</v>
          </cell>
          <cell r="E727" t="str">
            <v>Noun-Adjective</v>
          </cell>
        </row>
        <row r="728">
          <cell r="C728" t="str">
            <v>Order of Adjective and Noun</v>
          </cell>
          <cell r="D728" t="str">
            <v>Mamvu</v>
          </cell>
          <cell r="E728" t="str">
            <v>Noun-Adjective</v>
          </cell>
        </row>
        <row r="729">
          <cell r="C729" t="str">
            <v>Order of Adjective and Noun</v>
          </cell>
          <cell r="D729" t="str">
            <v>Manadonese</v>
          </cell>
          <cell r="E729" t="str">
            <v>Noun-Adjective</v>
          </cell>
        </row>
        <row r="730">
          <cell r="C730" t="str">
            <v>Order of Adjective and Noun</v>
          </cell>
          <cell r="D730" t="str">
            <v>Manam</v>
          </cell>
          <cell r="E730" t="str">
            <v>Noun-Adjective</v>
          </cell>
        </row>
        <row r="731">
          <cell r="C731" t="str">
            <v>Order of Adjective and Noun</v>
          </cell>
          <cell r="D731" t="str">
            <v>Manange</v>
          </cell>
          <cell r="E731" t="str">
            <v>No dominant order</v>
          </cell>
        </row>
        <row r="732">
          <cell r="C732" t="str">
            <v>Order of Adjective and Noun</v>
          </cell>
          <cell r="D732" t="str">
            <v>Manchu</v>
          </cell>
          <cell r="E732" t="str">
            <v>Adjective-Noun</v>
          </cell>
        </row>
        <row r="733">
          <cell r="C733" t="str">
            <v>Order of Adjective and Noun</v>
          </cell>
          <cell r="D733" t="str">
            <v>Mandan</v>
          </cell>
          <cell r="E733" t="str">
            <v>Noun-Adjective</v>
          </cell>
        </row>
        <row r="734">
          <cell r="C734" t="str">
            <v>Order of Adjective and Noun</v>
          </cell>
          <cell r="D734" t="str">
            <v>Mandarin</v>
          </cell>
          <cell r="E734" t="str">
            <v>Adjective-Noun</v>
          </cell>
        </row>
        <row r="735">
          <cell r="C735" t="str">
            <v>Order of Adjective and Noun</v>
          </cell>
          <cell r="D735" t="str">
            <v>Mandinka (Gambian)</v>
          </cell>
          <cell r="E735" t="str">
            <v>Noun-Adjective</v>
          </cell>
        </row>
        <row r="736">
          <cell r="C736" t="str">
            <v>Order of Adjective and Noun</v>
          </cell>
          <cell r="D736" t="str">
            <v>Mangap-Mbula</v>
          </cell>
          <cell r="E736" t="str">
            <v>Noun-Adjective</v>
          </cell>
        </row>
        <row r="737">
          <cell r="C737" t="str">
            <v>Order of Adjective and Noun</v>
          </cell>
          <cell r="D737" t="str">
            <v>Mangarrayi</v>
          </cell>
          <cell r="E737" t="str">
            <v>Noun-Adjective</v>
          </cell>
        </row>
        <row r="738">
          <cell r="C738" t="str">
            <v>Order of Adjective and Noun</v>
          </cell>
          <cell r="D738" t="str">
            <v>Mangbetu</v>
          </cell>
          <cell r="E738" t="str">
            <v>Noun-Adjective</v>
          </cell>
        </row>
        <row r="739">
          <cell r="C739" t="str">
            <v>Order of Adjective and Noun</v>
          </cell>
          <cell r="D739" t="str">
            <v>Manggarai</v>
          </cell>
          <cell r="E739" t="str">
            <v>Noun-Adjective</v>
          </cell>
        </row>
        <row r="740">
          <cell r="C740" t="str">
            <v>Order of Adjective and Noun</v>
          </cell>
          <cell r="D740" t="str">
            <v>Mangghuer</v>
          </cell>
          <cell r="E740" t="str">
            <v>Adjective-Noun</v>
          </cell>
        </row>
        <row r="741">
          <cell r="C741" t="str">
            <v>Order of Adjective and Noun</v>
          </cell>
          <cell r="D741" t="str">
            <v>Mango</v>
          </cell>
          <cell r="E741" t="str">
            <v>Noun-Adjective</v>
          </cell>
        </row>
        <row r="742">
          <cell r="C742" t="str">
            <v>Order of Adjective and Noun</v>
          </cell>
          <cell r="D742" t="str">
            <v>Maninka (Western)</v>
          </cell>
          <cell r="E742" t="str">
            <v>Noun-Adjective</v>
          </cell>
        </row>
        <row r="743">
          <cell r="C743" t="str">
            <v>Order of Adjective and Noun</v>
          </cell>
          <cell r="D743" t="str">
            <v>Mano</v>
          </cell>
          <cell r="E743" t="str">
            <v>Noun-Adjective</v>
          </cell>
        </row>
        <row r="744">
          <cell r="C744" t="str">
            <v>Order of Adjective and Noun</v>
          </cell>
          <cell r="D744" t="str">
            <v>Manobo (Western Bukidnon)</v>
          </cell>
          <cell r="E744" t="str">
            <v>Adjective-Noun</v>
          </cell>
        </row>
        <row r="745">
          <cell r="C745" t="str">
            <v>Order of Adjective and Noun</v>
          </cell>
          <cell r="D745" t="str">
            <v>Mansi</v>
          </cell>
          <cell r="E745" t="str">
            <v>Adjective-Noun</v>
          </cell>
        </row>
        <row r="746">
          <cell r="C746" t="str">
            <v>Order of Adjective and Noun</v>
          </cell>
          <cell r="D746" t="str">
            <v>Maori</v>
          </cell>
          <cell r="E746" t="str">
            <v>Noun-Adjective</v>
          </cell>
        </row>
        <row r="747">
          <cell r="C747" t="str">
            <v>Order of Adjective and Noun</v>
          </cell>
          <cell r="D747" t="str">
            <v>Mapudungun</v>
          </cell>
          <cell r="E747" t="str">
            <v>Adjective-Noun</v>
          </cell>
        </row>
        <row r="748">
          <cell r="C748" t="str">
            <v>Order of Adjective and Noun</v>
          </cell>
          <cell r="D748" t="str">
            <v>Mara</v>
          </cell>
          <cell r="E748" t="str">
            <v>Noun-Adjective</v>
          </cell>
        </row>
        <row r="749">
          <cell r="C749" t="str">
            <v>Order of Adjective and Noun</v>
          </cell>
          <cell r="D749" t="str">
            <v>Maranungku</v>
          </cell>
          <cell r="E749" t="str">
            <v>Noun-Adjective</v>
          </cell>
        </row>
        <row r="750">
          <cell r="C750" t="str">
            <v>Order of Adjective and Noun</v>
          </cell>
          <cell r="D750" t="str">
            <v>Marathi</v>
          </cell>
          <cell r="E750" t="str">
            <v>Adjective-Noun</v>
          </cell>
        </row>
        <row r="751">
          <cell r="C751" t="str">
            <v>Order of Adjective and Noun</v>
          </cell>
          <cell r="D751" t="str">
            <v>Marchha</v>
          </cell>
          <cell r="E751" t="str">
            <v>Adjective-Noun</v>
          </cell>
        </row>
        <row r="752">
          <cell r="C752" t="str">
            <v>Order of Adjective and Noun</v>
          </cell>
          <cell r="D752" t="str">
            <v>Margi</v>
          </cell>
          <cell r="E752" t="str">
            <v>Noun-Adjective</v>
          </cell>
        </row>
        <row r="753">
          <cell r="C753" t="str">
            <v>Order of Adjective and Noun</v>
          </cell>
          <cell r="D753" t="str">
            <v>Maricopa</v>
          </cell>
          <cell r="E753" t="str">
            <v>Noun-Adjective</v>
          </cell>
        </row>
        <row r="754">
          <cell r="C754" t="str">
            <v>Order of Adjective and Noun</v>
          </cell>
          <cell r="D754" t="str">
            <v>Mari (Meadow)</v>
          </cell>
          <cell r="E754" t="str">
            <v>Adjective-Noun</v>
          </cell>
        </row>
        <row r="755">
          <cell r="C755" t="str">
            <v>Order of Adjective and Noun</v>
          </cell>
          <cell r="D755" t="str">
            <v>Maringarr</v>
          </cell>
          <cell r="E755" t="str">
            <v>Noun-Adjective</v>
          </cell>
        </row>
        <row r="756">
          <cell r="C756" t="str">
            <v>Order of Adjective and Noun</v>
          </cell>
          <cell r="D756" t="str">
            <v>Marquesan</v>
          </cell>
          <cell r="E756" t="str">
            <v>Noun-Adjective</v>
          </cell>
        </row>
        <row r="757">
          <cell r="C757" t="str">
            <v>Order of Adjective and Noun</v>
          </cell>
          <cell r="D757" t="str">
            <v>Marrithiyel</v>
          </cell>
          <cell r="E757" t="str">
            <v>Noun-Adjective</v>
          </cell>
        </row>
        <row r="758">
          <cell r="C758" t="str">
            <v>Order of Adjective and Noun</v>
          </cell>
          <cell r="D758" t="str">
            <v>Martuthunira</v>
          </cell>
          <cell r="E758" t="str">
            <v>Noun-Adjective</v>
          </cell>
        </row>
        <row r="759">
          <cell r="C759" t="str">
            <v>Order of Adjective and Noun</v>
          </cell>
          <cell r="D759" t="str">
            <v>Maru</v>
          </cell>
          <cell r="E759" t="str">
            <v>Noun-Adjective</v>
          </cell>
        </row>
        <row r="760">
          <cell r="C760" t="str">
            <v>Order of Adjective and Noun</v>
          </cell>
          <cell r="D760" t="str">
            <v>Masa</v>
          </cell>
          <cell r="E760" t="str">
            <v>Noun-Adjective</v>
          </cell>
        </row>
        <row r="761">
          <cell r="C761" t="str">
            <v>Order of Adjective and Noun</v>
          </cell>
          <cell r="D761" t="str">
            <v>Masakin</v>
          </cell>
          <cell r="E761" t="str">
            <v>Noun-Adjective</v>
          </cell>
        </row>
        <row r="762">
          <cell r="C762" t="str">
            <v>Order of Adjective and Noun</v>
          </cell>
          <cell r="D762" t="str">
            <v>Masalit</v>
          </cell>
          <cell r="E762" t="str">
            <v>Noun-Adjective</v>
          </cell>
        </row>
        <row r="763">
          <cell r="C763" t="str">
            <v>Order of Adjective and Noun</v>
          </cell>
          <cell r="D763" t="str">
            <v>Matis</v>
          </cell>
          <cell r="E763" t="str">
            <v>Noun-Adjective</v>
          </cell>
        </row>
        <row r="764">
          <cell r="C764" t="str">
            <v>Order of Adjective and Noun</v>
          </cell>
          <cell r="D764" t="str">
            <v>Matngele</v>
          </cell>
          <cell r="E764" t="str">
            <v>Noun-Adjective</v>
          </cell>
        </row>
        <row r="765">
          <cell r="C765" t="str">
            <v>Order of Adjective and Noun</v>
          </cell>
          <cell r="D765" t="str">
            <v>Matsés</v>
          </cell>
          <cell r="E765" t="str">
            <v>Noun-Adjective</v>
          </cell>
        </row>
        <row r="766">
          <cell r="C766" t="str">
            <v>Order of Adjective and Noun</v>
          </cell>
          <cell r="D766" t="str">
            <v>Matuumbi</v>
          </cell>
          <cell r="E766" t="str">
            <v>Noun-Adjective</v>
          </cell>
        </row>
        <row r="767">
          <cell r="C767" t="str">
            <v>Order of Adjective and Noun</v>
          </cell>
          <cell r="D767" t="str">
            <v>Mauka</v>
          </cell>
          <cell r="E767" t="str">
            <v>Noun-Adjective</v>
          </cell>
        </row>
        <row r="768">
          <cell r="C768" t="str">
            <v>Order of Adjective and Noun</v>
          </cell>
          <cell r="D768" t="str">
            <v>Maung</v>
          </cell>
          <cell r="E768" t="str">
            <v>Adjective-Noun</v>
          </cell>
        </row>
        <row r="769">
          <cell r="C769" t="str">
            <v>Order of Adjective and Noun</v>
          </cell>
          <cell r="D769" t="str">
            <v>Maybrat</v>
          </cell>
          <cell r="E769" t="str">
            <v>Noun-Adjective</v>
          </cell>
        </row>
        <row r="770">
          <cell r="C770" t="str">
            <v>Order of Adjective and Noun</v>
          </cell>
          <cell r="D770" t="str">
            <v>Mayogo</v>
          </cell>
          <cell r="E770" t="str">
            <v>Adjective-Noun</v>
          </cell>
        </row>
        <row r="771">
          <cell r="C771" t="str">
            <v>Order of Adjective and Noun</v>
          </cell>
          <cell r="D771" t="str">
            <v>Mazanderani</v>
          </cell>
          <cell r="E771" t="str">
            <v>Adjective-Noun</v>
          </cell>
        </row>
        <row r="772">
          <cell r="C772" t="str">
            <v>Order of Adjective and Noun</v>
          </cell>
          <cell r="D772" t="str">
            <v>Mazatec (Chiquihuitlán)</v>
          </cell>
          <cell r="E772" t="str">
            <v>Noun-Adjective</v>
          </cell>
        </row>
        <row r="773">
          <cell r="C773" t="str">
            <v>Order of Adjective and Noun</v>
          </cell>
          <cell r="D773" t="str">
            <v>Mba</v>
          </cell>
          <cell r="E773" t="str">
            <v>Noun-Adjective</v>
          </cell>
        </row>
        <row r="774">
          <cell r="C774" t="str">
            <v>Order of Adjective and Noun</v>
          </cell>
          <cell r="D774" t="str">
            <v>Mbara</v>
          </cell>
          <cell r="E774" t="str">
            <v>Noun-Adjective</v>
          </cell>
        </row>
        <row r="775">
          <cell r="C775" t="str">
            <v>Order of Adjective and Noun</v>
          </cell>
          <cell r="D775" t="str">
            <v>Mbay</v>
          </cell>
          <cell r="E775" t="str">
            <v>Noun-Adjective</v>
          </cell>
        </row>
        <row r="776">
          <cell r="C776" t="str">
            <v>Order of Adjective and Noun</v>
          </cell>
          <cell r="D776" t="str">
            <v>Mbere</v>
          </cell>
          <cell r="E776" t="str">
            <v>Noun-Adjective</v>
          </cell>
        </row>
        <row r="777">
          <cell r="C777" t="str">
            <v>Order of Adjective and Noun</v>
          </cell>
          <cell r="D777" t="str">
            <v>Mbili</v>
          </cell>
          <cell r="E777" t="str">
            <v>Noun-Adjective</v>
          </cell>
        </row>
        <row r="778">
          <cell r="C778" t="str">
            <v>Order of Adjective and Noun</v>
          </cell>
          <cell r="D778" t="str">
            <v>Mbodomo</v>
          </cell>
          <cell r="E778" t="str">
            <v>Adjective-Noun</v>
          </cell>
        </row>
        <row r="779">
          <cell r="C779" t="str">
            <v>Order of Adjective and Noun</v>
          </cell>
          <cell r="D779" t="str">
            <v>Mbole</v>
          </cell>
          <cell r="E779" t="str">
            <v>Noun-Adjective</v>
          </cell>
        </row>
        <row r="780">
          <cell r="C780" t="str">
            <v>Order of Adjective and Noun</v>
          </cell>
          <cell r="D780" t="str">
            <v>Mbosi</v>
          </cell>
          <cell r="E780" t="str">
            <v>Noun-Adjective</v>
          </cell>
        </row>
        <row r="781">
          <cell r="C781" t="str">
            <v>Order of Adjective and Noun</v>
          </cell>
          <cell r="D781" t="str">
            <v>Mbum</v>
          </cell>
          <cell r="E781" t="str">
            <v>Noun-Adjective</v>
          </cell>
        </row>
        <row r="782">
          <cell r="C782" t="str">
            <v>Order of Adjective and Noun</v>
          </cell>
          <cell r="D782" t="str">
            <v>Me'en</v>
          </cell>
          <cell r="E782" t="str">
            <v>Noun-Adjective</v>
          </cell>
        </row>
        <row r="783">
          <cell r="C783" t="str">
            <v>Order of Adjective and Noun</v>
          </cell>
          <cell r="D783" t="str">
            <v>Mehek</v>
          </cell>
          <cell r="E783" t="str">
            <v>Noun-Adjective</v>
          </cell>
        </row>
        <row r="784">
          <cell r="C784" t="str">
            <v>Order of Adjective and Noun</v>
          </cell>
          <cell r="D784" t="str">
            <v>Mehri</v>
          </cell>
          <cell r="E784" t="str">
            <v>Noun-Adjective</v>
          </cell>
        </row>
        <row r="785">
          <cell r="C785" t="str">
            <v>Order of Adjective and Noun</v>
          </cell>
          <cell r="D785" t="str">
            <v>Meithei</v>
          </cell>
          <cell r="E785" t="str">
            <v>No dominant order</v>
          </cell>
        </row>
        <row r="786">
          <cell r="C786" t="str">
            <v>Order of Adjective and Noun</v>
          </cell>
          <cell r="D786" t="str">
            <v>Mekens</v>
          </cell>
          <cell r="E786" t="str">
            <v>Noun-Adjective</v>
          </cell>
        </row>
        <row r="787">
          <cell r="C787" t="str">
            <v>Order of Adjective and Noun</v>
          </cell>
          <cell r="D787" t="str">
            <v>Mekeo</v>
          </cell>
          <cell r="E787" t="str">
            <v>Noun-Adjective</v>
          </cell>
        </row>
        <row r="788">
          <cell r="C788" t="str">
            <v>Order of Adjective and Noun</v>
          </cell>
          <cell r="D788" t="str">
            <v>Mende</v>
          </cell>
          <cell r="E788" t="str">
            <v>Noun-Adjective</v>
          </cell>
        </row>
        <row r="789">
          <cell r="C789" t="str">
            <v>Order of Adjective and Noun</v>
          </cell>
          <cell r="D789" t="str">
            <v>Menomini</v>
          </cell>
          <cell r="E789" t="str">
            <v>No dominant order</v>
          </cell>
        </row>
        <row r="790">
          <cell r="C790" t="str">
            <v>Order of Adjective and Noun</v>
          </cell>
          <cell r="D790" t="str">
            <v>Menya</v>
          </cell>
          <cell r="E790" t="str">
            <v>Noun-Adjective</v>
          </cell>
        </row>
        <row r="791">
          <cell r="C791" t="str">
            <v>Order of Adjective and Noun</v>
          </cell>
          <cell r="D791" t="str">
            <v>Meryam Mir</v>
          </cell>
          <cell r="E791" t="str">
            <v>Adjective-Noun</v>
          </cell>
        </row>
        <row r="792">
          <cell r="C792" t="str">
            <v>Order of Adjective and Noun</v>
          </cell>
          <cell r="D792" t="str">
            <v>Meyah</v>
          </cell>
          <cell r="E792" t="str">
            <v>Noun-Adjective</v>
          </cell>
        </row>
        <row r="793">
          <cell r="C793" t="str">
            <v>Order of Adjective and Noun</v>
          </cell>
          <cell r="D793" t="str">
            <v>Mian</v>
          </cell>
          <cell r="E793" t="str">
            <v>Noun-Adjective</v>
          </cell>
        </row>
        <row r="794">
          <cell r="C794" t="str">
            <v>Order of Adjective and Noun</v>
          </cell>
          <cell r="D794" t="str">
            <v>Mien</v>
          </cell>
          <cell r="E794" t="str">
            <v>Noun-Adjective</v>
          </cell>
        </row>
        <row r="795">
          <cell r="C795" t="str">
            <v>Order of Adjective and Noun</v>
          </cell>
          <cell r="D795" t="str">
            <v>Miisiirii</v>
          </cell>
          <cell r="E795" t="str">
            <v>Noun-Adjective</v>
          </cell>
        </row>
        <row r="796">
          <cell r="C796" t="str">
            <v>Order of Adjective and Noun</v>
          </cell>
          <cell r="D796" t="str">
            <v>Miju</v>
          </cell>
          <cell r="E796" t="str">
            <v>Noun-Adjective</v>
          </cell>
        </row>
        <row r="797">
          <cell r="C797" t="str">
            <v>Order of Adjective and Noun</v>
          </cell>
          <cell r="D797" t="str">
            <v>Mikir</v>
          </cell>
          <cell r="E797" t="str">
            <v>No dominant order</v>
          </cell>
        </row>
        <row r="798">
          <cell r="C798" t="str">
            <v>Order of Adjective and Noun</v>
          </cell>
          <cell r="D798" t="str">
            <v>Milang</v>
          </cell>
          <cell r="E798" t="str">
            <v>Adjective-Noun</v>
          </cell>
        </row>
        <row r="799">
          <cell r="C799" t="str">
            <v>Order of Adjective and Noun</v>
          </cell>
          <cell r="D799" t="str">
            <v>Mina</v>
          </cell>
          <cell r="E799" t="str">
            <v>Noun-Adjective</v>
          </cell>
        </row>
        <row r="800">
          <cell r="C800" t="str">
            <v>Order of Adjective and Noun</v>
          </cell>
          <cell r="D800" t="str">
            <v>Minangkabau</v>
          </cell>
          <cell r="E800" t="str">
            <v>Noun-Adjective</v>
          </cell>
        </row>
        <row r="801">
          <cell r="C801" t="str">
            <v>Order of Adjective and Noun</v>
          </cell>
          <cell r="D801" t="str">
            <v>Minaveha</v>
          </cell>
          <cell r="E801" t="str">
            <v>Noun-Adjective</v>
          </cell>
        </row>
        <row r="802">
          <cell r="C802" t="str">
            <v>Order of Adjective and Noun</v>
          </cell>
          <cell r="D802" t="str">
            <v>Miri (Hill):</v>
          </cell>
          <cell r="E802" t="str">
            <v>Noun-Adjective</v>
          </cell>
        </row>
        <row r="803">
          <cell r="C803" t="str">
            <v>Order of Adjective and Noun</v>
          </cell>
          <cell r="D803" t="str">
            <v>Miriwung</v>
          </cell>
          <cell r="E803" t="str">
            <v>No dominant order</v>
          </cell>
        </row>
        <row r="804">
          <cell r="C804" t="str">
            <v>Order of Adjective and Noun</v>
          </cell>
          <cell r="D804" t="str">
            <v>Mising</v>
          </cell>
          <cell r="E804" t="str">
            <v>Adjective-Noun</v>
          </cell>
        </row>
        <row r="805">
          <cell r="C805" t="str">
            <v>Order of Adjective and Noun</v>
          </cell>
          <cell r="D805" t="str">
            <v>Miskito</v>
          </cell>
          <cell r="E805" t="str">
            <v>Noun-Adjective</v>
          </cell>
        </row>
        <row r="806">
          <cell r="C806" t="str">
            <v>Order of Adjective and Noun</v>
          </cell>
          <cell r="D806" t="str">
            <v>Miwok (Southern Sierra)</v>
          </cell>
          <cell r="E806" t="str">
            <v>No dominant order</v>
          </cell>
        </row>
        <row r="807">
          <cell r="C807" t="str">
            <v>Order of Adjective and Noun</v>
          </cell>
          <cell r="D807" t="str">
            <v>Mixe (Ayutla)</v>
          </cell>
          <cell r="E807" t="str">
            <v>Adjective-Noun</v>
          </cell>
        </row>
        <row r="808">
          <cell r="C808" t="str">
            <v>Order of Adjective and Noun</v>
          </cell>
          <cell r="D808" t="str">
            <v>Mixe (Coatlán)</v>
          </cell>
          <cell r="E808" t="str">
            <v>Adjective-Noun</v>
          </cell>
        </row>
        <row r="809">
          <cell r="C809" t="str">
            <v>Order of Adjective and Noun</v>
          </cell>
          <cell r="D809" t="str">
            <v>Mixtec (Atatlahuca)</v>
          </cell>
          <cell r="E809" t="str">
            <v>Noun-Adjective</v>
          </cell>
        </row>
        <row r="810">
          <cell r="C810" t="str">
            <v>Order of Adjective and Noun</v>
          </cell>
          <cell r="D810" t="str">
            <v>Mixtec (Chalcatongo)</v>
          </cell>
          <cell r="E810" t="str">
            <v>Noun-Adjective</v>
          </cell>
        </row>
        <row r="811">
          <cell r="C811" t="str">
            <v>Order of Adjective and Noun</v>
          </cell>
          <cell r="D811" t="str">
            <v>Mixtec (Jicaltepec)</v>
          </cell>
          <cell r="E811" t="str">
            <v>Noun-Adjective</v>
          </cell>
        </row>
        <row r="812">
          <cell r="C812" t="str">
            <v>Order of Adjective and Noun</v>
          </cell>
          <cell r="D812" t="str">
            <v>Mixtec (Ocotepec)</v>
          </cell>
          <cell r="E812" t="str">
            <v>Noun-Adjective</v>
          </cell>
        </row>
        <row r="813">
          <cell r="C813" t="str">
            <v>Order of Adjective and Noun</v>
          </cell>
          <cell r="D813" t="str">
            <v>Mixtec (Peñoles)</v>
          </cell>
          <cell r="E813" t="str">
            <v>Noun-Adjective</v>
          </cell>
        </row>
        <row r="814">
          <cell r="C814" t="str">
            <v>Order of Adjective and Noun</v>
          </cell>
          <cell r="D814" t="str">
            <v>Mixtec (Yosondúa)</v>
          </cell>
          <cell r="E814" t="str">
            <v>Noun-Adjective</v>
          </cell>
        </row>
        <row r="815">
          <cell r="C815" t="str">
            <v>Order of Adjective and Noun</v>
          </cell>
          <cell r="D815" t="str">
            <v>Miya</v>
          </cell>
          <cell r="E815" t="str">
            <v>Noun-Adjective</v>
          </cell>
        </row>
        <row r="816">
          <cell r="C816" t="str">
            <v>Order of Adjective and Noun</v>
          </cell>
          <cell r="D816" t="str">
            <v>Mizo</v>
          </cell>
          <cell r="E816" t="str">
            <v>Noun-Adjective</v>
          </cell>
        </row>
        <row r="817">
          <cell r="C817" t="str">
            <v>Order of Adjective and Noun</v>
          </cell>
          <cell r="D817" t="str">
            <v>Mlabri (Minor)</v>
          </cell>
          <cell r="E817" t="str">
            <v>Noun-Adjective</v>
          </cell>
        </row>
        <row r="818">
          <cell r="C818" t="str">
            <v>Order of Adjective and Noun</v>
          </cell>
          <cell r="D818" t="str">
            <v>Mochica</v>
          </cell>
          <cell r="E818" t="str">
            <v>Adjective-Noun</v>
          </cell>
        </row>
        <row r="819">
          <cell r="C819" t="str">
            <v>Order of Adjective and Noun</v>
          </cell>
          <cell r="D819" t="str">
            <v>Mocoví</v>
          </cell>
          <cell r="E819" t="str">
            <v>No dominant order</v>
          </cell>
        </row>
        <row r="820">
          <cell r="C820" t="str">
            <v>Order of Adjective and Noun</v>
          </cell>
          <cell r="D820" t="str">
            <v>Mofu-Gudur</v>
          </cell>
          <cell r="E820" t="str">
            <v>Noun-Adjective</v>
          </cell>
        </row>
        <row r="821">
          <cell r="C821" t="str">
            <v>Order of Adjective and Noun</v>
          </cell>
          <cell r="D821" t="str">
            <v>Mokilese</v>
          </cell>
          <cell r="E821" t="str">
            <v>Noun-Adjective</v>
          </cell>
        </row>
        <row r="822">
          <cell r="C822" t="str">
            <v>Order of Adjective and Noun</v>
          </cell>
          <cell r="D822" t="str">
            <v>Mon</v>
          </cell>
          <cell r="E822" t="str">
            <v>Noun-Adjective</v>
          </cell>
        </row>
        <row r="823">
          <cell r="C823" t="str">
            <v>Order of Adjective and Noun</v>
          </cell>
          <cell r="D823" t="str">
            <v>Mondunga</v>
          </cell>
          <cell r="E823" t="str">
            <v>Noun-Adjective</v>
          </cell>
        </row>
        <row r="824">
          <cell r="C824" t="str">
            <v>Order of Adjective and Noun</v>
          </cell>
          <cell r="D824" t="str">
            <v>Mongo</v>
          </cell>
          <cell r="E824" t="str">
            <v>Noun-Adjective</v>
          </cell>
        </row>
        <row r="825">
          <cell r="C825" t="str">
            <v>Order of Adjective and Noun</v>
          </cell>
          <cell r="D825" t="str">
            <v>Mono-Alu</v>
          </cell>
          <cell r="E825" t="str">
            <v>Noun-Adjective</v>
          </cell>
        </row>
        <row r="826">
          <cell r="C826" t="str">
            <v>Order of Adjective and Noun</v>
          </cell>
          <cell r="D826" t="str">
            <v>Monumbo</v>
          </cell>
          <cell r="E826" t="str">
            <v>Noun-Adjective</v>
          </cell>
        </row>
        <row r="827">
          <cell r="C827" t="str">
            <v>Order of Adjective and Noun</v>
          </cell>
          <cell r="D827" t="str">
            <v>Mooré</v>
          </cell>
          <cell r="E827" t="str">
            <v>Noun-Adjective</v>
          </cell>
        </row>
        <row r="828">
          <cell r="C828" t="str">
            <v>Order of Adjective and Noun</v>
          </cell>
          <cell r="D828" t="str">
            <v>Mor</v>
          </cell>
          <cell r="E828" t="str">
            <v>Noun-Adjective</v>
          </cell>
        </row>
        <row r="829">
          <cell r="C829" t="str">
            <v>Order of Adjective and Noun</v>
          </cell>
          <cell r="D829" t="str">
            <v>Mordvin (Erzya)</v>
          </cell>
          <cell r="E829" t="str">
            <v>Adjective-Noun</v>
          </cell>
        </row>
        <row r="830">
          <cell r="C830" t="str">
            <v>Order of Adjective and Noun</v>
          </cell>
          <cell r="D830" t="str">
            <v>Moro</v>
          </cell>
          <cell r="E830" t="str">
            <v>Noun-Adjective</v>
          </cell>
        </row>
        <row r="831">
          <cell r="C831" t="str">
            <v>Order of Adjective and Noun</v>
          </cell>
          <cell r="D831" t="str">
            <v>Moru</v>
          </cell>
          <cell r="E831" t="str">
            <v>Noun-Adjective</v>
          </cell>
        </row>
        <row r="832">
          <cell r="C832" t="str">
            <v>Order of Adjective and Noun</v>
          </cell>
          <cell r="D832" t="str">
            <v>Mosetén</v>
          </cell>
          <cell r="E832" t="str">
            <v>No dominant order</v>
          </cell>
        </row>
        <row r="833">
          <cell r="C833" t="str">
            <v>Order of Adjective and Noun</v>
          </cell>
          <cell r="D833" t="str">
            <v>Motu</v>
          </cell>
          <cell r="E833" t="str">
            <v>Noun-Adjective</v>
          </cell>
        </row>
        <row r="834">
          <cell r="C834" t="str">
            <v>Order of Adjective and Noun</v>
          </cell>
          <cell r="D834" t="str">
            <v>Motuna</v>
          </cell>
          <cell r="E834" t="str">
            <v>Noun-Adjective</v>
          </cell>
        </row>
        <row r="835">
          <cell r="C835" t="str">
            <v>Order of Adjective and Noun</v>
          </cell>
          <cell r="D835" t="str">
            <v>Mpongwe</v>
          </cell>
          <cell r="E835" t="str">
            <v>Noun-Adjective</v>
          </cell>
        </row>
        <row r="836">
          <cell r="C836" t="str">
            <v>Order of Adjective and Noun</v>
          </cell>
          <cell r="D836" t="str">
            <v>Mpur</v>
          </cell>
          <cell r="E836" t="str">
            <v>Noun-Adjective</v>
          </cell>
        </row>
        <row r="837">
          <cell r="C837" t="str">
            <v>Order of Adjective and Noun</v>
          </cell>
          <cell r="D837" t="str">
            <v>Mufian</v>
          </cell>
          <cell r="E837" t="str">
            <v>Noun-Adjective</v>
          </cell>
        </row>
        <row r="838">
          <cell r="C838" t="str">
            <v>Order of Adjective and Noun</v>
          </cell>
          <cell r="D838" t="str">
            <v>Muisca</v>
          </cell>
          <cell r="E838" t="str">
            <v>Noun-Adjective</v>
          </cell>
        </row>
        <row r="839">
          <cell r="C839" t="str">
            <v>Order of Adjective and Noun</v>
          </cell>
          <cell r="D839" t="str">
            <v>Mumuye</v>
          </cell>
          <cell r="E839" t="str">
            <v>Noun-Adjective</v>
          </cell>
        </row>
        <row r="840">
          <cell r="C840" t="str">
            <v>Order of Adjective and Noun</v>
          </cell>
          <cell r="D840" t="str">
            <v>Muna</v>
          </cell>
          <cell r="E840" t="str">
            <v>Noun-Adjective</v>
          </cell>
        </row>
        <row r="841">
          <cell r="C841" t="str">
            <v>Order of Adjective and Noun</v>
          </cell>
          <cell r="D841" t="str">
            <v>Mundang</v>
          </cell>
          <cell r="E841" t="str">
            <v>Noun-Adjective</v>
          </cell>
        </row>
        <row r="842">
          <cell r="C842" t="str">
            <v>Order of Adjective and Noun</v>
          </cell>
          <cell r="D842" t="str">
            <v>Mundani</v>
          </cell>
          <cell r="E842" t="str">
            <v>Noun-Adjective</v>
          </cell>
        </row>
        <row r="843">
          <cell r="C843" t="str">
            <v>Order of Adjective and Noun</v>
          </cell>
          <cell r="D843" t="str">
            <v>Mundari</v>
          </cell>
          <cell r="E843" t="str">
            <v>Adjective-Noun</v>
          </cell>
        </row>
        <row r="844">
          <cell r="C844" t="str">
            <v>Order of Adjective and Noun</v>
          </cell>
          <cell r="D844" t="str">
            <v>Mungaka</v>
          </cell>
          <cell r="E844" t="str">
            <v>Noun-Adjective</v>
          </cell>
        </row>
        <row r="845">
          <cell r="C845" t="str">
            <v>Order of Adjective and Noun</v>
          </cell>
          <cell r="D845" t="str">
            <v>Munzombo</v>
          </cell>
          <cell r="E845" t="str">
            <v>Adjective-Noun</v>
          </cell>
        </row>
        <row r="846">
          <cell r="C846" t="str">
            <v>Order of Adjective and Noun</v>
          </cell>
          <cell r="D846" t="str">
            <v>Mupun</v>
          </cell>
          <cell r="E846" t="str">
            <v>Noun-Adjective</v>
          </cell>
        </row>
        <row r="847">
          <cell r="C847" t="str">
            <v>Order of Adjective and Noun</v>
          </cell>
          <cell r="D847" t="str">
            <v>Murle</v>
          </cell>
          <cell r="E847" t="str">
            <v>Noun-Adjective</v>
          </cell>
        </row>
        <row r="848">
          <cell r="C848" t="str">
            <v>Order of Adjective and Noun</v>
          </cell>
          <cell r="D848" t="str">
            <v>Murrinh-Patha</v>
          </cell>
          <cell r="E848" t="str">
            <v>Noun-Adjective</v>
          </cell>
        </row>
        <row r="849">
          <cell r="C849" t="str">
            <v>Order of Adjective and Noun</v>
          </cell>
          <cell r="D849" t="str">
            <v>Mursi</v>
          </cell>
          <cell r="E849" t="str">
            <v>Noun-Adjective</v>
          </cell>
        </row>
        <row r="850">
          <cell r="C850" t="str">
            <v>Order of Adjective and Noun</v>
          </cell>
          <cell r="D850" t="str">
            <v>Muruwari</v>
          </cell>
          <cell r="E850" t="str">
            <v>Adjective-Noun</v>
          </cell>
        </row>
        <row r="851">
          <cell r="C851" t="str">
            <v>Order of Adjective and Noun</v>
          </cell>
          <cell r="D851" t="str">
            <v>Musgu</v>
          </cell>
          <cell r="E851" t="str">
            <v>Noun-Adjective</v>
          </cell>
        </row>
        <row r="852">
          <cell r="C852" t="str">
            <v>Order of Adjective and Noun</v>
          </cell>
          <cell r="D852" t="str">
            <v>Musom</v>
          </cell>
          <cell r="E852" t="str">
            <v>Noun-Adjective</v>
          </cell>
        </row>
        <row r="853">
          <cell r="C853" t="str">
            <v>Order of Adjective and Noun</v>
          </cell>
          <cell r="D853" t="str">
            <v>Musqueam</v>
          </cell>
          <cell r="E853" t="str">
            <v>Adjective-Noun</v>
          </cell>
        </row>
        <row r="854">
          <cell r="C854" t="str">
            <v>Order of Adjective and Noun</v>
          </cell>
          <cell r="D854" t="str">
            <v>Mussau</v>
          </cell>
          <cell r="E854" t="str">
            <v>Adjective-Noun</v>
          </cell>
        </row>
        <row r="855">
          <cell r="C855" t="str">
            <v>Order of Adjective and Noun</v>
          </cell>
          <cell r="D855" t="str">
            <v>Mwera</v>
          </cell>
          <cell r="E855" t="str">
            <v>Noun-Adjective</v>
          </cell>
        </row>
        <row r="856">
          <cell r="C856" t="str">
            <v>Order of Adjective and Noun</v>
          </cell>
          <cell r="D856" t="str">
            <v>Mwotlap</v>
          </cell>
          <cell r="E856" t="str">
            <v>Noun-Adjective</v>
          </cell>
        </row>
        <row r="857">
          <cell r="C857" t="str">
            <v>Order of Adjective and Noun</v>
          </cell>
          <cell r="D857" t="str">
            <v>Nabak</v>
          </cell>
          <cell r="E857" t="str">
            <v>Noun-Adjective</v>
          </cell>
        </row>
        <row r="858">
          <cell r="C858" t="str">
            <v>Order of Adjective and Noun</v>
          </cell>
          <cell r="D858" t="str">
            <v>Nadroga</v>
          </cell>
          <cell r="E858" t="str">
            <v>Noun-Adjective</v>
          </cell>
        </row>
        <row r="859">
          <cell r="C859" t="str">
            <v>Order of Adjective and Noun</v>
          </cell>
          <cell r="D859" t="str">
            <v>Naga (Mao)</v>
          </cell>
          <cell r="E859" t="str">
            <v>Noun-Adjective</v>
          </cell>
        </row>
        <row r="860">
          <cell r="C860" t="str">
            <v>Order of Adjective and Noun</v>
          </cell>
          <cell r="D860" t="str">
            <v>Naga (Tangkhul)</v>
          </cell>
          <cell r="E860" t="str">
            <v>Noun-Adjective</v>
          </cell>
        </row>
        <row r="861">
          <cell r="C861" t="str">
            <v>Order of Adjective and Noun</v>
          </cell>
          <cell r="D861" t="str">
            <v>Nagatman</v>
          </cell>
          <cell r="E861" t="str">
            <v>No dominant order</v>
          </cell>
        </row>
        <row r="862">
          <cell r="C862" t="str">
            <v>Order of Adjective and Noun</v>
          </cell>
          <cell r="D862" t="str">
            <v>Naga (Zeme)</v>
          </cell>
          <cell r="E862" t="str">
            <v>Noun-Adjective</v>
          </cell>
        </row>
        <row r="863">
          <cell r="C863" t="str">
            <v>Order of Adjective and Noun</v>
          </cell>
          <cell r="D863" t="str">
            <v>Nahali</v>
          </cell>
          <cell r="E863" t="str">
            <v>Adjective-Noun</v>
          </cell>
        </row>
        <row r="864">
          <cell r="C864" t="str">
            <v>Order of Adjective and Noun</v>
          </cell>
          <cell r="D864" t="str">
            <v>Nahuatl (Huasteca)</v>
          </cell>
          <cell r="E864" t="str">
            <v>Noun-Adjective</v>
          </cell>
        </row>
        <row r="865">
          <cell r="C865" t="str">
            <v>Order of Adjective and Noun</v>
          </cell>
          <cell r="D865" t="str">
            <v>Nahuatl (Michoacán)</v>
          </cell>
          <cell r="E865" t="str">
            <v>Noun-Adjective</v>
          </cell>
        </row>
        <row r="866">
          <cell r="C866" t="str">
            <v>Order of Adjective and Noun</v>
          </cell>
          <cell r="D866" t="str">
            <v>Nahuatl (North Puebla)</v>
          </cell>
          <cell r="E866" t="str">
            <v>No dominant order</v>
          </cell>
        </row>
        <row r="867">
          <cell r="C867" t="str">
            <v>Order of Adjective and Noun</v>
          </cell>
          <cell r="D867" t="str">
            <v>Nahuatl (Tetelcingo)</v>
          </cell>
          <cell r="E867" t="str">
            <v>Noun-Adjective</v>
          </cell>
        </row>
        <row r="868">
          <cell r="C868" t="str">
            <v>Order of Adjective and Noun</v>
          </cell>
          <cell r="D868" t="str">
            <v>Nai</v>
          </cell>
          <cell r="E868" t="str">
            <v>No dominant order</v>
          </cell>
        </row>
        <row r="869">
          <cell r="C869" t="str">
            <v>Order of Adjective and Noun</v>
          </cell>
          <cell r="D869" t="str">
            <v>Nakanai</v>
          </cell>
          <cell r="E869" t="str">
            <v>Noun-Adjective</v>
          </cell>
        </row>
        <row r="870">
          <cell r="C870" t="str">
            <v>Order of Adjective and Noun</v>
          </cell>
          <cell r="D870" t="str">
            <v>Nakkara</v>
          </cell>
          <cell r="E870" t="str">
            <v>Noun-Adjective</v>
          </cell>
        </row>
        <row r="871">
          <cell r="C871" t="str">
            <v>Order of Adjective and Noun</v>
          </cell>
          <cell r="D871" t="str">
            <v>Nalik</v>
          </cell>
          <cell r="E871" t="str">
            <v>Noun-Adjective</v>
          </cell>
        </row>
        <row r="872">
          <cell r="C872" t="str">
            <v>Order of Adjective and Noun</v>
          </cell>
          <cell r="D872" t="str">
            <v>Namia</v>
          </cell>
          <cell r="E872" t="str">
            <v>Noun-Adjective</v>
          </cell>
        </row>
        <row r="873">
          <cell r="C873" t="str">
            <v>Order of Adjective and Noun</v>
          </cell>
          <cell r="D873" t="str">
            <v>Nancowry</v>
          </cell>
          <cell r="E873" t="str">
            <v>Noun-Adjective</v>
          </cell>
        </row>
        <row r="874">
          <cell r="C874" t="str">
            <v>Order of Adjective and Noun</v>
          </cell>
          <cell r="D874" t="str">
            <v>Nande</v>
          </cell>
          <cell r="E874" t="str">
            <v>Noun-Adjective</v>
          </cell>
        </row>
        <row r="875">
          <cell r="C875" t="str">
            <v>Order of Adjective and Noun</v>
          </cell>
          <cell r="D875" t="str">
            <v>Nandi</v>
          </cell>
          <cell r="E875" t="str">
            <v>Noun-Adjective</v>
          </cell>
        </row>
        <row r="876">
          <cell r="C876" t="str">
            <v>Order of Adjective and Noun</v>
          </cell>
          <cell r="D876" t="str">
            <v>Nanerge</v>
          </cell>
          <cell r="E876" t="str">
            <v>Noun-Adjective</v>
          </cell>
        </row>
        <row r="877">
          <cell r="C877" t="str">
            <v>Order of Adjective and Noun</v>
          </cell>
          <cell r="D877" t="str">
            <v>Nankina</v>
          </cell>
          <cell r="E877" t="str">
            <v>Noun-Adjective</v>
          </cell>
        </row>
        <row r="878">
          <cell r="C878" t="str">
            <v>Order of Adjective and Noun</v>
          </cell>
          <cell r="D878" t="str">
            <v>Nara (in Ethiopia)</v>
          </cell>
          <cell r="E878" t="str">
            <v>Noun-Adjective</v>
          </cell>
        </row>
        <row r="879">
          <cell r="C879" t="str">
            <v>Order of Adjective and Noun</v>
          </cell>
          <cell r="D879" t="str">
            <v>Nar-Phu</v>
          </cell>
          <cell r="E879" t="str">
            <v>Noun-Adjective</v>
          </cell>
        </row>
        <row r="880">
          <cell r="C880" t="str">
            <v>Order of Adjective and Noun</v>
          </cell>
          <cell r="D880" t="str">
            <v>Nasioi</v>
          </cell>
          <cell r="E880" t="str">
            <v>No dominant order</v>
          </cell>
        </row>
        <row r="881">
          <cell r="C881" t="str">
            <v>Order of Adjective and Noun</v>
          </cell>
          <cell r="D881" t="str">
            <v>Natchez</v>
          </cell>
          <cell r="E881" t="str">
            <v>Noun-Adjective</v>
          </cell>
        </row>
        <row r="882">
          <cell r="C882" t="str">
            <v>Order of Adjective and Noun</v>
          </cell>
          <cell r="D882" t="str">
            <v>Nauruan</v>
          </cell>
          <cell r="E882" t="str">
            <v>Noun-Adjective</v>
          </cell>
        </row>
        <row r="883">
          <cell r="C883" t="str">
            <v>Order of Adjective and Noun</v>
          </cell>
          <cell r="D883" t="str">
            <v>Navajo</v>
          </cell>
          <cell r="E883" t="str">
            <v>Noun-Adjective</v>
          </cell>
        </row>
        <row r="884">
          <cell r="C884" t="str">
            <v>Order of Adjective and Noun</v>
          </cell>
          <cell r="D884" t="str">
            <v>Naxi</v>
          </cell>
          <cell r="E884" t="str">
            <v>Noun-Adjective</v>
          </cell>
        </row>
        <row r="885">
          <cell r="C885" t="str">
            <v>Order of Adjective and Noun</v>
          </cell>
          <cell r="D885" t="str">
            <v>Ncàm</v>
          </cell>
          <cell r="E885" t="str">
            <v>Noun-Adjective</v>
          </cell>
        </row>
        <row r="886">
          <cell r="C886" t="str">
            <v>Order of Adjective and Noun</v>
          </cell>
          <cell r="D886" t="str">
            <v>Ndebele (in South Africa)</v>
          </cell>
          <cell r="E886" t="str">
            <v>Noun-Adjective</v>
          </cell>
        </row>
        <row r="887">
          <cell r="C887" t="str">
            <v>Order of Adjective and Noun</v>
          </cell>
          <cell r="D887" t="str">
            <v>Ndjébbana</v>
          </cell>
          <cell r="E887" t="str">
            <v>Noun-Adjective</v>
          </cell>
        </row>
        <row r="888">
          <cell r="C888" t="str">
            <v>Order of Adjective and Noun</v>
          </cell>
          <cell r="D888" t="str">
            <v>Ndonga</v>
          </cell>
          <cell r="E888" t="str">
            <v>Noun-Adjective</v>
          </cell>
        </row>
        <row r="889">
          <cell r="C889" t="str">
            <v>Order of Adjective and Noun</v>
          </cell>
          <cell r="D889" t="str">
            <v>Ndumu</v>
          </cell>
          <cell r="E889" t="str">
            <v>Noun-Adjective</v>
          </cell>
        </row>
        <row r="890">
          <cell r="C890" t="str">
            <v>Order of Adjective and Noun</v>
          </cell>
          <cell r="D890" t="str">
            <v>Ndut</v>
          </cell>
          <cell r="E890" t="str">
            <v>Noun-Adjective</v>
          </cell>
        </row>
        <row r="891">
          <cell r="C891" t="str">
            <v>Order of Adjective and Noun</v>
          </cell>
          <cell r="D891" t="str">
            <v>Ndyuka</v>
          </cell>
          <cell r="E891" t="str">
            <v>Adjective-Noun</v>
          </cell>
        </row>
        <row r="892">
          <cell r="C892" t="str">
            <v>Order of Adjective and Noun</v>
          </cell>
          <cell r="D892" t="str">
            <v>Nehan</v>
          </cell>
          <cell r="E892" t="str">
            <v>Noun-Adjective</v>
          </cell>
        </row>
        <row r="893">
          <cell r="C893" t="str">
            <v>Order of Adjective and Noun</v>
          </cell>
          <cell r="D893" t="str">
            <v>Nend</v>
          </cell>
          <cell r="E893" t="str">
            <v>Noun-Adjective</v>
          </cell>
        </row>
        <row r="894">
          <cell r="C894" t="str">
            <v>Order of Adjective and Noun</v>
          </cell>
          <cell r="D894" t="str">
            <v>Nenets</v>
          </cell>
          <cell r="E894" t="str">
            <v>Adjective-Noun</v>
          </cell>
        </row>
        <row r="895">
          <cell r="C895" t="str">
            <v>Order of Adjective and Noun</v>
          </cell>
          <cell r="D895" t="str">
            <v>Neo-Aramaic (Arbel Jewish)</v>
          </cell>
          <cell r="E895" t="str">
            <v>Noun-Adjective</v>
          </cell>
        </row>
        <row r="896">
          <cell r="C896" t="str">
            <v>Order of Adjective and Noun</v>
          </cell>
          <cell r="D896" t="str">
            <v>Nepali</v>
          </cell>
          <cell r="E896" t="str">
            <v>Adjective-Noun</v>
          </cell>
        </row>
        <row r="897">
          <cell r="C897" t="str">
            <v>Order of Adjective and Noun</v>
          </cell>
          <cell r="D897" t="str">
            <v>Nevome</v>
          </cell>
          <cell r="E897" t="str">
            <v>Adjective-Noun</v>
          </cell>
        </row>
        <row r="898">
          <cell r="C898" t="str">
            <v>Order of Adjective and Noun</v>
          </cell>
          <cell r="D898" t="str">
            <v>Newar (Dolakha)</v>
          </cell>
          <cell r="E898" t="str">
            <v>Adjective-Noun</v>
          </cell>
        </row>
        <row r="899">
          <cell r="C899" t="str">
            <v>Order of Adjective and Noun</v>
          </cell>
          <cell r="D899" t="str">
            <v>Newari (Kathmandu)</v>
          </cell>
          <cell r="E899" t="str">
            <v>Adjective-Noun</v>
          </cell>
        </row>
        <row r="900">
          <cell r="C900" t="str">
            <v>Order of Adjective and Noun</v>
          </cell>
          <cell r="D900" t="str">
            <v>Neyo</v>
          </cell>
          <cell r="E900" t="str">
            <v>Noun-Adjective</v>
          </cell>
        </row>
        <row r="901">
          <cell r="C901" t="str">
            <v>Order of Adjective and Noun</v>
          </cell>
          <cell r="D901" t="str">
            <v>Nez Perce</v>
          </cell>
          <cell r="E901" t="str">
            <v>Adjective-Noun</v>
          </cell>
        </row>
        <row r="902">
          <cell r="C902" t="str">
            <v>Order of Adjective and Noun</v>
          </cell>
          <cell r="D902" t="str">
            <v>Ngaanyatjarra</v>
          </cell>
          <cell r="E902" t="str">
            <v>Noun-Adjective</v>
          </cell>
        </row>
        <row r="903">
          <cell r="C903" t="str">
            <v>Order of Adjective and Noun</v>
          </cell>
          <cell r="D903" t="str">
            <v>Ngäbere</v>
          </cell>
          <cell r="E903" t="str">
            <v>Noun-Adjective</v>
          </cell>
        </row>
        <row r="904">
          <cell r="C904" t="str">
            <v>Order of Adjective and Noun</v>
          </cell>
          <cell r="D904" t="str">
            <v>Ngad'a</v>
          </cell>
          <cell r="E904" t="str">
            <v>Noun-Adjective</v>
          </cell>
        </row>
        <row r="905">
          <cell r="C905" t="str">
            <v>Order of Adjective and Noun</v>
          </cell>
          <cell r="D905" t="str">
            <v>Ngadjumaja</v>
          </cell>
          <cell r="E905" t="str">
            <v>Noun-Adjective</v>
          </cell>
        </row>
        <row r="906">
          <cell r="C906" t="str">
            <v>Order of Adjective and Noun</v>
          </cell>
          <cell r="D906" t="str">
            <v>Ngalakan</v>
          </cell>
          <cell r="E906" t="str">
            <v>Noun-Adjective</v>
          </cell>
        </row>
        <row r="907">
          <cell r="C907" t="str">
            <v>Order of Adjective and Noun</v>
          </cell>
          <cell r="D907" t="str">
            <v>Ngalkbun</v>
          </cell>
          <cell r="E907" t="str">
            <v>Noun-Adjective</v>
          </cell>
        </row>
        <row r="908">
          <cell r="C908" t="str">
            <v>Order of Adjective and Noun</v>
          </cell>
          <cell r="D908" t="str">
            <v>Ngambay</v>
          </cell>
          <cell r="E908" t="str">
            <v>Noun-Adjective</v>
          </cell>
        </row>
        <row r="909">
          <cell r="C909" t="str">
            <v>Order of Adjective and Noun</v>
          </cell>
          <cell r="D909" t="str">
            <v>Nganasan</v>
          </cell>
          <cell r="E909" t="str">
            <v>Adjective-Noun</v>
          </cell>
        </row>
        <row r="910">
          <cell r="C910" t="str">
            <v>Order of Adjective and Noun</v>
          </cell>
          <cell r="D910" t="str">
            <v>Ngandi</v>
          </cell>
          <cell r="E910" t="str">
            <v>Noun-Adjective</v>
          </cell>
        </row>
        <row r="911">
          <cell r="C911" t="str">
            <v>Order of Adjective and Noun</v>
          </cell>
          <cell r="D911" t="str">
            <v>Ngan'gityemerri</v>
          </cell>
          <cell r="E911" t="str">
            <v>Noun-Adjective</v>
          </cell>
        </row>
        <row r="912">
          <cell r="C912" t="str">
            <v>Order of Adjective and Noun</v>
          </cell>
          <cell r="D912" t="str">
            <v>Ngankikurungkurr</v>
          </cell>
          <cell r="E912" t="str">
            <v>Noun-Adjective</v>
          </cell>
        </row>
        <row r="913">
          <cell r="C913" t="str">
            <v>Order of Adjective and Noun</v>
          </cell>
          <cell r="D913" t="str">
            <v>Ngawun</v>
          </cell>
          <cell r="E913" t="str">
            <v>No dominant order</v>
          </cell>
        </row>
        <row r="914">
          <cell r="C914" t="str">
            <v>Order of Adjective and Noun</v>
          </cell>
          <cell r="D914" t="str">
            <v>Ngbandi</v>
          </cell>
          <cell r="E914" t="str">
            <v>Noun-Adjective</v>
          </cell>
        </row>
        <row r="915">
          <cell r="C915" t="str">
            <v>Order of Adjective and Noun</v>
          </cell>
          <cell r="D915" t="str">
            <v>Ngiti</v>
          </cell>
          <cell r="E915" t="str">
            <v>Adjective-Noun</v>
          </cell>
        </row>
        <row r="916">
          <cell r="C916" t="str">
            <v>Order of Adjective and Noun</v>
          </cell>
          <cell r="D916" t="str">
            <v>Ngiyambaa</v>
          </cell>
          <cell r="E916" t="str">
            <v>No dominant order</v>
          </cell>
        </row>
        <row r="917">
          <cell r="C917" t="str">
            <v>Order of Adjective and Noun</v>
          </cell>
          <cell r="D917" t="str">
            <v>Ngizim</v>
          </cell>
          <cell r="E917" t="str">
            <v>Noun-Adjective</v>
          </cell>
        </row>
        <row r="918">
          <cell r="C918" t="str">
            <v>Order of Adjective and Noun</v>
          </cell>
          <cell r="D918" t="str">
            <v>Ngoni</v>
          </cell>
          <cell r="E918" t="str">
            <v>Noun-Adjective</v>
          </cell>
        </row>
        <row r="919">
          <cell r="C919" t="str">
            <v>Order of Adjective and Noun</v>
          </cell>
          <cell r="D919" t="str">
            <v>Nguna</v>
          </cell>
          <cell r="E919" t="str">
            <v>Noun-Adjective</v>
          </cell>
        </row>
        <row r="920">
          <cell r="C920" t="str">
            <v>Order of Adjective and Noun</v>
          </cell>
          <cell r="D920" t="str">
            <v>Nias</v>
          </cell>
          <cell r="E920" t="str">
            <v>Noun-Adjective</v>
          </cell>
        </row>
        <row r="921">
          <cell r="C921" t="str">
            <v>Order of Adjective and Noun</v>
          </cell>
          <cell r="D921" t="str">
            <v>Nicobarese (Car)</v>
          </cell>
          <cell r="E921" t="str">
            <v>Adjective-Noun</v>
          </cell>
        </row>
        <row r="922">
          <cell r="C922" t="str">
            <v>Order of Adjective and Noun</v>
          </cell>
          <cell r="D922" t="str">
            <v>Nisenan</v>
          </cell>
          <cell r="E922" t="str">
            <v>Adjective-Noun</v>
          </cell>
        </row>
        <row r="923">
          <cell r="C923" t="str">
            <v>Order of Adjective and Noun</v>
          </cell>
          <cell r="D923" t="str">
            <v>Nisgha</v>
          </cell>
          <cell r="E923" t="str">
            <v>Adjective-Noun</v>
          </cell>
        </row>
        <row r="924">
          <cell r="C924" t="str">
            <v>Order of Adjective and Noun</v>
          </cell>
          <cell r="D924" t="str">
            <v>Niuafo'ou</v>
          </cell>
          <cell r="E924" t="str">
            <v>Noun-Adjective</v>
          </cell>
        </row>
        <row r="925">
          <cell r="C925" t="str">
            <v>Order of Adjective and Noun</v>
          </cell>
          <cell r="D925" t="str">
            <v>Niuean</v>
          </cell>
          <cell r="E925" t="str">
            <v>Noun-Adjective</v>
          </cell>
        </row>
        <row r="926">
          <cell r="C926" t="str">
            <v>Order of Adjective and Noun</v>
          </cell>
          <cell r="D926" t="str">
            <v>Nivkh</v>
          </cell>
          <cell r="E926" t="str">
            <v>Adjective-Noun</v>
          </cell>
        </row>
        <row r="927">
          <cell r="C927" t="str">
            <v>Order of Adjective and Noun</v>
          </cell>
          <cell r="D927" t="str">
            <v>Nkem</v>
          </cell>
          <cell r="E927" t="str">
            <v>No dominant order</v>
          </cell>
        </row>
        <row r="928">
          <cell r="C928" t="str">
            <v>Order of Adjective and Noun</v>
          </cell>
          <cell r="D928" t="str">
            <v>Nkonya</v>
          </cell>
          <cell r="E928" t="str">
            <v>Noun-Adjective</v>
          </cell>
        </row>
        <row r="929">
          <cell r="C929" t="str">
            <v>Order of Adjective and Noun</v>
          </cell>
          <cell r="D929" t="str">
            <v>Nkore-Kiga</v>
          </cell>
          <cell r="E929" t="str">
            <v>Noun-Adjective</v>
          </cell>
        </row>
        <row r="930">
          <cell r="C930" t="str">
            <v>Order of Adjective and Noun</v>
          </cell>
          <cell r="D930" t="str">
            <v>Nocte</v>
          </cell>
          <cell r="E930" t="str">
            <v>Noun-Adjective</v>
          </cell>
        </row>
        <row r="931">
          <cell r="C931" t="str">
            <v>Order of Adjective and Noun</v>
          </cell>
          <cell r="D931" t="str">
            <v>Noghay</v>
          </cell>
          <cell r="E931" t="str">
            <v>Adjective-Noun</v>
          </cell>
        </row>
        <row r="932">
          <cell r="C932" t="str">
            <v>Order of Adjective and Noun</v>
          </cell>
          <cell r="D932" t="str">
            <v>Noni</v>
          </cell>
          <cell r="E932" t="str">
            <v>Noun-Adjective</v>
          </cell>
        </row>
        <row r="933">
          <cell r="C933" t="str">
            <v>Order of Adjective and Noun</v>
          </cell>
          <cell r="D933" t="str">
            <v>Noon</v>
          </cell>
          <cell r="E933" t="str">
            <v>Noun-Adjective</v>
          </cell>
        </row>
        <row r="934">
          <cell r="C934" t="str">
            <v>Order of Adjective and Noun</v>
          </cell>
          <cell r="D934" t="str">
            <v>Norwegian</v>
          </cell>
          <cell r="E934" t="str">
            <v>Adjective-Noun</v>
          </cell>
        </row>
        <row r="935">
          <cell r="C935" t="str">
            <v>Order of Adjective and Noun</v>
          </cell>
          <cell r="D935" t="str">
            <v>Nsenga</v>
          </cell>
          <cell r="E935" t="str">
            <v>Noun-Adjective</v>
          </cell>
        </row>
        <row r="936">
          <cell r="C936" t="str">
            <v>Order of Adjective and Noun</v>
          </cell>
          <cell r="D936" t="str">
            <v>Ntomba</v>
          </cell>
          <cell r="E936" t="str">
            <v>Noun-Adjective</v>
          </cell>
        </row>
        <row r="937">
          <cell r="C937" t="str">
            <v>Order of Adjective and Noun</v>
          </cell>
          <cell r="D937" t="str">
            <v>Nuaulu</v>
          </cell>
          <cell r="E937" t="str">
            <v>Noun-Adjective</v>
          </cell>
        </row>
        <row r="938">
          <cell r="C938" t="str">
            <v>Order of Adjective and Noun</v>
          </cell>
          <cell r="D938" t="str">
            <v>Nubian (Dongolese)</v>
          </cell>
          <cell r="E938" t="str">
            <v>Noun-Adjective</v>
          </cell>
        </row>
        <row r="939">
          <cell r="C939" t="str">
            <v>Order of Adjective and Noun</v>
          </cell>
          <cell r="D939" t="str">
            <v>Nubian (Kunuz)</v>
          </cell>
          <cell r="E939" t="str">
            <v>Noun-Adjective</v>
          </cell>
        </row>
        <row r="940">
          <cell r="C940" t="str">
            <v>Order of Adjective and Noun</v>
          </cell>
          <cell r="D940" t="str">
            <v>Nuer</v>
          </cell>
          <cell r="E940" t="str">
            <v>Noun-Adjective</v>
          </cell>
        </row>
        <row r="941">
          <cell r="C941" t="str">
            <v>Order of Adjective and Noun</v>
          </cell>
          <cell r="D941" t="str">
            <v>Nunggubuyu</v>
          </cell>
          <cell r="E941" t="str">
            <v>No dominant order</v>
          </cell>
        </row>
        <row r="942">
          <cell r="C942" t="str">
            <v>Order of Adjective and Noun</v>
          </cell>
          <cell r="D942" t="str">
            <v>Nung (in Vietnam)</v>
          </cell>
          <cell r="E942" t="str">
            <v>Noun-Adjective</v>
          </cell>
        </row>
        <row r="943">
          <cell r="C943" t="str">
            <v>Order of Adjective and Noun</v>
          </cell>
          <cell r="D943" t="str">
            <v>Nupe</v>
          </cell>
          <cell r="E943" t="str">
            <v>Noun-Adjective</v>
          </cell>
        </row>
        <row r="944">
          <cell r="C944" t="str">
            <v>Order of Adjective and Noun</v>
          </cell>
          <cell r="D944" t="str">
            <v>Nusu</v>
          </cell>
          <cell r="E944" t="str">
            <v>Noun-Adjective</v>
          </cell>
        </row>
        <row r="945">
          <cell r="C945" t="str">
            <v>Order of Adjective and Noun</v>
          </cell>
          <cell r="D945" t="str">
            <v>Nuuchahnulth</v>
          </cell>
          <cell r="E945" t="str">
            <v>No dominant order</v>
          </cell>
        </row>
        <row r="946">
          <cell r="C946" t="str">
            <v>Order of Adjective and Noun</v>
          </cell>
          <cell r="D946" t="str">
            <v>Nyamkad</v>
          </cell>
          <cell r="E946" t="str">
            <v>Noun-Adjective</v>
          </cell>
        </row>
        <row r="947">
          <cell r="C947" t="str">
            <v>Order of Adjective and Noun</v>
          </cell>
          <cell r="D947" t="str">
            <v>Nyamwezi</v>
          </cell>
          <cell r="E947" t="str">
            <v>Noun-Adjective</v>
          </cell>
        </row>
        <row r="948">
          <cell r="C948" t="str">
            <v>Order of Adjective and Noun</v>
          </cell>
          <cell r="D948" t="str">
            <v>Nyanga</v>
          </cell>
          <cell r="E948" t="str">
            <v>Noun-Adjective</v>
          </cell>
        </row>
        <row r="949">
          <cell r="C949" t="str">
            <v>Order of Adjective and Noun</v>
          </cell>
          <cell r="D949" t="str">
            <v>Nyangumarda</v>
          </cell>
          <cell r="E949" t="str">
            <v>No dominant order</v>
          </cell>
        </row>
        <row r="950">
          <cell r="C950" t="str">
            <v>Order of Adjective and Noun</v>
          </cell>
          <cell r="D950" t="str">
            <v>Nyiha</v>
          </cell>
          <cell r="E950" t="str">
            <v>Noun-Adjective</v>
          </cell>
        </row>
        <row r="951">
          <cell r="C951" t="str">
            <v>Order of Adjective and Noun</v>
          </cell>
          <cell r="D951" t="str">
            <v>Nyimang</v>
          </cell>
          <cell r="E951" t="str">
            <v>Noun-Adjective</v>
          </cell>
        </row>
        <row r="952">
          <cell r="C952" t="str">
            <v>Order of Adjective and Noun</v>
          </cell>
          <cell r="D952" t="str">
            <v>Nyishi</v>
          </cell>
          <cell r="E952" t="str">
            <v>Adjective-Noun</v>
          </cell>
        </row>
        <row r="953">
          <cell r="C953" t="str">
            <v>Order of Adjective and Noun</v>
          </cell>
          <cell r="D953" t="str">
            <v>Nyulnyul</v>
          </cell>
          <cell r="E953" t="str">
            <v>Adjective-Noun</v>
          </cell>
        </row>
        <row r="954">
          <cell r="C954" t="str">
            <v>Order of Adjective and Noun</v>
          </cell>
          <cell r="D954" t="str">
            <v>Nzakara</v>
          </cell>
          <cell r="E954" t="str">
            <v>Adjective-Noun</v>
          </cell>
        </row>
        <row r="955">
          <cell r="C955" t="str">
            <v>Order of Adjective and Noun</v>
          </cell>
          <cell r="D955" t="str">
            <v>Obolo</v>
          </cell>
          <cell r="E955" t="str">
            <v>No dominant order</v>
          </cell>
        </row>
        <row r="956">
          <cell r="C956" t="str">
            <v>Order of Adjective and Noun</v>
          </cell>
          <cell r="D956" t="str">
            <v>Ocuilteco</v>
          </cell>
          <cell r="E956" t="str">
            <v>Adjective-Noun</v>
          </cell>
        </row>
        <row r="957">
          <cell r="C957" t="str">
            <v>Order of Adjective and Noun</v>
          </cell>
          <cell r="D957" t="str">
            <v>Ogbronuagum</v>
          </cell>
          <cell r="E957" t="str">
            <v>Adjective-Noun</v>
          </cell>
        </row>
        <row r="958">
          <cell r="C958" t="str">
            <v>Order of Adjective and Noun</v>
          </cell>
          <cell r="D958" t="str">
            <v>Oksapmin</v>
          </cell>
          <cell r="E958" t="str">
            <v>No dominant order</v>
          </cell>
        </row>
        <row r="959">
          <cell r="C959" t="str">
            <v>Order of Adjective and Noun</v>
          </cell>
          <cell r="D959" t="str">
            <v>Olo</v>
          </cell>
          <cell r="E959" t="str">
            <v>Noun-Adjective</v>
          </cell>
        </row>
        <row r="960">
          <cell r="C960" t="str">
            <v>Order of Adjective and Noun</v>
          </cell>
          <cell r="D960" t="str">
            <v>Omaha</v>
          </cell>
          <cell r="E960" t="str">
            <v>Noun-Adjective</v>
          </cell>
        </row>
        <row r="961">
          <cell r="C961" t="str">
            <v>Order of Adjective and Noun</v>
          </cell>
          <cell r="D961" t="str">
            <v>Ömie</v>
          </cell>
          <cell r="E961" t="str">
            <v>Noun-Adjective</v>
          </cell>
        </row>
        <row r="962">
          <cell r="C962" t="str">
            <v>Order of Adjective and Noun</v>
          </cell>
          <cell r="D962" t="str">
            <v>O'odham</v>
          </cell>
          <cell r="E962" t="str">
            <v>Adjective-Noun</v>
          </cell>
        </row>
        <row r="963">
          <cell r="C963" t="str">
            <v>Order of Adjective and Noun</v>
          </cell>
          <cell r="D963" t="str">
            <v>Ordos</v>
          </cell>
          <cell r="E963" t="str">
            <v>Adjective-Noun</v>
          </cell>
        </row>
        <row r="964">
          <cell r="C964" t="str">
            <v>Order of Adjective and Noun</v>
          </cell>
          <cell r="D964" t="str">
            <v>Orig</v>
          </cell>
          <cell r="E964" t="str">
            <v>Noun-Adjective</v>
          </cell>
        </row>
        <row r="965">
          <cell r="C965" t="str">
            <v>Order of Adjective and Noun</v>
          </cell>
          <cell r="D965" t="str">
            <v>Orok</v>
          </cell>
          <cell r="E965" t="str">
            <v>Noun-Adjective</v>
          </cell>
        </row>
        <row r="966">
          <cell r="C966" t="str">
            <v>Order of Adjective and Noun</v>
          </cell>
          <cell r="D966" t="str">
            <v>Orokaiva</v>
          </cell>
          <cell r="E966" t="str">
            <v>Noun-Adjective</v>
          </cell>
        </row>
        <row r="967">
          <cell r="C967" t="str">
            <v>Order of Adjective and Noun</v>
          </cell>
          <cell r="D967" t="str">
            <v>Oromo (Harar)</v>
          </cell>
          <cell r="E967" t="str">
            <v>Noun-Adjective</v>
          </cell>
        </row>
        <row r="968">
          <cell r="C968" t="str">
            <v>Order of Adjective and Noun</v>
          </cell>
          <cell r="D968" t="str">
            <v>Oromo (Waata)</v>
          </cell>
          <cell r="E968" t="str">
            <v>Noun-Adjective</v>
          </cell>
        </row>
        <row r="969">
          <cell r="C969" t="str">
            <v>Order of Adjective and Noun</v>
          </cell>
          <cell r="D969" t="str">
            <v>Orya</v>
          </cell>
          <cell r="E969" t="str">
            <v>Noun-Adjective</v>
          </cell>
        </row>
        <row r="970">
          <cell r="C970" t="str">
            <v>Order of Adjective and Noun</v>
          </cell>
          <cell r="D970" t="str">
            <v>Osage</v>
          </cell>
          <cell r="E970" t="str">
            <v>Noun-Adjective</v>
          </cell>
        </row>
        <row r="971">
          <cell r="C971" t="str">
            <v>Order of Adjective and Noun</v>
          </cell>
          <cell r="D971" t="str">
            <v>Ossetic</v>
          </cell>
          <cell r="E971" t="str">
            <v>Adjective-Noun</v>
          </cell>
        </row>
        <row r="972">
          <cell r="C972" t="str">
            <v>Order of Adjective and Noun</v>
          </cell>
          <cell r="D972" t="str">
            <v>Otomí (Mezquital)</v>
          </cell>
          <cell r="E972" t="str">
            <v>Adjective-Noun</v>
          </cell>
        </row>
        <row r="973">
          <cell r="C973" t="str">
            <v>Order of Adjective and Noun</v>
          </cell>
          <cell r="D973" t="str">
            <v>Otoro</v>
          </cell>
          <cell r="E973" t="str">
            <v>Noun-Adjective</v>
          </cell>
        </row>
        <row r="974">
          <cell r="C974" t="str">
            <v>Order of Adjective and Noun</v>
          </cell>
          <cell r="D974" t="str">
            <v>Pa'a</v>
          </cell>
          <cell r="E974" t="str">
            <v>Adjective-Noun</v>
          </cell>
        </row>
        <row r="975">
          <cell r="C975" t="str">
            <v>Order of Adjective and Noun</v>
          </cell>
          <cell r="D975" t="str">
            <v>Paakantyi</v>
          </cell>
          <cell r="E975" t="str">
            <v>Adjective-Noun</v>
          </cell>
        </row>
        <row r="976">
          <cell r="C976" t="str">
            <v>Order of Adjective and Noun</v>
          </cell>
          <cell r="D976" t="str">
            <v>Paamese</v>
          </cell>
          <cell r="E976" t="str">
            <v>Noun-Adjective</v>
          </cell>
        </row>
        <row r="977">
          <cell r="C977" t="str">
            <v>Order of Adjective and Noun</v>
          </cell>
          <cell r="D977" t="str">
            <v>Páez</v>
          </cell>
          <cell r="E977" t="str">
            <v>Noun-Adjective</v>
          </cell>
        </row>
        <row r="978">
          <cell r="C978" t="str">
            <v>Order of Adjective and Noun</v>
          </cell>
          <cell r="D978" t="str">
            <v>Paiute (Northern)</v>
          </cell>
          <cell r="E978" t="str">
            <v>Adjective-Noun</v>
          </cell>
        </row>
        <row r="979">
          <cell r="C979" t="str">
            <v>Order of Adjective and Noun</v>
          </cell>
          <cell r="D979" t="str">
            <v>Paiwan</v>
          </cell>
          <cell r="E979" t="str">
            <v>Noun-Adjective</v>
          </cell>
        </row>
        <row r="980">
          <cell r="C980" t="str">
            <v>Order of Adjective and Noun</v>
          </cell>
          <cell r="D980" t="str">
            <v>Palauan</v>
          </cell>
          <cell r="E980" t="str">
            <v>Adjective-Noun</v>
          </cell>
        </row>
        <row r="981">
          <cell r="C981" t="str">
            <v>Order of Adjective and Noun</v>
          </cell>
          <cell r="D981" t="str">
            <v>Palaung</v>
          </cell>
          <cell r="E981" t="str">
            <v>Noun-Adjective</v>
          </cell>
        </row>
        <row r="982">
          <cell r="C982" t="str">
            <v>Order of Adjective and Noun</v>
          </cell>
          <cell r="D982" t="str">
            <v>Palikur</v>
          </cell>
          <cell r="E982" t="str">
            <v>Noun-Adjective</v>
          </cell>
        </row>
        <row r="983">
          <cell r="C983" t="str">
            <v>Order of Adjective and Noun</v>
          </cell>
          <cell r="D983" t="str">
            <v>Pame</v>
          </cell>
          <cell r="E983" t="str">
            <v>Noun-Adjective</v>
          </cell>
        </row>
        <row r="984">
          <cell r="C984" t="str">
            <v>Order of Adjective and Noun</v>
          </cell>
          <cell r="D984" t="str">
            <v>Panará</v>
          </cell>
          <cell r="E984" t="str">
            <v>Noun-Adjective</v>
          </cell>
        </row>
        <row r="985">
          <cell r="C985" t="str">
            <v>Order of Adjective and Noun</v>
          </cell>
          <cell r="D985" t="str">
            <v>Pangasinan</v>
          </cell>
          <cell r="E985" t="str">
            <v>No dominant order</v>
          </cell>
        </row>
        <row r="986">
          <cell r="C986" t="str">
            <v>Order of Adjective and Noun</v>
          </cell>
          <cell r="D986" t="str">
            <v>Pangwa</v>
          </cell>
          <cell r="E986" t="str">
            <v>Noun-Adjective</v>
          </cell>
        </row>
        <row r="987">
          <cell r="C987" t="str">
            <v>Order of Adjective and Noun</v>
          </cell>
          <cell r="D987" t="str">
            <v>Panjabi</v>
          </cell>
          <cell r="E987" t="str">
            <v>Adjective-Noun</v>
          </cell>
        </row>
        <row r="988">
          <cell r="C988" t="str">
            <v>Order of Adjective and Noun</v>
          </cell>
          <cell r="D988" t="str">
            <v>Panyjima</v>
          </cell>
          <cell r="E988" t="str">
            <v>No dominant order</v>
          </cell>
        </row>
        <row r="989">
          <cell r="C989" t="str">
            <v>Order of Adjective and Noun</v>
          </cell>
          <cell r="D989" t="str">
            <v>Pare</v>
          </cell>
          <cell r="E989" t="str">
            <v>Noun-Adjective</v>
          </cell>
        </row>
        <row r="990">
          <cell r="C990" t="str">
            <v>Order of Adjective and Noun</v>
          </cell>
          <cell r="D990" t="str">
            <v>Päri</v>
          </cell>
          <cell r="E990" t="str">
            <v>Noun-Adjective</v>
          </cell>
        </row>
        <row r="991">
          <cell r="C991" t="str">
            <v>Order of Adjective and Noun</v>
          </cell>
          <cell r="D991" t="str">
            <v>Pashto</v>
          </cell>
          <cell r="E991" t="str">
            <v>Adjective-Noun</v>
          </cell>
        </row>
        <row r="992">
          <cell r="C992" t="str">
            <v>Order of Adjective and Noun</v>
          </cell>
          <cell r="D992" t="str">
            <v>Patep</v>
          </cell>
          <cell r="E992" t="str">
            <v>Noun-Adjective</v>
          </cell>
        </row>
        <row r="993">
          <cell r="C993" t="str">
            <v>Order of Adjective and Noun</v>
          </cell>
          <cell r="D993" t="str">
            <v>Pattani</v>
          </cell>
          <cell r="E993" t="str">
            <v>Adjective-Noun</v>
          </cell>
        </row>
        <row r="994">
          <cell r="C994" t="str">
            <v>Order of Adjective and Noun</v>
          </cell>
          <cell r="D994" t="str">
            <v>Paulohi</v>
          </cell>
          <cell r="E994" t="str">
            <v>Noun-Adjective</v>
          </cell>
        </row>
        <row r="995">
          <cell r="C995" t="str">
            <v>Order of Adjective and Noun</v>
          </cell>
          <cell r="D995" t="str">
            <v>Paumarí</v>
          </cell>
          <cell r="E995" t="str">
            <v>Noun-Adjective</v>
          </cell>
        </row>
        <row r="996">
          <cell r="C996" t="str">
            <v>Order of Adjective and Noun</v>
          </cell>
          <cell r="D996" t="str">
            <v>Pawaian</v>
          </cell>
          <cell r="E996" t="str">
            <v>Adjective-Noun</v>
          </cell>
        </row>
        <row r="997">
          <cell r="C997" t="str">
            <v>Order of Adjective and Noun</v>
          </cell>
          <cell r="D997" t="str">
            <v>Pero</v>
          </cell>
          <cell r="E997" t="str">
            <v>Noun-Adjective</v>
          </cell>
        </row>
        <row r="998">
          <cell r="C998" t="str">
            <v>Order of Adjective and Noun</v>
          </cell>
          <cell r="D998" t="str">
            <v>Persian</v>
          </cell>
          <cell r="E998" t="str">
            <v>Noun-Adjective</v>
          </cell>
        </row>
        <row r="999">
          <cell r="C999" t="str">
            <v>Order of Adjective and Noun</v>
          </cell>
          <cell r="D999" t="str">
            <v>Piaroa</v>
          </cell>
          <cell r="E999" t="str">
            <v>Noun-Adjective</v>
          </cell>
        </row>
        <row r="1000">
          <cell r="C1000" t="str">
            <v>Order of Adjective and Noun</v>
          </cell>
          <cell r="D1000" t="str">
            <v>Pilagá</v>
          </cell>
          <cell r="E1000" t="str">
            <v>Noun-Adjective</v>
          </cell>
        </row>
        <row r="1001">
          <cell r="C1001" t="str">
            <v>Order of Adjective and Noun</v>
          </cell>
          <cell r="D1001" t="str">
            <v>Pima Bajo</v>
          </cell>
          <cell r="E1001" t="str">
            <v>Adjective-Noun</v>
          </cell>
        </row>
        <row r="1002">
          <cell r="C1002" t="str">
            <v>Order of Adjective and Noun</v>
          </cell>
          <cell r="D1002" t="str">
            <v>Pipil</v>
          </cell>
          <cell r="E1002" t="str">
            <v>Adjective-Noun</v>
          </cell>
        </row>
        <row r="1003">
          <cell r="C1003" t="str">
            <v>Order of Adjective and Noun</v>
          </cell>
          <cell r="D1003" t="str">
            <v>Pirahã</v>
          </cell>
          <cell r="E1003" t="str">
            <v>Noun-Adjective</v>
          </cell>
        </row>
        <row r="1004">
          <cell r="C1004" t="str">
            <v>Order of Adjective and Noun</v>
          </cell>
          <cell r="D1004" t="str">
            <v>Piro</v>
          </cell>
          <cell r="E1004" t="str">
            <v>Noun-Adjective</v>
          </cell>
        </row>
        <row r="1005">
          <cell r="C1005" t="str">
            <v>Order of Adjective and Noun</v>
          </cell>
          <cell r="D1005" t="str">
            <v>Pitjantjatjara</v>
          </cell>
          <cell r="E1005" t="str">
            <v>Noun-Adjective</v>
          </cell>
        </row>
        <row r="1006">
          <cell r="C1006" t="str">
            <v>Order of Adjective and Noun</v>
          </cell>
          <cell r="D1006" t="str">
            <v>Pitta Pitta</v>
          </cell>
          <cell r="E1006" t="str">
            <v>Noun-Adjective</v>
          </cell>
        </row>
        <row r="1007">
          <cell r="C1007" t="str">
            <v>Order of Adjective and Noun</v>
          </cell>
          <cell r="D1007" t="str">
            <v>Podoko</v>
          </cell>
          <cell r="E1007" t="str">
            <v>No dominant order</v>
          </cell>
        </row>
        <row r="1008">
          <cell r="C1008" t="str">
            <v>Order of Adjective and Noun</v>
          </cell>
          <cell r="D1008" t="str">
            <v>Pohnpeian</v>
          </cell>
          <cell r="E1008" t="str">
            <v>Noun-Adjective</v>
          </cell>
        </row>
        <row r="1009">
          <cell r="C1009" t="str">
            <v>Order of Adjective and Noun</v>
          </cell>
          <cell r="D1009" t="str">
            <v>Poko-Rawo</v>
          </cell>
          <cell r="E1009" t="str">
            <v>Noun-Adjective</v>
          </cell>
        </row>
        <row r="1010">
          <cell r="C1010" t="str">
            <v>Order of Adjective and Noun</v>
          </cell>
          <cell r="D1010" t="str">
            <v>Pokot</v>
          </cell>
          <cell r="E1010" t="str">
            <v>Noun-Adjective</v>
          </cell>
        </row>
        <row r="1011">
          <cell r="C1011" t="str">
            <v>Order of Adjective and Noun</v>
          </cell>
          <cell r="D1011" t="str">
            <v>Polish</v>
          </cell>
          <cell r="E1011" t="str">
            <v>Adjective-Noun</v>
          </cell>
        </row>
        <row r="1012">
          <cell r="C1012" t="str">
            <v>Order of Adjective and Noun</v>
          </cell>
          <cell r="D1012" t="str">
            <v>Port Sandwich</v>
          </cell>
          <cell r="E1012" t="str">
            <v>Noun-Adjective</v>
          </cell>
        </row>
        <row r="1013">
          <cell r="C1013" t="str">
            <v>Order of Adjective and Noun</v>
          </cell>
          <cell r="D1013" t="str">
            <v>Portuguese</v>
          </cell>
          <cell r="E1013" t="str">
            <v>Noun-Adjective</v>
          </cell>
        </row>
        <row r="1014">
          <cell r="C1014" t="str">
            <v>Order of Adjective and Noun</v>
          </cell>
          <cell r="D1014" t="str">
            <v>Prasuni</v>
          </cell>
          <cell r="E1014" t="str">
            <v>Adjective-Noun</v>
          </cell>
        </row>
        <row r="1015">
          <cell r="C1015" t="str">
            <v>Order of Adjective and Noun</v>
          </cell>
          <cell r="D1015" t="str">
            <v>Puluwat</v>
          </cell>
          <cell r="E1015" t="str">
            <v>Noun-Adjective</v>
          </cell>
        </row>
        <row r="1016">
          <cell r="C1016" t="str">
            <v>Order of Adjective and Noun</v>
          </cell>
          <cell r="D1016" t="str">
            <v>Pumi</v>
          </cell>
          <cell r="E1016" t="str">
            <v>Noun-Adjective</v>
          </cell>
        </row>
        <row r="1017">
          <cell r="C1017" t="str">
            <v>Order of Adjective and Noun</v>
          </cell>
          <cell r="D1017" t="str">
            <v>Pungupungu</v>
          </cell>
          <cell r="E1017" t="str">
            <v>Noun-Adjective</v>
          </cell>
        </row>
        <row r="1018">
          <cell r="C1018" t="str">
            <v>Order of Adjective and Noun</v>
          </cell>
          <cell r="D1018" t="str">
            <v>Purépecha</v>
          </cell>
          <cell r="E1018" t="str">
            <v>Noun-Adjective</v>
          </cell>
        </row>
        <row r="1019">
          <cell r="C1019" t="str">
            <v>Order of Adjective and Noun</v>
          </cell>
          <cell r="D1019" t="str">
            <v>Purki</v>
          </cell>
          <cell r="E1019" t="str">
            <v>Adjective-Noun</v>
          </cell>
        </row>
        <row r="1020">
          <cell r="C1020" t="str">
            <v>Order of Adjective and Noun</v>
          </cell>
          <cell r="D1020" t="str">
            <v>Qafar</v>
          </cell>
          <cell r="E1020" t="str">
            <v>Adjective-Noun</v>
          </cell>
        </row>
        <row r="1021">
          <cell r="C1021" t="str">
            <v>Order of Adjective and Noun</v>
          </cell>
          <cell r="D1021" t="str">
            <v>Qiang</v>
          </cell>
          <cell r="E1021" t="str">
            <v>Noun-Adjective</v>
          </cell>
        </row>
        <row r="1022">
          <cell r="C1022" t="str">
            <v>Order of Adjective and Noun</v>
          </cell>
          <cell r="D1022" t="str">
            <v>Quechua (Huallaga)</v>
          </cell>
          <cell r="E1022" t="str">
            <v>Adjective-Noun</v>
          </cell>
        </row>
        <row r="1023">
          <cell r="C1023" t="str">
            <v>Order of Adjective and Noun</v>
          </cell>
          <cell r="D1023" t="str">
            <v>Quechua (Imbabura)</v>
          </cell>
          <cell r="E1023" t="str">
            <v>Adjective-Noun</v>
          </cell>
        </row>
        <row r="1024">
          <cell r="C1024" t="str">
            <v>Order of Adjective and Noun</v>
          </cell>
          <cell r="D1024" t="str">
            <v>Quileute</v>
          </cell>
          <cell r="E1024" t="str">
            <v>Adjective-Noun</v>
          </cell>
        </row>
        <row r="1025">
          <cell r="C1025" t="str">
            <v>Order of Adjective and Noun</v>
          </cell>
          <cell r="D1025" t="str">
            <v>Raga</v>
          </cell>
          <cell r="E1025" t="str">
            <v>Noun-Adjective</v>
          </cell>
        </row>
        <row r="1026">
          <cell r="C1026" t="str">
            <v>Order of Adjective and Noun</v>
          </cell>
          <cell r="D1026" t="str">
            <v>Raji</v>
          </cell>
          <cell r="E1026" t="str">
            <v>No dominant order</v>
          </cell>
        </row>
        <row r="1027">
          <cell r="C1027" t="str">
            <v>Order of Adjective and Noun</v>
          </cell>
          <cell r="D1027" t="str">
            <v>Ralte</v>
          </cell>
          <cell r="E1027" t="str">
            <v>Noun-Adjective</v>
          </cell>
        </row>
        <row r="1028">
          <cell r="C1028" t="str">
            <v>Order of Adjective and Noun</v>
          </cell>
          <cell r="D1028" t="str">
            <v>Rama</v>
          </cell>
          <cell r="E1028" t="str">
            <v>Noun-Adjective</v>
          </cell>
        </row>
        <row r="1029">
          <cell r="C1029" t="str">
            <v>Order of Adjective and Noun</v>
          </cell>
          <cell r="D1029" t="str">
            <v>Rang Pas</v>
          </cell>
          <cell r="E1029" t="str">
            <v>Adjective-Noun</v>
          </cell>
        </row>
        <row r="1030">
          <cell r="C1030" t="str">
            <v>Order of Adjective and Noun</v>
          </cell>
          <cell r="D1030" t="str">
            <v>Rao</v>
          </cell>
          <cell r="E1030" t="str">
            <v>Noun-Adjective</v>
          </cell>
        </row>
        <row r="1031">
          <cell r="C1031" t="str">
            <v>Order of Adjective and Noun</v>
          </cell>
          <cell r="D1031" t="str">
            <v>Rapanui</v>
          </cell>
          <cell r="E1031" t="str">
            <v>Noun-Adjective</v>
          </cell>
        </row>
        <row r="1032">
          <cell r="C1032" t="str">
            <v>Order of Adjective and Noun</v>
          </cell>
          <cell r="D1032" t="str">
            <v>Rashad</v>
          </cell>
          <cell r="E1032" t="str">
            <v>Noun-Adjective</v>
          </cell>
        </row>
        <row r="1033">
          <cell r="C1033" t="str">
            <v>Order of Adjective and Noun</v>
          </cell>
          <cell r="D1033" t="str">
            <v>Rawa</v>
          </cell>
          <cell r="E1033" t="str">
            <v>Noun-Adjective</v>
          </cell>
        </row>
        <row r="1034">
          <cell r="C1034" t="str">
            <v>Order of Adjective and Noun</v>
          </cell>
          <cell r="D1034" t="str">
            <v>Rawang</v>
          </cell>
          <cell r="E1034" t="str">
            <v>Noun-Adjective</v>
          </cell>
        </row>
        <row r="1035">
          <cell r="C1035" t="str">
            <v>Order of Adjective and Noun</v>
          </cell>
          <cell r="D1035" t="str">
            <v>Remo</v>
          </cell>
          <cell r="E1035" t="str">
            <v>Adjective-Noun</v>
          </cell>
        </row>
        <row r="1036">
          <cell r="C1036" t="str">
            <v>Order of Adjective and Noun</v>
          </cell>
          <cell r="D1036" t="str">
            <v>Resígaro</v>
          </cell>
          <cell r="E1036" t="str">
            <v>Adjective-Noun</v>
          </cell>
        </row>
        <row r="1037">
          <cell r="C1037" t="str">
            <v>Order of Adjective and Noun</v>
          </cell>
          <cell r="D1037" t="str">
            <v>Retuarã</v>
          </cell>
          <cell r="E1037" t="str">
            <v>Adjective-Noun</v>
          </cell>
        </row>
        <row r="1038">
          <cell r="C1038" t="str">
            <v>Order of Adjective and Noun</v>
          </cell>
          <cell r="D1038" t="str">
            <v>rGyalrong (Caodeng)</v>
          </cell>
          <cell r="E1038" t="str">
            <v>Noun-Adjective</v>
          </cell>
        </row>
        <row r="1039">
          <cell r="C1039" t="str">
            <v>Order of Adjective and Noun</v>
          </cell>
          <cell r="D1039" t="str">
            <v>Romanian</v>
          </cell>
          <cell r="E1039" t="str">
            <v>Noun-Adjective</v>
          </cell>
        </row>
        <row r="1040">
          <cell r="C1040" t="str">
            <v>Order of Adjective and Noun</v>
          </cell>
          <cell r="D1040" t="str">
            <v>Romani (Welsh)</v>
          </cell>
          <cell r="E1040" t="str">
            <v>Adjective-Noun</v>
          </cell>
        </row>
        <row r="1041">
          <cell r="C1041" t="str">
            <v>Order of Adjective and Noun</v>
          </cell>
          <cell r="D1041" t="str">
            <v>Romansch (Sursilvan)</v>
          </cell>
          <cell r="E1041" t="str">
            <v>Noun-Adjective</v>
          </cell>
        </row>
        <row r="1042">
          <cell r="C1042" t="str">
            <v>Order of Adjective and Noun</v>
          </cell>
          <cell r="D1042" t="str">
            <v>Ronga</v>
          </cell>
          <cell r="E1042" t="str">
            <v>Noun-Adjective</v>
          </cell>
        </row>
        <row r="1043">
          <cell r="C1043" t="str">
            <v>Order of Adjective and Noun</v>
          </cell>
          <cell r="D1043" t="str">
            <v>Rotuman</v>
          </cell>
          <cell r="E1043" t="str">
            <v>Noun-Adjective</v>
          </cell>
        </row>
        <row r="1044">
          <cell r="C1044" t="str">
            <v>Order of Adjective and Noun</v>
          </cell>
          <cell r="D1044" t="str">
            <v>Roviana</v>
          </cell>
          <cell r="E1044" t="str">
            <v>Noun-Adjective</v>
          </cell>
        </row>
        <row r="1045">
          <cell r="C1045" t="str">
            <v>Order of Adjective and Noun</v>
          </cell>
          <cell r="D1045" t="str">
            <v>Rukai (Tanan)</v>
          </cell>
          <cell r="E1045" t="str">
            <v>No dominant order</v>
          </cell>
        </row>
        <row r="1046">
          <cell r="C1046" t="str">
            <v>Order of Adjective and Noun</v>
          </cell>
          <cell r="D1046" t="str">
            <v>Rumu</v>
          </cell>
          <cell r="E1046" t="str">
            <v>Noun-Adjective</v>
          </cell>
        </row>
        <row r="1047">
          <cell r="C1047" t="str">
            <v>Order of Adjective and Noun</v>
          </cell>
          <cell r="D1047" t="str">
            <v>Runga</v>
          </cell>
          <cell r="E1047" t="str">
            <v>Noun-Adjective</v>
          </cell>
        </row>
        <row r="1048">
          <cell r="C1048" t="str">
            <v>Order of Adjective and Noun</v>
          </cell>
          <cell r="D1048" t="str">
            <v>Runyankore</v>
          </cell>
          <cell r="E1048" t="str">
            <v>Noun-Adjective</v>
          </cell>
        </row>
        <row r="1049">
          <cell r="C1049" t="str">
            <v>Order of Adjective and Noun</v>
          </cell>
          <cell r="D1049" t="str">
            <v>Runyoro-Rutooro</v>
          </cell>
          <cell r="E1049" t="str">
            <v>Noun-Adjective</v>
          </cell>
        </row>
        <row r="1050">
          <cell r="C1050" t="str">
            <v>Order of Adjective and Noun</v>
          </cell>
          <cell r="D1050" t="str">
            <v>Russian</v>
          </cell>
          <cell r="E1050" t="str">
            <v>Adjective-Noun</v>
          </cell>
        </row>
        <row r="1051">
          <cell r="C1051" t="str">
            <v>Order of Adjective and Noun</v>
          </cell>
          <cell r="D1051" t="str">
            <v>Rutul</v>
          </cell>
          <cell r="E1051" t="str">
            <v>Adjective-Noun</v>
          </cell>
        </row>
        <row r="1052">
          <cell r="C1052" t="str">
            <v>Order of Adjective and Noun</v>
          </cell>
          <cell r="D1052" t="str">
            <v>Sa'a</v>
          </cell>
          <cell r="E1052" t="str">
            <v>Noun-Adjective</v>
          </cell>
        </row>
        <row r="1053">
          <cell r="C1053" t="str">
            <v>Order of Adjective and Noun</v>
          </cell>
          <cell r="D1053" t="str">
            <v>Saami (Northern)</v>
          </cell>
          <cell r="E1053" t="str">
            <v>Adjective-Noun</v>
          </cell>
        </row>
        <row r="1054">
          <cell r="C1054" t="str">
            <v>Order of Adjective and Noun</v>
          </cell>
          <cell r="D1054" t="str">
            <v>Sahaptin (Northern)</v>
          </cell>
          <cell r="E1054" t="str">
            <v>Adjective-Noun</v>
          </cell>
        </row>
        <row r="1055">
          <cell r="C1055" t="str">
            <v>Order of Adjective and Noun</v>
          </cell>
          <cell r="D1055" t="str">
            <v>Sahu</v>
          </cell>
          <cell r="E1055" t="str">
            <v>Noun-Adjective</v>
          </cell>
        </row>
        <row r="1056">
          <cell r="C1056" t="str">
            <v>Order of Adjective and Noun</v>
          </cell>
          <cell r="D1056" t="str">
            <v>Sakao</v>
          </cell>
          <cell r="E1056" t="str">
            <v>Noun-Adjective</v>
          </cell>
        </row>
        <row r="1057">
          <cell r="C1057" t="str">
            <v>Order of Adjective and Noun</v>
          </cell>
          <cell r="D1057" t="str">
            <v>Saliba (in Papua New Guinea)</v>
          </cell>
          <cell r="E1057" t="str">
            <v>Noun-Adjective</v>
          </cell>
        </row>
        <row r="1058">
          <cell r="C1058" t="str">
            <v>Order of Adjective and Noun</v>
          </cell>
          <cell r="D1058" t="str">
            <v>Salinan</v>
          </cell>
          <cell r="E1058" t="str">
            <v>No dominant order</v>
          </cell>
        </row>
        <row r="1059">
          <cell r="C1059" t="str">
            <v>Order of Adjective and Noun</v>
          </cell>
          <cell r="D1059" t="str">
            <v>Salt-Yui</v>
          </cell>
          <cell r="E1059" t="str">
            <v>Noun-Adjective</v>
          </cell>
        </row>
        <row r="1060">
          <cell r="C1060" t="str">
            <v>Order of Adjective and Noun</v>
          </cell>
          <cell r="D1060" t="str">
            <v>Samba Leko</v>
          </cell>
          <cell r="E1060" t="str">
            <v>Noun-Adjective</v>
          </cell>
        </row>
        <row r="1061">
          <cell r="C1061" t="str">
            <v>Order of Adjective and Noun</v>
          </cell>
          <cell r="D1061" t="str">
            <v>Samoan</v>
          </cell>
          <cell r="E1061" t="str">
            <v>Noun-Adjective</v>
          </cell>
        </row>
        <row r="1062">
          <cell r="C1062" t="str">
            <v>Order of Adjective and Noun</v>
          </cell>
          <cell r="D1062" t="str">
            <v>Sandawe</v>
          </cell>
          <cell r="E1062" t="str">
            <v>Noun-Adjective</v>
          </cell>
        </row>
        <row r="1063">
          <cell r="C1063" t="str">
            <v>Order of Adjective and Noun</v>
          </cell>
          <cell r="D1063" t="str">
            <v>Sango</v>
          </cell>
          <cell r="E1063" t="str">
            <v>Adjective-Noun</v>
          </cell>
        </row>
        <row r="1064">
          <cell r="C1064" t="str">
            <v>Order of Adjective and Noun</v>
          </cell>
          <cell r="D1064" t="str">
            <v>Sangu</v>
          </cell>
          <cell r="E1064" t="str">
            <v>Noun-Adjective</v>
          </cell>
        </row>
        <row r="1065">
          <cell r="C1065" t="str">
            <v>Order of Adjective and Noun</v>
          </cell>
          <cell r="D1065" t="str">
            <v>Santa</v>
          </cell>
          <cell r="E1065" t="str">
            <v>Adjective-Noun</v>
          </cell>
        </row>
        <row r="1066">
          <cell r="C1066" t="str">
            <v>Order of Adjective and Noun</v>
          </cell>
          <cell r="D1066" t="str">
            <v>Santali</v>
          </cell>
          <cell r="E1066" t="str">
            <v>Adjective-Noun</v>
          </cell>
        </row>
        <row r="1067">
          <cell r="C1067" t="str">
            <v>Order of Adjective and Noun</v>
          </cell>
          <cell r="D1067" t="str">
            <v>Sanuma</v>
          </cell>
          <cell r="E1067" t="str">
            <v>Noun-Adjective</v>
          </cell>
        </row>
        <row r="1068">
          <cell r="C1068" t="str">
            <v>Order of Adjective and Noun</v>
          </cell>
          <cell r="D1068" t="str">
            <v>Sapuan</v>
          </cell>
          <cell r="E1068" t="str">
            <v>Noun-Adjective</v>
          </cell>
        </row>
        <row r="1069">
          <cell r="C1069" t="str">
            <v>Order of Adjective and Noun</v>
          </cell>
          <cell r="D1069" t="str">
            <v>Sarcee</v>
          </cell>
          <cell r="E1069" t="str">
            <v>Noun-Adjective</v>
          </cell>
        </row>
        <row r="1070">
          <cell r="C1070" t="str">
            <v>Order of Adjective and Noun</v>
          </cell>
          <cell r="D1070" t="str">
            <v>Sardinian</v>
          </cell>
          <cell r="E1070" t="str">
            <v>Noun-Adjective</v>
          </cell>
        </row>
        <row r="1071">
          <cell r="C1071" t="str">
            <v>Order of Adjective and Noun</v>
          </cell>
          <cell r="D1071" t="str">
            <v>Sare</v>
          </cell>
          <cell r="E1071" t="str">
            <v>Adjective-Noun</v>
          </cell>
        </row>
        <row r="1072">
          <cell r="C1072" t="str">
            <v>Order of Adjective and Noun</v>
          </cell>
          <cell r="D1072" t="str">
            <v>Savi</v>
          </cell>
          <cell r="E1072" t="str">
            <v>Adjective-Noun</v>
          </cell>
        </row>
        <row r="1073">
          <cell r="C1073" t="str">
            <v>Order of Adjective and Noun</v>
          </cell>
          <cell r="D1073" t="str">
            <v>Savosavo</v>
          </cell>
          <cell r="E1073" t="str">
            <v>Adjective-Noun</v>
          </cell>
        </row>
        <row r="1074">
          <cell r="C1074" t="str">
            <v>Order of Adjective and Noun</v>
          </cell>
          <cell r="D1074" t="str">
            <v>Sebei</v>
          </cell>
          <cell r="E1074" t="str">
            <v>Noun-Adjective</v>
          </cell>
        </row>
        <row r="1075">
          <cell r="C1075" t="str">
            <v>Order of Adjective and Noun</v>
          </cell>
          <cell r="D1075" t="str">
            <v>Secoya</v>
          </cell>
          <cell r="E1075" t="str">
            <v>Adjective-Noun</v>
          </cell>
        </row>
        <row r="1076">
          <cell r="C1076" t="str">
            <v>Order of Adjective and Noun</v>
          </cell>
          <cell r="D1076" t="str">
            <v>Sedang</v>
          </cell>
          <cell r="E1076" t="str">
            <v>Noun-Adjective</v>
          </cell>
        </row>
        <row r="1077">
          <cell r="C1077" t="str">
            <v>Order of Adjective and Noun</v>
          </cell>
          <cell r="D1077" t="str">
            <v>Seediq</v>
          </cell>
          <cell r="E1077" t="str">
            <v>No dominant order</v>
          </cell>
        </row>
        <row r="1078">
          <cell r="C1078" t="str">
            <v>Order of Adjective and Noun</v>
          </cell>
          <cell r="D1078" t="str">
            <v>Selepet</v>
          </cell>
          <cell r="E1078" t="str">
            <v>Noun-Adjective</v>
          </cell>
        </row>
        <row r="1079">
          <cell r="C1079" t="str">
            <v>Order of Adjective and Noun</v>
          </cell>
          <cell r="D1079" t="str">
            <v>Selknam</v>
          </cell>
          <cell r="E1079" t="str">
            <v>Adjective-Noun</v>
          </cell>
        </row>
        <row r="1080">
          <cell r="C1080" t="str">
            <v>Order of Adjective and Noun</v>
          </cell>
          <cell r="D1080" t="str">
            <v>Selkup</v>
          </cell>
          <cell r="E1080" t="str">
            <v>Adjective-Noun</v>
          </cell>
        </row>
        <row r="1081">
          <cell r="C1081" t="str">
            <v>Order of Adjective and Noun</v>
          </cell>
          <cell r="D1081" t="str">
            <v>Sema</v>
          </cell>
          <cell r="E1081" t="str">
            <v>Noun-Adjective</v>
          </cell>
        </row>
        <row r="1082">
          <cell r="C1082" t="str">
            <v>Order of Adjective and Noun</v>
          </cell>
          <cell r="D1082" t="str">
            <v>Seme</v>
          </cell>
          <cell r="E1082" t="str">
            <v>Noun-Adjective</v>
          </cell>
        </row>
        <row r="1083">
          <cell r="C1083" t="str">
            <v>Order of Adjective and Noun</v>
          </cell>
          <cell r="D1083" t="str">
            <v>Semelai</v>
          </cell>
          <cell r="E1083" t="str">
            <v>Noun-Adjective</v>
          </cell>
        </row>
        <row r="1084">
          <cell r="C1084" t="str">
            <v>Order of Adjective and Noun</v>
          </cell>
          <cell r="D1084" t="str">
            <v>Seminole</v>
          </cell>
          <cell r="E1084" t="str">
            <v>Noun-Adjective</v>
          </cell>
        </row>
        <row r="1085">
          <cell r="C1085" t="str">
            <v>Order of Adjective and Noun</v>
          </cell>
          <cell r="D1085" t="str">
            <v>Sena</v>
          </cell>
          <cell r="E1085" t="str">
            <v>Noun-Adjective</v>
          </cell>
        </row>
        <row r="1086">
          <cell r="C1086" t="str">
            <v>Order of Adjective and Noun</v>
          </cell>
          <cell r="D1086" t="str">
            <v>Sentani</v>
          </cell>
          <cell r="E1086" t="str">
            <v>Noun-Adjective</v>
          </cell>
        </row>
        <row r="1087">
          <cell r="C1087" t="str">
            <v>Order of Adjective and Noun</v>
          </cell>
          <cell r="D1087" t="str">
            <v>Serbian-Croatian</v>
          </cell>
          <cell r="E1087" t="str">
            <v>Adjective-Noun</v>
          </cell>
        </row>
        <row r="1088">
          <cell r="C1088" t="str">
            <v>Order of Adjective and Noun</v>
          </cell>
          <cell r="D1088" t="str">
            <v>Seri</v>
          </cell>
          <cell r="E1088" t="str">
            <v>Only internally-headed relative clauses</v>
          </cell>
        </row>
        <row r="1089">
          <cell r="C1089" t="str">
            <v>Order of Adjective and Noun</v>
          </cell>
          <cell r="D1089" t="str">
            <v>Sesotho</v>
          </cell>
          <cell r="E1089" t="str">
            <v>Noun-Adjective</v>
          </cell>
        </row>
        <row r="1090">
          <cell r="C1090" t="str">
            <v>Order of Adjective and Noun</v>
          </cell>
          <cell r="D1090" t="str">
            <v>Shabo</v>
          </cell>
          <cell r="E1090" t="str">
            <v>Adjective-Noun</v>
          </cell>
        </row>
        <row r="1091">
          <cell r="C1091" t="str">
            <v>Order of Adjective and Noun</v>
          </cell>
          <cell r="D1091" t="str">
            <v>Shambala</v>
          </cell>
          <cell r="E1091" t="str">
            <v>Noun-Adjective</v>
          </cell>
        </row>
        <row r="1092">
          <cell r="C1092" t="str">
            <v>Order of Adjective and Noun</v>
          </cell>
          <cell r="D1092" t="str">
            <v>Shatt</v>
          </cell>
          <cell r="E1092" t="str">
            <v>Noun-Adjective</v>
          </cell>
        </row>
        <row r="1093">
          <cell r="C1093" t="str">
            <v>Order of Adjective and Noun</v>
          </cell>
          <cell r="D1093" t="str">
            <v>Sherpa</v>
          </cell>
          <cell r="E1093" t="str">
            <v>Noun-Adjective</v>
          </cell>
        </row>
        <row r="1094">
          <cell r="C1094" t="str">
            <v>Order of Adjective and Noun</v>
          </cell>
          <cell r="D1094" t="str">
            <v>Shigatse</v>
          </cell>
          <cell r="E1094" t="str">
            <v>No dominant order</v>
          </cell>
        </row>
        <row r="1095">
          <cell r="C1095" t="str">
            <v>Order of Adjective and Noun</v>
          </cell>
          <cell r="D1095" t="str">
            <v>Shilluk</v>
          </cell>
          <cell r="E1095" t="str">
            <v>Noun-Adjective</v>
          </cell>
        </row>
        <row r="1096">
          <cell r="C1096" t="str">
            <v>Order of Adjective and Noun</v>
          </cell>
          <cell r="D1096" t="str">
            <v>Shina</v>
          </cell>
          <cell r="E1096" t="str">
            <v>Adjective-Noun</v>
          </cell>
        </row>
        <row r="1097">
          <cell r="C1097" t="str">
            <v>Order of Adjective and Noun</v>
          </cell>
          <cell r="D1097" t="str">
            <v>Shipibo-Konibo</v>
          </cell>
          <cell r="E1097" t="str">
            <v>No dominant order</v>
          </cell>
        </row>
        <row r="1098">
          <cell r="C1098" t="str">
            <v>Order of Adjective and Noun</v>
          </cell>
          <cell r="D1098" t="str">
            <v>Shiriana</v>
          </cell>
          <cell r="E1098" t="str">
            <v>Noun-Adjective</v>
          </cell>
        </row>
        <row r="1099">
          <cell r="C1099" t="str">
            <v>Order of Adjective and Noun</v>
          </cell>
          <cell r="D1099" t="str">
            <v>Shompen</v>
          </cell>
          <cell r="E1099" t="str">
            <v>Adjective-Noun</v>
          </cell>
        </row>
        <row r="1100">
          <cell r="C1100" t="str">
            <v>Order of Adjective and Noun</v>
          </cell>
          <cell r="D1100" t="str">
            <v>Shona</v>
          </cell>
          <cell r="E1100" t="str">
            <v>Noun-Adjective</v>
          </cell>
        </row>
        <row r="1101">
          <cell r="C1101" t="str">
            <v>Order of Adjective and Noun</v>
          </cell>
          <cell r="D1101" t="str">
            <v>Shoshone</v>
          </cell>
          <cell r="E1101" t="str">
            <v>Adjective-Noun</v>
          </cell>
        </row>
        <row r="1102">
          <cell r="C1102" t="str">
            <v>Order of Adjective and Noun</v>
          </cell>
          <cell r="D1102" t="str">
            <v>Siane</v>
          </cell>
          <cell r="E1102" t="str">
            <v>Noun-Adjective</v>
          </cell>
        </row>
        <row r="1103">
          <cell r="C1103" t="str">
            <v>Order of Adjective and Noun</v>
          </cell>
          <cell r="D1103" t="str">
            <v>Siar</v>
          </cell>
          <cell r="E1103" t="str">
            <v>Adjective-Noun</v>
          </cell>
        </row>
        <row r="1104">
          <cell r="C1104" t="str">
            <v>Order of Adjective and Noun</v>
          </cell>
          <cell r="D1104" t="str">
            <v>Sidaama</v>
          </cell>
          <cell r="E1104" t="str">
            <v>Adjective-Noun</v>
          </cell>
        </row>
        <row r="1105">
          <cell r="C1105" t="str">
            <v>Order of Adjective and Noun</v>
          </cell>
          <cell r="D1105" t="str">
            <v>Sikkimese</v>
          </cell>
          <cell r="E1105" t="str">
            <v>Noun-Adjective</v>
          </cell>
        </row>
        <row r="1106">
          <cell r="C1106" t="str">
            <v>Order of Adjective and Noun</v>
          </cell>
          <cell r="D1106" t="str">
            <v>Sila</v>
          </cell>
          <cell r="E1106" t="str">
            <v>Noun-Adjective</v>
          </cell>
        </row>
        <row r="1107">
          <cell r="C1107" t="str">
            <v>Order of Adjective and Noun</v>
          </cell>
          <cell r="D1107" t="str">
            <v>Simeulue</v>
          </cell>
          <cell r="E1107" t="str">
            <v>Noun-Adjective</v>
          </cell>
        </row>
        <row r="1108">
          <cell r="C1108" t="str">
            <v>Order of Adjective and Noun</v>
          </cell>
          <cell r="D1108" t="str">
            <v>Sinaugoro</v>
          </cell>
          <cell r="E1108" t="str">
            <v>Noun-Adjective</v>
          </cell>
        </row>
        <row r="1109">
          <cell r="C1109" t="str">
            <v>Order of Adjective and Noun</v>
          </cell>
          <cell r="D1109" t="str">
            <v>Sinhala</v>
          </cell>
          <cell r="E1109" t="str">
            <v>Adjective-Noun</v>
          </cell>
        </row>
        <row r="1110">
          <cell r="C1110" t="str">
            <v>Order of Adjective and Noun</v>
          </cell>
          <cell r="D1110" t="str">
            <v>Sio</v>
          </cell>
          <cell r="E1110" t="str">
            <v>Noun-Adjective</v>
          </cell>
        </row>
        <row r="1111">
          <cell r="C1111" t="str">
            <v>Order of Adjective and Noun</v>
          </cell>
          <cell r="D1111" t="str">
            <v>Siona</v>
          </cell>
          <cell r="E1111" t="str">
            <v>Adjective-Noun</v>
          </cell>
        </row>
        <row r="1112">
          <cell r="C1112" t="str">
            <v>Order of Adjective and Noun</v>
          </cell>
          <cell r="D1112" t="str">
            <v>Sipakapense</v>
          </cell>
          <cell r="E1112" t="str">
            <v>Adjective-Noun</v>
          </cell>
        </row>
        <row r="1113">
          <cell r="C1113" t="str">
            <v>Order of Adjective and Noun</v>
          </cell>
          <cell r="D1113" t="str">
            <v>Sirionó</v>
          </cell>
          <cell r="E1113" t="str">
            <v>Noun-Adjective</v>
          </cell>
        </row>
        <row r="1114">
          <cell r="C1114" t="str">
            <v>Order of Adjective and Noun</v>
          </cell>
          <cell r="D1114" t="str">
            <v>Siroi</v>
          </cell>
          <cell r="E1114" t="str">
            <v>Noun-Adjective</v>
          </cell>
        </row>
        <row r="1115">
          <cell r="C1115" t="str">
            <v>Order of Adjective and Noun</v>
          </cell>
          <cell r="D1115" t="str">
            <v>Sisiqa</v>
          </cell>
          <cell r="E1115" t="str">
            <v>Noun-Adjective</v>
          </cell>
        </row>
        <row r="1116">
          <cell r="C1116" t="str">
            <v>Order of Adjective and Noun</v>
          </cell>
          <cell r="D1116" t="str">
            <v>Siuslaw</v>
          </cell>
          <cell r="E1116" t="str">
            <v>Adjective-Noun</v>
          </cell>
        </row>
        <row r="1117">
          <cell r="C1117" t="str">
            <v>Order of Adjective and Noun</v>
          </cell>
          <cell r="D1117" t="str">
            <v>Skou</v>
          </cell>
          <cell r="E1117" t="str">
            <v>Noun-Adjective</v>
          </cell>
        </row>
        <row r="1118">
          <cell r="C1118" t="str">
            <v>Order of Adjective and Noun</v>
          </cell>
          <cell r="D1118" t="str">
            <v>Slave</v>
          </cell>
          <cell r="E1118" t="str">
            <v>Noun-Adjective</v>
          </cell>
        </row>
        <row r="1119">
          <cell r="C1119" t="str">
            <v>Order of Adjective and Noun</v>
          </cell>
          <cell r="D1119" t="str">
            <v>Slovene</v>
          </cell>
          <cell r="E1119" t="str">
            <v>Adjective-Noun</v>
          </cell>
        </row>
        <row r="1120">
          <cell r="C1120" t="str">
            <v>Order of Adjective and Noun</v>
          </cell>
          <cell r="D1120" t="str">
            <v>So</v>
          </cell>
          <cell r="E1120" t="str">
            <v>Noun-Adjective</v>
          </cell>
        </row>
        <row r="1121">
          <cell r="C1121" t="str">
            <v>Order of Adjective and Noun</v>
          </cell>
          <cell r="D1121" t="str">
            <v>Sobei</v>
          </cell>
          <cell r="E1121" t="str">
            <v>Noun-Adjective</v>
          </cell>
        </row>
        <row r="1122">
          <cell r="C1122" t="str">
            <v>Order of Adjective and Noun</v>
          </cell>
          <cell r="D1122" t="str">
            <v>Soddo</v>
          </cell>
          <cell r="E1122" t="str">
            <v>Adjective-Noun</v>
          </cell>
        </row>
        <row r="1123">
          <cell r="C1123" t="str">
            <v>Order of Adjective and Noun</v>
          </cell>
          <cell r="D1123" t="str">
            <v>Somali</v>
          </cell>
          <cell r="E1123" t="str">
            <v>Noun-Adjective</v>
          </cell>
        </row>
        <row r="1124">
          <cell r="C1124" t="str">
            <v>Order of Adjective and Noun</v>
          </cell>
          <cell r="D1124" t="str">
            <v>Soninke</v>
          </cell>
          <cell r="E1124" t="str">
            <v>Noun-Adjective</v>
          </cell>
        </row>
        <row r="1125">
          <cell r="C1125" t="str">
            <v>Order of Adjective and Noun</v>
          </cell>
          <cell r="D1125" t="str">
            <v>Sonsorol-Tobi</v>
          </cell>
          <cell r="E1125" t="str">
            <v>No dominant order</v>
          </cell>
        </row>
        <row r="1126">
          <cell r="C1126" t="str">
            <v>Order of Adjective and Noun</v>
          </cell>
          <cell r="D1126" t="str">
            <v>Sorbian</v>
          </cell>
          <cell r="E1126" t="str">
            <v>Adjective-Noun</v>
          </cell>
        </row>
        <row r="1127">
          <cell r="C1127" t="str">
            <v>Order of Adjective and Noun</v>
          </cell>
          <cell r="D1127" t="str">
            <v>Sougb</v>
          </cell>
          <cell r="E1127" t="str">
            <v>Noun-Adjective</v>
          </cell>
        </row>
        <row r="1128">
          <cell r="C1128" t="str">
            <v>Order of Adjective and Noun</v>
          </cell>
          <cell r="D1128" t="str">
            <v>Southeast Ambrym</v>
          </cell>
          <cell r="E1128" t="str">
            <v>Noun-Adjective</v>
          </cell>
        </row>
        <row r="1129">
          <cell r="C1129" t="str">
            <v>Order of Adjective and Noun</v>
          </cell>
          <cell r="D1129" t="str">
            <v>Spanish</v>
          </cell>
          <cell r="E1129" t="str">
            <v>Noun-Adjective</v>
          </cell>
        </row>
        <row r="1130">
          <cell r="C1130" t="str">
            <v>Order of Adjective and Noun</v>
          </cell>
          <cell r="D1130" t="str">
            <v>Spitian</v>
          </cell>
          <cell r="E1130" t="str">
            <v>Noun-Adjective</v>
          </cell>
        </row>
        <row r="1131">
          <cell r="C1131" t="str">
            <v>Order of Adjective and Noun</v>
          </cell>
          <cell r="D1131" t="str">
            <v>Squamish</v>
          </cell>
          <cell r="E1131" t="str">
            <v>Adjective-Noun</v>
          </cell>
        </row>
        <row r="1132">
          <cell r="C1132" t="str">
            <v>Order of Adjective and Noun</v>
          </cell>
          <cell r="D1132" t="str">
            <v>Sre</v>
          </cell>
          <cell r="E1132" t="str">
            <v>Noun-Adjective</v>
          </cell>
        </row>
        <row r="1133">
          <cell r="C1133" t="str">
            <v>Order of Adjective and Noun</v>
          </cell>
          <cell r="D1133" t="str">
            <v>Stieng</v>
          </cell>
          <cell r="E1133" t="str">
            <v>Noun-Adjective</v>
          </cell>
        </row>
        <row r="1134">
          <cell r="C1134" t="str">
            <v>Order of Adjective and Noun</v>
          </cell>
          <cell r="D1134" t="str">
            <v>Sudest</v>
          </cell>
          <cell r="E1134" t="str">
            <v>Noun-Adjective</v>
          </cell>
        </row>
        <row r="1135">
          <cell r="C1135" t="str">
            <v>Order of Adjective and Noun</v>
          </cell>
          <cell r="D1135" t="str">
            <v>Suena</v>
          </cell>
          <cell r="E1135" t="str">
            <v>Noun-Adjective</v>
          </cell>
        </row>
        <row r="1136">
          <cell r="C1136" t="str">
            <v>Order of Adjective and Noun</v>
          </cell>
          <cell r="D1136" t="str">
            <v>Suki</v>
          </cell>
          <cell r="E1136" t="str">
            <v>Adjective-Noun</v>
          </cell>
        </row>
        <row r="1137">
          <cell r="C1137" t="str">
            <v>Order of Adjective and Noun</v>
          </cell>
          <cell r="D1137" t="str">
            <v>Suku</v>
          </cell>
          <cell r="E1137" t="str">
            <v>Noun-Adjective</v>
          </cell>
        </row>
        <row r="1138">
          <cell r="C1138" t="str">
            <v>Order of Adjective and Noun</v>
          </cell>
          <cell r="D1138" t="str">
            <v>Sulka</v>
          </cell>
          <cell r="E1138" t="str">
            <v>Noun-Adjective</v>
          </cell>
        </row>
        <row r="1139">
          <cell r="C1139" t="str">
            <v>Order of Adjective and Noun</v>
          </cell>
          <cell r="D1139" t="str">
            <v>Sundanese</v>
          </cell>
          <cell r="E1139" t="str">
            <v>Noun-Adjective</v>
          </cell>
        </row>
        <row r="1140">
          <cell r="C1140" t="str">
            <v>Order of Adjective and Noun</v>
          </cell>
          <cell r="D1140" t="str">
            <v>Sungor</v>
          </cell>
          <cell r="E1140" t="str">
            <v>Noun-Adjective</v>
          </cell>
        </row>
        <row r="1141">
          <cell r="C1141" t="str">
            <v>Order of Adjective and Noun</v>
          </cell>
          <cell r="D1141" t="str">
            <v>Supyire</v>
          </cell>
          <cell r="E1141" t="str">
            <v>Noun-Adjective</v>
          </cell>
        </row>
        <row r="1142">
          <cell r="C1142" t="str">
            <v>Order of Adjective and Noun</v>
          </cell>
          <cell r="D1142" t="str">
            <v>Swahili</v>
          </cell>
          <cell r="E1142" t="str">
            <v>Noun-Adjective</v>
          </cell>
        </row>
        <row r="1143">
          <cell r="C1143" t="str">
            <v>Order of Adjective and Noun</v>
          </cell>
          <cell r="D1143" t="str">
            <v>Swati</v>
          </cell>
          <cell r="E1143" t="str">
            <v>No dominant order</v>
          </cell>
        </row>
        <row r="1144">
          <cell r="C1144" t="str">
            <v>Order of Adjective and Noun</v>
          </cell>
          <cell r="D1144" t="str">
            <v>Swedish</v>
          </cell>
          <cell r="E1144" t="str">
            <v>Adjective-Noun</v>
          </cell>
        </row>
        <row r="1145">
          <cell r="C1145" t="str">
            <v>Order of Adjective and Noun</v>
          </cell>
          <cell r="D1145" t="str">
            <v>Taba</v>
          </cell>
          <cell r="E1145" t="str">
            <v>Noun-Adjective</v>
          </cell>
        </row>
        <row r="1146">
          <cell r="C1146" t="str">
            <v>Order of Adjective and Noun</v>
          </cell>
          <cell r="D1146" t="str">
            <v>Tabare</v>
          </cell>
          <cell r="E1146" t="str">
            <v>Noun-Adjective</v>
          </cell>
        </row>
        <row r="1147">
          <cell r="C1147" t="str">
            <v>Order of Adjective and Noun</v>
          </cell>
          <cell r="D1147" t="str">
            <v>Tabla</v>
          </cell>
          <cell r="E1147" t="str">
            <v>Noun-Adjective</v>
          </cell>
        </row>
        <row r="1148">
          <cell r="C1148" t="str">
            <v>Order of Adjective and Noun</v>
          </cell>
          <cell r="D1148" t="str">
            <v>Tabwa</v>
          </cell>
          <cell r="E1148" t="str">
            <v>Noun-Adjective</v>
          </cell>
        </row>
        <row r="1149">
          <cell r="C1149" t="str">
            <v>Order of Adjective and Noun</v>
          </cell>
          <cell r="D1149" t="str">
            <v>Tacana</v>
          </cell>
          <cell r="E1149" t="str">
            <v>No dominant order</v>
          </cell>
        </row>
        <row r="1150">
          <cell r="C1150" t="str">
            <v>Order of Adjective and Noun</v>
          </cell>
          <cell r="D1150" t="str">
            <v>Tagalog</v>
          </cell>
          <cell r="E1150" t="str">
            <v>No dominant order</v>
          </cell>
        </row>
        <row r="1151">
          <cell r="C1151" t="str">
            <v>Order of Adjective and Noun</v>
          </cell>
          <cell r="D1151" t="str">
            <v>Tahitian</v>
          </cell>
          <cell r="E1151" t="str">
            <v>Noun-Adjective</v>
          </cell>
        </row>
        <row r="1152">
          <cell r="C1152" t="str">
            <v>Order of Adjective and Noun</v>
          </cell>
          <cell r="D1152" t="str">
            <v>Taiof</v>
          </cell>
          <cell r="E1152" t="str">
            <v>Noun-Adjective</v>
          </cell>
        </row>
        <row r="1153">
          <cell r="C1153" t="str">
            <v>Order of Adjective and Noun</v>
          </cell>
          <cell r="D1153" t="str">
            <v>Tairora</v>
          </cell>
          <cell r="E1153" t="str">
            <v>No dominant order</v>
          </cell>
        </row>
        <row r="1154">
          <cell r="C1154" t="str">
            <v>Order of Adjective and Noun</v>
          </cell>
          <cell r="D1154" t="str">
            <v>Tajik</v>
          </cell>
          <cell r="E1154" t="str">
            <v>Noun-Adjective</v>
          </cell>
        </row>
        <row r="1155">
          <cell r="C1155" t="str">
            <v>Order of Adjective and Noun</v>
          </cell>
          <cell r="D1155" t="str">
            <v>Takelma</v>
          </cell>
          <cell r="E1155" t="str">
            <v>Noun-Adjective</v>
          </cell>
        </row>
        <row r="1156">
          <cell r="C1156" t="str">
            <v>Order of Adjective and Noun</v>
          </cell>
          <cell r="D1156" t="str">
            <v>Takia</v>
          </cell>
          <cell r="E1156" t="str">
            <v>Noun-Adjective</v>
          </cell>
        </row>
        <row r="1157">
          <cell r="C1157" t="str">
            <v>Order of Adjective and Noun</v>
          </cell>
          <cell r="D1157" t="str">
            <v>Talysh (Southern)</v>
          </cell>
          <cell r="E1157" t="str">
            <v>Adjective-Noun</v>
          </cell>
        </row>
        <row r="1158">
          <cell r="C1158" t="str">
            <v>Order of Adjective and Noun</v>
          </cell>
          <cell r="D1158" t="str">
            <v>Tama</v>
          </cell>
          <cell r="E1158" t="str">
            <v>Noun-Adjective</v>
          </cell>
        </row>
        <row r="1159">
          <cell r="C1159" t="str">
            <v>Order of Adjective and Noun</v>
          </cell>
          <cell r="D1159" t="str">
            <v>Tamabo</v>
          </cell>
          <cell r="E1159" t="str">
            <v>Noun-Adjective</v>
          </cell>
        </row>
        <row r="1160">
          <cell r="C1160" t="str">
            <v>Order of Adjective and Noun</v>
          </cell>
          <cell r="D1160" t="str">
            <v>Tamang (Eastern)</v>
          </cell>
          <cell r="E1160" t="str">
            <v>Adjective-Noun</v>
          </cell>
        </row>
        <row r="1161">
          <cell r="C1161" t="str">
            <v>Order of Adjective and Noun</v>
          </cell>
          <cell r="D1161" t="str">
            <v>Tamashek</v>
          </cell>
          <cell r="E1161" t="str">
            <v>Noun-Adjective</v>
          </cell>
        </row>
        <row r="1162">
          <cell r="C1162" t="str">
            <v>Order of Adjective and Noun</v>
          </cell>
          <cell r="D1162" t="str">
            <v>Tamil</v>
          </cell>
          <cell r="E1162" t="str">
            <v>Adjective-Noun</v>
          </cell>
        </row>
        <row r="1163">
          <cell r="C1163" t="str">
            <v>Order of Adjective and Noun</v>
          </cell>
          <cell r="D1163" t="str">
            <v>Tanacross</v>
          </cell>
          <cell r="E1163" t="str">
            <v>Noun-Adjective</v>
          </cell>
        </row>
        <row r="1164">
          <cell r="C1164" t="str">
            <v>Order of Adjective and Noun</v>
          </cell>
          <cell r="D1164" t="str">
            <v>Tarahumara (Central)</v>
          </cell>
          <cell r="E1164" t="str">
            <v>Adjective-Noun</v>
          </cell>
        </row>
        <row r="1165">
          <cell r="C1165" t="str">
            <v>Order of Adjective and Noun</v>
          </cell>
          <cell r="D1165" t="str">
            <v>Tarahumara (Western)</v>
          </cell>
          <cell r="E1165" t="str">
            <v>Adjective-Noun</v>
          </cell>
        </row>
        <row r="1166">
          <cell r="C1166" t="str">
            <v>Order of Adjective and Noun</v>
          </cell>
          <cell r="D1166" t="str">
            <v>Tarao</v>
          </cell>
          <cell r="E1166" t="str">
            <v>Noun-Adjective</v>
          </cell>
        </row>
        <row r="1167">
          <cell r="C1167" t="str">
            <v>Order of Adjective and Noun</v>
          </cell>
          <cell r="D1167" t="str">
            <v>Tariana</v>
          </cell>
          <cell r="E1167" t="str">
            <v>No dominant order</v>
          </cell>
        </row>
        <row r="1168">
          <cell r="C1168" t="str">
            <v>Order of Adjective and Noun</v>
          </cell>
          <cell r="D1168" t="str">
            <v>Tasmanian</v>
          </cell>
          <cell r="E1168" t="str">
            <v>Noun-Adjective</v>
          </cell>
        </row>
        <row r="1169">
          <cell r="C1169" t="str">
            <v>Order of Adjective and Noun</v>
          </cell>
          <cell r="D1169" t="str">
            <v>Tatana'</v>
          </cell>
          <cell r="E1169" t="str">
            <v>Noun-Adjective</v>
          </cell>
        </row>
        <row r="1170">
          <cell r="C1170" t="str">
            <v>Order of Adjective and Noun</v>
          </cell>
          <cell r="D1170" t="str">
            <v>Tatar</v>
          </cell>
          <cell r="E1170" t="str">
            <v>Adjective-Noun</v>
          </cell>
        </row>
        <row r="1171">
          <cell r="C1171" t="str">
            <v>Order of Adjective and Noun</v>
          </cell>
          <cell r="D1171" t="str">
            <v>Tati (Southern)</v>
          </cell>
          <cell r="E1171" t="str">
            <v>Adjective-Noun</v>
          </cell>
        </row>
        <row r="1172">
          <cell r="C1172" t="str">
            <v>Order of Adjective and Noun</v>
          </cell>
          <cell r="D1172" t="str">
            <v>Tausug</v>
          </cell>
          <cell r="E1172" t="str">
            <v>Noun-Adjective</v>
          </cell>
        </row>
        <row r="1173">
          <cell r="C1173" t="str">
            <v>Order of Adjective and Noun</v>
          </cell>
          <cell r="D1173" t="str">
            <v>Tauya</v>
          </cell>
          <cell r="E1173" t="str">
            <v>Noun-Adjective</v>
          </cell>
        </row>
        <row r="1174">
          <cell r="C1174" t="str">
            <v>Order of Adjective and Noun</v>
          </cell>
          <cell r="D1174" t="str">
            <v>Tawala</v>
          </cell>
          <cell r="E1174" t="str">
            <v>Noun-Adjective</v>
          </cell>
        </row>
        <row r="1175">
          <cell r="C1175" t="str">
            <v>Order of Adjective and Noun</v>
          </cell>
          <cell r="D1175" t="str">
            <v>Tboli</v>
          </cell>
          <cell r="E1175" t="str">
            <v>Noun-Adjective</v>
          </cell>
        </row>
        <row r="1176">
          <cell r="C1176" t="str">
            <v>Order of Adjective and Noun</v>
          </cell>
          <cell r="D1176" t="str">
            <v>Telefol</v>
          </cell>
          <cell r="E1176" t="str">
            <v>Noun-Adjective</v>
          </cell>
        </row>
        <row r="1177">
          <cell r="C1177" t="str">
            <v>Order of Adjective and Noun</v>
          </cell>
          <cell r="D1177" t="str">
            <v>Telugu</v>
          </cell>
          <cell r="E1177" t="str">
            <v>Adjective-Noun</v>
          </cell>
        </row>
        <row r="1178">
          <cell r="C1178" t="str">
            <v>Order of Adjective and Noun</v>
          </cell>
          <cell r="D1178" t="str">
            <v>Temein</v>
          </cell>
          <cell r="E1178" t="str">
            <v>Noun-Adjective</v>
          </cell>
        </row>
        <row r="1179">
          <cell r="C1179" t="str">
            <v>Order of Adjective and Noun</v>
          </cell>
          <cell r="D1179" t="str">
            <v>Temiar</v>
          </cell>
          <cell r="E1179" t="str">
            <v>Noun-Adjective</v>
          </cell>
        </row>
        <row r="1180">
          <cell r="C1180" t="str">
            <v>Order of Adjective and Noun</v>
          </cell>
          <cell r="D1180" t="str">
            <v>Temne</v>
          </cell>
          <cell r="E1180" t="str">
            <v>Noun-Adjective</v>
          </cell>
        </row>
        <row r="1181">
          <cell r="C1181" t="str">
            <v>Order of Adjective and Noun</v>
          </cell>
          <cell r="D1181" t="str">
            <v>Tennet</v>
          </cell>
          <cell r="E1181" t="str">
            <v>Noun-Adjective</v>
          </cell>
        </row>
        <row r="1182">
          <cell r="C1182" t="str">
            <v>Order of Adjective and Noun</v>
          </cell>
          <cell r="D1182" t="str">
            <v>Tenyer</v>
          </cell>
          <cell r="E1182" t="str">
            <v>Noun-Adjective</v>
          </cell>
        </row>
        <row r="1183">
          <cell r="C1183" t="str">
            <v>Order of Adjective and Noun</v>
          </cell>
          <cell r="D1183" t="str">
            <v>Teop</v>
          </cell>
          <cell r="E1183" t="str">
            <v>Noun-Adjective</v>
          </cell>
        </row>
        <row r="1184">
          <cell r="C1184" t="str">
            <v>Order of Adjective and Noun</v>
          </cell>
          <cell r="D1184" t="str">
            <v>Tepehua (Huehuetla)</v>
          </cell>
          <cell r="E1184" t="str">
            <v>Adjective-Noun</v>
          </cell>
        </row>
        <row r="1185">
          <cell r="C1185" t="str">
            <v>Order of Adjective and Noun</v>
          </cell>
          <cell r="D1185" t="str">
            <v>Tepehuan (Northern)</v>
          </cell>
          <cell r="E1185" t="str">
            <v>No dominant order</v>
          </cell>
        </row>
        <row r="1186">
          <cell r="C1186" t="str">
            <v>Order of Adjective and Noun</v>
          </cell>
          <cell r="D1186" t="str">
            <v>Tepehuan (Southeastern)</v>
          </cell>
          <cell r="E1186" t="str">
            <v>Noun-Adjective</v>
          </cell>
        </row>
        <row r="1187">
          <cell r="C1187" t="str">
            <v>Order of Adjective and Noun</v>
          </cell>
          <cell r="D1187" t="str">
            <v>Tepehua (Tlachichilco)</v>
          </cell>
          <cell r="E1187" t="str">
            <v>Adjective-Noun</v>
          </cell>
        </row>
        <row r="1188">
          <cell r="C1188" t="str">
            <v>Order of Adjective and Noun</v>
          </cell>
          <cell r="D1188" t="str">
            <v>Tera</v>
          </cell>
          <cell r="E1188" t="str">
            <v>Noun-Adjective</v>
          </cell>
        </row>
        <row r="1189">
          <cell r="C1189" t="str">
            <v>Order of Adjective and Noun</v>
          </cell>
          <cell r="D1189" t="str">
            <v>Teribe</v>
          </cell>
          <cell r="E1189" t="str">
            <v>Noun-Adjective</v>
          </cell>
        </row>
        <row r="1190">
          <cell r="C1190" t="str">
            <v>Order of Adjective and Noun</v>
          </cell>
          <cell r="D1190" t="str">
            <v>Teso</v>
          </cell>
          <cell r="E1190" t="str">
            <v>Noun-Adjective</v>
          </cell>
        </row>
        <row r="1191">
          <cell r="C1191" t="str">
            <v>Order of Adjective and Noun</v>
          </cell>
          <cell r="D1191" t="str">
            <v>Tetun</v>
          </cell>
          <cell r="E1191" t="str">
            <v>Noun-Adjective</v>
          </cell>
        </row>
        <row r="1192">
          <cell r="C1192" t="str">
            <v>Order of Adjective and Noun</v>
          </cell>
          <cell r="D1192" t="str">
            <v>Tetun Dili</v>
          </cell>
          <cell r="E1192" t="str">
            <v>Noun-Adjective</v>
          </cell>
        </row>
        <row r="1193">
          <cell r="C1193" t="str">
            <v>Order of Adjective and Noun</v>
          </cell>
          <cell r="D1193" t="str">
            <v>Thadou</v>
          </cell>
          <cell r="E1193" t="str">
            <v>Noun-Adjective</v>
          </cell>
        </row>
        <row r="1194">
          <cell r="C1194" t="str">
            <v>Order of Adjective and Noun</v>
          </cell>
          <cell r="D1194" t="str">
            <v>Thai</v>
          </cell>
          <cell r="E1194" t="str">
            <v>Noun-Adjective</v>
          </cell>
        </row>
        <row r="1195">
          <cell r="C1195" t="str">
            <v>Order of Adjective and Noun</v>
          </cell>
          <cell r="D1195" t="str">
            <v>Thakali</v>
          </cell>
          <cell r="E1195" t="str">
            <v>Adjective-Noun</v>
          </cell>
        </row>
        <row r="1196">
          <cell r="C1196" t="str">
            <v>Order of Adjective and Noun</v>
          </cell>
          <cell r="D1196" t="str">
            <v>Thangmi</v>
          </cell>
          <cell r="E1196" t="str">
            <v>Adjective-Noun</v>
          </cell>
        </row>
        <row r="1197">
          <cell r="C1197" t="str">
            <v>Order of Adjective and Noun</v>
          </cell>
          <cell r="D1197" t="str">
            <v>Thompson</v>
          </cell>
          <cell r="E1197" t="str">
            <v>Adjective-Noun</v>
          </cell>
        </row>
        <row r="1198">
          <cell r="C1198" t="str">
            <v>Order of Adjective and Noun</v>
          </cell>
          <cell r="D1198" t="str">
            <v>Thulung</v>
          </cell>
          <cell r="E1198" t="str">
            <v>Adjective-Noun</v>
          </cell>
        </row>
        <row r="1199">
          <cell r="C1199" t="str">
            <v>Order of Adjective and Noun</v>
          </cell>
          <cell r="D1199" t="str">
            <v>Tibetan (Dingri)</v>
          </cell>
          <cell r="E1199" t="str">
            <v>Noun-Adjective</v>
          </cell>
        </row>
        <row r="1200">
          <cell r="C1200" t="str">
            <v>Order of Adjective and Noun</v>
          </cell>
          <cell r="D1200" t="str">
            <v>Tibetan (Drokpa)</v>
          </cell>
          <cell r="E1200" t="str">
            <v>Noun-Adjective</v>
          </cell>
        </row>
        <row r="1201">
          <cell r="C1201" t="str">
            <v>Order of Adjective and Noun</v>
          </cell>
          <cell r="D1201" t="str">
            <v>Tibetan (Modern Literary)</v>
          </cell>
          <cell r="E1201" t="str">
            <v>Noun-Adjective</v>
          </cell>
        </row>
        <row r="1202">
          <cell r="C1202" t="str">
            <v>Order of Adjective and Noun</v>
          </cell>
          <cell r="D1202" t="str">
            <v>Tibetan (Standard Spoken)</v>
          </cell>
          <cell r="E1202" t="str">
            <v>Noun-Adjective</v>
          </cell>
        </row>
        <row r="1203">
          <cell r="C1203" t="str">
            <v>Order of Adjective and Noun</v>
          </cell>
          <cell r="D1203" t="str">
            <v>Tidore</v>
          </cell>
          <cell r="E1203" t="str">
            <v>Noun-Adjective</v>
          </cell>
        </row>
        <row r="1204">
          <cell r="C1204" t="str">
            <v>Order of Adjective and Noun</v>
          </cell>
          <cell r="D1204" t="str">
            <v>Tigak</v>
          </cell>
          <cell r="E1204" t="str">
            <v>Noun-Adjective</v>
          </cell>
        </row>
        <row r="1205">
          <cell r="C1205" t="str">
            <v>Order of Adjective and Noun</v>
          </cell>
          <cell r="D1205" t="str">
            <v>Tigré</v>
          </cell>
          <cell r="E1205" t="str">
            <v>Adjective-Noun</v>
          </cell>
        </row>
        <row r="1206">
          <cell r="C1206" t="str">
            <v>Order of Adjective and Noun</v>
          </cell>
          <cell r="D1206" t="str">
            <v>Tigrinya</v>
          </cell>
          <cell r="E1206" t="str">
            <v>Adjective-Noun</v>
          </cell>
        </row>
        <row r="1207">
          <cell r="C1207" t="str">
            <v>Order of Adjective and Noun</v>
          </cell>
          <cell r="D1207" t="str">
            <v>Tiipay (Jamul)</v>
          </cell>
          <cell r="E1207" t="str">
            <v>Only internally-headed relative clauses</v>
          </cell>
        </row>
        <row r="1208">
          <cell r="C1208" t="str">
            <v>Order of Adjective and Noun</v>
          </cell>
          <cell r="D1208" t="str">
            <v>Tikar</v>
          </cell>
          <cell r="E1208" t="str">
            <v>Noun-Adjective</v>
          </cell>
        </row>
        <row r="1209">
          <cell r="C1209" t="str">
            <v>Order of Adjective and Noun</v>
          </cell>
          <cell r="D1209" t="str">
            <v>Tima</v>
          </cell>
          <cell r="E1209" t="str">
            <v>Noun-Adjective</v>
          </cell>
        </row>
        <row r="1210">
          <cell r="C1210" t="str">
            <v>Order of Adjective and Noun</v>
          </cell>
          <cell r="D1210" t="str">
            <v>Timugon</v>
          </cell>
          <cell r="E1210" t="str">
            <v>Noun-Adjective</v>
          </cell>
        </row>
        <row r="1211">
          <cell r="C1211" t="str">
            <v>Order of Adjective and Noun</v>
          </cell>
          <cell r="D1211" t="str">
            <v>Tinani</v>
          </cell>
          <cell r="E1211" t="str">
            <v>Adjective-Noun</v>
          </cell>
        </row>
        <row r="1212">
          <cell r="C1212" t="str">
            <v>Order of Adjective and Noun</v>
          </cell>
          <cell r="D1212" t="str">
            <v>Tinrin</v>
          </cell>
          <cell r="E1212" t="str">
            <v>Adjective-Noun</v>
          </cell>
        </row>
        <row r="1213">
          <cell r="C1213" t="str">
            <v>Order of Adjective and Noun</v>
          </cell>
          <cell r="D1213" t="str">
            <v>Tiv</v>
          </cell>
          <cell r="E1213" t="str">
            <v>No dominant order</v>
          </cell>
        </row>
        <row r="1214">
          <cell r="C1214" t="str">
            <v>Order of Adjective and Noun</v>
          </cell>
          <cell r="D1214" t="str">
            <v>Tiwi</v>
          </cell>
          <cell r="E1214" t="str">
            <v>Adjective-Noun</v>
          </cell>
        </row>
        <row r="1215">
          <cell r="C1215" t="str">
            <v>Order of Adjective and Noun</v>
          </cell>
          <cell r="D1215" t="str">
            <v>Tlapanec</v>
          </cell>
          <cell r="E1215" t="str">
            <v>Noun-Adjective</v>
          </cell>
        </row>
        <row r="1216">
          <cell r="C1216" t="str">
            <v>Order of Adjective and Noun</v>
          </cell>
          <cell r="D1216" t="str">
            <v>Tlingit</v>
          </cell>
          <cell r="E1216" t="str">
            <v>No dominant order</v>
          </cell>
        </row>
        <row r="1217">
          <cell r="C1217" t="str">
            <v>Order of Adjective and Noun</v>
          </cell>
          <cell r="D1217" t="str">
            <v>Toba</v>
          </cell>
          <cell r="E1217" t="str">
            <v>Adjective-Noun</v>
          </cell>
        </row>
        <row r="1218">
          <cell r="C1218" t="str">
            <v>Order of Adjective and Noun</v>
          </cell>
          <cell r="D1218" t="str">
            <v>Tobati</v>
          </cell>
          <cell r="E1218" t="str">
            <v>Noun-Adjective</v>
          </cell>
        </row>
        <row r="1219">
          <cell r="C1219" t="str">
            <v>Order of Adjective and Noun</v>
          </cell>
          <cell r="D1219" t="str">
            <v>Tolai</v>
          </cell>
          <cell r="E1219" t="str">
            <v>No dominant order</v>
          </cell>
        </row>
        <row r="1220">
          <cell r="C1220" t="str">
            <v>Order of Adjective and Noun</v>
          </cell>
          <cell r="D1220" t="str">
            <v>Tondano</v>
          </cell>
          <cell r="E1220" t="str">
            <v>Noun-Adjective</v>
          </cell>
        </row>
        <row r="1221">
          <cell r="C1221" t="str">
            <v>Order of Adjective and Noun</v>
          </cell>
          <cell r="D1221" t="str">
            <v>Tonga (in Zambia)</v>
          </cell>
          <cell r="E1221" t="str">
            <v>Noun-Adjective</v>
          </cell>
        </row>
        <row r="1222">
          <cell r="C1222" t="str">
            <v>Order of Adjective and Noun</v>
          </cell>
          <cell r="D1222" t="str">
            <v>Tongan</v>
          </cell>
          <cell r="E1222" t="str">
            <v>Noun-Adjective</v>
          </cell>
        </row>
        <row r="1223">
          <cell r="C1223" t="str">
            <v>Order of Adjective and Noun</v>
          </cell>
          <cell r="D1223" t="str">
            <v>Tonkawa</v>
          </cell>
          <cell r="E1223" t="str">
            <v>Noun-Adjective</v>
          </cell>
        </row>
        <row r="1224">
          <cell r="C1224" t="str">
            <v>Order of Adjective and Noun</v>
          </cell>
          <cell r="D1224" t="str">
            <v>Torwali</v>
          </cell>
          <cell r="E1224" t="str">
            <v>Adjective-Noun</v>
          </cell>
        </row>
        <row r="1225">
          <cell r="C1225" t="str">
            <v>Order of Adjective and Noun</v>
          </cell>
          <cell r="D1225" t="str">
            <v>Totonac (Misantla)</v>
          </cell>
          <cell r="E1225" t="str">
            <v>No dominant order</v>
          </cell>
        </row>
        <row r="1226">
          <cell r="C1226" t="str">
            <v>Order of Adjective and Noun</v>
          </cell>
          <cell r="D1226" t="str">
            <v>Totonac (Xicotepec de Juárez)</v>
          </cell>
          <cell r="E1226" t="str">
            <v>Adjective-Noun</v>
          </cell>
        </row>
        <row r="1227">
          <cell r="C1227" t="str">
            <v>Order of Adjective and Noun</v>
          </cell>
          <cell r="D1227" t="str">
            <v>Trique (Copala)</v>
          </cell>
          <cell r="E1227" t="str">
            <v>Noun-Adjective</v>
          </cell>
        </row>
        <row r="1228">
          <cell r="C1228" t="str">
            <v>Order of Adjective and Noun</v>
          </cell>
          <cell r="D1228" t="str">
            <v>Trumai</v>
          </cell>
          <cell r="E1228" t="str">
            <v>No dominant order</v>
          </cell>
        </row>
        <row r="1229">
          <cell r="C1229" t="str">
            <v>Order of Adjective and Noun</v>
          </cell>
          <cell r="D1229" t="str">
            <v>Tsafiki</v>
          </cell>
          <cell r="E1229" t="str">
            <v>Adjective-Noun</v>
          </cell>
        </row>
        <row r="1230">
          <cell r="C1230" t="str">
            <v>Order of Adjective and Noun</v>
          </cell>
          <cell r="D1230" t="str">
            <v>Tsez</v>
          </cell>
          <cell r="E1230" t="str">
            <v>Adjective-Noun</v>
          </cell>
        </row>
        <row r="1231">
          <cell r="C1231" t="str">
            <v>Order of Adjective and Noun</v>
          </cell>
          <cell r="D1231" t="str">
            <v>Tshangla</v>
          </cell>
          <cell r="E1231" t="str">
            <v>Adjective-Noun</v>
          </cell>
        </row>
        <row r="1232">
          <cell r="C1232" t="str">
            <v>Order of Adjective and Noun</v>
          </cell>
          <cell r="D1232" t="str">
            <v>Tsimshian (Coast)</v>
          </cell>
          <cell r="E1232" t="str">
            <v>Adjective-Noun</v>
          </cell>
        </row>
        <row r="1233">
          <cell r="C1233" t="str">
            <v>Order of Adjective and Noun</v>
          </cell>
          <cell r="D1233" t="str">
            <v>Tsogo</v>
          </cell>
          <cell r="E1233" t="str">
            <v>Noun-Adjective</v>
          </cell>
        </row>
        <row r="1234">
          <cell r="C1234" t="str">
            <v>Order of Adjective and Noun</v>
          </cell>
          <cell r="D1234" t="str">
            <v>Tsova-Tush</v>
          </cell>
          <cell r="E1234" t="str">
            <v>Adjective-Noun</v>
          </cell>
        </row>
        <row r="1235">
          <cell r="C1235" t="str">
            <v>Order of Adjective and Noun</v>
          </cell>
          <cell r="D1235" t="str">
            <v>Tubu</v>
          </cell>
          <cell r="E1235" t="str">
            <v>Noun-Adjective</v>
          </cell>
        </row>
        <row r="1236">
          <cell r="C1236" t="str">
            <v>Order of Adjective and Noun</v>
          </cell>
          <cell r="D1236" t="str">
            <v>Tucano</v>
          </cell>
          <cell r="E1236" t="str">
            <v>No dominant order</v>
          </cell>
        </row>
        <row r="1237">
          <cell r="C1237" t="str">
            <v>Order of Adjective and Noun</v>
          </cell>
          <cell r="D1237" t="str">
            <v>Tugun</v>
          </cell>
          <cell r="E1237" t="str">
            <v>Noun-Adjective</v>
          </cell>
        </row>
        <row r="1238">
          <cell r="C1238" t="str">
            <v>Order of Adjective and Noun</v>
          </cell>
          <cell r="D1238" t="str">
            <v>Tukang Besi</v>
          </cell>
          <cell r="E1238" t="str">
            <v>Noun-Adjective</v>
          </cell>
        </row>
        <row r="1239">
          <cell r="C1239" t="str">
            <v>Order of Adjective and Noun</v>
          </cell>
          <cell r="D1239" t="str">
            <v>Tulu</v>
          </cell>
          <cell r="E1239" t="str">
            <v>Adjective-Noun</v>
          </cell>
        </row>
        <row r="1240">
          <cell r="C1240" t="str">
            <v>Order of Adjective and Noun</v>
          </cell>
          <cell r="D1240" t="str">
            <v>Tumleo</v>
          </cell>
          <cell r="E1240" t="str">
            <v>Noun-Adjective</v>
          </cell>
        </row>
        <row r="1241">
          <cell r="C1241" t="str">
            <v>Order of Adjective and Noun</v>
          </cell>
          <cell r="D1241" t="str">
            <v>Tümpisa Shoshone</v>
          </cell>
          <cell r="E1241" t="str">
            <v>Adjective-Noun</v>
          </cell>
        </row>
        <row r="1242">
          <cell r="C1242" t="str">
            <v>Order of Adjective and Noun</v>
          </cell>
          <cell r="D1242" t="str">
            <v>Tunen</v>
          </cell>
          <cell r="E1242" t="str">
            <v>Noun-Adjective</v>
          </cell>
        </row>
        <row r="1243">
          <cell r="C1243" t="str">
            <v>Order of Adjective and Noun</v>
          </cell>
          <cell r="D1243" t="str">
            <v>Tungak</v>
          </cell>
          <cell r="E1243" t="str">
            <v>Noun-Adjective</v>
          </cell>
        </row>
        <row r="1244">
          <cell r="C1244" t="str">
            <v>Order of Adjective and Noun</v>
          </cell>
          <cell r="D1244" t="str">
            <v>Tunica</v>
          </cell>
          <cell r="E1244" t="str">
            <v>Noun-Adjective</v>
          </cell>
        </row>
        <row r="1245">
          <cell r="C1245" t="str">
            <v>Order of Adjective and Noun</v>
          </cell>
          <cell r="D1245" t="str">
            <v>Tupuri</v>
          </cell>
          <cell r="E1245" t="str">
            <v>Noun-Adjective</v>
          </cell>
        </row>
        <row r="1246">
          <cell r="C1246" t="str">
            <v>Order of Adjective and Noun</v>
          </cell>
          <cell r="D1246" t="str">
            <v>Turkana</v>
          </cell>
          <cell r="E1246" t="str">
            <v>Noun-Adjective</v>
          </cell>
        </row>
        <row r="1247">
          <cell r="C1247" t="str">
            <v>Order of Adjective and Noun</v>
          </cell>
          <cell r="D1247" t="str">
            <v>Turkish</v>
          </cell>
          <cell r="E1247" t="str">
            <v>Adjective-Noun</v>
          </cell>
        </row>
        <row r="1248">
          <cell r="C1248" t="str">
            <v>Order of Adjective and Noun</v>
          </cell>
          <cell r="D1248" t="str">
            <v>Turkmen</v>
          </cell>
          <cell r="E1248" t="str">
            <v>Adjective-Noun</v>
          </cell>
        </row>
        <row r="1249">
          <cell r="C1249" t="str">
            <v>Order of Adjective and Noun</v>
          </cell>
          <cell r="D1249" t="str">
            <v>Tutsa</v>
          </cell>
          <cell r="E1249" t="str">
            <v>No dominant order</v>
          </cell>
        </row>
        <row r="1250">
          <cell r="C1250" t="str">
            <v>Order of Adjective and Noun</v>
          </cell>
          <cell r="D1250" t="str">
            <v>Tuvaluan</v>
          </cell>
          <cell r="E1250" t="str">
            <v>Noun-Adjective</v>
          </cell>
        </row>
        <row r="1251">
          <cell r="C1251" t="str">
            <v>Order of Adjective and Noun</v>
          </cell>
          <cell r="D1251" t="str">
            <v>Tuvan</v>
          </cell>
          <cell r="E1251" t="str">
            <v>Adjective-Noun</v>
          </cell>
        </row>
        <row r="1252">
          <cell r="C1252" t="str">
            <v>Order of Adjective and Noun</v>
          </cell>
          <cell r="D1252" t="str">
            <v>Tzutujil</v>
          </cell>
          <cell r="E1252" t="str">
            <v>No dominant order</v>
          </cell>
        </row>
        <row r="1253">
          <cell r="C1253" t="str">
            <v>Order of Adjective and Noun</v>
          </cell>
          <cell r="D1253" t="str">
            <v>Ubykh</v>
          </cell>
          <cell r="E1253" t="str">
            <v>Adjective-Noun</v>
          </cell>
        </row>
        <row r="1254">
          <cell r="C1254" t="str">
            <v>Order of Adjective and Noun</v>
          </cell>
          <cell r="D1254" t="str">
            <v>Udi</v>
          </cell>
          <cell r="E1254" t="str">
            <v>Adjective-Noun</v>
          </cell>
        </row>
        <row r="1255">
          <cell r="C1255" t="str">
            <v>Order of Adjective and Noun</v>
          </cell>
          <cell r="D1255" t="str">
            <v>Udihe</v>
          </cell>
          <cell r="E1255" t="str">
            <v>Adjective-Noun</v>
          </cell>
        </row>
        <row r="1256">
          <cell r="C1256" t="str">
            <v>Order of Adjective and Noun</v>
          </cell>
          <cell r="D1256" t="str">
            <v>Udmurt</v>
          </cell>
          <cell r="E1256" t="str">
            <v>Adjective-Noun</v>
          </cell>
        </row>
        <row r="1257">
          <cell r="C1257" t="str">
            <v>Order of Adjective and Noun</v>
          </cell>
          <cell r="D1257" t="str">
            <v>Ukrainian</v>
          </cell>
          <cell r="E1257" t="str">
            <v>Adjective-Noun</v>
          </cell>
        </row>
        <row r="1258">
          <cell r="C1258" t="str">
            <v>Order of Adjective and Noun</v>
          </cell>
          <cell r="D1258" t="str">
            <v>Uldeme</v>
          </cell>
          <cell r="E1258" t="str">
            <v>Noun-Adjective</v>
          </cell>
        </row>
        <row r="1259">
          <cell r="C1259" t="str">
            <v>Order of Adjective and Noun</v>
          </cell>
          <cell r="D1259" t="str">
            <v>Ulithian</v>
          </cell>
          <cell r="E1259" t="str">
            <v>Noun-Adjective</v>
          </cell>
        </row>
        <row r="1260">
          <cell r="C1260" t="str">
            <v>Order of Adjective and Noun</v>
          </cell>
          <cell r="D1260" t="str">
            <v>Una</v>
          </cell>
          <cell r="E1260" t="str">
            <v>Noun-Adjective</v>
          </cell>
        </row>
        <row r="1261">
          <cell r="C1261" t="str">
            <v>Order of Adjective and Noun</v>
          </cell>
          <cell r="D1261" t="str">
            <v>Ungarinjin</v>
          </cell>
          <cell r="E1261" t="str">
            <v>Noun-Adjective</v>
          </cell>
        </row>
        <row r="1262">
          <cell r="C1262" t="str">
            <v>Order of Adjective and Noun</v>
          </cell>
          <cell r="D1262" t="str">
            <v>Ura</v>
          </cell>
          <cell r="E1262" t="str">
            <v>Noun-Adjective</v>
          </cell>
        </row>
        <row r="1263">
          <cell r="C1263" t="str">
            <v>Order of Adjective and Noun</v>
          </cell>
          <cell r="D1263" t="str">
            <v>Uradhi</v>
          </cell>
          <cell r="E1263" t="str">
            <v>Noun-Adjective</v>
          </cell>
        </row>
        <row r="1264">
          <cell r="C1264" t="str">
            <v>Order of Adjective and Noun</v>
          </cell>
          <cell r="D1264" t="str">
            <v>Urak Lawoi'</v>
          </cell>
          <cell r="E1264" t="str">
            <v>Noun-Adjective</v>
          </cell>
        </row>
        <row r="1265">
          <cell r="C1265" t="str">
            <v>Order of Adjective and Noun</v>
          </cell>
          <cell r="D1265" t="str">
            <v>Urarina</v>
          </cell>
          <cell r="E1265" t="str">
            <v>Noun-Adjective</v>
          </cell>
        </row>
        <row r="1266">
          <cell r="C1266" t="str">
            <v>Order of Adjective and Noun</v>
          </cell>
          <cell r="D1266" t="str">
            <v>Urat</v>
          </cell>
          <cell r="E1266" t="str">
            <v>Noun-Adjective</v>
          </cell>
        </row>
        <row r="1267">
          <cell r="C1267" t="str">
            <v>Order of Adjective and Noun</v>
          </cell>
          <cell r="D1267" t="str">
            <v>Urdu</v>
          </cell>
          <cell r="E1267" t="str">
            <v>Adjective-Noun</v>
          </cell>
        </row>
        <row r="1268">
          <cell r="C1268" t="str">
            <v>Order of Adjective and Noun</v>
          </cell>
          <cell r="D1268" t="str">
            <v>Uru</v>
          </cell>
          <cell r="E1268" t="str">
            <v>No dominant order</v>
          </cell>
        </row>
        <row r="1269">
          <cell r="C1269" t="str">
            <v>Order of Adjective and Noun</v>
          </cell>
          <cell r="D1269" t="str">
            <v>Urubú-Kaapor</v>
          </cell>
          <cell r="E1269" t="str">
            <v>Noun-Adjective</v>
          </cell>
        </row>
        <row r="1270">
          <cell r="C1270" t="str">
            <v>Order of Adjective and Noun</v>
          </cell>
          <cell r="D1270" t="str">
            <v>Usan</v>
          </cell>
          <cell r="E1270" t="str">
            <v>Noun-Adjective</v>
          </cell>
        </row>
        <row r="1271">
          <cell r="C1271" t="str">
            <v>Order of Adjective and Noun</v>
          </cell>
          <cell r="D1271" t="str">
            <v>Usarufa</v>
          </cell>
          <cell r="E1271" t="str">
            <v>Adjective-Noun</v>
          </cell>
        </row>
        <row r="1272">
          <cell r="C1272" t="str">
            <v>Order of Adjective and Noun</v>
          </cell>
          <cell r="D1272" t="str">
            <v>Ute</v>
          </cell>
          <cell r="E1272" t="str">
            <v>Noun-Adjective</v>
          </cell>
        </row>
        <row r="1273">
          <cell r="C1273" t="str">
            <v>Order of Adjective and Noun</v>
          </cell>
          <cell r="D1273" t="str">
            <v>Uyghur</v>
          </cell>
          <cell r="E1273" t="str">
            <v>Adjective-Noun</v>
          </cell>
        </row>
        <row r="1274">
          <cell r="C1274" t="str">
            <v>Order of Adjective and Noun</v>
          </cell>
          <cell r="D1274" t="str">
            <v>Uzbek</v>
          </cell>
          <cell r="E1274" t="str">
            <v>Adjective-Noun</v>
          </cell>
        </row>
        <row r="1275">
          <cell r="C1275" t="str">
            <v>Order of Adjective and Noun</v>
          </cell>
          <cell r="D1275" t="str">
            <v>Vafsi</v>
          </cell>
          <cell r="E1275" t="str">
            <v>Noun-Adjective</v>
          </cell>
        </row>
        <row r="1276">
          <cell r="C1276" t="str">
            <v>Order of Adjective and Noun</v>
          </cell>
          <cell r="D1276" t="str">
            <v>Vai</v>
          </cell>
          <cell r="E1276" t="str">
            <v>Noun-Adjective</v>
          </cell>
        </row>
        <row r="1277">
          <cell r="C1277" t="str">
            <v>Order of Adjective and Noun</v>
          </cell>
          <cell r="D1277" t="str">
            <v>Venda</v>
          </cell>
          <cell r="E1277" t="str">
            <v>Noun-Adjective</v>
          </cell>
        </row>
        <row r="1278">
          <cell r="C1278" t="str">
            <v>Order of Adjective and Noun</v>
          </cell>
          <cell r="D1278" t="str">
            <v>Vietnamese</v>
          </cell>
          <cell r="E1278" t="str">
            <v>Noun-Adjective</v>
          </cell>
        </row>
        <row r="1279">
          <cell r="C1279" t="str">
            <v>Order of Adjective and Noun</v>
          </cell>
          <cell r="D1279" t="str">
            <v>Vili</v>
          </cell>
          <cell r="E1279" t="str">
            <v>Noun-Adjective</v>
          </cell>
        </row>
        <row r="1280">
          <cell r="C1280" t="str">
            <v>Order of Adjective and Noun</v>
          </cell>
          <cell r="D1280" t="str">
            <v>Vinmavis</v>
          </cell>
          <cell r="E1280" t="str">
            <v>Noun-Adjective</v>
          </cell>
        </row>
        <row r="1281">
          <cell r="C1281" t="str">
            <v>Order of Adjective and Noun</v>
          </cell>
          <cell r="D1281" t="str">
            <v>Wagiman</v>
          </cell>
          <cell r="E1281" t="str">
            <v>Noun-Adjective</v>
          </cell>
        </row>
        <row r="1282">
          <cell r="C1282" t="str">
            <v>Order of Adjective and Noun</v>
          </cell>
          <cell r="D1282" t="str">
            <v>Wahgi</v>
          </cell>
          <cell r="E1282" t="str">
            <v>Noun-Adjective</v>
          </cell>
        </row>
        <row r="1283">
          <cell r="C1283" t="str">
            <v>Order of Adjective and Noun</v>
          </cell>
          <cell r="D1283" t="str">
            <v>Wakhi</v>
          </cell>
          <cell r="E1283" t="str">
            <v>Adjective-Noun</v>
          </cell>
        </row>
        <row r="1284">
          <cell r="C1284" t="str">
            <v>Order of Adjective and Noun</v>
          </cell>
          <cell r="D1284" t="str">
            <v>Walman</v>
          </cell>
          <cell r="E1284" t="str">
            <v>Noun-Adjective</v>
          </cell>
        </row>
        <row r="1285">
          <cell r="C1285" t="str">
            <v>Order of Adjective and Noun</v>
          </cell>
          <cell r="D1285" t="str">
            <v>Wambon</v>
          </cell>
          <cell r="E1285" t="str">
            <v>Noun-Adjective</v>
          </cell>
        </row>
        <row r="1286">
          <cell r="C1286" t="str">
            <v>Order of Adjective and Noun</v>
          </cell>
          <cell r="D1286" t="str">
            <v>Wambule</v>
          </cell>
          <cell r="E1286" t="str">
            <v>Adjective-Noun</v>
          </cell>
        </row>
        <row r="1287">
          <cell r="C1287" t="str">
            <v>Order of Adjective and Noun</v>
          </cell>
          <cell r="D1287" t="str">
            <v>Wan</v>
          </cell>
          <cell r="E1287" t="str">
            <v>Noun-Adjective</v>
          </cell>
        </row>
        <row r="1288">
          <cell r="C1288" t="str">
            <v>Order of Adjective and Noun</v>
          </cell>
          <cell r="D1288" t="str">
            <v>Wangkumara</v>
          </cell>
          <cell r="E1288" t="str">
            <v>No dominant order</v>
          </cell>
        </row>
        <row r="1289">
          <cell r="C1289" t="str">
            <v>Order of Adjective and Noun</v>
          </cell>
          <cell r="D1289" t="str">
            <v>Waorani</v>
          </cell>
          <cell r="E1289" t="str">
            <v>No dominant order</v>
          </cell>
        </row>
        <row r="1290">
          <cell r="C1290" t="str">
            <v>Order of Adjective and Noun</v>
          </cell>
          <cell r="D1290" t="str">
            <v>Wappo</v>
          </cell>
          <cell r="E1290" t="str">
            <v>Noun-Adjective</v>
          </cell>
        </row>
        <row r="1291">
          <cell r="C1291" t="str">
            <v>Order of Adjective and Noun</v>
          </cell>
          <cell r="D1291" t="str">
            <v>Warao</v>
          </cell>
          <cell r="E1291" t="str">
            <v>Noun-Adjective</v>
          </cell>
        </row>
        <row r="1292">
          <cell r="C1292" t="str">
            <v>Order of Adjective and Noun</v>
          </cell>
          <cell r="D1292" t="str">
            <v>Wardaman</v>
          </cell>
          <cell r="E1292" t="str">
            <v>Noun-Adjective</v>
          </cell>
        </row>
        <row r="1293">
          <cell r="C1293" t="str">
            <v>Order of Adjective and Noun</v>
          </cell>
          <cell r="D1293" t="str">
            <v>Warekena</v>
          </cell>
          <cell r="E1293" t="str">
            <v>Noun-Adjective</v>
          </cell>
        </row>
        <row r="1294">
          <cell r="C1294" t="str">
            <v>Order of Adjective and Noun</v>
          </cell>
          <cell r="D1294" t="str">
            <v>Warembori</v>
          </cell>
          <cell r="E1294" t="str">
            <v>Noun-Adjective</v>
          </cell>
        </row>
        <row r="1295">
          <cell r="C1295" t="str">
            <v>Order of Adjective and Noun</v>
          </cell>
          <cell r="D1295" t="str">
            <v>Warlpiri</v>
          </cell>
          <cell r="E1295" t="str">
            <v>Noun-Adjective</v>
          </cell>
        </row>
        <row r="1296">
          <cell r="C1296" t="str">
            <v>Order of Adjective and Noun</v>
          </cell>
          <cell r="D1296" t="str">
            <v>Warrwa</v>
          </cell>
          <cell r="E1296" t="str">
            <v>Adjective-Noun</v>
          </cell>
        </row>
        <row r="1297">
          <cell r="C1297" t="str">
            <v>Order of Adjective and Noun</v>
          </cell>
          <cell r="D1297" t="str">
            <v>Washo</v>
          </cell>
          <cell r="E1297" t="str">
            <v>Adjective-Noun</v>
          </cell>
        </row>
        <row r="1298">
          <cell r="C1298" t="str">
            <v>Order of Adjective and Noun</v>
          </cell>
          <cell r="D1298" t="str">
            <v>Waskia</v>
          </cell>
          <cell r="E1298" t="str">
            <v>Noun-Adjective</v>
          </cell>
        </row>
        <row r="1299">
          <cell r="C1299" t="str">
            <v>Order of Adjective and Noun</v>
          </cell>
          <cell r="D1299" t="str">
            <v>Wathawurrung</v>
          </cell>
          <cell r="E1299" t="str">
            <v>Noun-Adjective</v>
          </cell>
        </row>
        <row r="1300">
          <cell r="C1300" t="str">
            <v>Order of Adjective and Noun</v>
          </cell>
          <cell r="D1300" t="str">
            <v>Watjarri</v>
          </cell>
          <cell r="E1300" t="str">
            <v>Noun-Adjective</v>
          </cell>
        </row>
        <row r="1301">
          <cell r="C1301" t="str">
            <v>Order of Adjective and Noun</v>
          </cell>
          <cell r="D1301" t="str">
            <v>Wedau</v>
          </cell>
          <cell r="E1301" t="str">
            <v>Noun-Adjective</v>
          </cell>
        </row>
        <row r="1302">
          <cell r="C1302" t="str">
            <v>Order of Adjective and Noun</v>
          </cell>
          <cell r="D1302" t="str">
            <v>Welsh</v>
          </cell>
          <cell r="E1302" t="str">
            <v>Noun-Adjective</v>
          </cell>
        </row>
        <row r="1303">
          <cell r="C1303" t="str">
            <v>Order of Adjective and Noun</v>
          </cell>
          <cell r="D1303" t="str">
            <v>Wembawemba</v>
          </cell>
          <cell r="E1303" t="str">
            <v>Adjective-Noun</v>
          </cell>
        </row>
        <row r="1304">
          <cell r="C1304" t="str">
            <v>Order of Adjective and Noun</v>
          </cell>
          <cell r="D1304" t="str">
            <v>West Makian</v>
          </cell>
          <cell r="E1304" t="str">
            <v>Noun-Adjective</v>
          </cell>
        </row>
        <row r="1305">
          <cell r="C1305" t="str">
            <v>Order of Adjective and Noun</v>
          </cell>
          <cell r="D1305" t="str">
            <v>Wichí</v>
          </cell>
          <cell r="E1305" t="str">
            <v>Noun-Adjective</v>
          </cell>
        </row>
        <row r="1306">
          <cell r="C1306" t="str">
            <v>Order of Adjective and Noun</v>
          </cell>
          <cell r="D1306" t="str">
            <v>Wichita</v>
          </cell>
          <cell r="E1306" t="str">
            <v>Noun-Adjective</v>
          </cell>
        </row>
        <row r="1307">
          <cell r="C1307" t="str">
            <v>Order of Adjective and Noun</v>
          </cell>
          <cell r="D1307" t="str">
            <v>Wikchamni</v>
          </cell>
          <cell r="E1307" t="str">
            <v>Adjective-Noun</v>
          </cell>
        </row>
        <row r="1308">
          <cell r="C1308" t="str">
            <v>Order of Adjective and Noun</v>
          </cell>
          <cell r="D1308" t="str">
            <v>Wik Munkan</v>
          </cell>
          <cell r="E1308" t="str">
            <v>Noun-Adjective</v>
          </cell>
        </row>
        <row r="1309">
          <cell r="C1309" t="str">
            <v>Order of Adjective and Noun</v>
          </cell>
          <cell r="D1309" t="str">
            <v>Wik Ngathana</v>
          </cell>
          <cell r="E1309" t="str">
            <v>Noun-Adjective</v>
          </cell>
        </row>
        <row r="1310">
          <cell r="C1310" t="str">
            <v>Order of Adjective and Noun</v>
          </cell>
          <cell r="D1310" t="str">
            <v>Wiyot</v>
          </cell>
          <cell r="E1310" t="str">
            <v>Noun-Adjective</v>
          </cell>
        </row>
        <row r="1311">
          <cell r="C1311" t="str">
            <v>Order of Adjective and Noun</v>
          </cell>
          <cell r="D1311" t="str">
            <v>Wogamusin</v>
          </cell>
          <cell r="E1311" t="str">
            <v>Noun-Adjective</v>
          </cell>
        </row>
        <row r="1312">
          <cell r="C1312" t="str">
            <v>Order of Adjective and Noun</v>
          </cell>
          <cell r="D1312" t="str">
            <v>Woisika</v>
          </cell>
          <cell r="E1312" t="str">
            <v>Noun-Adjective</v>
          </cell>
        </row>
        <row r="1313">
          <cell r="C1313" t="str">
            <v>Order of Adjective and Noun</v>
          </cell>
          <cell r="D1313" t="str">
            <v>Wolaytta</v>
          </cell>
          <cell r="E1313" t="str">
            <v>Adjective-Noun</v>
          </cell>
        </row>
        <row r="1314">
          <cell r="C1314" t="str">
            <v>Order of Adjective and Noun</v>
          </cell>
          <cell r="D1314" t="str">
            <v>Woleaian</v>
          </cell>
          <cell r="E1314" t="str">
            <v>Noun-Adjective</v>
          </cell>
        </row>
        <row r="1315">
          <cell r="C1315" t="str">
            <v>Order of Adjective and Noun</v>
          </cell>
          <cell r="D1315" t="str">
            <v>Wolio</v>
          </cell>
          <cell r="E1315" t="str">
            <v>Noun-Adjective</v>
          </cell>
        </row>
        <row r="1316">
          <cell r="C1316" t="str">
            <v>Order of Adjective and Noun</v>
          </cell>
          <cell r="D1316" t="str">
            <v>Wolof</v>
          </cell>
          <cell r="E1316" t="str">
            <v>Noun-Adjective</v>
          </cell>
        </row>
        <row r="1317">
          <cell r="C1317" t="str">
            <v>Order of Adjective and Noun</v>
          </cell>
          <cell r="D1317" t="str">
            <v>Womo</v>
          </cell>
          <cell r="E1317" t="str">
            <v>Noun-Adjective</v>
          </cell>
        </row>
        <row r="1318">
          <cell r="C1318" t="str">
            <v>Order of Adjective and Noun</v>
          </cell>
          <cell r="D1318" t="str">
            <v>/Xam</v>
          </cell>
          <cell r="E1318" t="str">
            <v>Noun-Adjective</v>
          </cell>
        </row>
        <row r="1319">
          <cell r="C1319" t="str">
            <v>Order of Adjective and Noun</v>
          </cell>
          <cell r="D1319" t="str">
            <v>Xârâcùù</v>
          </cell>
          <cell r="E1319" t="str">
            <v>Adjective-Noun</v>
          </cell>
        </row>
        <row r="1320">
          <cell r="C1320" t="str">
            <v>Order of Adjective and Noun</v>
          </cell>
          <cell r="D1320" t="str">
            <v>Xasonga</v>
          </cell>
          <cell r="E1320" t="str">
            <v>Noun-Adjective</v>
          </cell>
        </row>
        <row r="1321">
          <cell r="C1321" t="str">
            <v>Order of Adjective and Noun</v>
          </cell>
          <cell r="D1321" t="str">
            <v>Xerénte</v>
          </cell>
          <cell r="E1321" t="str">
            <v>Noun-Adjective</v>
          </cell>
        </row>
        <row r="1322">
          <cell r="C1322" t="str">
            <v>Order of Adjective and Noun</v>
          </cell>
          <cell r="D1322" t="str">
            <v>Xhosa</v>
          </cell>
          <cell r="E1322" t="str">
            <v>Noun-Adjective</v>
          </cell>
        </row>
        <row r="1323">
          <cell r="C1323" t="str">
            <v>Order of Adjective and Noun</v>
          </cell>
          <cell r="D1323" t="str">
            <v>!Xóõ</v>
          </cell>
          <cell r="E1323" t="str">
            <v>Noun-Adjective</v>
          </cell>
        </row>
        <row r="1324">
          <cell r="C1324" t="str">
            <v>Order of Adjective and Noun</v>
          </cell>
          <cell r="D1324" t="str">
            <v>Yagaria</v>
          </cell>
          <cell r="E1324" t="str">
            <v>Adjective-Noun</v>
          </cell>
        </row>
        <row r="1325">
          <cell r="C1325" t="str">
            <v>Order of Adjective and Noun</v>
          </cell>
          <cell r="D1325" t="str">
            <v>Yagua</v>
          </cell>
          <cell r="E1325" t="str">
            <v>Noun-Adjective</v>
          </cell>
        </row>
        <row r="1326">
          <cell r="C1326" t="str">
            <v>Order of Adjective and Noun</v>
          </cell>
          <cell r="D1326" t="str">
            <v>Yahgan</v>
          </cell>
          <cell r="E1326" t="str">
            <v>Adjective-Noun</v>
          </cell>
        </row>
        <row r="1327">
          <cell r="C1327" t="str">
            <v>Order of Adjective and Noun</v>
          </cell>
          <cell r="D1327" t="str">
            <v>Yakut</v>
          </cell>
          <cell r="E1327" t="str">
            <v>Adjective-Noun</v>
          </cell>
        </row>
        <row r="1328">
          <cell r="C1328" t="str">
            <v>Order of Adjective and Noun</v>
          </cell>
          <cell r="D1328" t="str">
            <v>Yale (Kosarek)</v>
          </cell>
          <cell r="E1328" t="str">
            <v>Noun-Adjective</v>
          </cell>
        </row>
        <row r="1329">
          <cell r="C1329" t="str">
            <v>Order of Adjective and Noun</v>
          </cell>
          <cell r="D1329" t="str">
            <v>Yaminahua</v>
          </cell>
          <cell r="E1329" t="str">
            <v>Noun-Adjective</v>
          </cell>
        </row>
        <row r="1330">
          <cell r="C1330" t="str">
            <v>Order of Adjective and Noun</v>
          </cell>
          <cell r="D1330" t="str">
            <v>Yamphu</v>
          </cell>
          <cell r="E1330" t="str">
            <v>Adjective-Noun</v>
          </cell>
        </row>
        <row r="1331">
          <cell r="C1331" t="str">
            <v>Order of Adjective and Noun</v>
          </cell>
          <cell r="D1331" t="str">
            <v>Yanyuwa</v>
          </cell>
          <cell r="E1331" t="str">
            <v>Adjective-Noun</v>
          </cell>
        </row>
        <row r="1332">
          <cell r="C1332" t="str">
            <v>Order of Adjective and Noun</v>
          </cell>
          <cell r="D1332" t="str">
            <v>Yao (in Malawi)</v>
          </cell>
          <cell r="E1332" t="str">
            <v>Noun-Adjective</v>
          </cell>
        </row>
        <row r="1333">
          <cell r="C1333" t="str">
            <v>Order of Adjective and Noun</v>
          </cell>
          <cell r="D1333" t="str">
            <v>Yapese</v>
          </cell>
          <cell r="E1333" t="str">
            <v>Noun-Adjective</v>
          </cell>
        </row>
        <row r="1334">
          <cell r="C1334" t="str">
            <v>Order of Adjective and Noun</v>
          </cell>
          <cell r="D1334" t="str">
            <v>Yaqui</v>
          </cell>
          <cell r="E1334" t="str">
            <v>Adjective-Noun</v>
          </cell>
        </row>
        <row r="1335">
          <cell r="C1335" t="str">
            <v>Order of Adjective and Noun</v>
          </cell>
          <cell r="D1335" t="str">
            <v>Yareba</v>
          </cell>
          <cell r="E1335" t="str">
            <v>Adjective-Noun</v>
          </cell>
        </row>
        <row r="1336">
          <cell r="C1336" t="str">
            <v>Order of Adjective and Noun</v>
          </cell>
          <cell r="D1336" t="str">
            <v>Yawuru</v>
          </cell>
          <cell r="E1336" t="str">
            <v>Adjective-Noun</v>
          </cell>
        </row>
        <row r="1337">
          <cell r="C1337" t="str">
            <v>Order of Adjective and Noun</v>
          </cell>
          <cell r="D1337" t="str">
            <v>Yay</v>
          </cell>
          <cell r="E1337" t="str">
            <v>Noun-Adjective</v>
          </cell>
        </row>
        <row r="1338">
          <cell r="C1338" t="str">
            <v>Order of Adjective and Noun</v>
          </cell>
          <cell r="D1338" t="str">
            <v>Yelî Dnye</v>
          </cell>
          <cell r="E1338" t="str">
            <v>Noun-Adjective</v>
          </cell>
        </row>
        <row r="1339">
          <cell r="C1339" t="str">
            <v>Order of Adjective and Noun</v>
          </cell>
          <cell r="D1339" t="str">
            <v>Yi</v>
          </cell>
          <cell r="E1339" t="str">
            <v>Noun-Adjective</v>
          </cell>
        </row>
        <row r="1340">
          <cell r="C1340" t="str">
            <v>Order of Adjective and Noun</v>
          </cell>
          <cell r="D1340" t="str">
            <v>Yidiny</v>
          </cell>
          <cell r="E1340" t="str">
            <v>Noun-Adjective</v>
          </cell>
        </row>
        <row r="1341">
          <cell r="C1341" t="str">
            <v>Order of Adjective and Noun</v>
          </cell>
          <cell r="D1341" t="str">
            <v>Yimas</v>
          </cell>
          <cell r="E1341" t="str">
            <v>No dominant order</v>
          </cell>
        </row>
        <row r="1342">
          <cell r="C1342" t="str">
            <v>Order of Adjective and Noun</v>
          </cell>
          <cell r="D1342" t="str">
            <v>Yindjibarndi</v>
          </cell>
          <cell r="E1342" t="str">
            <v>No dominant order</v>
          </cell>
        </row>
        <row r="1343">
          <cell r="C1343" t="str">
            <v>Order of Adjective and Noun</v>
          </cell>
          <cell r="D1343" t="str">
            <v>Yingkarta</v>
          </cell>
          <cell r="E1343" t="str">
            <v>Adjective-Noun</v>
          </cell>
        </row>
        <row r="1344">
          <cell r="C1344" t="str">
            <v>Order of Adjective and Noun</v>
          </cell>
          <cell r="D1344" t="str">
            <v>Yokuts (Yaudanchi)</v>
          </cell>
          <cell r="E1344" t="str">
            <v>Adjective-Noun</v>
          </cell>
        </row>
        <row r="1345">
          <cell r="C1345" t="str">
            <v>Order of Adjective and Noun</v>
          </cell>
          <cell r="D1345" t="str">
            <v>Yoruba</v>
          </cell>
          <cell r="E1345" t="str">
            <v>Noun-Adjective</v>
          </cell>
        </row>
        <row r="1346">
          <cell r="C1346" t="str">
            <v>Order of Adjective and Noun</v>
          </cell>
          <cell r="D1346" t="str">
            <v>Yuchi</v>
          </cell>
          <cell r="E1346" t="str">
            <v>Noun-Adjective</v>
          </cell>
        </row>
        <row r="1347">
          <cell r="C1347" t="str">
            <v>Order of Adjective and Noun</v>
          </cell>
          <cell r="D1347" t="str">
            <v>Yucuna</v>
          </cell>
          <cell r="E1347" t="str">
            <v>Adjective-Noun</v>
          </cell>
        </row>
        <row r="1348">
          <cell r="C1348" t="str">
            <v>Order of Adjective and Noun</v>
          </cell>
          <cell r="D1348" t="str">
            <v>Yukaghir (Kolyma)</v>
          </cell>
          <cell r="E1348" t="str">
            <v>Adjective-Noun</v>
          </cell>
        </row>
        <row r="1349">
          <cell r="C1349" t="str">
            <v>Order of Adjective and Noun</v>
          </cell>
          <cell r="D1349" t="str">
            <v>Yukaghir (Tundra)</v>
          </cell>
          <cell r="E1349" t="str">
            <v>Adjective-Noun</v>
          </cell>
        </row>
        <row r="1350">
          <cell r="C1350" t="str">
            <v>Order of Adjective and Noun</v>
          </cell>
          <cell r="D1350" t="str">
            <v>Yukulta</v>
          </cell>
          <cell r="E1350" t="str">
            <v>Adjective-Noun</v>
          </cell>
        </row>
        <row r="1351">
          <cell r="C1351" t="str">
            <v>Order of Adjective and Noun</v>
          </cell>
          <cell r="D1351" t="str">
            <v>Yulu</v>
          </cell>
          <cell r="E1351" t="str">
            <v>Noun-Adjective</v>
          </cell>
        </row>
        <row r="1352">
          <cell r="C1352" t="str">
            <v>Order of Adjective and Noun</v>
          </cell>
          <cell r="D1352" t="str">
            <v>Yup'ik (Central)</v>
          </cell>
          <cell r="E1352" t="str">
            <v>No dominant order</v>
          </cell>
        </row>
        <row r="1353">
          <cell r="C1353" t="str">
            <v>Order of Adjective and Noun</v>
          </cell>
          <cell r="D1353" t="str">
            <v>Yurimangí</v>
          </cell>
          <cell r="E1353" t="str">
            <v>Noun-Adjective</v>
          </cell>
        </row>
        <row r="1354">
          <cell r="C1354" t="str">
            <v>Order of Adjective and Noun</v>
          </cell>
          <cell r="D1354" t="str">
            <v>Yurok</v>
          </cell>
          <cell r="E1354" t="str">
            <v>Adjective-Noun</v>
          </cell>
        </row>
        <row r="1355">
          <cell r="C1355" t="str">
            <v>Order of Adjective and Noun</v>
          </cell>
          <cell r="D1355" t="str">
            <v>Yuwaalaraay</v>
          </cell>
          <cell r="E1355" t="str">
            <v>Adjective-Noun</v>
          </cell>
        </row>
        <row r="1356">
          <cell r="C1356" t="str">
            <v>Order of Adjective and Noun</v>
          </cell>
          <cell r="D1356" t="str">
            <v>Zande</v>
          </cell>
          <cell r="E1356" t="str">
            <v>Adjective-Noun</v>
          </cell>
        </row>
        <row r="1357">
          <cell r="C1357" t="str">
            <v>Order of Adjective and Noun</v>
          </cell>
          <cell r="D1357" t="str">
            <v>Zapotec (Isthmus)</v>
          </cell>
          <cell r="E1357" t="str">
            <v>Noun-Adjective</v>
          </cell>
        </row>
        <row r="1358">
          <cell r="C1358" t="str">
            <v>Order of Adjective and Noun</v>
          </cell>
          <cell r="D1358" t="str">
            <v>Zapotec (Mitla)</v>
          </cell>
          <cell r="E1358" t="str">
            <v>Noun-Adjective</v>
          </cell>
        </row>
        <row r="1359">
          <cell r="C1359" t="str">
            <v>Order of Adjective and Noun</v>
          </cell>
          <cell r="D1359" t="str">
            <v>Zapotec (Yatzachi)</v>
          </cell>
          <cell r="E1359" t="str">
            <v>Noun-Adjective</v>
          </cell>
        </row>
        <row r="1360">
          <cell r="C1360" t="str">
            <v>Order of Adjective and Noun</v>
          </cell>
          <cell r="D1360" t="str">
            <v>Zapotec (Zoogocho)</v>
          </cell>
          <cell r="E1360" t="str">
            <v>Noun-Adjective</v>
          </cell>
        </row>
        <row r="1361">
          <cell r="C1361" t="str">
            <v>Order of Adjective and Noun</v>
          </cell>
          <cell r="D1361" t="str">
            <v>Zarma</v>
          </cell>
          <cell r="E1361" t="str">
            <v>Noun-Adjective</v>
          </cell>
        </row>
        <row r="1362">
          <cell r="C1362" t="str">
            <v>Order of Adjective and Noun</v>
          </cell>
          <cell r="D1362" t="str">
            <v>Zayse</v>
          </cell>
          <cell r="E1362" t="str">
            <v>Adjective-Noun</v>
          </cell>
        </row>
        <row r="1363">
          <cell r="C1363" t="str">
            <v>Order of Adjective and Noun</v>
          </cell>
          <cell r="D1363" t="str">
            <v>Zazaki</v>
          </cell>
          <cell r="E1363" t="str">
            <v>Noun-Adjective</v>
          </cell>
        </row>
        <row r="1364">
          <cell r="C1364" t="str">
            <v>Order of Adjective and Noun</v>
          </cell>
          <cell r="D1364" t="str">
            <v>Zoque (Chimalapa)</v>
          </cell>
          <cell r="E1364" t="str">
            <v>Adjective-Noun</v>
          </cell>
        </row>
        <row r="1365">
          <cell r="C1365" t="str">
            <v>Order of Adjective and Noun</v>
          </cell>
          <cell r="D1365" t="str">
            <v>Zoque (Copainalá)</v>
          </cell>
          <cell r="E1365" t="str">
            <v>Adjective-Noun</v>
          </cell>
        </row>
        <row r="1366">
          <cell r="C1366" t="str">
            <v>Order of Adjective and Noun</v>
          </cell>
          <cell r="D1366" t="str">
            <v>Zulu</v>
          </cell>
          <cell r="E1366" t="str">
            <v>Noun-Adjective</v>
          </cell>
        </row>
        <row r="1367">
          <cell r="C1367" t="str">
            <v>Order of Adjective and Noun</v>
          </cell>
          <cell r="D1367" t="str">
            <v>Zuni</v>
          </cell>
          <cell r="E1367" t="str">
            <v>Noun-Adjective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79.436320717592" createdVersion="6" refreshedVersion="6" minRefreshableVersion="3" recordCount="120" xr:uid="{7E207D57-35FE-3547-AF52-5D80EF4D101E}">
  <cacheSource type="worksheet">
    <worksheetSource name="DOE_typFeatures10_2" sheet="typFeatures_10"/>
  </cacheSource>
  <cacheFields count="5">
    <cacheField name="feature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verage_dist_over_feat" numFmtId="49">
      <sharedItems/>
    </cacheField>
    <cacheField name="language" numFmtId="0">
      <sharedItems/>
    </cacheField>
    <cacheField name="Hasfeature" numFmtId="0">
      <sharedItems count="2">
        <b v="1"/>
        <b v="0"/>
      </sharedItems>
    </cacheField>
    <cacheField name="dist" numFmtId="49">
      <sharedItems containsSemiMixedTypes="0" containsString="0" containsNumber="1" minValue="0" maxValue="1.7320508075688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79.436581018519" createdVersion="6" refreshedVersion="6" minRefreshableVersion="3" recordCount="180" xr:uid="{DB2A3DA6-24ED-D644-ABD2-BC0725587598}">
  <cacheSource type="worksheet">
    <worksheetSource name="DOE_typFeatures_15" sheet="typFeatures_15"/>
  </cacheSource>
  <cacheFields count="6">
    <cacheField name="feature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verage_dist_over_feat" numFmtId="49">
      <sharedItems/>
    </cacheField>
    <cacheField name="language" numFmtId="0">
      <sharedItems count="24">
        <s v="Spn"/>
        <s v="Prt"/>
        <s v="It"/>
        <s v="Alb"/>
        <s v="Rom"/>
        <s v="Rus"/>
        <s v="Hng"/>
        <s v="Cz"/>
        <s v="Ltv"/>
        <s v="Lit"/>
        <s v="SCr"/>
        <s v="Blg"/>
        <s v="Pol"/>
        <s v="Sln"/>
        <s v="Ukr"/>
        <s v="Fin"/>
        <s v="Est"/>
        <s v="Arm"/>
        <s v="Grk"/>
        <s v="Fr"/>
        <s v="Grm"/>
        <s v="Dut"/>
        <s v="Nor"/>
        <s v="Swd"/>
      </sharedItems>
    </cacheField>
    <cacheField name="index_org" numFmtId="0">
      <sharedItems containsSemiMixedTypes="0" containsString="0" containsNumber="1" containsInteger="1" minValue="0" maxValue="28"/>
    </cacheField>
    <cacheField name="Hasfeature" numFmtId="0">
      <sharedItems count="2">
        <b v="1"/>
        <b v="0"/>
      </sharedItems>
    </cacheField>
    <cacheField name="dist" numFmtId="49">
      <sharedItems containsSemiMixedTypes="0" containsString="0" containsNumb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79.436874074076" createdVersion="6" refreshedVersion="6" minRefreshableVersion="3" recordCount="240" xr:uid="{A9AAB7B3-6365-1A49-A65D-767FDE0F9E57}">
  <cacheSource type="worksheet">
    <worksheetSource name="DOE_typFeatures_20" sheet="typFeatures_20"/>
  </cacheSource>
  <cacheFields count="6">
    <cacheField name="feature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verage_dist_over_feat" numFmtId="49">
      <sharedItems/>
    </cacheField>
    <cacheField name="language" numFmtId="0">
      <sharedItems/>
    </cacheField>
    <cacheField name="index_org" numFmtId="0">
      <sharedItems containsSemiMixedTypes="0" containsString="0" containsNumber="1" containsInteger="1" minValue="0" maxValue="30"/>
    </cacheField>
    <cacheField name="Hasfeature" numFmtId="0">
      <sharedItems count="2">
        <b v="1"/>
        <b v="0"/>
      </sharedItems>
    </cacheField>
    <cacheField name="dist" numFmtId="49">
      <sharedItems containsSemiMixedTypes="0" containsString="0" containsNumber="1" minValue="0" maxValue="2.23606797749978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s v="0.8560477932315067"/>
    <s v="It"/>
    <x v="0"/>
    <n v="0"/>
  </r>
  <r>
    <x v="0"/>
    <s v="0.8560477932315067"/>
    <s v="Rom"/>
    <x v="0"/>
    <n v="0"/>
  </r>
  <r>
    <x v="0"/>
    <s v="0.8560477932315067"/>
    <s v="Cz"/>
    <x v="1"/>
    <n v="0"/>
  </r>
  <r>
    <x v="0"/>
    <s v="0.8560477932315067"/>
    <s v="Ltv"/>
    <x v="1"/>
    <n v="1"/>
  </r>
  <r>
    <x v="0"/>
    <s v="0.8560477932315067"/>
    <s v="Lit"/>
    <x v="1"/>
    <n v="1"/>
  </r>
  <r>
    <x v="0"/>
    <s v="0.8560477932315067"/>
    <s v="SCr"/>
    <x v="1"/>
    <n v="1"/>
  </r>
  <r>
    <x v="0"/>
    <s v="0.8560477932315067"/>
    <s v="Blg"/>
    <x v="1"/>
    <n v="1"/>
  </r>
  <r>
    <x v="0"/>
    <s v="0.8560477932315067"/>
    <s v="Pol"/>
    <x v="1"/>
    <n v="1.41421356237309"/>
  </r>
  <r>
    <x v="0"/>
    <s v="0.8560477932315067"/>
    <s v="Sln"/>
    <x v="1"/>
    <n v="1.41421356237309"/>
  </r>
  <r>
    <x v="0"/>
    <s v="0.8560477932315067"/>
    <s v="Ukr"/>
    <x v="1"/>
    <n v="1.7320508075688701"/>
  </r>
  <r>
    <x v="1"/>
    <s v="0.8878315177510849"/>
    <s v="Rom"/>
    <x v="0"/>
    <n v="0"/>
  </r>
  <r>
    <x v="1"/>
    <s v="0.8878315177510849"/>
    <s v="Rus"/>
    <x v="0"/>
    <n v="0"/>
  </r>
  <r>
    <x v="1"/>
    <s v="0.8878315177510849"/>
    <s v="Cz"/>
    <x v="0"/>
    <n v="0"/>
  </r>
  <r>
    <x v="1"/>
    <s v="0.8878315177510849"/>
    <s v="Ltv"/>
    <x v="0"/>
    <n v="1"/>
  </r>
  <r>
    <x v="1"/>
    <s v="0.8878315177510849"/>
    <s v="Lit"/>
    <x v="0"/>
    <n v="1"/>
  </r>
  <r>
    <x v="1"/>
    <s v="0.8878315177510849"/>
    <s v="SCr"/>
    <x v="0"/>
    <n v="1"/>
  </r>
  <r>
    <x v="1"/>
    <s v="0.8878315177510849"/>
    <s v="Blg"/>
    <x v="0"/>
    <n v="1"/>
  </r>
  <r>
    <x v="1"/>
    <s v="0.8878315177510849"/>
    <s v="Pol"/>
    <x v="0"/>
    <n v="1.41421356237309"/>
  </r>
  <r>
    <x v="1"/>
    <s v="0.8878315177510849"/>
    <s v="Sln"/>
    <x v="0"/>
    <n v="1.7320508075688701"/>
  </r>
  <r>
    <x v="1"/>
    <s v="0.8878315177510849"/>
    <s v="Ukr"/>
    <x v="0"/>
    <n v="1.7320508075688701"/>
  </r>
  <r>
    <x v="2"/>
    <s v="0.8146264369941972"/>
    <s v="It"/>
    <x v="0"/>
    <n v="0"/>
  </r>
  <r>
    <x v="2"/>
    <s v="0.8146264369941972"/>
    <s v="Rom"/>
    <x v="0"/>
    <n v="0"/>
  </r>
  <r>
    <x v="2"/>
    <s v="0.8146264369941972"/>
    <s v="Cz"/>
    <x v="0"/>
    <n v="0"/>
  </r>
  <r>
    <x v="2"/>
    <s v="0.8146264369941972"/>
    <s v="Ltv"/>
    <x v="1"/>
    <n v="1"/>
  </r>
  <r>
    <x v="2"/>
    <s v="0.8146264369941972"/>
    <s v="Lit"/>
    <x v="1"/>
    <n v="1"/>
  </r>
  <r>
    <x v="2"/>
    <s v="0.8146264369941972"/>
    <s v="SCr"/>
    <x v="1"/>
    <n v="1"/>
  </r>
  <r>
    <x v="2"/>
    <s v="0.8146264369941972"/>
    <s v="Blg"/>
    <x v="1"/>
    <n v="1"/>
  </r>
  <r>
    <x v="2"/>
    <s v="0.8146264369941972"/>
    <s v="Pol"/>
    <x v="1"/>
    <n v="1"/>
  </r>
  <r>
    <x v="2"/>
    <s v="0.8146264369941972"/>
    <s v="Sln"/>
    <x v="1"/>
    <n v="1.41421356237309"/>
  </r>
  <r>
    <x v="2"/>
    <s v="0.8146264369941972"/>
    <s v="Ukr"/>
    <x v="1"/>
    <n v="1.7320508075688701"/>
  </r>
  <r>
    <x v="3"/>
    <s v="0.6464101615137754"/>
    <s v="Prt"/>
    <x v="0"/>
    <n v="0"/>
  </r>
  <r>
    <x v="3"/>
    <s v="0.6464101615137754"/>
    <s v="It"/>
    <x v="0"/>
    <n v="0"/>
  </r>
  <r>
    <x v="3"/>
    <s v="0.6464101615137754"/>
    <s v="Cz"/>
    <x v="0"/>
    <n v="0"/>
  </r>
  <r>
    <x v="3"/>
    <s v="0.6464101615137754"/>
    <s v="Ltv"/>
    <x v="1"/>
    <n v="0"/>
  </r>
  <r>
    <x v="3"/>
    <s v="0.6464101615137754"/>
    <s v="Lit"/>
    <x v="1"/>
    <n v="0"/>
  </r>
  <r>
    <x v="3"/>
    <s v="0.6464101615137754"/>
    <s v="SCr"/>
    <x v="0"/>
    <n v="1"/>
  </r>
  <r>
    <x v="3"/>
    <s v="0.6464101615137754"/>
    <s v="Blg"/>
    <x v="0"/>
    <n v="1"/>
  </r>
  <r>
    <x v="3"/>
    <s v="0.6464101615137754"/>
    <s v="Pol"/>
    <x v="1"/>
    <n v="1"/>
  </r>
  <r>
    <x v="3"/>
    <s v="0.6464101615137754"/>
    <s v="Sln"/>
    <x v="1"/>
    <n v="1.7320508075688701"/>
  </r>
  <r>
    <x v="3"/>
    <s v="0.6464101615137754"/>
    <s v="Ukr"/>
    <x v="1"/>
    <n v="1.7320508075688701"/>
  </r>
  <r>
    <x v="4"/>
    <s v="0.8878315177510849"/>
    <s v="Rom"/>
    <x v="0"/>
    <n v="0"/>
  </r>
  <r>
    <x v="4"/>
    <s v="0.8878315177510849"/>
    <s v="Rus"/>
    <x v="0"/>
    <n v="0"/>
  </r>
  <r>
    <x v="4"/>
    <s v="0.8878315177510849"/>
    <s v="Cz"/>
    <x v="0"/>
    <n v="0"/>
  </r>
  <r>
    <x v="4"/>
    <s v="0.8878315177510849"/>
    <s v="Ltv"/>
    <x v="0"/>
    <n v="1"/>
  </r>
  <r>
    <x v="4"/>
    <s v="0.8878315177510849"/>
    <s v="Lit"/>
    <x v="0"/>
    <n v="1"/>
  </r>
  <r>
    <x v="4"/>
    <s v="0.8878315177510849"/>
    <s v="SCr"/>
    <x v="0"/>
    <n v="1"/>
  </r>
  <r>
    <x v="4"/>
    <s v="0.8878315177510849"/>
    <s v="Blg"/>
    <x v="0"/>
    <n v="1"/>
  </r>
  <r>
    <x v="4"/>
    <s v="0.8878315177510849"/>
    <s v="Pol"/>
    <x v="0"/>
    <n v="1.41421356237309"/>
  </r>
  <r>
    <x v="4"/>
    <s v="0.8878315177510849"/>
    <s v="Sln"/>
    <x v="0"/>
    <n v="1.7320508075688701"/>
  </r>
  <r>
    <x v="4"/>
    <s v="0.8878315177510849"/>
    <s v="Ukr"/>
    <x v="0"/>
    <n v="1.7320508075688701"/>
  </r>
  <r>
    <x v="5"/>
    <s v="0.7242640687119285"/>
    <s v="Rom"/>
    <x v="0"/>
    <n v="0"/>
  </r>
  <r>
    <x v="5"/>
    <s v="0.7242640687119285"/>
    <s v="Rus"/>
    <x v="0"/>
    <n v="0"/>
  </r>
  <r>
    <x v="5"/>
    <s v="0.7242640687119285"/>
    <s v="Cz"/>
    <x v="1"/>
    <n v="0"/>
  </r>
  <r>
    <x v="5"/>
    <s v="0.7242640687119285"/>
    <s v="Ltv"/>
    <x v="1"/>
    <n v="0"/>
  </r>
  <r>
    <x v="5"/>
    <s v="0.7242640687119285"/>
    <s v="Lit"/>
    <x v="0"/>
    <n v="1"/>
  </r>
  <r>
    <x v="5"/>
    <s v="0.7242640687119285"/>
    <s v="SCr"/>
    <x v="1"/>
    <n v="1"/>
  </r>
  <r>
    <x v="5"/>
    <s v="0.7242640687119285"/>
    <s v="Blg"/>
    <x v="1"/>
    <n v="1"/>
  </r>
  <r>
    <x v="5"/>
    <s v="0.7242640687119285"/>
    <s v="Pol"/>
    <x v="1"/>
    <n v="1.41421356237309"/>
  </r>
  <r>
    <x v="5"/>
    <s v="0.7242640687119285"/>
    <s v="Sln"/>
    <x v="1"/>
    <n v="1.41421356237309"/>
  </r>
  <r>
    <x v="5"/>
    <s v="0.7242640687119285"/>
    <s v="Ukr"/>
    <x v="1"/>
    <n v="1.41421356237309"/>
  </r>
  <r>
    <x v="6"/>
    <s v="0.8878315177510849"/>
    <s v="Rom"/>
    <x v="0"/>
    <n v="0"/>
  </r>
  <r>
    <x v="6"/>
    <s v="0.8878315177510849"/>
    <s v="Rus"/>
    <x v="0"/>
    <n v="0"/>
  </r>
  <r>
    <x v="6"/>
    <s v="0.8878315177510849"/>
    <s v="Cz"/>
    <x v="0"/>
    <n v="0"/>
  </r>
  <r>
    <x v="6"/>
    <s v="0.8878315177510849"/>
    <s v="Ltv"/>
    <x v="0"/>
    <n v="1"/>
  </r>
  <r>
    <x v="6"/>
    <s v="0.8878315177510849"/>
    <s v="Lit"/>
    <x v="0"/>
    <n v="1"/>
  </r>
  <r>
    <x v="6"/>
    <s v="0.8878315177510849"/>
    <s v="SCr"/>
    <x v="0"/>
    <n v="1"/>
  </r>
  <r>
    <x v="6"/>
    <s v="0.8878315177510849"/>
    <s v="Blg"/>
    <x v="0"/>
    <n v="1"/>
  </r>
  <r>
    <x v="6"/>
    <s v="0.8878315177510849"/>
    <s v="Pol"/>
    <x v="0"/>
    <n v="1.41421356237309"/>
  </r>
  <r>
    <x v="6"/>
    <s v="0.8878315177510849"/>
    <s v="Sln"/>
    <x v="0"/>
    <n v="1.7320508075688701"/>
  </r>
  <r>
    <x v="6"/>
    <s v="0.8878315177510849"/>
    <s v="Ukr"/>
    <x v="0"/>
    <n v="1.7320508075688701"/>
  </r>
  <r>
    <x v="7"/>
    <s v="0.8878315177510849"/>
    <s v="Prt"/>
    <x v="0"/>
    <n v="0"/>
  </r>
  <r>
    <x v="7"/>
    <s v="0.8878315177510849"/>
    <s v="It"/>
    <x v="0"/>
    <n v="0"/>
  </r>
  <r>
    <x v="7"/>
    <s v="0.8878315177510849"/>
    <s v="Cz"/>
    <x v="1"/>
    <n v="0"/>
  </r>
  <r>
    <x v="7"/>
    <s v="0.8878315177510849"/>
    <s v="Ltv"/>
    <x v="1"/>
    <n v="1"/>
  </r>
  <r>
    <x v="7"/>
    <s v="0.8878315177510849"/>
    <s v="Lit"/>
    <x v="1"/>
    <n v="1"/>
  </r>
  <r>
    <x v="7"/>
    <s v="0.8878315177510849"/>
    <s v="SCr"/>
    <x v="1"/>
    <n v="1"/>
  </r>
  <r>
    <x v="7"/>
    <s v="0.8878315177510849"/>
    <s v="Blg"/>
    <x v="1"/>
    <n v="1"/>
  </r>
  <r>
    <x v="7"/>
    <s v="0.8878315177510849"/>
    <s v="Pol"/>
    <x v="1"/>
    <n v="1.41421356237309"/>
  </r>
  <r>
    <x v="7"/>
    <s v="0.8878315177510849"/>
    <s v="Sln"/>
    <x v="1"/>
    <n v="1.7320508075688701"/>
  </r>
  <r>
    <x v="7"/>
    <s v="0.8878315177510849"/>
    <s v="Ukr"/>
    <x v="1"/>
    <n v="1.7320508075688701"/>
  </r>
  <r>
    <x v="8"/>
    <s v="0.7560477932315066"/>
    <s v="Alb"/>
    <x v="0"/>
    <n v="0"/>
  </r>
  <r>
    <x v="8"/>
    <s v="0.7560477932315066"/>
    <s v="Rus"/>
    <x v="0"/>
    <n v="0"/>
  </r>
  <r>
    <x v="8"/>
    <s v="0.7560477932315066"/>
    <s v="Cz"/>
    <x v="1"/>
    <n v="0"/>
  </r>
  <r>
    <x v="8"/>
    <s v="0.7560477932315066"/>
    <s v="Ltv"/>
    <x v="0"/>
    <n v="0"/>
  </r>
  <r>
    <x v="8"/>
    <s v="0.7560477932315066"/>
    <s v="Lit"/>
    <x v="1"/>
    <n v="1"/>
  </r>
  <r>
    <x v="8"/>
    <s v="0.7560477932315066"/>
    <s v="SCr"/>
    <x v="1"/>
    <n v="1"/>
  </r>
  <r>
    <x v="8"/>
    <s v="0.7560477932315066"/>
    <s v="Blg"/>
    <x v="1"/>
    <n v="1"/>
  </r>
  <r>
    <x v="8"/>
    <s v="0.7560477932315066"/>
    <s v="Pol"/>
    <x v="1"/>
    <n v="1.41421356237309"/>
  </r>
  <r>
    <x v="8"/>
    <s v="0.7560477932315066"/>
    <s v="Sln"/>
    <x v="1"/>
    <n v="1.41421356237309"/>
  </r>
  <r>
    <x v="8"/>
    <s v="0.7560477932315066"/>
    <s v="Ukr"/>
    <x v="1"/>
    <n v="1.7320508075688701"/>
  </r>
  <r>
    <x v="9"/>
    <s v="0.8878315177510849"/>
    <s v="Rom"/>
    <x v="0"/>
    <n v="0"/>
  </r>
  <r>
    <x v="9"/>
    <s v="0.8878315177510849"/>
    <s v="Rus"/>
    <x v="0"/>
    <n v="0"/>
  </r>
  <r>
    <x v="9"/>
    <s v="0.8878315177510849"/>
    <s v="Cz"/>
    <x v="0"/>
    <n v="0"/>
  </r>
  <r>
    <x v="9"/>
    <s v="0.8878315177510849"/>
    <s v="Ltv"/>
    <x v="0"/>
    <n v="1"/>
  </r>
  <r>
    <x v="9"/>
    <s v="0.8878315177510849"/>
    <s v="Lit"/>
    <x v="0"/>
    <n v="1"/>
  </r>
  <r>
    <x v="9"/>
    <s v="0.8878315177510849"/>
    <s v="SCr"/>
    <x v="0"/>
    <n v="1"/>
  </r>
  <r>
    <x v="9"/>
    <s v="0.8878315177510849"/>
    <s v="Blg"/>
    <x v="0"/>
    <n v="1"/>
  </r>
  <r>
    <x v="9"/>
    <s v="0.8878315177510849"/>
    <s v="Pol"/>
    <x v="0"/>
    <n v="1.41421356237309"/>
  </r>
  <r>
    <x v="9"/>
    <s v="0.8878315177510849"/>
    <s v="Sln"/>
    <x v="0"/>
    <n v="1.7320508075688701"/>
  </r>
  <r>
    <x v="9"/>
    <s v="0.8878315177510849"/>
    <s v="Ukr"/>
    <x v="0"/>
    <n v="1.7320508075688701"/>
  </r>
  <r>
    <x v="10"/>
    <s v="0.8560477932315067"/>
    <s v="Rom"/>
    <x v="1"/>
    <n v="0"/>
  </r>
  <r>
    <x v="10"/>
    <s v="0.8560477932315067"/>
    <s v="Rus"/>
    <x v="0"/>
    <n v="0"/>
  </r>
  <r>
    <x v="10"/>
    <s v="0.8560477932315067"/>
    <s v="Cz"/>
    <x v="1"/>
    <n v="0"/>
  </r>
  <r>
    <x v="10"/>
    <s v="0.8560477932315067"/>
    <s v="Ltv"/>
    <x v="1"/>
    <n v="1"/>
  </r>
  <r>
    <x v="10"/>
    <s v="0.8560477932315067"/>
    <s v="Lit"/>
    <x v="1"/>
    <n v="1"/>
  </r>
  <r>
    <x v="10"/>
    <s v="0.8560477932315067"/>
    <s v="SCr"/>
    <x v="1"/>
    <n v="1"/>
  </r>
  <r>
    <x v="10"/>
    <s v="0.8560477932315067"/>
    <s v="Blg"/>
    <x v="1"/>
    <n v="1"/>
  </r>
  <r>
    <x v="10"/>
    <s v="0.8560477932315067"/>
    <s v="Pol"/>
    <x v="1"/>
    <n v="1.41421356237309"/>
  </r>
  <r>
    <x v="10"/>
    <s v="0.8560477932315067"/>
    <s v="Sln"/>
    <x v="1"/>
    <n v="1.41421356237309"/>
  </r>
  <r>
    <x v="10"/>
    <s v="0.8560477932315067"/>
    <s v="Ukr"/>
    <x v="1"/>
    <n v="1.7320508075688701"/>
  </r>
  <r>
    <x v="11"/>
    <s v="0.8878315177510849"/>
    <s v="Rom"/>
    <x v="0"/>
    <n v="0"/>
  </r>
  <r>
    <x v="11"/>
    <s v="0.8878315177510849"/>
    <s v="Rus"/>
    <x v="0"/>
    <n v="0"/>
  </r>
  <r>
    <x v="11"/>
    <s v="0.8878315177510849"/>
    <s v="Cz"/>
    <x v="0"/>
    <n v="0"/>
  </r>
  <r>
    <x v="11"/>
    <s v="0.8878315177510849"/>
    <s v="Ltv"/>
    <x v="0"/>
    <n v="1"/>
  </r>
  <r>
    <x v="11"/>
    <s v="0.8878315177510849"/>
    <s v="Lit"/>
    <x v="0"/>
    <n v="1"/>
  </r>
  <r>
    <x v="11"/>
    <s v="0.8878315177510849"/>
    <s v="SCr"/>
    <x v="0"/>
    <n v="1"/>
  </r>
  <r>
    <x v="11"/>
    <s v="0.8878315177510849"/>
    <s v="Blg"/>
    <x v="0"/>
    <n v="1"/>
  </r>
  <r>
    <x v="11"/>
    <s v="0.8878315177510849"/>
    <s v="Pol"/>
    <x v="0"/>
    <n v="1.41421356237309"/>
  </r>
  <r>
    <x v="11"/>
    <s v="0.8878315177510849"/>
    <s v="Sln"/>
    <x v="0"/>
    <n v="1.7320508075688701"/>
  </r>
  <r>
    <x v="11"/>
    <s v="0.8878315177510849"/>
    <s v="Ukr"/>
    <x v="0"/>
    <n v="1.73205080756887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">
  <r>
    <x v="0"/>
    <s v="1.1480487980106302"/>
    <x v="0"/>
    <n v="5"/>
    <x v="0"/>
    <n v="1.7320508075688701"/>
  </r>
  <r>
    <x v="0"/>
    <s v="1.1480487980106302"/>
    <x v="1"/>
    <n v="6"/>
    <x v="0"/>
    <n v="1.7320508075688701"/>
  </r>
  <r>
    <x v="0"/>
    <s v="1.1480487980106302"/>
    <x v="2"/>
    <n v="7"/>
    <x v="0"/>
    <n v="1.7320508075688701"/>
  </r>
  <r>
    <x v="0"/>
    <s v="1.1480487980106302"/>
    <x v="3"/>
    <n v="8"/>
    <x v="0"/>
    <n v="1.7320508075688701"/>
  </r>
  <r>
    <x v="0"/>
    <s v="1.1480487980106302"/>
    <x v="4"/>
    <n v="9"/>
    <x v="0"/>
    <n v="1.41421356237309"/>
  </r>
  <r>
    <x v="0"/>
    <s v="1.1480487980106302"/>
    <x v="5"/>
    <n v="10"/>
    <x v="1"/>
    <n v="1.7320508075688701"/>
  </r>
  <r>
    <x v="0"/>
    <s v="1.1480487980106302"/>
    <x v="6"/>
    <n v="13"/>
    <x v="0"/>
    <n v="1.7320508075688701"/>
  </r>
  <r>
    <x v="0"/>
    <s v="1.1480487980106302"/>
    <x v="7"/>
    <n v="14"/>
    <x v="1"/>
    <n v="1.41421356237309"/>
  </r>
  <r>
    <x v="0"/>
    <s v="1.1480487980106302"/>
    <x v="8"/>
    <n v="15"/>
    <x v="1"/>
    <n v="1"/>
  </r>
  <r>
    <x v="0"/>
    <s v="1.1480487980106302"/>
    <x v="9"/>
    <n v="16"/>
    <x v="1"/>
    <n v="1"/>
  </r>
  <r>
    <x v="0"/>
    <s v="1.1480487980106302"/>
    <x v="10"/>
    <n v="17"/>
    <x v="1"/>
    <n v="1"/>
  </r>
  <r>
    <x v="0"/>
    <s v="1.1480487980106302"/>
    <x v="11"/>
    <n v="18"/>
    <x v="1"/>
    <n v="1"/>
  </r>
  <r>
    <x v="0"/>
    <s v="1.1480487980106302"/>
    <x v="12"/>
    <n v="19"/>
    <x v="1"/>
    <n v="0"/>
  </r>
  <r>
    <x v="0"/>
    <s v="1.1480487980106302"/>
    <x v="13"/>
    <n v="20"/>
    <x v="1"/>
    <n v="0"/>
  </r>
  <r>
    <x v="0"/>
    <s v="1.1480487980106302"/>
    <x v="14"/>
    <n v="21"/>
    <x v="1"/>
    <n v="0"/>
  </r>
  <r>
    <x v="1"/>
    <s v="1.25855434516739"/>
    <x v="0"/>
    <n v="5"/>
    <x v="0"/>
    <n v="2"/>
  </r>
  <r>
    <x v="1"/>
    <s v="1.25855434516739"/>
    <x v="1"/>
    <n v="6"/>
    <x v="0"/>
    <n v="2"/>
  </r>
  <r>
    <x v="1"/>
    <s v="1.25855434516739"/>
    <x v="2"/>
    <n v="7"/>
    <x v="0"/>
    <n v="2"/>
  </r>
  <r>
    <x v="1"/>
    <s v="1.25855434516739"/>
    <x v="3"/>
    <n v="8"/>
    <x v="0"/>
    <n v="2"/>
  </r>
  <r>
    <x v="1"/>
    <s v="1.25855434516739"/>
    <x v="4"/>
    <n v="9"/>
    <x v="0"/>
    <n v="1.7320508075688701"/>
  </r>
  <r>
    <x v="1"/>
    <s v="1.25855434516739"/>
    <x v="5"/>
    <n v="10"/>
    <x v="0"/>
    <n v="1.7320508075688701"/>
  </r>
  <r>
    <x v="1"/>
    <s v="1.25855434516739"/>
    <x v="6"/>
    <n v="13"/>
    <x v="0"/>
    <n v="2"/>
  </r>
  <r>
    <x v="1"/>
    <s v="1.25855434516739"/>
    <x v="7"/>
    <n v="14"/>
    <x v="0"/>
    <n v="1.41421356237309"/>
  </r>
  <r>
    <x v="1"/>
    <s v="1.25855434516739"/>
    <x v="8"/>
    <n v="15"/>
    <x v="0"/>
    <n v="1"/>
  </r>
  <r>
    <x v="1"/>
    <s v="1.25855434516739"/>
    <x v="9"/>
    <n v="16"/>
    <x v="0"/>
    <n v="1"/>
  </r>
  <r>
    <x v="1"/>
    <s v="1.25855434516739"/>
    <x v="10"/>
    <n v="17"/>
    <x v="0"/>
    <n v="1"/>
  </r>
  <r>
    <x v="1"/>
    <s v="1.25855434516739"/>
    <x v="11"/>
    <n v="18"/>
    <x v="0"/>
    <n v="1"/>
  </r>
  <r>
    <x v="1"/>
    <s v="1.25855434516739"/>
    <x v="12"/>
    <n v="19"/>
    <x v="0"/>
    <n v="0"/>
  </r>
  <r>
    <x v="1"/>
    <s v="1.25855434516739"/>
    <x v="13"/>
    <n v="20"/>
    <x v="0"/>
    <n v="0"/>
  </r>
  <r>
    <x v="1"/>
    <s v="1.25855434516739"/>
    <x v="14"/>
    <n v="21"/>
    <x v="0"/>
    <n v="0"/>
  </r>
  <r>
    <x v="2"/>
    <s v="1.1382978400144987"/>
    <x v="0"/>
    <n v="5"/>
    <x v="0"/>
    <n v="1.7320508075688701"/>
  </r>
  <r>
    <x v="2"/>
    <s v="1.1382978400144987"/>
    <x v="1"/>
    <n v="6"/>
    <x v="0"/>
    <n v="1.7320508075688701"/>
  </r>
  <r>
    <x v="2"/>
    <s v="1.1382978400144987"/>
    <x v="2"/>
    <n v="7"/>
    <x v="0"/>
    <n v="1.7320508075688701"/>
  </r>
  <r>
    <x v="2"/>
    <s v="1.1382978400144987"/>
    <x v="3"/>
    <n v="8"/>
    <x v="0"/>
    <n v="1.7320508075688701"/>
  </r>
  <r>
    <x v="2"/>
    <s v="1.1382978400144987"/>
    <x v="4"/>
    <n v="9"/>
    <x v="0"/>
    <n v="1.41421356237309"/>
  </r>
  <r>
    <x v="2"/>
    <s v="1.1382978400144987"/>
    <x v="5"/>
    <n v="10"/>
    <x v="1"/>
    <n v="1.7320508075688701"/>
  </r>
  <r>
    <x v="2"/>
    <s v="1.1382978400144987"/>
    <x v="6"/>
    <n v="13"/>
    <x v="1"/>
    <n v="2"/>
  </r>
  <r>
    <x v="2"/>
    <s v="1.1382978400144987"/>
    <x v="7"/>
    <n v="14"/>
    <x v="0"/>
    <n v="1"/>
  </r>
  <r>
    <x v="2"/>
    <s v="1.1382978400144987"/>
    <x v="8"/>
    <n v="15"/>
    <x v="1"/>
    <n v="1"/>
  </r>
  <r>
    <x v="2"/>
    <s v="1.1382978400144987"/>
    <x v="9"/>
    <n v="16"/>
    <x v="1"/>
    <n v="1"/>
  </r>
  <r>
    <x v="2"/>
    <s v="1.1382978400144987"/>
    <x v="10"/>
    <n v="17"/>
    <x v="1"/>
    <n v="1"/>
  </r>
  <r>
    <x v="2"/>
    <s v="1.1382978400144987"/>
    <x v="11"/>
    <n v="18"/>
    <x v="1"/>
    <n v="1"/>
  </r>
  <r>
    <x v="2"/>
    <s v="1.1382978400144987"/>
    <x v="12"/>
    <n v="19"/>
    <x v="1"/>
    <n v="0"/>
  </r>
  <r>
    <x v="2"/>
    <s v="1.1382978400144987"/>
    <x v="13"/>
    <n v="20"/>
    <x v="1"/>
    <n v="0"/>
  </r>
  <r>
    <x v="2"/>
    <s v="1.1382978400144987"/>
    <x v="14"/>
    <n v="21"/>
    <x v="1"/>
    <n v="0"/>
  </r>
  <r>
    <x v="3"/>
    <s v="1.026153656360884"/>
    <x v="0"/>
    <n v="5"/>
    <x v="0"/>
    <n v="1.7320508075688701"/>
  </r>
  <r>
    <x v="3"/>
    <s v="1.026153656360884"/>
    <x v="1"/>
    <n v="6"/>
    <x v="0"/>
    <n v="1.7320508075688701"/>
  </r>
  <r>
    <x v="3"/>
    <s v="1.026153656360884"/>
    <x v="2"/>
    <n v="7"/>
    <x v="0"/>
    <n v="1.7320508075688701"/>
  </r>
  <r>
    <x v="3"/>
    <s v="1.026153656360884"/>
    <x v="3"/>
    <n v="8"/>
    <x v="1"/>
    <n v="2"/>
  </r>
  <r>
    <x v="3"/>
    <s v="1.026153656360884"/>
    <x v="4"/>
    <n v="9"/>
    <x v="1"/>
    <n v="1.7320508075688701"/>
  </r>
  <r>
    <x v="3"/>
    <s v="1.026153656360884"/>
    <x v="5"/>
    <n v="10"/>
    <x v="1"/>
    <n v="1.7320508075688701"/>
  </r>
  <r>
    <x v="3"/>
    <s v="1.026153656360884"/>
    <x v="6"/>
    <n v="13"/>
    <x v="0"/>
    <n v="1.7320508075688701"/>
  </r>
  <r>
    <x v="3"/>
    <s v="1.026153656360884"/>
    <x v="7"/>
    <n v="14"/>
    <x v="0"/>
    <n v="1"/>
  </r>
  <r>
    <x v="3"/>
    <s v="1.026153656360884"/>
    <x v="8"/>
    <n v="15"/>
    <x v="1"/>
    <n v="1"/>
  </r>
  <r>
    <x v="3"/>
    <s v="1.026153656360884"/>
    <x v="9"/>
    <n v="16"/>
    <x v="1"/>
    <n v="1"/>
  </r>
  <r>
    <x v="3"/>
    <s v="1.026153656360884"/>
    <x v="10"/>
    <n v="17"/>
    <x v="0"/>
    <n v="0"/>
  </r>
  <r>
    <x v="3"/>
    <s v="1.026153656360884"/>
    <x v="11"/>
    <n v="18"/>
    <x v="0"/>
    <n v="0"/>
  </r>
  <r>
    <x v="3"/>
    <s v="1.026153656360884"/>
    <x v="12"/>
    <n v="19"/>
    <x v="1"/>
    <n v="0"/>
  </r>
  <r>
    <x v="3"/>
    <s v="1.026153656360884"/>
    <x v="13"/>
    <n v="20"/>
    <x v="1"/>
    <n v="0"/>
  </r>
  <r>
    <x v="3"/>
    <s v="1.026153656360884"/>
    <x v="14"/>
    <n v="21"/>
    <x v="1"/>
    <n v="0"/>
  </r>
  <r>
    <x v="4"/>
    <s v="1.2049645066811654"/>
    <x v="3"/>
    <n v="8"/>
    <x v="0"/>
    <n v="2"/>
  </r>
  <r>
    <x v="4"/>
    <s v="1.2049645066811654"/>
    <x v="4"/>
    <n v="9"/>
    <x v="0"/>
    <n v="1.7320508075688701"/>
  </r>
  <r>
    <x v="4"/>
    <s v="1.2049645066811654"/>
    <x v="5"/>
    <n v="10"/>
    <x v="0"/>
    <n v="1.7320508075688701"/>
  </r>
  <r>
    <x v="4"/>
    <s v="1.2049645066811654"/>
    <x v="6"/>
    <n v="13"/>
    <x v="0"/>
    <n v="2"/>
  </r>
  <r>
    <x v="4"/>
    <s v="1.2049645066811654"/>
    <x v="7"/>
    <n v="14"/>
    <x v="0"/>
    <n v="1.41421356237309"/>
  </r>
  <r>
    <x v="4"/>
    <s v="1.2049645066811654"/>
    <x v="8"/>
    <n v="15"/>
    <x v="0"/>
    <n v="1"/>
  </r>
  <r>
    <x v="4"/>
    <s v="1.2049645066811654"/>
    <x v="9"/>
    <n v="16"/>
    <x v="0"/>
    <n v="1"/>
  </r>
  <r>
    <x v="4"/>
    <s v="1.2049645066811654"/>
    <x v="10"/>
    <n v="17"/>
    <x v="0"/>
    <n v="1"/>
  </r>
  <r>
    <x v="4"/>
    <s v="1.2049645066811654"/>
    <x v="11"/>
    <n v="18"/>
    <x v="0"/>
    <n v="1"/>
  </r>
  <r>
    <x v="4"/>
    <s v="1.2049645066811654"/>
    <x v="12"/>
    <n v="19"/>
    <x v="0"/>
    <n v="0"/>
  </r>
  <r>
    <x v="4"/>
    <s v="1.2049645066811654"/>
    <x v="13"/>
    <n v="20"/>
    <x v="0"/>
    <n v="0"/>
  </r>
  <r>
    <x v="4"/>
    <s v="1.2049645066811654"/>
    <x v="14"/>
    <n v="21"/>
    <x v="0"/>
    <n v="0"/>
  </r>
  <r>
    <x v="4"/>
    <s v="1.2049645066811654"/>
    <x v="15"/>
    <n v="24"/>
    <x v="1"/>
    <n v="1.7320508075688701"/>
  </r>
  <r>
    <x v="4"/>
    <s v="1.2049645066811654"/>
    <x v="16"/>
    <n v="27"/>
    <x v="1"/>
    <n v="1.7320508075688701"/>
  </r>
  <r>
    <x v="4"/>
    <s v="1.2049645066811654"/>
    <x v="17"/>
    <n v="28"/>
    <x v="1"/>
    <n v="1.7320508075688701"/>
  </r>
  <r>
    <x v="5"/>
    <s v="1.1495093791412856"/>
    <x v="18"/>
    <n v="4"/>
    <x v="0"/>
    <n v="2"/>
  </r>
  <r>
    <x v="5"/>
    <s v="1.1495093791412856"/>
    <x v="0"/>
    <n v="5"/>
    <x v="1"/>
    <n v="2"/>
  </r>
  <r>
    <x v="5"/>
    <s v="1.1495093791412856"/>
    <x v="2"/>
    <n v="7"/>
    <x v="1"/>
    <n v="2"/>
  </r>
  <r>
    <x v="5"/>
    <s v="1.1495093791412856"/>
    <x v="3"/>
    <n v="8"/>
    <x v="1"/>
    <n v="2"/>
  </r>
  <r>
    <x v="5"/>
    <s v="1.1495093791412856"/>
    <x v="4"/>
    <n v="9"/>
    <x v="0"/>
    <n v="1.41421356237309"/>
  </r>
  <r>
    <x v="5"/>
    <s v="1.1495093791412856"/>
    <x v="5"/>
    <n v="10"/>
    <x v="0"/>
    <n v="1.41421356237309"/>
  </r>
  <r>
    <x v="5"/>
    <s v="1.1495093791412856"/>
    <x v="6"/>
    <n v="13"/>
    <x v="1"/>
    <n v="2"/>
  </r>
  <r>
    <x v="5"/>
    <s v="1.1495093791412856"/>
    <x v="7"/>
    <n v="14"/>
    <x v="1"/>
    <n v="1.41421356237309"/>
  </r>
  <r>
    <x v="5"/>
    <s v="1.1495093791412856"/>
    <x v="8"/>
    <n v="15"/>
    <x v="1"/>
    <n v="1"/>
  </r>
  <r>
    <x v="5"/>
    <s v="1.1495093791412856"/>
    <x v="9"/>
    <n v="16"/>
    <x v="0"/>
    <n v="0"/>
  </r>
  <r>
    <x v="5"/>
    <s v="1.1495093791412856"/>
    <x v="10"/>
    <n v="17"/>
    <x v="1"/>
    <n v="1"/>
  </r>
  <r>
    <x v="5"/>
    <s v="1.1495093791412856"/>
    <x v="11"/>
    <n v="18"/>
    <x v="1"/>
    <n v="1"/>
  </r>
  <r>
    <x v="5"/>
    <s v="1.1495093791412856"/>
    <x v="12"/>
    <n v="19"/>
    <x v="1"/>
    <n v="0"/>
  </r>
  <r>
    <x v="5"/>
    <s v="1.1495093791412856"/>
    <x v="13"/>
    <n v="20"/>
    <x v="1"/>
    <n v="0"/>
  </r>
  <r>
    <x v="5"/>
    <s v="1.1495093791412856"/>
    <x v="14"/>
    <n v="21"/>
    <x v="1"/>
    <n v="0"/>
  </r>
  <r>
    <x v="6"/>
    <s v="1.2228277861765735"/>
    <x v="2"/>
    <n v="7"/>
    <x v="0"/>
    <n v="2"/>
  </r>
  <r>
    <x v="6"/>
    <s v="1.2228277861765735"/>
    <x v="3"/>
    <n v="8"/>
    <x v="0"/>
    <n v="2"/>
  </r>
  <r>
    <x v="6"/>
    <s v="1.2228277861765735"/>
    <x v="4"/>
    <n v="9"/>
    <x v="0"/>
    <n v="1.7320508075688701"/>
  </r>
  <r>
    <x v="6"/>
    <s v="1.2228277861765735"/>
    <x v="5"/>
    <n v="10"/>
    <x v="0"/>
    <n v="1.7320508075688701"/>
  </r>
  <r>
    <x v="6"/>
    <s v="1.2228277861765735"/>
    <x v="6"/>
    <n v="13"/>
    <x v="0"/>
    <n v="2"/>
  </r>
  <r>
    <x v="6"/>
    <s v="1.2228277861765735"/>
    <x v="7"/>
    <n v="14"/>
    <x v="0"/>
    <n v="1.41421356237309"/>
  </r>
  <r>
    <x v="6"/>
    <s v="1.2228277861765735"/>
    <x v="8"/>
    <n v="15"/>
    <x v="0"/>
    <n v="1"/>
  </r>
  <r>
    <x v="6"/>
    <s v="1.2228277861765735"/>
    <x v="9"/>
    <n v="16"/>
    <x v="0"/>
    <n v="1"/>
  </r>
  <r>
    <x v="6"/>
    <s v="1.2228277861765735"/>
    <x v="10"/>
    <n v="17"/>
    <x v="0"/>
    <n v="1"/>
  </r>
  <r>
    <x v="6"/>
    <s v="1.2228277861765735"/>
    <x v="11"/>
    <n v="18"/>
    <x v="0"/>
    <n v="1"/>
  </r>
  <r>
    <x v="6"/>
    <s v="1.2228277861765735"/>
    <x v="12"/>
    <n v="19"/>
    <x v="0"/>
    <n v="0"/>
  </r>
  <r>
    <x v="6"/>
    <s v="1.2228277861765735"/>
    <x v="13"/>
    <n v="20"/>
    <x v="0"/>
    <n v="0"/>
  </r>
  <r>
    <x v="6"/>
    <s v="1.2228277861765735"/>
    <x v="14"/>
    <n v="21"/>
    <x v="0"/>
    <n v="0"/>
  </r>
  <r>
    <x v="6"/>
    <s v="1.2228277861765735"/>
    <x v="16"/>
    <n v="27"/>
    <x v="1"/>
    <n v="1.7320508075688701"/>
  </r>
  <r>
    <x v="6"/>
    <s v="1.2228277861765735"/>
    <x v="17"/>
    <n v="28"/>
    <x v="1"/>
    <n v="1.7320508075688701"/>
  </r>
  <r>
    <x v="7"/>
    <s v="1.167324061446093"/>
    <x v="19"/>
    <n v="0"/>
    <x v="0"/>
    <n v="1.7320508075688701"/>
  </r>
  <r>
    <x v="7"/>
    <s v="1.167324061446093"/>
    <x v="20"/>
    <n v="1"/>
    <x v="0"/>
    <n v="1.41421356237309"/>
  </r>
  <r>
    <x v="7"/>
    <s v="1.167324061446093"/>
    <x v="21"/>
    <n v="2"/>
    <x v="0"/>
    <n v="1.7320508075688701"/>
  </r>
  <r>
    <x v="7"/>
    <s v="1.167324061446093"/>
    <x v="18"/>
    <n v="4"/>
    <x v="1"/>
    <n v="1.41421356237309"/>
  </r>
  <r>
    <x v="7"/>
    <s v="1.167324061446093"/>
    <x v="0"/>
    <n v="5"/>
    <x v="0"/>
    <n v="0"/>
  </r>
  <r>
    <x v="7"/>
    <s v="1.167324061446093"/>
    <x v="1"/>
    <n v="6"/>
    <x v="0"/>
    <n v="0"/>
  </r>
  <r>
    <x v="7"/>
    <s v="1.167324061446093"/>
    <x v="2"/>
    <n v="7"/>
    <x v="0"/>
    <n v="0"/>
  </r>
  <r>
    <x v="7"/>
    <s v="1.167324061446093"/>
    <x v="3"/>
    <n v="8"/>
    <x v="0"/>
    <n v="1.41421356237309"/>
  </r>
  <r>
    <x v="7"/>
    <s v="1.167324061446093"/>
    <x v="4"/>
    <n v="9"/>
    <x v="1"/>
    <n v="1.41421356237309"/>
  </r>
  <r>
    <x v="7"/>
    <s v="1.167324061446093"/>
    <x v="22"/>
    <n v="11"/>
    <x v="0"/>
    <n v="1.41421356237309"/>
  </r>
  <r>
    <x v="7"/>
    <s v="1.167324061446093"/>
    <x v="23"/>
    <n v="12"/>
    <x v="0"/>
    <n v="1.41421356237309"/>
  </r>
  <r>
    <x v="7"/>
    <s v="1.167324061446093"/>
    <x v="6"/>
    <n v="13"/>
    <x v="1"/>
    <n v="1.7320508075688701"/>
  </r>
  <r>
    <x v="7"/>
    <s v="1.167324061446093"/>
    <x v="7"/>
    <n v="14"/>
    <x v="1"/>
    <n v="1"/>
  </r>
  <r>
    <x v="7"/>
    <s v="1.167324061446093"/>
    <x v="10"/>
    <n v="17"/>
    <x v="1"/>
    <n v="1.41421356237309"/>
  </r>
  <r>
    <x v="7"/>
    <s v="1.167324061446093"/>
    <x v="11"/>
    <n v="18"/>
    <x v="1"/>
    <n v="1.41421356237309"/>
  </r>
  <r>
    <x v="8"/>
    <s v="1.11710869033478"/>
    <x v="18"/>
    <n v="4"/>
    <x v="0"/>
    <n v="2"/>
  </r>
  <r>
    <x v="8"/>
    <s v="1.11710869033478"/>
    <x v="2"/>
    <n v="7"/>
    <x v="1"/>
    <n v="2"/>
  </r>
  <r>
    <x v="8"/>
    <s v="1.11710869033478"/>
    <x v="3"/>
    <n v="8"/>
    <x v="0"/>
    <n v="1.7320508075688701"/>
  </r>
  <r>
    <x v="8"/>
    <s v="1.11710869033478"/>
    <x v="4"/>
    <n v="9"/>
    <x v="1"/>
    <n v="1.7320508075688701"/>
  </r>
  <r>
    <x v="8"/>
    <s v="1.11710869033478"/>
    <x v="5"/>
    <n v="10"/>
    <x v="0"/>
    <n v="1.41421356237309"/>
  </r>
  <r>
    <x v="8"/>
    <s v="1.11710869033478"/>
    <x v="6"/>
    <n v="13"/>
    <x v="0"/>
    <n v="1.7320508075688701"/>
  </r>
  <r>
    <x v="8"/>
    <s v="1.11710869033478"/>
    <x v="7"/>
    <n v="14"/>
    <x v="1"/>
    <n v="1.41421356237309"/>
  </r>
  <r>
    <x v="8"/>
    <s v="1.11710869033478"/>
    <x v="8"/>
    <n v="15"/>
    <x v="0"/>
    <n v="0"/>
  </r>
  <r>
    <x v="8"/>
    <s v="1.11710869033478"/>
    <x v="9"/>
    <n v="16"/>
    <x v="1"/>
    <n v="1"/>
  </r>
  <r>
    <x v="8"/>
    <s v="1.11710869033478"/>
    <x v="10"/>
    <n v="17"/>
    <x v="1"/>
    <n v="1"/>
  </r>
  <r>
    <x v="8"/>
    <s v="1.11710869033478"/>
    <x v="11"/>
    <n v="18"/>
    <x v="1"/>
    <n v="1"/>
  </r>
  <r>
    <x v="8"/>
    <s v="1.11710869033478"/>
    <x v="12"/>
    <n v="19"/>
    <x v="1"/>
    <n v="0"/>
  </r>
  <r>
    <x v="8"/>
    <s v="1.11710869033478"/>
    <x v="13"/>
    <n v="20"/>
    <x v="1"/>
    <n v="0"/>
  </r>
  <r>
    <x v="8"/>
    <s v="1.11710869033478"/>
    <x v="14"/>
    <n v="21"/>
    <x v="1"/>
    <n v="0"/>
  </r>
  <r>
    <x v="8"/>
    <s v="1.11710869033478"/>
    <x v="15"/>
    <n v="24"/>
    <x v="0"/>
    <n v="1.7320508075688701"/>
  </r>
  <r>
    <x v="9"/>
    <s v="1.2049645066811654"/>
    <x v="3"/>
    <n v="8"/>
    <x v="0"/>
    <n v="2"/>
  </r>
  <r>
    <x v="9"/>
    <s v="1.2049645066811654"/>
    <x v="4"/>
    <n v="9"/>
    <x v="0"/>
    <n v="1.7320508075688701"/>
  </r>
  <r>
    <x v="9"/>
    <s v="1.2049645066811654"/>
    <x v="5"/>
    <n v="10"/>
    <x v="0"/>
    <n v="1.7320508075688701"/>
  </r>
  <r>
    <x v="9"/>
    <s v="1.2049645066811654"/>
    <x v="6"/>
    <n v="13"/>
    <x v="0"/>
    <n v="2"/>
  </r>
  <r>
    <x v="9"/>
    <s v="1.2049645066811654"/>
    <x v="7"/>
    <n v="14"/>
    <x v="0"/>
    <n v="1.41421356237309"/>
  </r>
  <r>
    <x v="9"/>
    <s v="1.2049645066811654"/>
    <x v="8"/>
    <n v="15"/>
    <x v="0"/>
    <n v="1"/>
  </r>
  <r>
    <x v="9"/>
    <s v="1.2049645066811654"/>
    <x v="9"/>
    <n v="16"/>
    <x v="0"/>
    <n v="1"/>
  </r>
  <r>
    <x v="9"/>
    <s v="1.2049645066811654"/>
    <x v="10"/>
    <n v="17"/>
    <x v="0"/>
    <n v="1"/>
  </r>
  <r>
    <x v="9"/>
    <s v="1.2049645066811654"/>
    <x v="11"/>
    <n v="18"/>
    <x v="0"/>
    <n v="1"/>
  </r>
  <r>
    <x v="9"/>
    <s v="1.2049645066811654"/>
    <x v="12"/>
    <n v="19"/>
    <x v="0"/>
    <n v="0"/>
  </r>
  <r>
    <x v="9"/>
    <s v="1.2049645066811654"/>
    <x v="13"/>
    <n v="20"/>
    <x v="0"/>
    <n v="0"/>
  </r>
  <r>
    <x v="9"/>
    <s v="1.2049645066811654"/>
    <x v="14"/>
    <n v="21"/>
    <x v="0"/>
    <n v="0"/>
  </r>
  <r>
    <x v="9"/>
    <s v="1.2049645066811654"/>
    <x v="15"/>
    <n v="24"/>
    <x v="1"/>
    <n v="1.7320508075688701"/>
  </r>
  <r>
    <x v="9"/>
    <s v="1.2049645066811654"/>
    <x v="16"/>
    <n v="27"/>
    <x v="1"/>
    <n v="1.7320508075688701"/>
  </r>
  <r>
    <x v="9"/>
    <s v="1.2049645066811654"/>
    <x v="17"/>
    <n v="28"/>
    <x v="1"/>
    <n v="1.7320508075688701"/>
  </r>
  <r>
    <x v="10"/>
    <s v="1.2275656403009385"/>
    <x v="19"/>
    <n v="0"/>
    <x v="0"/>
    <n v="1.41421356237309"/>
  </r>
  <r>
    <x v="10"/>
    <s v="1.2275656403009385"/>
    <x v="20"/>
    <n v="1"/>
    <x v="0"/>
    <n v="1"/>
  </r>
  <r>
    <x v="10"/>
    <s v="1.2275656403009385"/>
    <x v="21"/>
    <n v="2"/>
    <x v="0"/>
    <n v="1.41421356237309"/>
  </r>
  <r>
    <x v="10"/>
    <s v="1.2275656403009385"/>
    <x v="18"/>
    <n v="4"/>
    <x v="1"/>
    <n v="1.7320508075688701"/>
  </r>
  <r>
    <x v="10"/>
    <s v="1.2275656403009385"/>
    <x v="0"/>
    <n v="5"/>
    <x v="1"/>
    <n v="0"/>
  </r>
  <r>
    <x v="10"/>
    <s v="1.2275656403009385"/>
    <x v="1"/>
    <n v="6"/>
    <x v="1"/>
    <n v="0"/>
  </r>
  <r>
    <x v="10"/>
    <s v="1.2275656403009385"/>
    <x v="2"/>
    <n v="7"/>
    <x v="1"/>
    <n v="0"/>
  </r>
  <r>
    <x v="10"/>
    <s v="1.2275656403009385"/>
    <x v="3"/>
    <n v="8"/>
    <x v="1"/>
    <n v="1.41421356237309"/>
  </r>
  <r>
    <x v="10"/>
    <s v="1.2275656403009385"/>
    <x v="4"/>
    <n v="9"/>
    <x v="1"/>
    <n v="1.7320508075688701"/>
  </r>
  <r>
    <x v="10"/>
    <s v="1.2275656403009385"/>
    <x v="22"/>
    <n v="11"/>
    <x v="1"/>
    <n v="1.41421356237309"/>
  </r>
  <r>
    <x v="10"/>
    <s v="1.2275656403009385"/>
    <x v="23"/>
    <n v="12"/>
    <x v="1"/>
    <n v="1.41421356237309"/>
  </r>
  <r>
    <x v="10"/>
    <s v="1.2275656403009385"/>
    <x v="6"/>
    <n v="13"/>
    <x v="1"/>
    <n v="2"/>
  </r>
  <r>
    <x v="10"/>
    <s v="1.2275656403009385"/>
    <x v="7"/>
    <n v="14"/>
    <x v="1"/>
    <n v="1.41421356237309"/>
  </r>
  <r>
    <x v="10"/>
    <s v="1.2275656403009385"/>
    <x v="10"/>
    <n v="17"/>
    <x v="1"/>
    <n v="1.7320508075688701"/>
  </r>
  <r>
    <x v="10"/>
    <s v="1.2275656403009385"/>
    <x v="11"/>
    <n v="18"/>
    <x v="1"/>
    <n v="1.7320508075688701"/>
  </r>
  <r>
    <x v="11"/>
    <s v="1.187101227185757"/>
    <x v="3"/>
    <n v="8"/>
    <x v="0"/>
    <n v="2"/>
  </r>
  <r>
    <x v="11"/>
    <s v="1.187101227185757"/>
    <x v="4"/>
    <n v="9"/>
    <x v="0"/>
    <n v="1.7320508075688701"/>
  </r>
  <r>
    <x v="11"/>
    <s v="1.187101227185757"/>
    <x v="5"/>
    <n v="10"/>
    <x v="0"/>
    <n v="1.7320508075688701"/>
  </r>
  <r>
    <x v="11"/>
    <s v="1.187101227185757"/>
    <x v="6"/>
    <n v="13"/>
    <x v="1"/>
    <n v="1.7320508075688701"/>
  </r>
  <r>
    <x v="11"/>
    <s v="1.187101227185757"/>
    <x v="7"/>
    <n v="14"/>
    <x v="0"/>
    <n v="1.41421356237309"/>
  </r>
  <r>
    <x v="11"/>
    <s v="1.187101227185757"/>
    <x v="8"/>
    <n v="15"/>
    <x v="0"/>
    <n v="1"/>
  </r>
  <r>
    <x v="11"/>
    <s v="1.187101227185757"/>
    <x v="9"/>
    <n v="16"/>
    <x v="0"/>
    <n v="1"/>
  </r>
  <r>
    <x v="11"/>
    <s v="1.187101227185757"/>
    <x v="10"/>
    <n v="17"/>
    <x v="0"/>
    <n v="1"/>
  </r>
  <r>
    <x v="11"/>
    <s v="1.187101227185757"/>
    <x v="11"/>
    <n v="18"/>
    <x v="0"/>
    <n v="1"/>
  </r>
  <r>
    <x v="11"/>
    <s v="1.187101227185757"/>
    <x v="12"/>
    <n v="19"/>
    <x v="0"/>
    <n v="0"/>
  </r>
  <r>
    <x v="11"/>
    <s v="1.187101227185757"/>
    <x v="13"/>
    <n v="20"/>
    <x v="0"/>
    <n v="0"/>
  </r>
  <r>
    <x v="11"/>
    <s v="1.187101227185757"/>
    <x v="14"/>
    <n v="21"/>
    <x v="0"/>
    <n v="0"/>
  </r>
  <r>
    <x v="11"/>
    <s v="1.187101227185757"/>
    <x v="15"/>
    <n v="24"/>
    <x v="1"/>
    <n v="1.7320508075688701"/>
  </r>
  <r>
    <x v="11"/>
    <s v="1.187101227185757"/>
    <x v="16"/>
    <n v="27"/>
    <x v="1"/>
    <n v="1.7320508075688701"/>
  </r>
  <r>
    <x v="11"/>
    <s v="1.187101227185757"/>
    <x v="17"/>
    <n v="28"/>
    <x v="1"/>
    <n v="1.732050807568870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s v="1.3728399973829621"/>
    <s v="Grk"/>
    <n v="4"/>
    <x v="0"/>
    <n v="2"/>
  </r>
  <r>
    <x v="0"/>
    <s v="1.3728399973829621"/>
    <s v="Spn"/>
    <n v="5"/>
    <x v="0"/>
    <n v="1.7320508075688701"/>
  </r>
  <r>
    <x v="0"/>
    <s v="1.3728399973829621"/>
    <s v="Prt"/>
    <n v="6"/>
    <x v="0"/>
    <n v="1.7320508075688701"/>
  </r>
  <r>
    <x v="0"/>
    <s v="1.3728399973829621"/>
    <s v="It"/>
    <n v="7"/>
    <x v="0"/>
    <n v="1.7320508075688701"/>
  </r>
  <r>
    <x v="0"/>
    <s v="1.3728399973829621"/>
    <s v="Alb"/>
    <n v="8"/>
    <x v="0"/>
    <n v="1.7320508075688701"/>
  </r>
  <r>
    <x v="0"/>
    <s v="1.3728399973829621"/>
    <s v="Rom"/>
    <n v="9"/>
    <x v="0"/>
    <n v="1.41421356237309"/>
  </r>
  <r>
    <x v="0"/>
    <s v="1.3728399973829621"/>
    <s v="Rus"/>
    <n v="10"/>
    <x v="1"/>
    <n v="1.7320508075688701"/>
  </r>
  <r>
    <x v="0"/>
    <s v="1.3728399973829621"/>
    <s v="Swd"/>
    <n v="12"/>
    <x v="0"/>
    <n v="2.2360679774997898"/>
  </r>
  <r>
    <x v="0"/>
    <s v="1.3728399973829621"/>
    <s v="Hng"/>
    <n v="13"/>
    <x v="0"/>
    <n v="1.7320508075688701"/>
  </r>
  <r>
    <x v="0"/>
    <s v="1.3728399973829621"/>
    <s v="Cz"/>
    <n v="14"/>
    <x v="1"/>
    <n v="1.41421356237309"/>
  </r>
  <r>
    <x v="0"/>
    <s v="1.3728399973829621"/>
    <s v="Ltv"/>
    <n v="15"/>
    <x v="1"/>
    <n v="1"/>
  </r>
  <r>
    <x v="0"/>
    <s v="1.3728399973829621"/>
    <s v="Lit"/>
    <n v="16"/>
    <x v="1"/>
    <n v="1"/>
  </r>
  <r>
    <x v="0"/>
    <s v="1.3728399973829621"/>
    <s v="SCr"/>
    <n v="17"/>
    <x v="1"/>
    <n v="1"/>
  </r>
  <r>
    <x v="0"/>
    <s v="1.3728399973829621"/>
    <s v="Blg"/>
    <n v="18"/>
    <x v="1"/>
    <n v="1"/>
  </r>
  <r>
    <x v="0"/>
    <s v="1.3728399973829621"/>
    <s v="Pol"/>
    <n v="19"/>
    <x v="1"/>
    <n v="0"/>
  </r>
  <r>
    <x v="0"/>
    <s v="1.3728399973829621"/>
    <s v="Sln"/>
    <n v="20"/>
    <x v="1"/>
    <n v="0"/>
  </r>
  <r>
    <x v="0"/>
    <s v="1.3728399973829621"/>
    <s v="Ukr"/>
    <n v="21"/>
    <x v="1"/>
    <n v="0"/>
  </r>
  <r>
    <x v="0"/>
    <s v="1.3728399973829621"/>
    <s v="Fin"/>
    <n v="24"/>
    <x v="1"/>
    <n v="2"/>
  </r>
  <r>
    <x v="0"/>
    <s v="1.3728399973829621"/>
    <s v="Est"/>
    <n v="27"/>
    <x v="1"/>
    <n v="2"/>
  </r>
  <r>
    <x v="0"/>
    <s v="1.3728399973829621"/>
    <s v="Arm"/>
    <n v="28"/>
    <x v="1"/>
    <n v="2"/>
  </r>
  <r>
    <x v="1"/>
    <s v="1.4439157588755425"/>
    <s v="Spn"/>
    <n v="5"/>
    <x v="0"/>
    <n v="2"/>
  </r>
  <r>
    <x v="1"/>
    <s v="1.4439157588755425"/>
    <s v="Prt"/>
    <n v="6"/>
    <x v="0"/>
    <n v="2"/>
  </r>
  <r>
    <x v="1"/>
    <s v="1.4439157588755425"/>
    <s v="It"/>
    <n v="7"/>
    <x v="0"/>
    <n v="2"/>
  </r>
  <r>
    <x v="1"/>
    <s v="1.4439157588755425"/>
    <s v="Alb"/>
    <n v="8"/>
    <x v="0"/>
    <n v="2"/>
  </r>
  <r>
    <x v="1"/>
    <s v="1.4439157588755425"/>
    <s v="Rom"/>
    <n v="9"/>
    <x v="0"/>
    <n v="1.7320508075688701"/>
  </r>
  <r>
    <x v="1"/>
    <s v="1.4439157588755425"/>
    <s v="Rus"/>
    <n v="10"/>
    <x v="0"/>
    <n v="1.7320508075688701"/>
  </r>
  <r>
    <x v="1"/>
    <s v="1.4439157588755425"/>
    <s v="Hng"/>
    <n v="13"/>
    <x v="0"/>
    <n v="2"/>
  </r>
  <r>
    <x v="1"/>
    <s v="1.4439157588755425"/>
    <s v="Cz"/>
    <n v="14"/>
    <x v="0"/>
    <n v="1.41421356237309"/>
  </r>
  <r>
    <x v="1"/>
    <s v="1.4439157588755425"/>
    <s v="Ltv"/>
    <n v="15"/>
    <x v="0"/>
    <n v="1"/>
  </r>
  <r>
    <x v="1"/>
    <s v="1.4439157588755425"/>
    <s v="Lit"/>
    <n v="16"/>
    <x v="0"/>
    <n v="1"/>
  </r>
  <r>
    <x v="1"/>
    <s v="1.4439157588755425"/>
    <s v="SCr"/>
    <n v="17"/>
    <x v="0"/>
    <n v="1"/>
  </r>
  <r>
    <x v="1"/>
    <s v="1.4439157588755425"/>
    <s v="Blg"/>
    <n v="18"/>
    <x v="0"/>
    <n v="1"/>
  </r>
  <r>
    <x v="1"/>
    <s v="1.4439157588755425"/>
    <s v="Pol"/>
    <n v="19"/>
    <x v="0"/>
    <n v="0"/>
  </r>
  <r>
    <x v="1"/>
    <s v="1.4439157588755425"/>
    <s v="Sln"/>
    <n v="20"/>
    <x v="0"/>
    <n v="0"/>
  </r>
  <r>
    <x v="1"/>
    <s v="1.4439157588755425"/>
    <s v="Ukr"/>
    <n v="21"/>
    <x v="0"/>
    <n v="0"/>
  </r>
  <r>
    <x v="1"/>
    <s v="1.4439157588755425"/>
    <s v="Bsq"/>
    <n v="22"/>
    <x v="1"/>
    <n v="2"/>
  </r>
  <r>
    <x v="1"/>
    <s v="1.4439157588755425"/>
    <s v="Fin"/>
    <n v="24"/>
    <x v="0"/>
    <n v="2"/>
  </r>
  <r>
    <x v="1"/>
    <s v="1.4439157588755425"/>
    <s v="Est"/>
    <n v="27"/>
    <x v="0"/>
    <n v="2"/>
  </r>
  <r>
    <x v="1"/>
    <s v="1.4439157588755425"/>
    <s v="Arm"/>
    <n v="28"/>
    <x v="0"/>
    <n v="2"/>
  </r>
  <r>
    <x v="1"/>
    <s v="1.4439157588755425"/>
    <s v="Tat"/>
    <n v="30"/>
    <x v="1"/>
    <n v="2"/>
  </r>
  <r>
    <x v="2"/>
    <s v="1.3633610117286055"/>
    <s v="Grm"/>
    <n v="1"/>
    <x v="0"/>
    <n v="2"/>
  </r>
  <r>
    <x v="2"/>
    <s v="1.3633610117286055"/>
    <s v="Grk"/>
    <n v="4"/>
    <x v="0"/>
    <n v="1.7320508075688701"/>
  </r>
  <r>
    <x v="2"/>
    <s v="1.3633610117286055"/>
    <s v="Spn"/>
    <n v="5"/>
    <x v="0"/>
    <n v="1.41421356237309"/>
  </r>
  <r>
    <x v="2"/>
    <s v="1.3633610117286055"/>
    <s v="Prt"/>
    <n v="6"/>
    <x v="0"/>
    <n v="1.41421356237309"/>
  </r>
  <r>
    <x v="2"/>
    <s v="1.3633610117286055"/>
    <s v="It"/>
    <n v="7"/>
    <x v="0"/>
    <n v="1.41421356237309"/>
  </r>
  <r>
    <x v="2"/>
    <s v="1.3633610117286055"/>
    <s v="Alb"/>
    <n v="8"/>
    <x v="0"/>
    <n v="2"/>
  </r>
  <r>
    <x v="2"/>
    <s v="1.3633610117286055"/>
    <s v="Rom"/>
    <n v="9"/>
    <x v="0"/>
    <n v="1.7320508075688701"/>
  </r>
  <r>
    <x v="2"/>
    <s v="1.3633610117286055"/>
    <s v="Rus"/>
    <n v="10"/>
    <x v="1"/>
    <n v="2"/>
  </r>
  <r>
    <x v="2"/>
    <s v="1.3633610117286055"/>
    <s v="Nor"/>
    <n v="11"/>
    <x v="0"/>
    <n v="2"/>
  </r>
  <r>
    <x v="2"/>
    <s v="1.3633610117286055"/>
    <s v="Swd"/>
    <n v="12"/>
    <x v="0"/>
    <n v="2"/>
  </r>
  <r>
    <x v="2"/>
    <s v="1.3633610117286055"/>
    <s v="Hng"/>
    <n v="13"/>
    <x v="1"/>
    <n v="1.7320508075688701"/>
  </r>
  <r>
    <x v="2"/>
    <s v="1.3633610117286055"/>
    <s v="Cz"/>
    <n v="14"/>
    <x v="0"/>
    <n v="0"/>
  </r>
  <r>
    <x v="2"/>
    <s v="1.3633610117286055"/>
    <s v="Ltv"/>
    <n v="15"/>
    <x v="1"/>
    <n v="1.41421356237309"/>
  </r>
  <r>
    <x v="2"/>
    <s v="1.3633610117286055"/>
    <s v="Lit"/>
    <n v="16"/>
    <x v="1"/>
    <n v="1.41421356237309"/>
  </r>
  <r>
    <x v="2"/>
    <s v="1.3633610117286055"/>
    <s v="SCr"/>
    <n v="17"/>
    <x v="1"/>
    <n v="0"/>
  </r>
  <r>
    <x v="2"/>
    <s v="1.3633610117286055"/>
    <s v="Blg"/>
    <n v="18"/>
    <x v="1"/>
    <n v="0"/>
  </r>
  <r>
    <x v="2"/>
    <s v="1.3633610117286055"/>
    <s v="Pol"/>
    <n v="19"/>
    <x v="1"/>
    <n v="1"/>
  </r>
  <r>
    <x v="2"/>
    <s v="1.3633610117286055"/>
    <s v="Sln"/>
    <n v="20"/>
    <x v="1"/>
    <n v="1"/>
  </r>
  <r>
    <x v="2"/>
    <s v="1.3633610117286055"/>
    <s v="Ukr"/>
    <n v="21"/>
    <x v="1"/>
    <n v="1"/>
  </r>
  <r>
    <x v="2"/>
    <s v="1.3633610117286055"/>
    <s v="Bsq"/>
    <n v="22"/>
    <x v="1"/>
    <n v="2"/>
  </r>
  <r>
    <x v="3"/>
    <s v="1.269615242270663"/>
    <s v="Grk"/>
    <n v="4"/>
    <x v="0"/>
    <n v="2"/>
  </r>
  <r>
    <x v="3"/>
    <s v="1.269615242270663"/>
    <s v="Spn"/>
    <n v="5"/>
    <x v="0"/>
    <n v="1.7320508075688701"/>
  </r>
  <r>
    <x v="3"/>
    <s v="1.269615242270663"/>
    <s v="Prt"/>
    <n v="6"/>
    <x v="0"/>
    <n v="1.7320508075688701"/>
  </r>
  <r>
    <x v="3"/>
    <s v="1.269615242270663"/>
    <s v="It"/>
    <n v="7"/>
    <x v="0"/>
    <n v="1.7320508075688701"/>
  </r>
  <r>
    <x v="3"/>
    <s v="1.269615242270663"/>
    <s v="Alb"/>
    <n v="8"/>
    <x v="1"/>
    <n v="2"/>
  </r>
  <r>
    <x v="3"/>
    <s v="1.269615242270663"/>
    <s v="Rom"/>
    <n v="9"/>
    <x v="1"/>
    <n v="1.7320508075688701"/>
  </r>
  <r>
    <x v="3"/>
    <s v="1.269615242270663"/>
    <s v="Rus"/>
    <n v="10"/>
    <x v="1"/>
    <n v="1.7320508075688701"/>
  </r>
  <r>
    <x v="3"/>
    <s v="1.269615242270663"/>
    <s v="Hng"/>
    <n v="13"/>
    <x v="0"/>
    <n v="1.7320508075688701"/>
  </r>
  <r>
    <x v="3"/>
    <s v="1.269615242270663"/>
    <s v="Cz"/>
    <n v="14"/>
    <x v="0"/>
    <n v="1"/>
  </r>
  <r>
    <x v="3"/>
    <s v="1.269615242270663"/>
    <s v="Ltv"/>
    <n v="15"/>
    <x v="1"/>
    <n v="1"/>
  </r>
  <r>
    <x v="3"/>
    <s v="1.269615242270663"/>
    <s v="Lit"/>
    <n v="16"/>
    <x v="1"/>
    <n v="1"/>
  </r>
  <r>
    <x v="3"/>
    <s v="1.269615242270663"/>
    <s v="SCr"/>
    <n v="17"/>
    <x v="0"/>
    <n v="0"/>
  </r>
  <r>
    <x v="3"/>
    <s v="1.269615242270663"/>
    <s v="Blg"/>
    <n v="18"/>
    <x v="0"/>
    <n v="0"/>
  </r>
  <r>
    <x v="3"/>
    <s v="1.269615242270663"/>
    <s v="Pol"/>
    <n v="19"/>
    <x v="1"/>
    <n v="0"/>
  </r>
  <r>
    <x v="3"/>
    <s v="1.269615242270663"/>
    <s v="Sln"/>
    <n v="20"/>
    <x v="1"/>
    <n v="0"/>
  </r>
  <r>
    <x v="3"/>
    <s v="1.269615242270663"/>
    <s v="Ukr"/>
    <n v="21"/>
    <x v="1"/>
    <n v="0"/>
  </r>
  <r>
    <x v="3"/>
    <s v="1.269615242270663"/>
    <s v="Bsq"/>
    <n v="22"/>
    <x v="0"/>
    <n v="2"/>
  </r>
  <r>
    <x v="3"/>
    <s v="1.269615242270663"/>
    <s v="Fin"/>
    <n v="24"/>
    <x v="1"/>
    <n v="2"/>
  </r>
  <r>
    <x v="3"/>
    <s v="1.269615242270663"/>
    <s v="Est"/>
    <n v="27"/>
    <x v="1"/>
    <n v="2"/>
  </r>
  <r>
    <x v="3"/>
    <s v="1.269615242270663"/>
    <s v="Arm"/>
    <n v="28"/>
    <x v="1"/>
    <n v="2"/>
  </r>
  <r>
    <x v="4"/>
    <s v="1.4037233800108742"/>
    <s v="Spn"/>
    <n v="5"/>
    <x v="0"/>
    <n v="2"/>
  </r>
  <r>
    <x v="4"/>
    <s v="1.4037233800108742"/>
    <s v="Prt"/>
    <n v="6"/>
    <x v="0"/>
    <n v="2"/>
  </r>
  <r>
    <x v="4"/>
    <s v="1.4037233800108742"/>
    <s v="It"/>
    <n v="7"/>
    <x v="0"/>
    <n v="2"/>
  </r>
  <r>
    <x v="4"/>
    <s v="1.4037233800108742"/>
    <s v="Alb"/>
    <n v="8"/>
    <x v="0"/>
    <n v="2"/>
  </r>
  <r>
    <x v="4"/>
    <s v="1.4037233800108742"/>
    <s v="Rom"/>
    <n v="9"/>
    <x v="0"/>
    <n v="1.7320508075688701"/>
  </r>
  <r>
    <x v="4"/>
    <s v="1.4037233800108742"/>
    <s v="Rus"/>
    <n v="10"/>
    <x v="0"/>
    <n v="1.7320508075688701"/>
  </r>
  <r>
    <x v="4"/>
    <s v="1.4037233800108742"/>
    <s v="Hng"/>
    <n v="13"/>
    <x v="0"/>
    <n v="2"/>
  </r>
  <r>
    <x v="4"/>
    <s v="1.4037233800108742"/>
    <s v="Cz"/>
    <n v="14"/>
    <x v="0"/>
    <n v="1.41421356237309"/>
  </r>
  <r>
    <x v="4"/>
    <s v="1.4037233800108742"/>
    <s v="Ltv"/>
    <n v="15"/>
    <x v="0"/>
    <n v="1"/>
  </r>
  <r>
    <x v="4"/>
    <s v="1.4037233800108742"/>
    <s v="Lit"/>
    <n v="16"/>
    <x v="0"/>
    <n v="1"/>
  </r>
  <r>
    <x v="4"/>
    <s v="1.4037233800108742"/>
    <s v="SCr"/>
    <n v="17"/>
    <x v="0"/>
    <n v="1"/>
  </r>
  <r>
    <x v="4"/>
    <s v="1.4037233800108742"/>
    <s v="Blg"/>
    <n v="18"/>
    <x v="0"/>
    <n v="1"/>
  </r>
  <r>
    <x v="4"/>
    <s v="1.4037233800108742"/>
    <s v="Pol"/>
    <n v="19"/>
    <x v="0"/>
    <n v="0"/>
  </r>
  <r>
    <x v="4"/>
    <s v="1.4037233800108742"/>
    <s v="Sln"/>
    <n v="20"/>
    <x v="0"/>
    <n v="0"/>
  </r>
  <r>
    <x v="4"/>
    <s v="1.4037233800108742"/>
    <s v="Ukr"/>
    <n v="21"/>
    <x v="0"/>
    <n v="0"/>
  </r>
  <r>
    <x v="4"/>
    <s v="1.4037233800108742"/>
    <s v="Bsq"/>
    <n v="22"/>
    <x v="1"/>
    <n v="2"/>
  </r>
  <r>
    <x v="4"/>
    <s v="1.4037233800108742"/>
    <s v="Fin"/>
    <n v="24"/>
    <x v="1"/>
    <n v="1.7320508075688701"/>
  </r>
  <r>
    <x v="4"/>
    <s v="1.4037233800108742"/>
    <s v="Grg"/>
    <n v="25"/>
    <x v="1"/>
    <n v="2"/>
  </r>
  <r>
    <x v="4"/>
    <s v="1.4037233800108742"/>
    <s v="Est"/>
    <n v="27"/>
    <x v="1"/>
    <n v="1.7320508075688701"/>
  </r>
  <r>
    <x v="4"/>
    <s v="1.4037233800108742"/>
    <s v="Arm"/>
    <n v="28"/>
    <x v="1"/>
    <n v="1.7320508075688701"/>
  </r>
  <r>
    <x v="5"/>
    <s v="1.3739354332309537"/>
    <s v="Grm"/>
    <n v="1"/>
    <x v="0"/>
    <n v="2.2360679774997898"/>
  </r>
  <r>
    <x v="5"/>
    <s v="1.3739354332309537"/>
    <s v="Grk"/>
    <n v="4"/>
    <x v="0"/>
    <n v="2"/>
  </r>
  <r>
    <x v="5"/>
    <s v="1.3739354332309537"/>
    <s v="Spn"/>
    <n v="5"/>
    <x v="1"/>
    <n v="2"/>
  </r>
  <r>
    <x v="5"/>
    <s v="1.3739354332309537"/>
    <s v="Prt"/>
    <n v="6"/>
    <x v="1"/>
    <n v="2"/>
  </r>
  <r>
    <x v="5"/>
    <s v="1.3739354332309537"/>
    <s v="It"/>
    <n v="7"/>
    <x v="1"/>
    <n v="2"/>
  </r>
  <r>
    <x v="5"/>
    <s v="1.3739354332309537"/>
    <s v="Alb"/>
    <n v="8"/>
    <x v="1"/>
    <n v="2"/>
  </r>
  <r>
    <x v="5"/>
    <s v="1.3739354332309537"/>
    <s v="Rom"/>
    <n v="9"/>
    <x v="0"/>
    <n v="1.41421356237309"/>
  </r>
  <r>
    <x v="5"/>
    <s v="1.3739354332309537"/>
    <s v="Rus"/>
    <n v="10"/>
    <x v="0"/>
    <n v="1.41421356237309"/>
  </r>
  <r>
    <x v="5"/>
    <s v="1.3739354332309537"/>
    <s v="Hng"/>
    <n v="13"/>
    <x v="1"/>
    <n v="2"/>
  </r>
  <r>
    <x v="5"/>
    <s v="1.3739354332309537"/>
    <s v="Cz"/>
    <n v="14"/>
    <x v="1"/>
    <n v="1.41421356237309"/>
  </r>
  <r>
    <x v="5"/>
    <s v="1.3739354332309537"/>
    <s v="Ltv"/>
    <n v="15"/>
    <x v="1"/>
    <n v="1"/>
  </r>
  <r>
    <x v="5"/>
    <s v="1.3739354332309537"/>
    <s v="Lit"/>
    <n v="16"/>
    <x v="0"/>
    <n v="0"/>
  </r>
  <r>
    <x v="5"/>
    <s v="1.3739354332309537"/>
    <s v="SCr"/>
    <n v="17"/>
    <x v="1"/>
    <n v="1"/>
  </r>
  <r>
    <x v="5"/>
    <s v="1.3739354332309537"/>
    <s v="Blg"/>
    <n v="18"/>
    <x v="1"/>
    <n v="1"/>
  </r>
  <r>
    <x v="5"/>
    <s v="1.3739354332309537"/>
    <s v="Pol"/>
    <n v="19"/>
    <x v="1"/>
    <n v="0"/>
  </r>
  <r>
    <x v="5"/>
    <s v="1.3739354332309537"/>
    <s v="Sln"/>
    <n v="20"/>
    <x v="1"/>
    <n v="0"/>
  </r>
  <r>
    <x v="5"/>
    <s v="1.3739354332309537"/>
    <s v="Ukr"/>
    <n v="21"/>
    <x v="1"/>
    <n v="0"/>
  </r>
  <r>
    <x v="5"/>
    <s v="1.3739354332309537"/>
    <s v="Fin"/>
    <n v="24"/>
    <x v="1"/>
    <n v="2"/>
  </r>
  <r>
    <x v="5"/>
    <s v="1.3739354332309537"/>
    <s v="Est"/>
    <n v="27"/>
    <x v="1"/>
    <n v="2"/>
  </r>
  <r>
    <x v="5"/>
    <s v="1.3739354332309537"/>
    <s v="Arm"/>
    <n v="28"/>
    <x v="1"/>
    <n v="2"/>
  </r>
  <r>
    <x v="6"/>
    <s v="1.4171208396324302"/>
    <s v="Spn"/>
    <n v="5"/>
    <x v="0"/>
    <n v="2"/>
  </r>
  <r>
    <x v="6"/>
    <s v="1.4171208396324302"/>
    <s v="Prt"/>
    <n v="6"/>
    <x v="0"/>
    <n v="2"/>
  </r>
  <r>
    <x v="6"/>
    <s v="1.4171208396324302"/>
    <s v="It"/>
    <n v="7"/>
    <x v="0"/>
    <n v="2"/>
  </r>
  <r>
    <x v="6"/>
    <s v="1.4171208396324302"/>
    <s v="Alb"/>
    <n v="8"/>
    <x v="0"/>
    <n v="2"/>
  </r>
  <r>
    <x v="6"/>
    <s v="1.4171208396324302"/>
    <s v="Rom"/>
    <n v="9"/>
    <x v="0"/>
    <n v="1.7320508075688701"/>
  </r>
  <r>
    <x v="6"/>
    <s v="1.4171208396324302"/>
    <s v="Rus"/>
    <n v="10"/>
    <x v="0"/>
    <n v="1.7320508075688701"/>
  </r>
  <r>
    <x v="6"/>
    <s v="1.4171208396324302"/>
    <s v="Hng"/>
    <n v="13"/>
    <x v="0"/>
    <n v="2"/>
  </r>
  <r>
    <x v="6"/>
    <s v="1.4171208396324302"/>
    <s v="Cz"/>
    <n v="14"/>
    <x v="0"/>
    <n v="1.41421356237309"/>
  </r>
  <r>
    <x v="6"/>
    <s v="1.4171208396324302"/>
    <s v="Ltv"/>
    <n v="15"/>
    <x v="0"/>
    <n v="1"/>
  </r>
  <r>
    <x v="6"/>
    <s v="1.4171208396324302"/>
    <s v="Lit"/>
    <n v="16"/>
    <x v="0"/>
    <n v="1"/>
  </r>
  <r>
    <x v="6"/>
    <s v="1.4171208396324302"/>
    <s v="SCr"/>
    <n v="17"/>
    <x v="0"/>
    <n v="1"/>
  </r>
  <r>
    <x v="6"/>
    <s v="1.4171208396324302"/>
    <s v="Blg"/>
    <n v="18"/>
    <x v="0"/>
    <n v="1"/>
  </r>
  <r>
    <x v="6"/>
    <s v="1.4171208396324302"/>
    <s v="Pol"/>
    <n v="19"/>
    <x v="0"/>
    <n v="0"/>
  </r>
  <r>
    <x v="6"/>
    <s v="1.4171208396324302"/>
    <s v="Sln"/>
    <n v="20"/>
    <x v="0"/>
    <n v="0"/>
  </r>
  <r>
    <x v="6"/>
    <s v="1.4171208396324302"/>
    <s v="Ukr"/>
    <n v="21"/>
    <x v="0"/>
    <n v="0"/>
  </r>
  <r>
    <x v="6"/>
    <s v="1.4171208396324302"/>
    <s v="Fin"/>
    <n v="24"/>
    <x v="0"/>
    <n v="2"/>
  </r>
  <r>
    <x v="6"/>
    <s v="1.4171208396324302"/>
    <s v="Grg"/>
    <n v="25"/>
    <x v="1"/>
    <n v="2"/>
  </r>
  <r>
    <x v="6"/>
    <s v="1.4171208396324302"/>
    <s v="Est"/>
    <n v="27"/>
    <x v="1"/>
    <n v="1.7320508075688701"/>
  </r>
  <r>
    <x v="6"/>
    <s v="1.4171208396324302"/>
    <s v="Arm"/>
    <n v="28"/>
    <x v="1"/>
    <n v="1.7320508075688701"/>
  </r>
  <r>
    <x v="6"/>
    <s v="1.4171208396324302"/>
    <s v="Tat"/>
    <n v="30"/>
    <x v="1"/>
    <n v="2"/>
  </r>
  <r>
    <x v="7"/>
    <s v="1.3353006672199015"/>
    <s v="Fr"/>
    <n v="0"/>
    <x v="0"/>
    <n v="1.7320508075688701"/>
  </r>
  <r>
    <x v="7"/>
    <s v="1.3353006672199015"/>
    <s v="Grm"/>
    <n v="1"/>
    <x v="0"/>
    <n v="1.41421356237309"/>
  </r>
  <r>
    <x v="7"/>
    <s v="1.3353006672199015"/>
    <s v="Dut"/>
    <n v="2"/>
    <x v="0"/>
    <n v="1.7320508075688701"/>
  </r>
  <r>
    <x v="7"/>
    <s v="1.3353006672199015"/>
    <s v="Grk"/>
    <n v="4"/>
    <x v="1"/>
    <n v="1.41421356237309"/>
  </r>
  <r>
    <x v="7"/>
    <s v="1.3353006672199015"/>
    <s v="Spn"/>
    <n v="5"/>
    <x v="0"/>
    <n v="0"/>
  </r>
  <r>
    <x v="7"/>
    <s v="1.3353006672199015"/>
    <s v="Prt"/>
    <n v="6"/>
    <x v="0"/>
    <n v="0"/>
  </r>
  <r>
    <x v="7"/>
    <s v="1.3353006672199015"/>
    <s v="It"/>
    <n v="7"/>
    <x v="0"/>
    <n v="0"/>
  </r>
  <r>
    <x v="7"/>
    <s v="1.3353006672199015"/>
    <s v="Alb"/>
    <n v="8"/>
    <x v="0"/>
    <n v="1.41421356237309"/>
  </r>
  <r>
    <x v="7"/>
    <s v="1.3353006672199015"/>
    <s v="Rom"/>
    <n v="9"/>
    <x v="1"/>
    <n v="1.41421356237309"/>
  </r>
  <r>
    <x v="7"/>
    <s v="1.3353006672199015"/>
    <s v="Nor"/>
    <n v="11"/>
    <x v="0"/>
    <n v="1.41421356237309"/>
  </r>
  <r>
    <x v="7"/>
    <s v="1.3353006672199015"/>
    <s v="Swd"/>
    <n v="12"/>
    <x v="0"/>
    <n v="1.41421356237309"/>
  </r>
  <r>
    <x v="7"/>
    <s v="1.3353006672199015"/>
    <s v="Hng"/>
    <n v="13"/>
    <x v="1"/>
    <n v="1.7320508075688701"/>
  </r>
  <r>
    <x v="7"/>
    <s v="1.3353006672199015"/>
    <s v="Cz"/>
    <n v="14"/>
    <x v="1"/>
    <n v="1"/>
  </r>
  <r>
    <x v="7"/>
    <s v="1.3353006672199015"/>
    <s v="Ltv"/>
    <n v="15"/>
    <x v="1"/>
    <n v="2"/>
  </r>
  <r>
    <x v="7"/>
    <s v="1.3353006672199015"/>
    <s v="Lit"/>
    <n v="16"/>
    <x v="1"/>
    <n v="2"/>
  </r>
  <r>
    <x v="7"/>
    <s v="1.3353006672199015"/>
    <s v="SCr"/>
    <n v="17"/>
    <x v="1"/>
    <n v="1.41421356237309"/>
  </r>
  <r>
    <x v="7"/>
    <s v="1.3353006672199015"/>
    <s v="Blg"/>
    <n v="18"/>
    <x v="1"/>
    <n v="1.41421356237309"/>
  </r>
  <r>
    <x v="7"/>
    <s v="1.3353006672199015"/>
    <s v="Pol"/>
    <n v="19"/>
    <x v="1"/>
    <n v="1.7320508075688701"/>
  </r>
  <r>
    <x v="7"/>
    <s v="1.3353006672199015"/>
    <s v="Sln"/>
    <n v="20"/>
    <x v="1"/>
    <n v="1.7320508075688701"/>
  </r>
  <r>
    <x v="7"/>
    <s v="1.3353006672199015"/>
    <s v="Ukr"/>
    <n v="21"/>
    <x v="1"/>
    <n v="1.7320508075688701"/>
  </r>
  <r>
    <x v="8"/>
    <s v="1.3378315177510849"/>
    <s v="Grk"/>
    <n v="4"/>
    <x v="0"/>
    <n v="2"/>
  </r>
  <r>
    <x v="8"/>
    <s v="1.3378315177510849"/>
    <s v="Spn"/>
    <n v="5"/>
    <x v="1"/>
    <n v="2"/>
  </r>
  <r>
    <x v="8"/>
    <s v="1.3378315177510849"/>
    <s v="Prt"/>
    <n v="6"/>
    <x v="1"/>
    <n v="2"/>
  </r>
  <r>
    <x v="8"/>
    <s v="1.3378315177510849"/>
    <s v="It"/>
    <n v="7"/>
    <x v="1"/>
    <n v="2"/>
  </r>
  <r>
    <x v="8"/>
    <s v="1.3378315177510849"/>
    <s v="Alb"/>
    <n v="8"/>
    <x v="0"/>
    <n v="1.7320508075688701"/>
  </r>
  <r>
    <x v="8"/>
    <s v="1.3378315177510849"/>
    <s v="Rom"/>
    <n v="9"/>
    <x v="1"/>
    <n v="1.7320508075688701"/>
  </r>
  <r>
    <x v="8"/>
    <s v="1.3378315177510849"/>
    <s v="Rus"/>
    <n v="10"/>
    <x v="0"/>
    <n v="1.41421356237309"/>
  </r>
  <r>
    <x v="8"/>
    <s v="1.3378315177510849"/>
    <s v="Hng"/>
    <n v="13"/>
    <x v="0"/>
    <n v="1.7320508075688701"/>
  </r>
  <r>
    <x v="8"/>
    <s v="1.3378315177510849"/>
    <s v="Cz"/>
    <n v="14"/>
    <x v="1"/>
    <n v="1.41421356237309"/>
  </r>
  <r>
    <x v="8"/>
    <s v="1.3378315177510849"/>
    <s v="Ltv"/>
    <n v="15"/>
    <x v="0"/>
    <n v="0"/>
  </r>
  <r>
    <x v="8"/>
    <s v="1.3378315177510849"/>
    <s v="Lit"/>
    <n v="16"/>
    <x v="1"/>
    <n v="1"/>
  </r>
  <r>
    <x v="8"/>
    <s v="1.3378315177510849"/>
    <s v="SCr"/>
    <n v="17"/>
    <x v="1"/>
    <n v="1"/>
  </r>
  <r>
    <x v="8"/>
    <s v="1.3378315177510849"/>
    <s v="Blg"/>
    <n v="18"/>
    <x v="1"/>
    <n v="1"/>
  </r>
  <r>
    <x v="8"/>
    <s v="1.3378315177510849"/>
    <s v="Pol"/>
    <n v="19"/>
    <x v="1"/>
    <n v="0"/>
  </r>
  <r>
    <x v="8"/>
    <s v="1.3378315177510849"/>
    <s v="Sln"/>
    <n v="20"/>
    <x v="1"/>
    <n v="0"/>
  </r>
  <r>
    <x v="8"/>
    <s v="1.3378315177510849"/>
    <s v="Ukr"/>
    <n v="21"/>
    <x v="1"/>
    <n v="0"/>
  </r>
  <r>
    <x v="8"/>
    <s v="1.3378315177510849"/>
    <s v="Bsq"/>
    <n v="22"/>
    <x v="0"/>
    <n v="2"/>
  </r>
  <r>
    <x v="8"/>
    <s v="1.3378315177510849"/>
    <s v="Fin"/>
    <n v="24"/>
    <x v="0"/>
    <n v="1.7320508075688701"/>
  </r>
  <r>
    <x v="8"/>
    <s v="1.3378315177510849"/>
    <s v="Est"/>
    <n v="27"/>
    <x v="1"/>
    <n v="2"/>
  </r>
  <r>
    <x v="8"/>
    <s v="1.3378315177510849"/>
    <s v="Arm"/>
    <n v="28"/>
    <x v="1"/>
    <n v="2"/>
  </r>
  <r>
    <x v="9"/>
    <s v="1.4037233800108742"/>
    <s v="Spn"/>
    <n v="5"/>
    <x v="0"/>
    <n v="2"/>
  </r>
  <r>
    <x v="9"/>
    <s v="1.4037233800108742"/>
    <s v="Prt"/>
    <n v="6"/>
    <x v="0"/>
    <n v="2"/>
  </r>
  <r>
    <x v="9"/>
    <s v="1.4037233800108742"/>
    <s v="It"/>
    <n v="7"/>
    <x v="0"/>
    <n v="2"/>
  </r>
  <r>
    <x v="9"/>
    <s v="1.4037233800108742"/>
    <s v="Alb"/>
    <n v="8"/>
    <x v="0"/>
    <n v="2"/>
  </r>
  <r>
    <x v="9"/>
    <s v="1.4037233800108742"/>
    <s v="Rom"/>
    <n v="9"/>
    <x v="0"/>
    <n v="1.7320508075688701"/>
  </r>
  <r>
    <x v="9"/>
    <s v="1.4037233800108742"/>
    <s v="Rus"/>
    <n v="10"/>
    <x v="0"/>
    <n v="1.7320508075688701"/>
  </r>
  <r>
    <x v="9"/>
    <s v="1.4037233800108742"/>
    <s v="Hng"/>
    <n v="13"/>
    <x v="0"/>
    <n v="2"/>
  </r>
  <r>
    <x v="9"/>
    <s v="1.4037233800108742"/>
    <s v="Cz"/>
    <n v="14"/>
    <x v="0"/>
    <n v="1.41421356237309"/>
  </r>
  <r>
    <x v="9"/>
    <s v="1.4037233800108742"/>
    <s v="Ltv"/>
    <n v="15"/>
    <x v="0"/>
    <n v="1"/>
  </r>
  <r>
    <x v="9"/>
    <s v="1.4037233800108742"/>
    <s v="Lit"/>
    <n v="16"/>
    <x v="0"/>
    <n v="1"/>
  </r>
  <r>
    <x v="9"/>
    <s v="1.4037233800108742"/>
    <s v="SCr"/>
    <n v="17"/>
    <x v="0"/>
    <n v="1"/>
  </r>
  <r>
    <x v="9"/>
    <s v="1.4037233800108742"/>
    <s v="Blg"/>
    <n v="18"/>
    <x v="0"/>
    <n v="1"/>
  </r>
  <r>
    <x v="9"/>
    <s v="1.4037233800108742"/>
    <s v="Pol"/>
    <n v="19"/>
    <x v="0"/>
    <n v="0"/>
  </r>
  <r>
    <x v="9"/>
    <s v="1.4037233800108742"/>
    <s v="Sln"/>
    <n v="20"/>
    <x v="0"/>
    <n v="0"/>
  </r>
  <r>
    <x v="9"/>
    <s v="1.4037233800108742"/>
    <s v="Ukr"/>
    <n v="21"/>
    <x v="0"/>
    <n v="0"/>
  </r>
  <r>
    <x v="9"/>
    <s v="1.4037233800108742"/>
    <s v="Bsq"/>
    <n v="22"/>
    <x v="1"/>
    <n v="2"/>
  </r>
  <r>
    <x v="9"/>
    <s v="1.4037233800108742"/>
    <s v="Fin"/>
    <n v="24"/>
    <x v="1"/>
    <n v="1.7320508075688701"/>
  </r>
  <r>
    <x v="9"/>
    <s v="1.4037233800108742"/>
    <s v="Grg"/>
    <n v="25"/>
    <x v="1"/>
    <n v="2"/>
  </r>
  <r>
    <x v="9"/>
    <s v="1.4037233800108742"/>
    <s v="Est"/>
    <n v="27"/>
    <x v="1"/>
    <n v="1.7320508075688701"/>
  </r>
  <r>
    <x v="9"/>
    <s v="1.4037233800108742"/>
    <s v="Arm"/>
    <n v="28"/>
    <x v="1"/>
    <n v="1.7320508075688701"/>
  </r>
  <r>
    <x v="10"/>
    <s v="1.4324776291006933"/>
    <s v="Fr"/>
    <n v="0"/>
    <x v="0"/>
    <n v="1.41421356237309"/>
  </r>
  <r>
    <x v="10"/>
    <s v="1.4324776291006933"/>
    <s v="Grm"/>
    <n v="1"/>
    <x v="0"/>
    <n v="1"/>
  </r>
  <r>
    <x v="10"/>
    <s v="1.4324776291006933"/>
    <s v="Dut"/>
    <n v="2"/>
    <x v="0"/>
    <n v="1.41421356237309"/>
  </r>
  <r>
    <x v="10"/>
    <s v="1.4324776291006933"/>
    <s v="Eng"/>
    <n v="3"/>
    <x v="0"/>
    <n v="2"/>
  </r>
  <r>
    <x v="10"/>
    <s v="1.4324776291006933"/>
    <s v="Grk"/>
    <n v="4"/>
    <x v="1"/>
    <n v="1.7320508075688701"/>
  </r>
  <r>
    <x v="10"/>
    <s v="1.4324776291006933"/>
    <s v="Spn"/>
    <n v="5"/>
    <x v="1"/>
    <n v="0"/>
  </r>
  <r>
    <x v="10"/>
    <s v="1.4324776291006933"/>
    <s v="Prt"/>
    <n v="6"/>
    <x v="1"/>
    <n v="0"/>
  </r>
  <r>
    <x v="10"/>
    <s v="1.4324776291006933"/>
    <s v="It"/>
    <n v="7"/>
    <x v="1"/>
    <n v="0"/>
  </r>
  <r>
    <x v="10"/>
    <s v="1.4324776291006933"/>
    <s v="Alb"/>
    <n v="8"/>
    <x v="1"/>
    <n v="1.41421356237309"/>
  </r>
  <r>
    <x v="10"/>
    <s v="1.4324776291006933"/>
    <s v="Rom"/>
    <n v="9"/>
    <x v="1"/>
    <n v="1.7320508075688701"/>
  </r>
  <r>
    <x v="10"/>
    <s v="1.4324776291006933"/>
    <s v="Nor"/>
    <n v="11"/>
    <x v="1"/>
    <n v="1.41421356237309"/>
  </r>
  <r>
    <x v="10"/>
    <s v="1.4324776291006933"/>
    <s v="Swd"/>
    <n v="12"/>
    <x v="1"/>
    <n v="1.41421356237309"/>
  </r>
  <r>
    <x v="10"/>
    <s v="1.4324776291006933"/>
    <s v="Hng"/>
    <n v="13"/>
    <x v="1"/>
    <n v="2"/>
  </r>
  <r>
    <x v="10"/>
    <s v="1.4324776291006933"/>
    <s v="Cz"/>
    <n v="14"/>
    <x v="1"/>
    <n v="1.41421356237309"/>
  </r>
  <r>
    <x v="10"/>
    <s v="1.4324776291006933"/>
    <s v="Lit"/>
    <n v="16"/>
    <x v="1"/>
    <n v="2.2360679774997898"/>
  </r>
  <r>
    <x v="10"/>
    <s v="1.4324776291006933"/>
    <s v="SCr"/>
    <n v="17"/>
    <x v="1"/>
    <n v="1.7320508075688701"/>
  </r>
  <r>
    <x v="10"/>
    <s v="1.4324776291006933"/>
    <s v="Blg"/>
    <n v="18"/>
    <x v="1"/>
    <n v="1.7320508075688701"/>
  </r>
  <r>
    <x v="10"/>
    <s v="1.4324776291006933"/>
    <s v="Pol"/>
    <n v="19"/>
    <x v="1"/>
    <n v="2"/>
  </r>
  <r>
    <x v="10"/>
    <s v="1.4324776291006933"/>
    <s v="Sln"/>
    <n v="20"/>
    <x v="1"/>
    <n v="2"/>
  </r>
  <r>
    <x v="10"/>
    <s v="1.4324776291006933"/>
    <s v="Ukr"/>
    <n v="21"/>
    <x v="1"/>
    <n v="2"/>
  </r>
  <r>
    <x v="11"/>
    <s v="1.390325920389318"/>
    <s v="Spn"/>
    <n v="5"/>
    <x v="0"/>
    <n v="2"/>
  </r>
  <r>
    <x v="11"/>
    <s v="1.390325920389318"/>
    <s v="Prt"/>
    <n v="6"/>
    <x v="0"/>
    <n v="2"/>
  </r>
  <r>
    <x v="11"/>
    <s v="1.390325920389318"/>
    <s v="It"/>
    <n v="7"/>
    <x v="0"/>
    <n v="2"/>
  </r>
  <r>
    <x v="11"/>
    <s v="1.390325920389318"/>
    <s v="Alb"/>
    <n v="8"/>
    <x v="0"/>
    <n v="2"/>
  </r>
  <r>
    <x v="11"/>
    <s v="1.390325920389318"/>
    <s v="Rom"/>
    <n v="9"/>
    <x v="0"/>
    <n v="1.7320508075688701"/>
  </r>
  <r>
    <x v="11"/>
    <s v="1.390325920389318"/>
    <s v="Rus"/>
    <n v="10"/>
    <x v="0"/>
    <n v="1.7320508075688701"/>
  </r>
  <r>
    <x v="11"/>
    <s v="1.390325920389318"/>
    <s v="Hng"/>
    <n v="13"/>
    <x v="1"/>
    <n v="1.7320508075688701"/>
  </r>
  <r>
    <x v="11"/>
    <s v="1.390325920389318"/>
    <s v="Cz"/>
    <n v="14"/>
    <x v="0"/>
    <n v="1.41421356237309"/>
  </r>
  <r>
    <x v="11"/>
    <s v="1.390325920389318"/>
    <s v="Ltv"/>
    <n v="15"/>
    <x v="0"/>
    <n v="1"/>
  </r>
  <r>
    <x v="11"/>
    <s v="1.390325920389318"/>
    <s v="Lit"/>
    <n v="16"/>
    <x v="0"/>
    <n v="1"/>
  </r>
  <r>
    <x v="11"/>
    <s v="1.390325920389318"/>
    <s v="SCr"/>
    <n v="17"/>
    <x v="0"/>
    <n v="1"/>
  </r>
  <r>
    <x v="11"/>
    <s v="1.390325920389318"/>
    <s v="Blg"/>
    <n v="18"/>
    <x v="0"/>
    <n v="1"/>
  </r>
  <r>
    <x v="11"/>
    <s v="1.390325920389318"/>
    <s v="Pol"/>
    <n v="19"/>
    <x v="0"/>
    <n v="0"/>
  </r>
  <r>
    <x v="11"/>
    <s v="1.390325920389318"/>
    <s v="Sln"/>
    <n v="20"/>
    <x v="0"/>
    <n v="0"/>
  </r>
  <r>
    <x v="11"/>
    <s v="1.390325920389318"/>
    <s v="Ukr"/>
    <n v="21"/>
    <x v="0"/>
    <n v="0"/>
  </r>
  <r>
    <x v="11"/>
    <s v="1.390325920389318"/>
    <s v="Fin"/>
    <n v="24"/>
    <x v="1"/>
    <n v="1.7320508075688701"/>
  </r>
  <r>
    <x v="11"/>
    <s v="1.390325920389318"/>
    <s v="Grg"/>
    <n v="25"/>
    <x v="1"/>
    <n v="2"/>
  </r>
  <r>
    <x v="11"/>
    <s v="1.390325920389318"/>
    <s v="Est"/>
    <n v="27"/>
    <x v="1"/>
    <n v="1.7320508075688701"/>
  </r>
  <r>
    <x v="11"/>
    <s v="1.390325920389318"/>
    <s v="Arm"/>
    <n v="28"/>
    <x v="1"/>
    <n v="1.7320508075688701"/>
  </r>
  <r>
    <x v="11"/>
    <s v="1.390325920389318"/>
    <s v="Tat"/>
    <n v="30"/>
    <x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61AF50-AEA3-2545-8A26-6059B3234D4C}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k = 15">
  <location ref="D1:E37" firstHeaderRow="1" firstDataRow="1" firstDataCol="1"/>
  <pivotFields count="6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axis="axisRow" showAll="0">
      <items count="3">
        <item sd="0" x="1"/>
        <item sd="0" x="0"/>
        <item t="default"/>
      </items>
    </pivotField>
    <pivotField showAll="0"/>
  </pivotFields>
  <rowFields count="2">
    <field x="0"/>
    <field x="4"/>
  </rowFields>
  <rowItems count="36">
    <i>
      <x/>
    </i>
    <i r="1">
      <x/>
    </i>
    <i r="1">
      <x v="1"/>
    </i>
    <i>
      <x v="1"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 t="grand">
      <x/>
    </i>
  </rowItems>
  <colItems count="1">
    <i/>
  </colItems>
  <dataFields count="1">
    <dataField name="Count of languag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217DA3-9E8D-A64C-A31D-4CECE810FB9E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k = 10">
  <location ref="A1:B33" firstHeaderRow="1" firstDataRow="1" firstDataCol="1"/>
  <pivotFields count="5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axis="axisRow" showAll="0">
      <items count="3">
        <item sd="0" x="1"/>
        <item sd="0" x="0"/>
        <item t="default"/>
      </items>
    </pivotField>
    <pivotField showAll="0"/>
  </pivotFields>
  <rowFields count="2">
    <field x="0"/>
    <field x="3"/>
  </rowFields>
  <rowItems count="32">
    <i>
      <x/>
    </i>
    <i r="1">
      <x/>
    </i>
    <i r="1">
      <x v="1"/>
    </i>
    <i>
      <x v="1"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 v="1"/>
    </i>
    <i>
      <x v="5"/>
    </i>
    <i r="1">
      <x/>
    </i>
    <i r="1">
      <x v="1"/>
    </i>
    <i>
      <x v="6"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 v="1"/>
    </i>
    <i>
      <x v="10"/>
    </i>
    <i r="1">
      <x/>
    </i>
    <i r="1">
      <x v="1"/>
    </i>
    <i>
      <x v="11"/>
    </i>
    <i r="1">
      <x v="1"/>
    </i>
    <i t="grand">
      <x/>
    </i>
  </rowItems>
  <colItems count="1">
    <i/>
  </colItems>
  <dataFields count="1">
    <dataField name="Count of languag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8DCEAF-8FF5-E048-A333-AF6CB978328B}" name="PivotTable6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k = 20">
  <location ref="G1:H38" firstHeaderRow="1" firstDataRow="1" firstDataCol="1"/>
  <pivotFields count="6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  <pivotField axis="axisRow" showAll="0">
      <items count="3">
        <item sd="0" x="1"/>
        <item sd="0" x="0"/>
        <item t="default"/>
      </items>
    </pivotField>
    <pivotField showAll="0"/>
  </pivotFields>
  <rowFields count="2">
    <field x="0"/>
    <field x="4"/>
  </rowFields>
  <rowItems count="37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 t="grand">
      <x/>
    </i>
  </rowItems>
  <colItems count="1">
    <i/>
  </colItems>
  <dataFields count="1">
    <dataField name="Count of languag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D3B5D7-8157-F643-813E-B0B6DBFDCF3C}" name="PivotTable6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k = 20">
  <location ref="G1:H14" firstHeaderRow="1" firstDataRow="1" firstDataCol="1"/>
  <pivotFields count="6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dist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6C5493-51B1-CF42-B7CC-260F49CC5AE1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k = 10">
  <location ref="A1:B14" firstHeaderRow="1" firstDataRow="1" firstDataCol="1"/>
  <pivotFields count="5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3">
        <item sd="0" x="1"/>
        <item sd="0" x="0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dis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81F54-D238-4741-90F2-0073EAF15EF9}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k = 15">
  <location ref="D1:E14" firstHeaderRow="1" firstDataRow="1" firstDataCol="1"/>
  <pivotFields count="6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Average of dist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AFDC37-6466-7B40-AEFB-7BA0A9E87687}" name="PivotTable7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69" firstHeaderRow="1" firstDataRow="1" firstDataCol="1"/>
  <pivotFields count="6">
    <pivotField dataField="1" showAll="0"/>
    <pivotField showAll="0"/>
    <pivotField axis="axisRow" showAll="0">
      <items count="25">
        <item x="19"/>
        <item x="3"/>
        <item x="17"/>
        <item x="11"/>
        <item x="7"/>
        <item x="21"/>
        <item x="16"/>
        <item x="15"/>
        <item x="18"/>
        <item x="20"/>
        <item x="6"/>
        <item x="2"/>
        <item x="9"/>
        <item x="8"/>
        <item x="22"/>
        <item x="12"/>
        <item x="1"/>
        <item x="4"/>
        <item x="5"/>
        <item x="10"/>
        <item x="13"/>
        <item x="0"/>
        <item x="23"/>
        <item x="14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</pivotFields>
  <rowFields count="2">
    <field x="2"/>
    <field x="4"/>
  </rowFields>
  <rowItems count="68">
    <i>
      <x/>
    </i>
    <i r="1">
      <x v="1"/>
    </i>
    <i>
      <x v="1"/>
    </i>
    <i r="1">
      <x/>
    </i>
    <i r="1">
      <x v="1"/>
    </i>
    <i>
      <x v="2"/>
    </i>
    <i r="1">
      <x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 v="1"/>
    </i>
    <i>
      <x v="6"/>
    </i>
    <i r="1">
      <x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 t="grand">
      <x/>
    </i>
  </rowItems>
  <colItems count="1">
    <i/>
  </colItems>
  <dataFields count="1">
    <dataField name="Count of featu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E_typFeatures10_2" connectionId="4" xr16:uid="{F58C1E38-414B-CB46-A2B7-E97FD0AF364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E_typFeatures_15" connectionId="1" xr16:uid="{860A6572-69CE-8043-BEF7-41E2CF93293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E_typFeatures_20" connectionId="2" xr16:uid="{E0B6C21D-0F59-324E-866A-4ADD4041C26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E_typFeatures_25" connectionId="3" xr16:uid="{7AE89B0F-DC3A-8A44-BF5A-FFBCBD9E7BE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E_WO_AN9" connectionId="5" xr16:uid="{065E71D3-2C59-EA4D-9ACE-C1FFD6E801D7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E_WO_SVO3" connectionId="6" xr16:uid="{E71473C1-B15C-DD47-9D16-90AFEDE25077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C8D785-20D0-6241-9986-77813DC85548}" name="Table14" displayName="Table14" ref="F2:H42" totalsRowShown="0" headerRowDxfId="32" dataDxfId="31">
  <autoFilter ref="F2:H42" xr:uid="{B24C3CFC-7939-0A42-8F41-F32E35951832}"/>
  <sortState ref="F3:H42">
    <sortCondition descending="1" ref="H2:H42"/>
  </sortState>
  <tableColumns count="3">
    <tableColumn id="1" xr3:uid="{BC41C347-9343-484E-9113-96FA89F299AF}" name="language" dataDxfId="30"/>
    <tableColumn id="2" xr3:uid="{EC7EFA8D-B63C-1045-9146-EE2C63ECD2EC}" name="wikiann dataset" dataDxfId="29"/>
    <tableColumn id="3" xr3:uid="{784FA800-F582-854D-ACD9-E178B61FAB3E}" name="no of lines" dataDxfId="28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037763-D0CF-4093-9CA3-34E81C175E65}" name="Table1" displayName="Table1" ref="B14:V55" totalsRowShown="0" headerRowDxfId="27" dataDxfId="26">
  <autoFilter ref="B14:V55" xr:uid="{63D01C14-27FB-4642-AC20-618F1D7F14ED}"/>
  <sortState ref="B15:V55">
    <sortCondition descending="1" ref="V14:V55"/>
  </sortState>
  <tableColumns count="21">
    <tableColumn id="1" xr3:uid="{8510CC14-D41A-4D0E-8C18-73603AC8744B}" name="language" dataDxfId="25"/>
    <tableColumn id="2" xr3:uid="{829F6606-DF45-4DFE-98C6-6560CBFFEC71}" name="wikiann dataset" dataDxfId="24"/>
    <tableColumn id="21" xr3:uid="{CC8E0C41-4D6E-1848-8C5F-1E5B011F37D0}" name="mBERT pretrained on?" dataDxfId="23"/>
    <tableColumn id="17" xr3:uid="{14ABFDFC-CF47-5A4F-92C7-023DA62CC90F}" name="Script language (alphabet)" dataDxfId="22"/>
    <tableColumn id="3" xr3:uid="{94FE82B5-A90A-46F3-82B3-3D6F0FF826FC}" name="Abbreviation" dataDxfId="21"/>
    <tableColumn id="20" xr3:uid="{1B1FAE27-F280-EC42-80DE-113F28C07EDE}" name="Member in European Sprachbund" dataDxfId="20"/>
    <tableColumn id="4" xr3:uid="{647533F0-3F87-4EC5-A579-397D863F6018}" name="Definite and indefinite articles" dataDxfId="19"/>
    <tableColumn id="5" xr3:uid="{BA89D613-2D84-4E6D-90A9-E7E578C8D4A4}" name="Relative clauses with relative pronouns" dataDxfId="18"/>
    <tableColumn id="6" xr3:uid="{4FAD8532-3010-4696-A70B-2BD118ED2E56}" name="Have'-perfect" dataDxfId="17"/>
    <tableColumn id="7" xr3:uid="{DA99DB56-74FE-49A6-AA7A-31ED0A4106ED}" name="Nominative experiencers" dataDxfId="16"/>
    <tableColumn id="8" xr3:uid="{5D061CFF-3AE4-4AA8-A4CF-DF3B5F0C44B7}" name="Participal passive" dataDxfId="15"/>
    <tableColumn id="9" xr3:uid="{BDDD6523-D20D-4D7A-90A0-085BFC9B267A}" name="Anticausative" dataDxfId="14"/>
    <tableColumn id="10" xr3:uid="{05815C33-5271-465A-8A33-CDB0D17AE34F}" name="Dative external possessors" dataDxfId="13"/>
    <tableColumn id="11" xr3:uid="{7FD669B7-166A-4D9B-8DF2-577FB886953B}" name="Negative pronouns and lack of verbal negations" dataDxfId="12"/>
    <tableColumn id="12" xr3:uid="{9D94C1E4-1CFB-4FAE-8983-3E21F5AE5145}" name="Particles in comparative constructions" dataDxfId="11"/>
    <tableColumn id="13" xr3:uid="{03543BF7-4A35-4DE3-AED5-95FD616A0E43}" name="Relative-based equative constructions" dataDxfId="10"/>
    <tableColumn id="14" xr3:uid="{46AED68E-1BA3-4E93-8C99-EA5083929294}" name="Subject person affixes as strict agreement markers" dataDxfId="9"/>
    <tableColumn id="15" xr3:uid="{63BD2F66-53A5-467B-9894-23ED892D6E9F}" name="Intensifier-reflexsive differentiation" dataDxfId="8"/>
    <tableColumn id="19" xr3:uid="{D7BD7AC8-175E-D447-B6C8-8E66C59B853B}" name="Word Order: SVO/SOV*" dataDxfId="7">
      <calculatedColumnFormula>VLOOKUP(S15,[1]Values!$C$1:$D$65536,2,FALSE)</calculatedColumnFormula>
    </tableColumn>
    <tableColumn id="18" xr3:uid="{D2D8CCB2-7B62-1949-B172-7FF44FF76DED}" name="Word Order:AN/NA*" dataDxfId="6">
      <calculatedColumnFormula>VLOOKUP(T15,[1]Values!$D$1:$E$65536,2,FALSE)</calculatedColumnFormula>
    </tableColumn>
    <tableColumn id="16" xr3:uid="{88B8A2BA-3247-4297-837B-5D68460C549A}" name="COUNT" dataDxfId="5">
      <calculatedColumnFormula>COUNTIF(H15:S15,"=x")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BCB964-B566-6446-8E2F-DC13FA0A880E}" name="Table5" displayName="Table5" ref="A1:K332" totalsRowShown="0" headerRowDxfId="4">
  <autoFilter ref="A1:K332" xr:uid="{414494DB-71BE-DF44-9B4B-8D2F9028315F}"/>
  <tableColumns count="11">
    <tableColumn id="1" xr3:uid="{D9D07ABC-BC5E-814F-8AB9-D1F058D01E6E}" name="FEATURE" dataDxfId="3"/>
    <tableColumn id="8" xr3:uid="{B62B564E-CEC3-584D-ACA0-86EE706072CE}" name="desc"/>
    <tableColumn id="7" xr3:uid="{EE03ABF3-707E-4F42-AB90-071688F1D33D}" name="k (KNN search)"/>
    <tableColumn id="2" xr3:uid="{BE8D7963-5DA3-3947-B111-5EBB6937A90E}" name="TRUE - Experiment group"/>
    <tableColumn id="3" xr3:uid="{ADAD3A45-6736-2F47-B548-3F967EA5310B}" name="FALSE - Experiment group"/>
    <tableColumn id="4" xr3:uid="{E7D72685-E3B1-D84C-82E8-BC88D0DDD25F}" name="Evaluation 1"/>
    <tableColumn id="5" xr3:uid="{3A5977B8-0027-EC45-80F7-85270ABF52B7}" name="Fine-Tune 1.1"/>
    <tableColumn id="6" xr3:uid="{2AB6B002-39F6-F345-B802-CD3001D92F5B}" name="Fine-Tune 1.2"/>
    <tableColumn id="11" xr3:uid="{211A9F79-1BDD-3D45-B303-D0DBE383F6AA}" name="(Evaluation 2)"/>
    <tableColumn id="10" xr3:uid="{63065030-E0DF-7C4B-B160-508E9BD6F252}" name="(Fine-Tune 2.1)"/>
    <tableColumn id="9" xr3:uid="{E2E12585-D64A-5845-B80D-6FE29BBD5E46}" name="(Fine-Tune 2.2)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C4CB37-A47A-472C-A46F-C57BC0AC3971}" name="Table2" displayName="Table2" ref="A2:R42" totalsRowShown="0">
  <autoFilter ref="A2:R42" xr:uid="{DF753067-BB55-4649-B6C9-EBBBD74D0778}">
    <filterColumn colId="3">
      <filters>
        <filter val="FALSE"/>
      </filters>
    </filterColumn>
  </autoFilter>
  <tableColumns count="18">
    <tableColumn id="1" xr3:uid="{B35D38F0-C2BF-4FB5-970C-C5AB296A4583}" name="index"/>
    <tableColumn id="17" xr3:uid="{1B846084-3261-FC48-BBE4-B94943F4C52A}" name="language"/>
    <tableColumn id="15" xr3:uid="{AF36C369-AC60-964B-BEEA-3FB657622D8A}" name="Wikiann"/>
    <tableColumn id="14" xr3:uid="{296FE686-25F7-DE42-BC99-4AB3B998505A}" name="mBERT pretrained?" dataDxfId="2"/>
    <tableColumn id="16" xr3:uid="{1C683377-A977-2044-A941-C67E0284B6C1}" name="script"/>
    <tableColumn id="18" xr3:uid="{BCB4A982-1F77-E04D-8487-87DAD13F65F3}" name="Member in European Sprachbund" dataDxfId="1"/>
    <tableColumn id="2" xr3:uid="{69483B43-5F38-4235-AB87-CB52C4AF4B64}" name="1"/>
    <tableColumn id="3" xr3:uid="{750EF858-DE09-4168-8C99-C9F07700800F}" name="2" dataDxfId="0"/>
    <tableColumn id="4" xr3:uid="{754865E3-2441-463D-BE6F-B5D710EE57FE}" name="3"/>
    <tableColumn id="5" xr3:uid="{2DA5C633-A143-441F-A37B-C1BB37796E36}" name="4"/>
    <tableColumn id="6" xr3:uid="{9F174F19-3CF0-4950-9BCF-F85BB9C6BDE0}" name="5"/>
    <tableColumn id="7" xr3:uid="{104A71CE-D129-4BBB-92F1-887893908AC2}" name="6"/>
    <tableColumn id="8" xr3:uid="{CEE18900-864A-490E-9136-250AE04ABF05}" name="7"/>
    <tableColumn id="9" xr3:uid="{997FFD69-2FEC-42C7-AAC7-1A1F8095AE64}" name="8"/>
    <tableColumn id="10" xr3:uid="{9A5D70F7-7271-439D-BA40-151A902D996C}" name="9"/>
    <tableColumn id="11" xr3:uid="{4B4C336F-3695-4B3E-B4BC-BDCBCCA37A43}" name="10"/>
    <tableColumn id="12" xr3:uid="{0E48620D-FAF6-42E9-88E4-E8AED1C0ED67}" name="11"/>
    <tableColumn id="13" xr3:uid="{B78DC565-21B6-446E-961F-C91D67E326E6}" name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59F62-61F7-0948-B7EB-54D126E7A827}">
  <dimension ref="A1:J92"/>
  <sheetViews>
    <sheetView zoomScale="115" workbookViewId="0">
      <selection activeCell="H47" sqref="H47"/>
    </sheetView>
  </sheetViews>
  <sheetFormatPr baseColWidth="10" defaultRowHeight="16" x14ac:dyDescent="0.2"/>
  <cols>
    <col min="6" max="6" width="11" customWidth="1"/>
    <col min="7" max="7" width="16.6640625" customWidth="1"/>
    <col min="8" max="8" width="22" bestFit="1" customWidth="1"/>
  </cols>
  <sheetData>
    <row r="1" spans="1:8" x14ac:dyDescent="0.2">
      <c r="A1" s="13" t="s">
        <v>14</v>
      </c>
      <c r="B1" t="s">
        <v>226</v>
      </c>
    </row>
    <row r="2" spans="1:8" x14ac:dyDescent="0.2">
      <c r="F2" s="40" t="s">
        <v>0</v>
      </c>
      <c r="G2" s="40" t="s">
        <v>58</v>
      </c>
      <c r="H2" s="40" t="s">
        <v>215</v>
      </c>
    </row>
    <row r="3" spans="1:8" x14ac:dyDescent="0.2">
      <c r="A3" t="s">
        <v>15</v>
      </c>
      <c r="B3" t="s">
        <v>225</v>
      </c>
      <c r="F3" s="39" t="s">
        <v>80</v>
      </c>
      <c r="G3" s="39" t="s">
        <v>81</v>
      </c>
      <c r="H3" s="41">
        <v>65812076</v>
      </c>
    </row>
    <row r="4" spans="1:8" x14ac:dyDescent="0.2">
      <c r="A4" s="13" t="s">
        <v>18</v>
      </c>
      <c r="B4" t="s">
        <v>224</v>
      </c>
      <c r="F4" s="39" t="s">
        <v>100</v>
      </c>
      <c r="G4" s="39" t="s">
        <v>101</v>
      </c>
      <c r="H4" s="41">
        <v>15506369</v>
      </c>
    </row>
    <row r="5" spans="1:8" x14ac:dyDescent="0.2">
      <c r="A5" s="13" t="s">
        <v>16</v>
      </c>
      <c r="B5" t="s">
        <v>223</v>
      </c>
      <c r="F5" s="39" t="s">
        <v>76</v>
      </c>
      <c r="G5" s="39" t="s">
        <v>77</v>
      </c>
      <c r="H5" s="41">
        <v>14134961</v>
      </c>
    </row>
    <row r="6" spans="1:8" x14ac:dyDescent="0.2">
      <c r="A6" t="s">
        <v>17</v>
      </c>
      <c r="B6" t="s">
        <v>222</v>
      </c>
      <c r="F6" s="39" t="s">
        <v>96</v>
      </c>
      <c r="G6" s="39" t="s">
        <v>97</v>
      </c>
      <c r="H6" s="41">
        <v>8858829</v>
      </c>
    </row>
    <row r="7" spans="1:8" x14ac:dyDescent="0.2">
      <c r="F7" s="39" t="s">
        <v>73</v>
      </c>
      <c r="G7" s="39" t="s">
        <v>74</v>
      </c>
      <c r="H7" s="41">
        <v>8617738</v>
      </c>
    </row>
    <row r="8" spans="1:8" x14ac:dyDescent="0.2">
      <c r="A8" s="13" t="s">
        <v>45</v>
      </c>
      <c r="B8" t="s">
        <v>221</v>
      </c>
      <c r="F8" s="39" t="s">
        <v>84</v>
      </c>
      <c r="G8" s="39" t="s">
        <v>85</v>
      </c>
      <c r="H8" s="41">
        <v>6060789</v>
      </c>
    </row>
    <row r="9" spans="1:8" x14ac:dyDescent="0.2">
      <c r="A9" t="s">
        <v>46</v>
      </c>
      <c r="B9" t="s">
        <v>220</v>
      </c>
      <c r="F9" s="39" t="s">
        <v>116</v>
      </c>
      <c r="G9" s="39" t="s">
        <v>117</v>
      </c>
      <c r="H9" s="41">
        <v>5998022</v>
      </c>
    </row>
    <row r="10" spans="1:8" x14ac:dyDescent="0.2">
      <c r="A10" s="13" t="s">
        <v>47</v>
      </c>
      <c r="B10" t="s">
        <v>219</v>
      </c>
      <c r="F10" s="39" t="s">
        <v>88</v>
      </c>
      <c r="G10" s="39" t="s">
        <v>89</v>
      </c>
      <c r="H10" s="41">
        <v>5614655</v>
      </c>
    </row>
    <row r="11" spans="1:8" x14ac:dyDescent="0.2">
      <c r="A11" t="s">
        <v>48</v>
      </c>
      <c r="B11" t="s">
        <v>218</v>
      </c>
      <c r="D11">
        <v>4906</v>
      </c>
      <c r="F11" s="39" t="s">
        <v>78</v>
      </c>
      <c r="G11" s="39" t="s">
        <v>79</v>
      </c>
      <c r="H11" s="41">
        <v>5610759</v>
      </c>
    </row>
    <row r="12" spans="1:8" x14ac:dyDescent="0.2">
      <c r="F12" s="39" t="s">
        <v>120</v>
      </c>
      <c r="G12" s="39" t="s">
        <v>121</v>
      </c>
      <c r="H12" s="41">
        <v>2970571</v>
      </c>
    </row>
    <row r="13" spans="1:8" x14ac:dyDescent="0.2">
      <c r="F13" s="39" t="s">
        <v>104</v>
      </c>
      <c r="G13" s="39" t="s">
        <v>105</v>
      </c>
      <c r="H13" s="41">
        <v>2557415</v>
      </c>
    </row>
    <row r="14" spans="1:8" x14ac:dyDescent="0.2">
      <c r="F14" s="39" t="s">
        <v>102</v>
      </c>
      <c r="G14" s="39" t="s">
        <v>103</v>
      </c>
      <c r="H14" s="41">
        <v>2524593</v>
      </c>
    </row>
    <row r="15" spans="1:8" x14ac:dyDescent="0.2">
      <c r="F15" s="39" t="s">
        <v>98</v>
      </c>
      <c r="G15" s="39" t="s">
        <v>99</v>
      </c>
      <c r="H15" s="41">
        <v>2355365</v>
      </c>
    </row>
    <row r="16" spans="1:8" x14ac:dyDescent="0.2">
      <c r="F16" s="39" t="s">
        <v>112</v>
      </c>
      <c r="G16" s="39" t="s">
        <v>113</v>
      </c>
      <c r="H16" s="41">
        <v>2292803</v>
      </c>
    </row>
    <row r="17" spans="3:8" x14ac:dyDescent="0.2">
      <c r="F17" s="39" t="s">
        <v>126</v>
      </c>
      <c r="G17" s="39" t="s">
        <v>127</v>
      </c>
      <c r="H17" s="41">
        <v>2218106</v>
      </c>
    </row>
    <row r="18" spans="3:8" x14ac:dyDescent="0.2">
      <c r="F18" s="39" t="s">
        <v>140</v>
      </c>
      <c r="G18" s="39" t="s">
        <v>141</v>
      </c>
      <c r="H18" s="41">
        <v>1424785</v>
      </c>
    </row>
    <row r="19" spans="3:8" x14ac:dyDescent="0.2">
      <c r="C19" t="s">
        <v>217</v>
      </c>
      <c r="F19" s="39" t="s">
        <v>86</v>
      </c>
      <c r="G19" s="39" t="s">
        <v>87</v>
      </c>
      <c r="H19" s="41">
        <v>1276495</v>
      </c>
    </row>
    <row r="20" spans="3:8" x14ac:dyDescent="0.2">
      <c r="F20" s="39" t="s">
        <v>114</v>
      </c>
      <c r="G20" s="39" t="s">
        <v>115</v>
      </c>
      <c r="H20" s="41">
        <v>1151684</v>
      </c>
    </row>
    <row r="21" spans="3:8" x14ac:dyDescent="0.2">
      <c r="F21" s="39" t="s">
        <v>94</v>
      </c>
      <c r="G21" s="39" t="s">
        <v>95</v>
      </c>
      <c r="H21" s="41">
        <v>1120983</v>
      </c>
    </row>
    <row r="22" spans="3:8" x14ac:dyDescent="0.2">
      <c r="F22" s="39" t="s">
        <v>122</v>
      </c>
      <c r="G22" s="39" t="s">
        <v>123</v>
      </c>
      <c r="H22" s="41">
        <v>858935</v>
      </c>
    </row>
    <row r="23" spans="3:8" x14ac:dyDescent="0.2">
      <c r="F23" s="39" t="s">
        <v>82</v>
      </c>
      <c r="G23" s="39" t="s">
        <v>83</v>
      </c>
      <c r="H23" s="41">
        <v>635289</v>
      </c>
    </row>
    <row r="24" spans="3:8" x14ac:dyDescent="0.2">
      <c r="F24" s="39" t="s">
        <v>110</v>
      </c>
      <c r="G24" s="39" t="s">
        <v>111</v>
      </c>
      <c r="H24" s="41">
        <v>515959</v>
      </c>
    </row>
    <row r="25" spans="3:8" x14ac:dyDescent="0.2">
      <c r="F25" s="39" t="s">
        <v>118</v>
      </c>
      <c r="G25" s="39" t="s">
        <v>119</v>
      </c>
      <c r="H25" s="41">
        <v>454776</v>
      </c>
    </row>
    <row r="26" spans="3:8" x14ac:dyDescent="0.2">
      <c r="F26" s="39" t="s">
        <v>136</v>
      </c>
      <c r="G26" s="39" t="s">
        <v>137</v>
      </c>
      <c r="H26" s="41">
        <v>439115</v>
      </c>
    </row>
    <row r="27" spans="3:8" x14ac:dyDescent="0.2">
      <c r="F27" s="39" t="s">
        <v>150</v>
      </c>
      <c r="G27" s="39" t="s">
        <v>151</v>
      </c>
      <c r="H27" s="41">
        <v>400046</v>
      </c>
    </row>
    <row r="28" spans="3:8" x14ac:dyDescent="0.2">
      <c r="F28" s="39" t="s">
        <v>108</v>
      </c>
      <c r="G28" s="39" t="s">
        <v>109</v>
      </c>
      <c r="H28" s="41">
        <v>373321</v>
      </c>
    </row>
    <row r="29" spans="3:8" x14ac:dyDescent="0.2">
      <c r="F29" s="39" t="s">
        <v>130</v>
      </c>
      <c r="G29" s="39" t="s">
        <v>131</v>
      </c>
      <c r="H29" s="41">
        <v>341823</v>
      </c>
    </row>
    <row r="30" spans="3:8" x14ac:dyDescent="0.2">
      <c r="F30" s="39" t="s">
        <v>134</v>
      </c>
      <c r="G30" s="39" t="s">
        <v>135</v>
      </c>
      <c r="H30" s="41">
        <v>252458</v>
      </c>
    </row>
    <row r="31" spans="3:8" x14ac:dyDescent="0.2">
      <c r="F31" s="39" t="s">
        <v>90</v>
      </c>
      <c r="G31" s="39" t="s">
        <v>91</v>
      </c>
      <c r="H31" s="41">
        <v>199242</v>
      </c>
    </row>
    <row r="32" spans="3:8" x14ac:dyDescent="0.2">
      <c r="F32" s="39" t="s">
        <v>138</v>
      </c>
      <c r="G32" s="39" t="s">
        <v>139</v>
      </c>
      <c r="H32" s="41">
        <v>183837</v>
      </c>
    </row>
    <row r="33" spans="4:8" x14ac:dyDescent="0.2">
      <c r="F33" s="39" t="s">
        <v>124</v>
      </c>
      <c r="G33" s="39" t="s">
        <v>125</v>
      </c>
      <c r="H33" s="41">
        <v>149477</v>
      </c>
    </row>
    <row r="34" spans="4:8" x14ac:dyDescent="0.2">
      <c r="E34" t="s">
        <v>30</v>
      </c>
      <c r="F34" s="39" t="s">
        <v>106</v>
      </c>
      <c r="G34" s="39" t="s">
        <v>107</v>
      </c>
      <c r="H34" s="41">
        <v>84944</v>
      </c>
    </row>
    <row r="35" spans="4:8" x14ac:dyDescent="0.2">
      <c r="E35" t="s">
        <v>43</v>
      </c>
      <c r="F35" s="39" t="s">
        <v>132</v>
      </c>
      <c r="G35" s="39" t="s">
        <v>133</v>
      </c>
      <c r="H35" s="41">
        <v>69973</v>
      </c>
    </row>
    <row r="36" spans="4:8" x14ac:dyDescent="0.2">
      <c r="E36" t="s">
        <v>48</v>
      </c>
      <c r="F36" s="39" t="s">
        <v>142</v>
      </c>
      <c r="G36" s="39" t="s">
        <v>143</v>
      </c>
      <c r="H36" s="41">
        <v>48063</v>
      </c>
    </row>
    <row r="37" spans="4:8" x14ac:dyDescent="0.2">
      <c r="E37" t="s">
        <v>49</v>
      </c>
      <c r="F37" s="39" t="s">
        <v>146</v>
      </c>
      <c r="G37" s="39" t="s">
        <v>147</v>
      </c>
      <c r="H37" s="41">
        <v>23061</v>
      </c>
    </row>
    <row r="38" spans="4:8" x14ac:dyDescent="0.2">
      <c r="E38" t="s">
        <v>227</v>
      </c>
      <c r="F38" s="39" t="s">
        <v>128</v>
      </c>
      <c r="G38" s="39" t="s">
        <v>129</v>
      </c>
      <c r="H38" s="41">
        <v>17733</v>
      </c>
    </row>
    <row r="39" spans="4:8" x14ac:dyDescent="0.2">
      <c r="E39" t="s">
        <v>23</v>
      </c>
      <c r="F39" s="39" t="s">
        <v>92</v>
      </c>
      <c r="G39" s="39" t="s">
        <v>93</v>
      </c>
      <c r="H39" s="41">
        <v>9924</v>
      </c>
    </row>
    <row r="40" spans="4:8" x14ac:dyDescent="0.2">
      <c r="E40" t="s">
        <v>50</v>
      </c>
      <c r="F40" s="39" t="s">
        <v>148</v>
      </c>
      <c r="G40" s="39" t="s">
        <v>149</v>
      </c>
      <c r="H40" s="41">
        <v>7307</v>
      </c>
    </row>
    <row r="41" spans="4:8" x14ac:dyDescent="0.2">
      <c r="E41" t="s">
        <v>153</v>
      </c>
      <c r="F41" s="39" t="s">
        <v>152</v>
      </c>
      <c r="G41" s="39"/>
      <c r="H41" s="41"/>
    </row>
    <row r="42" spans="4:8" x14ac:dyDescent="0.2">
      <c r="E42" t="s">
        <v>145</v>
      </c>
      <c r="F42" s="39" t="s">
        <v>144</v>
      </c>
      <c r="G42" s="39"/>
      <c r="H42" s="41"/>
    </row>
    <row r="46" spans="4:8" x14ac:dyDescent="0.2">
      <c r="D46" t="s">
        <v>216</v>
      </c>
    </row>
    <row r="53" spans="6:8" x14ac:dyDescent="0.2">
      <c r="F53" s="38" t="s">
        <v>0</v>
      </c>
      <c r="G53" s="37" t="s">
        <v>58</v>
      </c>
      <c r="H53" s="36" t="s">
        <v>215</v>
      </c>
    </row>
    <row r="54" spans="6:8" x14ac:dyDescent="0.2">
      <c r="F54" s="33" t="s">
        <v>114</v>
      </c>
      <c r="G54" s="32" t="s">
        <v>115</v>
      </c>
      <c r="H54" s="31">
        <v>1151684</v>
      </c>
    </row>
    <row r="55" spans="6:8" x14ac:dyDescent="0.2">
      <c r="F55" s="30" t="s">
        <v>124</v>
      </c>
      <c r="G55" s="29" t="s">
        <v>125</v>
      </c>
      <c r="H55" s="28">
        <v>149477</v>
      </c>
    </row>
    <row r="56" spans="6:8" x14ac:dyDescent="0.2">
      <c r="F56" s="33" t="s">
        <v>104</v>
      </c>
      <c r="G56" s="32" t="s">
        <v>105</v>
      </c>
      <c r="H56" s="31">
        <v>2557415</v>
      </c>
    </row>
    <row r="57" spans="6:8" x14ac:dyDescent="0.2">
      <c r="F57" s="30" t="s">
        <v>134</v>
      </c>
      <c r="G57" s="29" t="s">
        <v>135</v>
      </c>
      <c r="H57" s="28">
        <v>252458</v>
      </c>
    </row>
    <row r="58" spans="6:8" hidden="1" x14ac:dyDescent="0.2">
      <c r="F58" s="33" t="s">
        <v>76</v>
      </c>
      <c r="G58" s="32" t="s">
        <v>77</v>
      </c>
      <c r="H58" s="31">
        <v>14134961</v>
      </c>
    </row>
    <row r="59" spans="6:8" x14ac:dyDescent="0.2">
      <c r="F59" s="30" t="s">
        <v>82</v>
      </c>
      <c r="G59" s="29" t="s">
        <v>83</v>
      </c>
      <c r="H59" s="28">
        <v>635289</v>
      </c>
    </row>
    <row r="60" spans="6:8" hidden="1" x14ac:dyDescent="0.2">
      <c r="F60" s="33" t="s">
        <v>80</v>
      </c>
      <c r="G60" s="32" t="s">
        <v>81</v>
      </c>
      <c r="H60" s="31">
        <v>65812076</v>
      </c>
    </row>
    <row r="61" spans="6:8" hidden="1" x14ac:dyDescent="0.2">
      <c r="F61" s="30" t="s">
        <v>84</v>
      </c>
      <c r="G61" s="29" t="s">
        <v>85</v>
      </c>
      <c r="H61" s="28">
        <v>6060789</v>
      </c>
    </row>
    <row r="62" spans="6:8" x14ac:dyDescent="0.2">
      <c r="F62" s="33" t="s">
        <v>136</v>
      </c>
      <c r="G62" s="32" t="s">
        <v>137</v>
      </c>
      <c r="H62" s="31">
        <v>439115</v>
      </c>
    </row>
    <row r="63" spans="6:8" x14ac:dyDescent="0.2">
      <c r="F63" s="30" t="s">
        <v>122</v>
      </c>
      <c r="G63" s="29" t="s">
        <v>123</v>
      </c>
      <c r="H63" s="28">
        <v>858935</v>
      </c>
    </row>
    <row r="64" spans="6:8" x14ac:dyDescent="0.2">
      <c r="F64" s="33" t="s">
        <v>126</v>
      </c>
      <c r="G64" s="32" t="s">
        <v>127</v>
      </c>
      <c r="H64" s="31">
        <v>2218106</v>
      </c>
    </row>
    <row r="65" spans="6:8" hidden="1" x14ac:dyDescent="0.2">
      <c r="F65" s="30" t="s">
        <v>73</v>
      </c>
      <c r="G65" s="29" t="s">
        <v>74</v>
      </c>
      <c r="H65" s="28">
        <v>8617738</v>
      </c>
    </row>
    <row r="66" spans="6:8" x14ac:dyDescent="0.2">
      <c r="F66" s="33" t="s">
        <v>132</v>
      </c>
      <c r="G66" s="32" t="s">
        <v>133</v>
      </c>
      <c r="H66" s="31">
        <v>69973</v>
      </c>
    </row>
    <row r="67" spans="6:8" x14ac:dyDescent="0.2">
      <c r="F67" s="30" t="s">
        <v>142</v>
      </c>
      <c r="G67" s="29" t="s">
        <v>143</v>
      </c>
      <c r="H67" s="28">
        <v>48063</v>
      </c>
    </row>
    <row r="68" spans="6:8" x14ac:dyDescent="0.2">
      <c r="F68" s="33" t="s">
        <v>102</v>
      </c>
      <c r="G68" s="32" t="s">
        <v>103</v>
      </c>
      <c r="H68" s="31">
        <v>2524593</v>
      </c>
    </row>
    <row r="69" spans="6:8" x14ac:dyDescent="0.2">
      <c r="F69" s="30" t="s">
        <v>138</v>
      </c>
      <c r="G69" s="29" t="s">
        <v>139</v>
      </c>
      <c r="H69" s="28">
        <v>183837</v>
      </c>
    </row>
    <row r="70" spans="6:8" x14ac:dyDescent="0.2">
      <c r="F70" s="33" t="s">
        <v>106</v>
      </c>
      <c r="G70" s="32" t="s">
        <v>107</v>
      </c>
      <c r="H70" s="31">
        <v>84944</v>
      </c>
    </row>
    <row r="71" spans="6:8" hidden="1" x14ac:dyDescent="0.2">
      <c r="F71" s="30" t="s">
        <v>88</v>
      </c>
      <c r="G71" s="29" t="s">
        <v>89</v>
      </c>
      <c r="H71" s="28">
        <v>5614655</v>
      </c>
    </row>
    <row r="72" spans="6:8" x14ac:dyDescent="0.2">
      <c r="F72" s="33" t="s">
        <v>130</v>
      </c>
      <c r="G72" s="32" t="s">
        <v>131</v>
      </c>
      <c r="H72" s="31">
        <v>341823</v>
      </c>
    </row>
    <row r="73" spans="6:8" x14ac:dyDescent="0.2">
      <c r="F73" s="30" t="s">
        <v>146</v>
      </c>
      <c r="G73" s="29" t="s">
        <v>147</v>
      </c>
      <c r="H73" s="35">
        <v>23061</v>
      </c>
    </row>
    <row r="74" spans="6:8" x14ac:dyDescent="0.2">
      <c r="F74" s="33" t="s">
        <v>110</v>
      </c>
      <c r="G74" s="32" t="s">
        <v>111</v>
      </c>
      <c r="H74" s="31">
        <v>515959</v>
      </c>
    </row>
    <row r="75" spans="6:8" x14ac:dyDescent="0.2">
      <c r="F75" s="30" t="s">
        <v>108</v>
      </c>
      <c r="G75" s="29" t="s">
        <v>109</v>
      </c>
      <c r="H75" s="35">
        <v>373321</v>
      </c>
    </row>
    <row r="76" spans="6:8" x14ac:dyDescent="0.2">
      <c r="F76" s="33" t="s">
        <v>128</v>
      </c>
      <c r="G76" s="32" t="s">
        <v>129</v>
      </c>
      <c r="H76" s="34">
        <v>17733</v>
      </c>
    </row>
    <row r="77" spans="6:8" x14ac:dyDescent="0.2">
      <c r="F77" s="30" t="s">
        <v>78</v>
      </c>
      <c r="G77" s="29" t="s">
        <v>79</v>
      </c>
      <c r="H77" s="28">
        <v>5610759</v>
      </c>
    </row>
    <row r="78" spans="6:8" x14ac:dyDescent="0.2">
      <c r="F78" s="33" t="s">
        <v>98</v>
      </c>
      <c r="G78" s="32" t="s">
        <v>99</v>
      </c>
      <c r="H78" s="31">
        <v>2355365</v>
      </c>
    </row>
    <row r="79" spans="6:8" x14ac:dyDescent="0.2">
      <c r="F79" s="30" t="s">
        <v>116</v>
      </c>
      <c r="G79" s="29" t="s">
        <v>117</v>
      </c>
      <c r="H79" s="35">
        <v>5998022</v>
      </c>
    </row>
    <row r="80" spans="6:8" x14ac:dyDescent="0.2">
      <c r="F80" s="33" t="s">
        <v>86</v>
      </c>
      <c r="G80" s="32" t="s">
        <v>87</v>
      </c>
      <c r="H80" s="34">
        <v>1276495</v>
      </c>
    </row>
    <row r="81" spans="6:10" x14ac:dyDescent="0.2">
      <c r="F81" s="30" t="s">
        <v>94</v>
      </c>
      <c r="G81" s="29" t="s">
        <v>95</v>
      </c>
      <c r="H81" s="28">
        <v>1120983</v>
      </c>
    </row>
    <row r="82" spans="6:10" x14ac:dyDescent="0.2">
      <c r="F82" s="30" t="s">
        <v>92</v>
      </c>
      <c r="G82" s="29" t="s">
        <v>93</v>
      </c>
      <c r="H82" s="35">
        <v>9924</v>
      </c>
    </row>
    <row r="83" spans="6:10" x14ac:dyDescent="0.2">
      <c r="F83" s="33" t="s">
        <v>118</v>
      </c>
      <c r="G83" s="32" t="s">
        <v>119</v>
      </c>
      <c r="H83" s="34">
        <v>454776</v>
      </c>
    </row>
    <row r="84" spans="6:10" x14ac:dyDescent="0.2">
      <c r="F84" s="30" t="s">
        <v>90</v>
      </c>
      <c r="G84" s="29" t="s">
        <v>91</v>
      </c>
      <c r="H84" s="35">
        <v>199242</v>
      </c>
      <c r="J84" t="s">
        <v>214</v>
      </c>
    </row>
    <row r="85" spans="6:10" x14ac:dyDescent="0.2">
      <c r="F85" s="33" t="s">
        <v>112</v>
      </c>
      <c r="G85" s="32" t="s">
        <v>113</v>
      </c>
      <c r="H85" s="34">
        <v>2292803</v>
      </c>
      <c r="J85" t="s">
        <v>213</v>
      </c>
    </row>
    <row r="86" spans="6:10" hidden="1" x14ac:dyDescent="0.2">
      <c r="F86" s="30" t="s">
        <v>100</v>
      </c>
      <c r="G86" s="29" t="s">
        <v>101</v>
      </c>
      <c r="H86" s="35">
        <v>15506369</v>
      </c>
    </row>
    <row r="87" spans="6:10" x14ac:dyDescent="0.2">
      <c r="F87" s="33" t="s">
        <v>140</v>
      </c>
      <c r="G87" s="32" t="s">
        <v>141</v>
      </c>
      <c r="H87" s="31">
        <v>1424785</v>
      </c>
    </row>
    <row r="88" spans="6:10" x14ac:dyDescent="0.2">
      <c r="F88" s="30" t="s">
        <v>150</v>
      </c>
      <c r="G88" s="29" t="s">
        <v>151</v>
      </c>
      <c r="H88" s="35">
        <v>400046</v>
      </c>
    </row>
    <row r="89" spans="6:10" x14ac:dyDescent="0.2">
      <c r="F89" s="33" t="s">
        <v>148</v>
      </c>
      <c r="G89" s="32" t="s">
        <v>149</v>
      </c>
      <c r="H89" s="34">
        <v>7307</v>
      </c>
    </row>
    <row r="90" spans="6:10" x14ac:dyDescent="0.2">
      <c r="F90" s="30" t="s">
        <v>120</v>
      </c>
      <c r="G90" s="29" t="s">
        <v>121</v>
      </c>
      <c r="H90" s="28">
        <v>2970571</v>
      </c>
    </row>
    <row r="91" spans="6:10" x14ac:dyDescent="0.2">
      <c r="F91" s="33" t="s">
        <v>152</v>
      </c>
      <c r="G91" s="32"/>
      <c r="H91" s="31"/>
    </row>
    <row r="92" spans="6:10" x14ac:dyDescent="0.2">
      <c r="F92" s="30" t="s">
        <v>144</v>
      </c>
      <c r="G92" s="29"/>
      <c r="H92" s="28"/>
    </row>
  </sheetData>
  <conditionalFormatting sqref="H11">
    <cfRule type="cellIs" dxfId="35" priority="3" operator="greaterThan">
      <formula>100000</formula>
    </cfRule>
  </conditionalFormatting>
  <conditionalFormatting sqref="H3:H42">
    <cfRule type="cellIs" dxfId="34" priority="1" operator="lessThan">
      <formula>100000</formula>
    </cfRule>
    <cfRule type="cellIs" dxfId="33" priority="2" operator="greaterThan">
      <formula>100000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3533-69E6-1E4B-B55F-28EEDACF5332}">
  <dimension ref="A1:F301"/>
  <sheetViews>
    <sheetView topLeftCell="A23" workbookViewId="0">
      <selection activeCell="F23" sqref="F1:F1048576"/>
    </sheetView>
  </sheetViews>
  <sheetFormatPr baseColWidth="10" defaultRowHeight="16" x14ac:dyDescent="0.2"/>
  <cols>
    <col min="1" max="1" width="7.1640625" bestFit="1" customWidth="1"/>
    <col min="2" max="2" width="20.6640625" bestFit="1" customWidth="1"/>
    <col min="3" max="3" width="8.6640625" bestFit="1" customWidth="1"/>
    <col min="4" max="4" width="9.1640625" bestFit="1" customWidth="1"/>
    <col min="5" max="5" width="10.1640625" bestFit="1" customWidth="1"/>
    <col min="6" max="6" width="18.83203125" bestFit="1" customWidth="1"/>
  </cols>
  <sheetData>
    <row r="1" spans="1:6" x14ac:dyDescent="0.2">
      <c r="A1" t="s">
        <v>57</v>
      </c>
      <c r="B1" s="5" t="s">
        <v>166</v>
      </c>
      <c r="C1" t="s">
        <v>0</v>
      </c>
      <c r="D1" t="s">
        <v>309</v>
      </c>
      <c r="E1" t="s">
        <v>167</v>
      </c>
      <c r="F1" s="5" t="s">
        <v>159</v>
      </c>
    </row>
    <row r="2" spans="1:6" x14ac:dyDescent="0.2">
      <c r="A2">
        <v>1</v>
      </c>
      <c r="B2" s="5" t="s">
        <v>348</v>
      </c>
      <c r="C2" t="s">
        <v>15</v>
      </c>
      <c r="D2">
        <v>1</v>
      </c>
      <c r="E2" t="b">
        <v>1</v>
      </c>
      <c r="F2" s="5">
        <v>2.2360679774997898</v>
      </c>
    </row>
    <row r="3" spans="1:6" x14ac:dyDescent="0.2">
      <c r="A3">
        <v>1</v>
      </c>
      <c r="B3" s="5" t="s">
        <v>348</v>
      </c>
      <c r="C3" t="s">
        <v>18</v>
      </c>
      <c r="D3">
        <v>4</v>
      </c>
      <c r="E3" t="b">
        <v>1</v>
      </c>
      <c r="F3" s="5">
        <v>2</v>
      </c>
    </row>
    <row r="4" spans="1:6" x14ac:dyDescent="0.2">
      <c r="A4">
        <v>1</v>
      </c>
      <c r="B4" s="5" t="s">
        <v>348</v>
      </c>
      <c r="C4" t="s">
        <v>19</v>
      </c>
      <c r="D4">
        <v>5</v>
      </c>
      <c r="E4" t="b">
        <v>1</v>
      </c>
      <c r="F4" s="5">
        <v>1.7320508075688701</v>
      </c>
    </row>
    <row r="5" spans="1:6" x14ac:dyDescent="0.2">
      <c r="A5">
        <v>1</v>
      </c>
      <c r="B5" s="5" t="s">
        <v>348</v>
      </c>
      <c r="C5" t="s">
        <v>20</v>
      </c>
      <c r="D5">
        <v>6</v>
      </c>
      <c r="E5" t="b">
        <v>1</v>
      </c>
      <c r="F5" s="5">
        <v>1.7320508075688701</v>
      </c>
    </row>
    <row r="6" spans="1:6" x14ac:dyDescent="0.2">
      <c r="A6">
        <v>1</v>
      </c>
      <c r="B6" s="5" t="s">
        <v>348</v>
      </c>
      <c r="C6" t="s">
        <v>21</v>
      </c>
      <c r="D6">
        <v>7</v>
      </c>
      <c r="E6" t="b">
        <v>1</v>
      </c>
      <c r="F6" s="5">
        <v>1.7320508075688701</v>
      </c>
    </row>
    <row r="7" spans="1:6" x14ac:dyDescent="0.2">
      <c r="A7">
        <v>1</v>
      </c>
      <c r="B7" s="5" t="s">
        <v>348</v>
      </c>
      <c r="C7" t="s">
        <v>22</v>
      </c>
      <c r="D7">
        <v>8</v>
      </c>
      <c r="E7" t="b">
        <v>1</v>
      </c>
      <c r="F7" s="5">
        <v>1.7320508075688701</v>
      </c>
    </row>
    <row r="8" spans="1:6" x14ac:dyDescent="0.2">
      <c r="A8">
        <v>1</v>
      </c>
      <c r="B8" s="5" t="s">
        <v>348</v>
      </c>
      <c r="C8" t="s">
        <v>24</v>
      </c>
      <c r="D8">
        <v>9</v>
      </c>
      <c r="E8" t="b">
        <v>1</v>
      </c>
      <c r="F8" s="5">
        <v>1.41421356237309</v>
      </c>
    </row>
    <row r="9" spans="1:6" x14ac:dyDescent="0.2">
      <c r="A9">
        <v>1</v>
      </c>
      <c r="B9" s="5" t="s">
        <v>348</v>
      </c>
      <c r="C9" t="s">
        <v>25</v>
      </c>
      <c r="D9">
        <v>10</v>
      </c>
      <c r="E9" t="b">
        <v>0</v>
      </c>
      <c r="F9" s="5">
        <v>1.7320508075688701</v>
      </c>
    </row>
    <row r="10" spans="1:6" x14ac:dyDescent="0.2">
      <c r="A10">
        <v>1</v>
      </c>
      <c r="B10" s="5" t="s">
        <v>348</v>
      </c>
      <c r="C10" t="s">
        <v>26</v>
      </c>
      <c r="D10">
        <v>11</v>
      </c>
      <c r="E10" t="b">
        <v>1</v>
      </c>
      <c r="F10" s="5">
        <v>2.2360679774997898</v>
      </c>
    </row>
    <row r="11" spans="1:6" x14ac:dyDescent="0.2">
      <c r="A11">
        <v>1</v>
      </c>
      <c r="B11" s="5" t="s">
        <v>348</v>
      </c>
      <c r="C11" t="s">
        <v>27</v>
      </c>
      <c r="D11">
        <v>12</v>
      </c>
      <c r="E11" t="b">
        <v>1</v>
      </c>
      <c r="F11" s="5">
        <v>2.2360679774997898</v>
      </c>
    </row>
    <row r="12" spans="1:6" x14ac:dyDescent="0.2">
      <c r="A12">
        <v>1</v>
      </c>
      <c r="B12" s="5" t="s">
        <v>348</v>
      </c>
      <c r="C12" t="s">
        <v>28</v>
      </c>
      <c r="D12">
        <v>13</v>
      </c>
      <c r="E12" t="b">
        <v>1</v>
      </c>
      <c r="F12" s="5">
        <v>1.7320508075688701</v>
      </c>
    </row>
    <row r="13" spans="1:6" x14ac:dyDescent="0.2">
      <c r="A13">
        <v>1</v>
      </c>
      <c r="B13" s="5" t="s">
        <v>348</v>
      </c>
      <c r="C13" t="s">
        <v>29</v>
      </c>
      <c r="D13">
        <v>14</v>
      </c>
      <c r="E13" t="b">
        <v>0</v>
      </c>
      <c r="F13" s="5">
        <v>1.41421356237309</v>
      </c>
    </row>
    <row r="14" spans="1:6" x14ac:dyDescent="0.2">
      <c r="A14">
        <v>1</v>
      </c>
      <c r="B14" s="5" t="s">
        <v>348</v>
      </c>
      <c r="C14" t="s">
        <v>31</v>
      </c>
      <c r="D14">
        <v>15</v>
      </c>
      <c r="E14" t="b">
        <v>0</v>
      </c>
      <c r="F14" s="5">
        <v>1</v>
      </c>
    </row>
    <row r="15" spans="1:6" x14ac:dyDescent="0.2">
      <c r="A15">
        <v>1</v>
      </c>
      <c r="B15" s="5" t="s">
        <v>348</v>
      </c>
      <c r="C15" t="s">
        <v>32</v>
      </c>
      <c r="D15">
        <v>16</v>
      </c>
      <c r="E15" t="b">
        <v>0</v>
      </c>
      <c r="F15" s="5">
        <v>1</v>
      </c>
    </row>
    <row r="16" spans="1:6" x14ac:dyDescent="0.2">
      <c r="A16">
        <v>1</v>
      </c>
      <c r="B16" s="5" t="s">
        <v>348</v>
      </c>
      <c r="C16" t="s">
        <v>33</v>
      </c>
      <c r="D16">
        <v>17</v>
      </c>
      <c r="E16" t="b">
        <v>0</v>
      </c>
      <c r="F16" s="5">
        <v>1</v>
      </c>
    </row>
    <row r="17" spans="1:6" x14ac:dyDescent="0.2">
      <c r="A17">
        <v>1</v>
      </c>
      <c r="B17" s="5" t="s">
        <v>348</v>
      </c>
      <c r="C17" t="s">
        <v>34</v>
      </c>
      <c r="D17">
        <v>18</v>
      </c>
      <c r="E17" t="b">
        <v>0</v>
      </c>
      <c r="F17" s="5">
        <v>1</v>
      </c>
    </row>
    <row r="18" spans="1:6" x14ac:dyDescent="0.2">
      <c r="A18">
        <v>1</v>
      </c>
      <c r="B18" s="5" t="s">
        <v>348</v>
      </c>
      <c r="C18" t="s">
        <v>35</v>
      </c>
      <c r="D18">
        <v>19</v>
      </c>
      <c r="E18" t="b">
        <v>0</v>
      </c>
      <c r="F18" s="5">
        <v>0</v>
      </c>
    </row>
    <row r="19" spans="1:6" x14ac:dyDescent="0.2">
      <c r="A19">
        <v>1</v>
      </c>
      <c r="B19" s="5" t="s">
        <v>348</v>
      </c>
      <c r="C19" t="s">
        <v>36</v>
      </c>
      <c r="D19">
        <v>20</v>
      </c>
      <c r="E19" t="b">
        <v>0</v>
      </c>
      <c r="F19" s="5">
        <v>0</v>
      </c>
    </row>
    <row r="20" spans="1:6" x14ac:dyDescent="0.2">
      <c r="A20">
        <v>1</v>
      </c>
      <c r="B20" s="5" t="s">
        <v>348</v>
      </c>
      <c r="C20" t="s">
        <v>37</v>
      </c>
      <c r="D20">
        <v>21</v>
      </c>
      <c r="E20" t="b">
        <v>0</v>
      </c>
      <c r="F20" s="5">
        <v>0</v>
      </c>
    </row>
    <row r="21" spans="1:6" x14ac:dyDescent="0.2">
      <c r="A21">
        <v>1</v>
      </c>
      <c r="B21" s="5" t="s">
        <v>348</v>
      </c>
      <c r="C21" t="s">
        <v>38</v>
      </c>
      <c r="D21">
        <v>22</v>
      </c>
      <c r="E21" t="b">
        <v>0</v>
      </c>
      <c r="F21" s="5">
        <v>2.2360679774997898</v>
      </c>
    </row>
    <row r="22" spans="1:6" x14ac:dyDescent="0.2">
      <c r="A22">
        <v>1</v>
      </c>
      <c r="B22" s="5" t="s">
        <v>348</v>
      </c>
      <c r="C22" t="s">
        <v>39</v>
      </c>
      <c r="D22">
        <v>23</v>
      </c>
      <c r="E22" t="b">
        <v>1</v>
      </c>
      <c r="F22" s="5">
        <v>2.2360679774997898</v>
      </c>
    </row>
    <row r="23" spans="1:6" x14ac:dyDescent="0.2">
      <c r="A23">
        <v>1</v>
      </c>
      <c r="B23" s="5" t="s">
        <v>348</v>
      </c>
      <c r="C23" t="s">
        <v>40</v>
      </c>
      <c r="D23">
        <v>24</v>
      </c>
      <c r="E23" t="b">
        <v>0</v>
      </c>
      <c r="F23" s="5">
        <v>2</v>
      </c>
    </row>
    <row r="24" spans="1:6" x14ac:dyDescent="0.2">
      <c r="A24">
        <v>1</v>
      </c>
      <c r="B24" s="5" t="s">
        <v>348</v>
      </c>
      <c r="C24" t="s">
        <v>42</v>
      </c>
      <c r="D24">
        <v>25</v>
      </c>
      <c r="E24" t="b">
        <v>0</v>
      </c>
      <c r="F24" s="5">
        <v>2.2360679774997898</v>
      </c>
    </row>
    <row r="25" spans="1:6" x14ac:dyDescent="0.2">
      <c r="A25">
        <v>1</v>
      </c>
      <c r="B25" s="5" t="s">
        <v>348</v>
      </c>
      <c r="C25" t="s">
        <v>45</v>
      </c>
      <c r="D25">
        <v>27</v>
      </c>
      <c r="E25" t="b">
        <v>0</v>
      </c>
      <c r="F25" s="5">
        <v>2</v>
      </c>
    </row>
    <row r="26" spans="1:6" x14ac:dyDescent="0.2">
      <c r="A26">
        <v>1</v>
      </c>
      <c r="B26" s="5" t="s">
        <v>348</v>
      </c>
      <c r="C26" t="s">
        <v>46</v>
      </c>
      <c r="D26">
        <v>28</v>
      </c>
      <c r="E26" t="b">
        <v>0</v>
      </c>
      <c r="F26" s="5">
        <v>2</v>
      </c>
    </row>
    <row r="27" spans="1:6" x14ac:dyDescent="0.2">
      <c r="A27">
        <v>2</v>
      </c>
      <c r="B27" s="5" t="s">
        <v>349</v>
      </c>
      <c r="C27" t="s">
        <v>18</v>
      </c>
      <c r="D27">
        <v>4</v>
      </c>
      <c r="E27" t="b">
        <v>1</v>
      </c>
      <c r="F27" s="5">
        <v>2.2360679774997898</v>
      </c>
    </row>
    <row r="28" spans="1:6" x14ac:dyDescent="0.2">
      <c r="A28">
        <v>2</v>
      </c>
      <c r="B28" s="5" t="s">
        <v>349</v>
      </c>
      <c r="C28" t="s">
        <v>19</v>
      </c>
      <c r="D28">
        <v>5</v>
      </c>
      <c r="E28" t="b">
        <v>1</v>
      </c>
      <c r="F28" s="5">
        <v>2</v>
      </c>
    </row>
    <row r="29" spans="1:6" x14ac:dyDescent="0.2">
      <c r="A29">
        <v>2</v>
      </c>
      <c r="B29" s="5" t="s">
        <v>349</v>
      </c>
      <c r="C29" t="s">
        <v>20</v>
      </c>
      <c r="D29">
        <v>6</v>
      </c>
      <c r="E29" t="b">
        <v>1</v>
      </c>
      <c r="F29" s="5">
        <v>2</v>
      </c>
    </row>
    <row r="30" spans="1:6" x14ac:dyDescent="0.2">
      <c r="A30">
        <v>2</v>
      </c>
      <c r="B30" s="5" t="s">
        <v>349</v>
      </c>
      <c r="C30" t="s">
        <v>21</v>
      </c>
      <c r="D30">
        <v>7</v>
      </c>
      <c r="E30" t="b">
        <v>1</v>
      </c>
      <c r="F30" s="5">
        <v>2</v>
      </c>
    </row>
    <row r="31" spans="1:6" x14ac:dyDescent="0.2">
      <c r="A31">
        <v>2</v>
      </c>
      <c r="B31" s="5" t="s">
        <v>349</v>
      </c>
      <c r="C31" t="s">
        <v>22</v>
      </c>
      <c r="D31">
        <v>8</v>
      </c>
      <c r="E31" t="b">
        <v>1</v>
      </c>
      <c r="F31" s="5">
        <v>2</v>
      </c>
    </row>
    <row r="32" spans="1:6" x14ac:dyDescent="0.2">
      <c r="A32">
        <v>2</v>
      </c>
      <c r="B32" s="5" t="s">
        <v>349</v>
      </c>
      <c r="C32" t="s">
        <v>24</v>
      </c>
      <c r="D32">
        <v>9</v>
      </c>
      <c r="E32" t="b">
        <v>1</v>
      </c>
      <c r="F32" s="5">
        <v>1.7320508075688701</v>
      </c>
    </row>
    <row r="33" spans="1:6" x14ac:dyDescent="0.2">
      <c r="A33">
        <v>2</v>
      </c>
      <c r="B33" s="5" t="s">
        <v>349</v>
      </c>
      <c r="C33" t="s">
        <v>25</v>
      </c>
      <c r="D33">
        <v>10</v>
      </c>
      <c r="E33" t="b">
        <v>1</v>
      </c>
      <c r="F33" s="5">
        <v>1.7320508075688701</v>
      </c>
    </row>
    <row r="34" spans="1:6" x14ac:dyDescent="0.2">
      <c r="A34">
        <v>2</v>
      </c>
      <c r="B34" s="5" t="s">
        <v>349</v>
      </c>
      <c r="C34" t="s">
        <v>28</v>
      </c>
      <c r="D34">
        <v>13</v>
      </c>
      <c r="E34" t="b">
        <v>1</v>
      </c>
      <c r="F34" s="5">
        <v>2</v>
      </c>
    </row>
    <row r="35" spans="1:6" x14ac:dyDescent="0.2">
      <c r="A35">
        <v>2</v>
      </c>
      <c r="B35" s="5" t="s">
        <v>349</v>
      </c>
      <c r="C35" t="s">
        <v>29</v>
      </c>
      <c r="D35">
        <v>14</v>
      </c>
      <c r="E35" t="b">
        <v>1</v>
      </c>
      <c r="F35" s="5">
        <v>1.41421356237309</v>
      </c>
    </row>
    <row r="36" spans="1:6" x14ac:dyDescent="0.2">
      <c r="A36">
        <v>2</v>
      </c>
      <c r="B36" s="5" t="s">
        <v>349</v>
      </c>
      <c r="C36" t="s">
        <v>31</v>
      </c>
      <c r="D36">
        <v>15</v>
      </c>
      <c r="E36" t="b">
        <v>1</v>
      </c>
      <c r="F36" s="5">
        <v>1</v>
      </c>
    </row>
    <row r="37" spans="1:6" x14ac:dyDescent="0.2">
      <c r="A37">
        <v>2</v>
      </c>
      <c r="B37" s="5" t="s">
        <v>349</v>
      </c>
      <c r="C37" t="s">
        <v>32</v>
      </c>
      <c r="D37">
        <v>16</v>
      </c>
      <c r="E37" t="b">
        <v>1</v>
      </c>
      <c r="F37" s="5">
        <v>1</v>
      </c>
    </row>
    <row r="38" spans="1:6" x14ac:dyDescent="0.2">
      <c r="A38">
        <v>2</v>
      </c>
      <c r="B38" s="5" t="s">
        <v>349</v>
      </c>
      <c r="C38" t="s">
        <v>33</v>
      </c>
      <c r="D38">
        <v>17</v>
      </c>
      <c r="E38" t="b">
        <v>1</v>
      </c>
      <c r="F38" s="5">
        <v>1</v>
      </c>
    </row>
    <row r="39" spans="1:6" x14ac:dyDescent="0.2">
      <c r="A39">
        <v>2</v>
      </c>
      <c r="B39" s="5" t="s">
        <v>349</v>
      </c>
      <c r="C39" t="s">
        <v>34</v>
      </c>
      <c r="D39">
        <v>18</v>
      </c>
      <c r="E39" t="b">
        <v>1</v>
      </c>
      <c r="F39" s="5">
        <v>1</v>
      </c>
    </row>
    <row r="40" spans="1:6" x14ac:dyDescent="0.2">
      <c r="A40">
        <v>2</v>
      </c>
      <c r="B40" s="5" t="s">
        <v>349</v>
      </c>
      <c r="C40" t="s">
        <v>35</v>
      </c>
      <c r="D40">
        <v>19</v>
      </c>
      <c r="E40" t="b">
        <v>1</v>
      </c>
      <c r="F40" s="5">
        <v>0</v>
      </c>
    </row>
    <row r="41" spans="1:6" x14ac:dyDescent="0.2">
      <c r="A41">
        <v>2</v>
      </c>
      <c r="B41" s="5" t="s">
        <v>349</v>
      </c>
      <c r="C41" t="s">
        <v>36</v>
      </c>
      <c r="D41">
        <v>20</v>
      </c>
      <c r="E41" t="b">
        <v>1</v>
      </c>
      <c r="F41" s="5">
        <v>0</v>
      </c>
    </row>
    <row r="42" spans="1:6" x14ac:dyDescent="0.2">
      <c r="A42">
        <v>2</v>
      </c>
      <c r="B42" s="5" t="s">
        <v>349</v>
      </c>
      <c r="C42" t="s">
        <v>37</v>
      </c>
      <c r="D42">
        <v>21</v>
      </c>
      <c r="E42" t="b">
        <v>1</v>
      </c>
      <c r="F42" s="5">
        <v>0</v>
      </c>
    </row>
    <row r="43" spans="1:6" x14ac:dyDescent="0.2">
      <c r="A43">
        <v>2</v>
      </c>
      <c r="B43" s="5" t="s">
        <v>349</v>
      </c>
      <c r="C43" t="s">
        <v>38</v>
      </c>
      <c r="D43">
        <v>22</v>
      </c>
      <c r="E43" t="b">
        <v>0</v>
      </c>
      <c r="F43" s="5">
        <v>2</v>
      </c>
    </row>
    <row r="44" spans="1:6" x14ac:dyDescent="0.2">
      <c r="A44">
        <v>2</v>
      </c>
      <c r="B44" s="5" t="s">
        <v>349</v>
      </c>
      <c r="C44" t="s">
        <v>39</v>
      </c>
      <c r="D44">
        <v>23</v>
      </c>
      <c r="E44" t="b">
        <v>0</v>
      </c>
      <c r="F44" s="5">
        <v>2.2360679774997898</v>
      </c>
    </row>
    <row r="45" spans="1:6" x14ac:dyDescent="0.2">
      <c r="A45">
        <v>2</v>
      </c>
      <c r="B45" s="5" t="s">
        <v>349</v>
      </c>
      <c r="C45" t="s">
        <v>40</v>
      </c>
      <c r="D45">
        <v>24</v>
      </c>
      <c r="E45" t="b">
        <v>1</v>
      </c>
      <c r="F45" s="5">
        <v>2</v>
      </c>
    </row>
    <row r="46" spans="1:6" x14ac:dyDescent="0.2">
      <c r="A46">
        <v>2</v>
      </c>
      <c r="B46" s="5" t="s">
        <v>349</v>
      </c>
      <c r="C46" t="s">
        <v>42</v>
      </c>
      <c r="D46">
        <v>25</v>
      </c>
      <c r="E46" t="b">
        <v>1</v>
      </c>
      <c r="F46" s="5">
        <v>2.2360679774997898</v>
      </c>
    </row>
    <row r="47" spans="1:6" x14ac:dyDescent="0.2">
      <c r="A47">
        <v>2</v>
      </c>
      <c r="B47" s="5" t="s">
        <v>349</v>
      </c>
      <c r="C47" t="s">
        <v>44</v>
      </c>
      <c r="D47">
        <v>26</v>
      </c>
      <c r="E47" t="b">
        <v>0</v>
      </c>
      <c r="F47" s="5">
        <v>2.2360679774997898</v>
      </c>
    </row>
    <row r="48" spans="1:6" x14ac:dyDescent="0.2">
      <c r="A48">
        <v>2</v>
      </c>
      <c r="B48" s="5" t="s">
        <v>349</v>
      </c>
      <c r="C48" t="s">
        <v>45</v>
      </c>
      <c r="D48">
        <v>27</v>
      </c>
      <c r="E48" t="b">
        <v>1</v>
      </c>
      <c r="F48" s="5">
        <v>2</v>
      </c>
    </row>
    <row r="49" spans="1:6" x14ac:dyDescent="0.2">
      <c r="A49">
        <v>2</v>
      </c>
      <c r="B49" s="5" t="s">
        <v>349</v>
      </c>
      <c r="C49" t="s">
        <v>46</v>
      </c>
      <c r="D49">
        <v>28</v>
      </c>
      <c r="E49" t="b">
        <v>1</v>
      </c>
      <c r="F49" s="5">
        <v>2</v>
      </c>
    </row>
    <row r="50" spans="1:6" x14ac:dyDescent="0.2">
      <c r="A50">
        <v>2</v>
      </c>
      <c r="B50" s="5" t="s">
        <v>349</v>
      </c>
      <c r="C50" t="s">
        <v>47</v>
      </c>
      <c r="D50">
        <v>29</v>
      </c>
      <c r="E50" t="b">
        <v>0</v>
      </c>
      <c r="F50" s="5">
        <v>2.2360679774997898</v>
      </c>
    </row>
    <row r="51" spans="1:6" x14ac:dyDescent="0.2">
      <c r="A51">
        <v>2</v>
      </c>
      <c r="B51" s="5" t="s">
        <v>349</v>
      </c>
      <c r="C51" t="s">
        <v>51</v>
      </c>
      <c r="D51">
        <v>30</v>
      </c>
      <c r="E51" t="b">
        <v>0</v>
      </c>
      <c r="F51" s="5">
        <v>2</v>
      </c>
    </row>
    <row r="52" spans="1:6" x14ac:dyDescent="0.2">
      <c r="A52">
        <v>3</v>
      </c>
      <c r="B52" s="5" t="s">
        <v>350</v>
      </c>
      <c r="C52" t="s">
        <v>14</v>
      </c>
      <c r="D52">
        <v>0</v>
      </c>
      <c r="E52" t="b">
        <v>1</v>
      </c>
      <c r="F52" s="5">
        <v>2.2360679774997898</v>
      </c>
    </row>
    <row r="53" spans="1:6" x14ac:dyDescent="0.2">
      <c r="A53">
        <v>3</v>
      </c>
      <c r="B53" s="5" t="s">
        <v>350</v>
      </c>
      <c r="C53" t="s">
        <v>15</v>
      </c>
      <c r="D53">
        <v>1</v>
      </c>
      <c r="E53" t="b">
        <v>1</v>
      </c>
      <c r="F53" s="5">
        <v>2</v>
      </c>
    </row>
    <row r="54" spans="1:6" x14ac:dyDescent="0.2">
      <c r="A54">
        <v>3</v>
      </c>
      <c r="B54" s="5" t="s">
        <v>350</v>
      </c>
      <c r="C54" t="s">
        <v>16</v>
      </c>
      <c r="D54">
        <v>2</v>
      </c>
      <c r="E54" t="b">
        <v>1</v>
      </c>
      <c r="F54" s="5">
        <v>2.2360679774997898</v>
      </c>
    </row>
    <row r="55" spans="1:6" x14ac:dyDescent="0.2">
      <c r="A55">
        <v>3</v>
      </c>
      <c r="B55" s="5" t="s">
        <v>350</v>
      </c>
      <c r="C55" t="s">
        <v>18</v>
      </c>
      <c r="D55">
        <v>4</v>
      </c>
      <c r="E55" t="b">
        <v>1</v>
      </c>
      <c r="F55" s="5">
        <v>1.7320508075688701</v>
      </c>
    </row>
    <row r="56" spans="1:6" x14ac:dyDescent="0.2">
      <c r="A56">
        <v>3</v>
      </c>
      <c r="B56" s="5" t="s">
        <v>350</v>
      </c>
      <c r="C56" t="s">
        <v>19</v>
      </c>
      <c r="D56">
        <v>5</v>
      </c>
      <c r="E56" t="b">
        <v>1</v>
      </c>
      <c r="F56" s="5">
        <v>1.41421356237309</v>
      </c>
    </row>
    <row r="57" spans="1:6" x14ac:dyDescent="0.2">
      <c r="A57">
        <v>3</v>
      </c>
      <c r="B57" s="5" t="s">
        <v>350</v>
      </c>
      <c r="C57" t="s">
        <v>20</v>
      </c>
      <c r="D57">
        <v>6</v>
      </c>
      <c r="E57" t="b">
        <v>1</v>
      </c>
      <c r="F57" s="5">
        <v>1.41421356237309</v>
      </c>
    </row>
    <row r="58" spans="1:6" x14ac:dyDescent="0.2">
      <c r="A58">
        <v>3</v>
      </c>
      <c r="B58" s="5" t="s">
        <v>350</v>
      </c>
      <c r="C58" t="s">
        <v>21</v>
      </c>
      <c r="D58">
        <v>7</v>
      </c>
      <c r="E58" t="b">
        <v>1</v>
      </c>
      <c r="F58" s="5">
        <v>1.41421356237309</v>
      </c>
    </row>
    <row r="59" spans="1:6" x14ac:dyDescent="0.2">
      <c r="A59">
        <v>3</v>
      </c>
      <c r="B59" s="5" t="s">
        <v>350</v>
      </c>
      <c r="C59" t="s">
        <v>22</v>
      </c>
      <c r="D59">
        <v>8</v>
      </c>
      <c r="E59" t="b">
        <v>1</v>
      </c>
      <c r="F59" s="5">
        <v>2</v>
      </c>
    </row>
    <row r="60" spans="1:6" x14ac:dyDescent="0.2">
      <c r="A60">
        <v>3</v>
      </c>
      <c r="B60" s="5" t="s">
        <v>350</v>
      </c>
      <c r="C60" t="s">
        <v>24</v>
      </c>
      <c r="D60">
        <v>9</v>
      </c>
      <c r="E60" t="b">
        <v>1</v>
      </c>
      <c r="F60" s="5">
        <v>1.7320508075688701</v>
      </c>
    </row>
    <row r="61" spans="1:6" x14ac:dyDescent="0.2">
      <c r="A61">
        <v>3</v>
      </c>
      <c r="B61" s="5" t="s">
        <v>350</v>
      </c>
      <c r="C61" t="s">
        <v>25</v>
      </c>
      <c r="D61">
        <v>10</v>
      </c>
      <c r="E61" t="b">
        <v>0</v>
      </c>
      <c r="F61" s="5">
        <v>2</v>
      </c>
    </row>
    <row r="62" spans="1:6" x14ac:dyDescent="0.2">
      <c r="A62">
        <v>3</v>
      </c>
      <c r="B62" s="5" t="s">
        <v>350</v>
      </c>
      <c r="C62" t="s">
        <v>26</v>
      </c>
      <c r="D62">
        <v>11</v>
      </c>
      <c r="E62" t="b">
        <v>1</v>
      </c>
      <c r="F62" s="5">
        <v>2</v>
      </c>
    </row>
    <row r="63" spans="1:6" x14ac:dyDescent="0.2">
      <c r="A63">
        <v>3</v>
      </c>
      <c r="B63" s="5" t="s">
        <v>350</v>
      </c>
      <c r="C63" t="s">
        <v>27</v>
      </c>
      <c r="D63">
        <v>12</v>
      </c>
      <c r="E63" t="b">
        <v>1</v>
      </c>
      <c r="F63" s="5">
        <v>2</v>
      </c>
    </row>
    <row r="64" spans="1:6" x14ac:dyDescent="0.2">
      <c r="A64">
        <v>3</v>
      </c>
      <c r="B64" s="5" t="s">
        <v>350</v>
      </c>
      <c r="C64" t="s">
        <v>28</v>
      </c>
      <c r="D64">
        <v>13</v>
      </c>
      <c r="E64" t="b">
        <v>0</v>
      </c>
      <c r="F64" s="5">
        <v>1.7320508075688701</v>
      </c>
    </row>
    <row r="65" spans="1:6" x14ac:dyDescent="0.2">
      <c r="A65">
        <v>3</v>
      </c>
      <c r="B65" s="5" t="s">
        <v>350</v>
      </c>
      <c r="C65" t="s">
        <v>29</v>
      </c>
      <c r="D65">
        <v>14</v>
      </c>
      <c r="E65" t="b">
        <v>1</v>
      </c>
      <c r="F65" s="5">
        <v>0</v>
      </c>
    </row>
    <row r="66" spans="1:6" x14ac:dyDescent="0.2">
      <c r="A66">
        <v>3</v>
      </c>
      <c r="B66" s="5" t="s">
        <v>350</v>
      </c>
      <c r="C66" t="s">
        <v>31</v>
      </c>
      <c r="D66">
        <v>15</v>
      </c>
      <c r="E66" t="b">
        <v>0</v>
      </c>
      <c r="F66" s="5">
        <v>1.41421356237309</v>
      </c>
    </row>
    <row r="67" spans="1:6" x14ac:dyDescent="0.2">
      <c r="A67">
        <v>3</v>
      </c>
      <c r="B67" s="5" t="s">
        <v>350</v>
      </c>
      <c r="C67" t="s">
        <v>32</v>
      </c>
      <c r="D67">
        <v>16</v>
      </c>
      <c r="E67" t="b">
        <v>0</v>
      </c>
      <c r="F67" s="5">
        <v>1.41421356237309</v>
      </c>
    </row>
    <row r="68" spans="1:6" x14ac:dyDescent="0.2">
      <c r="A68">
        <v>3</v>
      </c>
      <c r="B68" s="5" t="s">
        <v>350</v>
      </c>
      <c r="C68" t="s">
        <v>33</v>
      </c>
      <c r="D68">
        <v>17</v>
      </c>
      <c r="E68" t="b">
        <v>0</v>
      </c>
      <c r="F68" s="5">
        <v>0</v>
      </c>
    </row>
    <row r="69" spans="1:6" x14ac:dyDescent="0.2">
      <c r="A69">
        <v>3</v>
      </c>
      <c r="B69" s="5" t="s">
        <v>350</v>
      </c>
      <c r="C69" t="s">
        <v>34</v>
      </c>
      <c r="D69">
        <v>18</v>
      </c>
      <c r="E69" t="b">
        <v>0</v>
      </c>
      <c r="F69" s="5">
        <v>0</v>
      </c>
    </row>
    <row r="70" spans="1:6" x14ac:dyDescent="0.2">
      <c r="A70">
        <v>3</v>
      </c>
      <c r="B70" s="5" t="s">
        <v>350</v>
      </c>
      <c r="C70" t="s">
        <v>35</v>
      </c>
      <c r="D70">
        <v>19</v>
      </c>
      <c r="E70" t="b">
        <v>0</v>
      </c>
      <c r="F70" s="5">
        <v>1</v>
      </c>
    </row>
    <row r="71" spans="1:6" x14ac:dyDescent="0.2">
      <c r="A71">
        <v>3</v>
      </c>
      <c r="B71" s="5" t="s">
        <v>350</v>
      </c>
      <c r="C71" t="s">
        <v>36</v>
      </c>
      <c r="D71">
        <v>20</v>
      </c>
      <c r="E71" t="b">
        <v>0</v>
      </c>
      <c r="F71" s="5">
        <v>1</v>
      </c>
    </row>
    <row r="72" spans="1:6" x14ac:dyDescent="0.2">
      <c r="A72">
        <v>3</v>
      </c>
      <c r="B72" s="5" t="s">
        <v>350</v>
      </c>
      <c r="C72" t="s">
        <v>37</v>
      </c>
      <c r="D72">
        <v>21</v>
      </c>
      <c r="E72" t="b">
        <v>0</v>
      </c>
      <c r="F72" s="5">
        <v>1</v>
      </c>
    </row>
    <row r="73" spans="1:6" x14ac:dyDescent="0.2">
      <c r="A73">
        <v>3</v>
      </c>
      <c r="B73" s="5" t="s">
        <v>350</v>
      </c>
      <c r="C73" t="s">
        <v>38</v>
      </c>
      <c r="D73">
        <v>22</v>
      </c>
      <c r="E73" t="b">
        <v>0</v>
      </c>
      <c r="F73" s="5">
        <v>2</v>
      </c>
    </row>
    <row r="74" spans="1:6" x14ac:dyDescent="0.2">
      <c r="A74">
        <v>3</v>
      </c>
      <c r="B74" s="5" t="s">
        <v>350</v>
      </c>
      <c r="C74" t="s">
        <v>39</v>
      </c>
      <c r="D74">
        <v>23</v>
      </c>
      <c r="E74" t="b">
        <v>0</v>
      </c>
      <c r="F74" s="5">
        <v>2.2360679774997898</v>
      </c>
    </row>
    <row r="75" spans="1:6" x14ac:dyDescent="0.2">
      <c r="A75">
        <v>3</v>
      </c>
      <c r="B75" s="5" t="s">
        <v>350</v>
      </c>
      <c r="C75" t="s">
        <v>40</v>
      </c>
      <c r="D75">
        <v>24</v>
      </c>
      <c r="E75" t="b">
        <v>0</v>
      </c>
      <c r="F75" s="5">
        <v>2.2360679774997898</v>
      </c>
    </row>
    <row r="76" spans="1:6" x14ac:dyDescent="0.2">
      <c r="A76">
        <v>3</v>
      </c>
      <c r="B76" s="5" t="s">
        <v>350</v>
      </c>
      <c r="C76" t="s">
        <v>45</v>
      </c>
      <c r="D76">
        <v>27</v>
      </c>
      <c r="E76" t="b">
        <v>0</v>
      </c>
      <c r="F76" s="5">
        <v>2.2360679774997898</v>
      </c>
    </row>
    <row r="77" spans="1:6" x14ac:dyDescent="0.2">
      <c r="A77">
        <v>4</v>
      </c>
      <c r="B77" s="5" t="s">
        <v>351</v>
      </c>
      <c r="C77" t="s">
        <v>15</v>
      </c>
      <c r="D77">
        <v>1</v>
      </c>
      <c r="E77" t="b">
        <v>1</v>
      </c>
      <c r="F77" s="5">
        <v>2.2360679774997898</v>
      </c>
    </row>
    <row r="78" spans="1:6" x14ac:dyDescent="0.2">
      <c r="A78">
        <v>4</v>
      </c>
      <c r="B78" s="5" t="s">
        <v>351</v>
      </c>
      <c r="C78" t="s">
        <v>18</v>
      </c>
      <c r="D78">
        <v>4</v>
      </c>
      <c r="E78" t="b">
        <v>1</v>
      </c>
      <c r="F78" s="5">
        <v>2</v>
      </c>
    </row>
    <row r="79" spans="1:6" x14ac:dyDescent="0.2">
      <c r="A79">
        <v>4</v>
      </c>
      <c r="B79" s="5" t="s">
        <v>351</v>
      </c>
      <c r="C79" t="s">
        <v>19</v>
      </c>
      <c r="D79">
        <v>5</v>
      </c>
      <c r="E79" t="b">
        <v>1</v>
      </c>
      <c r="F79" s="5">
        <v>1.7320508075688701</v>
      </c>
    </row>
    <row r="80" spans="1:6" x14ac:dyDescent="0.2">
      <c r="A80">
        <v>4</v>
      </c>
      <c r="B80" s="5" t="s">
        <v>351</v>
      </c>
      <c r="C80" t="s">
        <v>20</v>
      </c>
      <c r="D80">
        <v>6</v>
      </c>
      <c r="E80" t="b">
        <v>1</v>
      </c>
      <c r="F80" s="5">
        <v>1.7320508075688701</v>
      </c>
    </row>
    <row r="81" spans="1:6" x14ac:dyDescent="0.2">
      <c r="A81">
        <v>4</v>
      </c>
      <c r="B81" s="5" t="s">
        <v>351</v>
      </c>
      <c r="C81" t="s">
        <v>21</v>
      </c>
      <c r="D81">
        <v>7</v>
      </c>
      <c r="E81" t="b">
        <v>1</v>
      </c>
      <c r="F81" s="5">
        <v>1.7320508075688701</v>
      </c>
    </row>
    <row r="82" spans="1:6" x14ac:dyDescent="0.2">
      <c r="A82">
        <v>4</v>
      </c>
      <c r="B82" s="5" t="s">
        <v>351</v>
      </c>
      <c r="C82" t="s">
        <v>22</v>
      </c>
      <c r="D82">
        <v>8</v>
      </c>
      <c r="E82" t="b">
        <v>0</v>
      </c>
      <c r="F82" s="5">
        <v>2</v>
      </c>
    </row>
    <row r="83" spans="1:6" x14ac:dyDescent="0.2">
      <c r="A83">
        <v>4</v>
      </c>
      <c r="B83" s="5" t="s">
        <v>351</v>
      </c>
      <c r="C83" t="s">
        <v>24</v>
      </c>
      <c r="D83">
        <v>9</v>
      </c>
      <c r="E83" t="b">
        <v>0</v>
      </c>
      <c r="F83" s="5">
        <v>1.7320508075688701</v>
      </c>
    </row>
    <row r="84" spans="1:6" x14ac:dyDescent="0.2">
      <c r="A84">
        <v>4</v>
      </c>
      <c r="B84" s="5" t="s">
        <v>351</v>
      </c>
      <c r="C84" t="s">
        <v>25</v>
      </c>
      <c r="D84">
        <v>10</v>
      </c>
      <c r="E84" t="b">
        <v>0</v>
      </c>
      <c r="F84" s="5">
        <v>1.7320508075688701</v>
      </c>
    </row>
    <row r="85" spans="1:6" x14ac:dyDescent="0.2">
      <c r="A85">
        <v>4</v>
      </c>
      <c r="B85" s="5" t="s">
        <v>351</v>
      </c>
      <c r="C85" t="s">
        <v>26</v>
      </c>
      <c r="D85">
        <v>11</v>
      </c>
      <c r="E85" t="b">
        <v>1</v>
      </c>
      <c r="F85" s="5">
        <v>2.2360679774997898</v>
      </c>
    </row>
    <row r="86" spans="1:6" x14ac:dyDescent="0.2">
      <c r="A86">
        <v>4</v>
      </c>
      <c r="B86" s="5" t="s">
        <v>351</v>
      </c>
      <c r="C86" t="s">
        <v>27</v>
      </c>
      <c r="D86">
        <v>12</v>
      </c>
      <c r="E86" t="b">
        <v>1</v>
      </c>
      <c r="F86" s="5">
        <v>2.2360679774997898</v>
      </c>
    </row>
    <row r="87" spans="1:6" x14ac:dyDescent="0.2">
      <c r="A87">
        <v>4</v>
      </c>
      <c r="B87" s="5" t="s">
        <v>351</v>
      </c>
      <c r="C87" t="s">
        <v>28</v>
      </c>
      <c r="D87">
        <v>13</v>
      </c>
      <c r="E87" t="b">
        <v>1</v>
      </c>
      <c r="F87" s="5">
        <v>1.7320508075688701</v>
      </c>
    </row>
    <row r="88" spans="1:6" x14ac:dyDescent="0.2">
      <c r="A88">
        <v>4</v>
      </c>
      <c r="B88" s="5" t="s">
        <v>351</v>
      </c>
      <c r="C88" t="s">
        <v>29</v>
      </c>
      <c r="D88">
        <v>14</v>
      </c>
      <c r="E88" t="b">
        <v>1</v>
      </c>
      <c r="F88" s="5">
        <v>1</v>
      </c>
    </row>
    <row r="89" spans="1:6" x14ac:dyDescent="0.2">
      <c r="A89">
        <v>4</v>
      </c>
      <c r="B89" s="5" t="s">
        <v>351</v>
      </c>
      <c r="C89" t="s">
        <v>31</v>
      </c>
      <c r="D89">
        <v>15</v>
      </c>
      <c r="E89" t="b">
        <v>0</v>
      </c>
      <c r="F89" s="5">
        <v>1</v>
      </c>
    </row>
    <row r="90" spans="1:6" x14ac:dyDescent="0.2">
      <c r="A90">
        <v>4</v>
      </c>
      <c r="B90" s="5" t="s">
        <v>351</v>
      </c>
      <c r="C90" t="s">
        <v>32</v>
      </c>
      <c r="D90">
        <v>16</v>
      </c>
      <c r="E90" t="b">
        <v>0</v>
      </c>
      <c r="F90" s="5">
        <v>1</v>
      </c>
    </row>
    <row r="91" spans="1:6" x14ac:dyDescent="0.2">
      <c r="A91">
        <v>4</v>
      </c>
      <c r="B91" s="5" t="s">
        <v>351</v>
      </c>
      <c r="C91" t="s">
        <v>33</v>
      </c>
      <c r="D91">
        <v>17</v>
      </c>
      <c r="E91" t="b">
        <v>1</v>
      </c>
      <c r="F91" s="5">
        <v>0</v>
      </c>
    </row>
    <row r="92" spans="1:6" x14ac:dyDescent="0.2">
      <c r="A92">
        <v>4</v>
      </c>
      <c r="B92" s="5" t="s">
        <v>351</v>
      </c>
      <c r="C92" t="s">
        <v>34</v>
      </c>
      <c r="D92">
        <v>18</v>
      </c>
      <c r="E92" t="b">
        <v>1</v>
      </c>
      <c r="F92" s="5">
        <v>0</v>
      </c>
    </row>
    <row r="93" spans="1:6" x14ac:dyDescent="0.2">
      <c r="A93">
        <v>4</v>
      </c>
      <c r="B93" s="5" t="s">
        <v>351</v>
      </c>
      <c r="C93" t="s">
        <v>35</v>
      </c>
      <c r="D93">
        <v>19</v>
      </c>
      <c r="E93" t="b">
        <v>0</v>
      </c>
      <c r="F93" s="5">
        <v>0</v>
      </c>
    </row>
    <row r="94" spans="1:6" x14ac:dyDescent="0.2">
      <c r="A94">
        <v>4</v>
      </c>
      <c r="B94" s="5" t="s">
        <v>351</v>
      </c>
      <c r="C94" t="s">
        <v>36</v>
      </c>
      <c r="D94">
        <v>20</v>
      </c>
      <c r="E94" t="b">
        <v>0</v>
      </c>
      <c r="F94" s="5">
        <v>0</v>
      </c>
    </row>
    <row r="95" spans="1:6" x14ac:dyDescent="0.2">
      <c r="A95">
        <v>4</v>
      </c>
      <c r="B95" s="5" t="s">
        <v>351</v>
      </c>
      <c r="C95" t="s">
        <v>37</v>
      </c>
      <c r="D95">
        <v>21</v>
      </c>
      <c r="E95" t="b">
        <v>0</v>
      </c>
      <c r="F95" s="5">
        <v>0</v>
      </c>
    </row>
    <row r="96" spans="1:6" x14ac:dyDescent="0.2">
      <c r="A96">
        <v>4</v>
      </c>
      <c r="B96" s="5" t="s">
        <v>351</v>
      </c>
      <c r="C96" t="s">
        <v>38</v>
      </c>
      <c r="D96">
        <v>22</v>
      </c>
      <c r="E96" t="b">
        <v>1</v>
      </c>
      <c r="F96" s="5">
        <v>2</v>
      </c>
    </row>
    <row r="97" spans="1:6" x14ac:dyDescent="0.2">
      <c r="A97">
        <v>4</v>
      </c>
      <c r="B97" s="5" t="s">
        <v>351</v>
      </c>
      <c r="C97" t="s">
        <v>39</v>
      </c>
      <c r="D97">
        <v>23</v>
      </c>
      <c r="E97" t="b">
        <v>1</v>
      </c>
      <c r="F97" s="5">
        <v>2.2360679774997898</v>
      </c>
    </row>
    <row r="98" spans="1:6" x14ac:dyDescent="0.2">
      <c r="A98">
        <v>4</v>
      </c>
      <c r="B98" s="5" t="s">
        <v>351</v>
      </c>
      <c r="C98" t="s">
        <v>40</v>
      </c>
      <c r="D98">
        <v>24</v>
      </c>
      <c r="E98" t="b">
        <v>0</v>
      </c>
      <c r="F98" s="5">
        <v>2</v>
      </c>
    </row>
    <row r="99" spans="1:6" x14ac:dyDescent="0.2">
      <c r="A99">
        <v>4</v>
      </c>
      <c r="B99" s="5" t="s">
        <v>351</v>
      </c>
      <c r="C99" t="s">
        <v>42</v>
      </c>
      <c r="D99">
        <v>25</v>
      </c>
      <c r="E99" t="b">
        <v>0</v>
      </c>
      <c r="F99" s="5">
        <v>2.2360679774997898</v>
      </c>
    </row>
    <row r="100" spans="1:6" x14ac:dyDescent="0.2">
      <c r="A100">
        <v>4</v>
      </c>
      <c r="B100" s="5" t="s">
        <v>351</v>
      </c>
      <c r="C100" t="s">
        <v>45</v>
      </c>
      <c r="D100">
        <v>27</v>
      </c>
      <c r="E100" t="b">
        <v>0</v>
      </c>
      <c r="F100" s="5">
        <v>2</v>
      </c>
    </row>
    <row r="101" spans="1:6" x14ac:dyDescent="0.2">
      <c r="A101">
        <v>4</v>
      </c>
      <c r="B101" s="5" t="s">
        <v>351</v>
      </c>
      <c r="C101" t="s">
        <v>46</v>
      </c>
      <c r="D101">
        <v>28</v>
      </c>
      <c r="E101" t="b">
        <v>0</v>
      </c>
      <c r="F101" s="5">
        <v>2</v>
      </c>
    </row>
    <row r="102" spans="1:6" x14ac:dyDescent="0.2">
      <c r="A102">
        <v>5</v>
      </c>
      <c r="B102" s="5" t="s">
        <v>352</v>
      </c>
      <c r="C102" t="s">
        <v>18</v>
      </c>
      <c r="D102">
        <v>4</v>
      </c>
      <c r="E102" t="b">
        <v>1</v>
      </c>
      <c r="F102" s="5">
        <v>2.2360679774997898</v>
      </c>
    </row>
    <row r="103" spans="1:6" x14ac:dyDescent="0.2">
      <c r="A103">
        <v>5</v>
      </c>
      <c r="B103" s="5" t="s">
        <v>352</v>
      </c>
      <c r="C103" t="s">
        <v>19</v>
      </c>
      <c r="D103">
        <v>5</v>
      </c>
      <c r="E103" t="b">
        <v>1</v>
      </c>
      <c r="F103" s="5">
        <v>2</v>
      </c>
    </row>
    <row r="104" spans="1:6" x14ac:dyDescent="0.2">
      <c r="A104">
        <v>5</v>
      </c>
      <c r="B104" s="5" t="s">
        <v>352</v>
      </c>
      <c r="C104" t="s">
        <v>20</v>
      </c>
      <c r="D104">
        <v>6</v>
      </c>
      <c r="E104" t="b">
        <v>1</v>
      </c>
      <c r="F104" s="5">
        <v>2</v>
      </c>
    </row>
    <row r="105" spans="1:6" x14ac:dyDescent="0.2">
      <c r="A105">
        <v>5</v>
      </c>
      <c r="B105" s="5" t="s">
        <v>352</v>
      </c>
      <c r="C105" t="s">
        <v>21</v>
      </c>
      <c r="D105">
        <v>7</v>
      </c>
      <c r="E105" t="b">
        <v>1</v>
      </c>
      <c r="F105" s="5">
        <v>2</v>
      </c>
    </row>
    <row r="106" spans="1:6" x14ac:dyDescent="0.2">
      <c r="A106">
        <v>5</v>
      </c>
      <c r="B106" s="5" t="s">
        <v>352</v>
      </c>
      <c r="C106" t="s">
        <v>22</v>
      </c>
      <c r="D106">
        <v>8</v>
      </c>
      <c r="E106" t="b">
        <v>1</v>
      </c>
      <c r="F106" s="5">
        <v>2</v>
      </c>
    </row>
    <row r="107" spans="1:6" x14ac:dyDescent="0.2">
      <c r="A107">
        <v>5</v>
      </c>
      <c r="B107" s="5" t="s">
        <v>352</v>
      </c>
      <c r="C107" t="s">
        <v>24</v>
      </c>
      <c r="D107">
        <v>9</v>
      </c>
      <c r="E107" t="b">
        <v>1</v>
      </c>
      <c r="F107" s="5">
        <v>1.7320508075688701</v>
      </c>
    </row>
    <row r="108" spans="1:6" x14ac:dyDescent="0.2">
      <c r="A108">
        <v>5</v>
      </c>
      <c r="B108" s="5" t="s">
        <v>352</v>
      </c>
      <c r="C108" t="s">
        <v>25</v>
      </c>
      <c r="D108">
        <v>10</v>
      </c>
      <c r="E108" t="b">
        <v>1</v>
      </c>
      <c r="F108" s="5">
        <v>1.7320508075688701</v>
      </c>
    </row>
    <row r="109" spans="1:6" x14ac:dyDescent="0.2">
      <c r="A109">
        <v>5</v>
      </c>
      <c r="B109" s="5" t="s">
        <v>352</v>
      </c>
      <c r="C109" t="s">
        <v>28</v>
      </c>
      <c r="D109">
        <v>13</v>
      </c>
      <c r="E109" t="b">
        <v>1</v>
      </c>
      <c r="F109" s="5">
        <v>2</v>
      </c>
    </row>
    <row r="110" spans="1:6" x14ac:dyDescent="0.2">
      <c r="A110">
        <v>5</v>
      </c>
      <c r="B110" s="5" t="s">
        <v>352</v>
      </c>
      <c r="C110" t="s">
        <v>29</v>
      </c>
      <c r="D110">
        <v>14</v>
      </c>
      <c r="E110" t="b">
        <v>1</v>
      </c>
      <c r="F110" s="5">
        <v>1.41421356237309</v>
      </c>
    </row>
    <row r="111" spans="1:6" x14ac:dyDescent="0.2">
      <c r="A111">
        <v>5</v>
      </c>
      <c r="B111" s="5" t="s">
        <v>352</v>
      </c>
      <c r="C111" t="s">
        <v>31</v>
      </c>
      <c r="D111">
        <v>15</v>
      </c>
      <c r="E111" t="b">
        <v>1</v>
      </c>
      <c r="F111" s="5">
        <v>1</v>
      </c>
    </row>
    <row r="112" spans="1:6" x14ac:dyDescent="0.2">
      <c r="A112">
        <v>5</v>
      </c>
      <c r="B112" s="5" t="s">
        <v>352</v>
      </c>
      <c r="C112" t="s">
        <v>32</v>
      </c>
      <c r="D112">
        <v>16</v>
      </c>
      <c r="E112" t="b">
        <v>1</v>
      </c>
      <c r="F112" s="5">
        <v>1</v>
      </c>
    </row>
    <row r="113" spans="1:6" x14ac:dyDescent="0.2">
      <c r="A113">
        <v>5</v>
      </c>
      <c r="B113" s="5" t="s">
        <v>352</v>
      </c>
      <c r="C113" t="s">
        <v>33</v>
      </c>
      <c r="D113">
        <v>17</v>
      </c>
      <c r="E113" t="b">
        <v>1</v>
      </c>
      <c r="F113" s="5">
        <v>1</v>
      </c>
    </row>
    <row r="114" spans="1:6" x14ac:dyDescent="0.2">
      <c r="A114">
        <v>5</v>
      </c>
      <c r="B114" s="5" t="s">
        <v>352</v>
      </c>
      <c r="C114" t="s">
        <v>34</v>
      </c>
      <c r="D114">
        <v>18</v>
      </c>
      <c r="E114" t="b">
        <v>1</v>
      </c>
      <c r="F114" s="5">
        <v>1</v>
      </c>
    </row>
    <row r="115" spans="1:6" x14ac:dyDescent="0.2">
      <c r="A115">
        <v>5</v>
      </c>
      <c r="B115" s="5" t="s">
        <v>352</v>
      </c>
      <c r="C115" t="s">
        <v>35</v>
      </c>
      <c r="D115">
        <v>19</v>
      </c>
      <c r="E115" t="b">
        <v>1</v>
      </c>
      <c r="F115" s="5">
        <v>0</v>
      </c>
    </row>
    <row r="116" spans="1:6" x14ac:dyDescent="0.2">
      <c r="A116">
        <v>5</v>
      </c>
      <c r="B116" s="5" t="s">
        <v>352</v>
      </c>
      <c r="C116" t="s">
        <v>36</v>
      </c>
      <c r="D116">
        <v>20</v>
      </c>
      <c r="E116" t="b">
        <v>1</v>
      </c>
      <c r="F116" s="5">
        <v>0</v>
      </c>
    </row>
    <row r="117" spans="1:6" x14ac:dyDescent="0.2">
      <c r="A117">
        <v>5</v>
      </c>
      <c r="B117" s="5" t="s">
        <v>352</v>
      </c>
      <c r="C117" t="s">
        <v>37</v>
      </c>
      <c r="D117">
        <v>21</v>
      </c>
      <c r="E117" t="b">
        <v>1</v>
      </c>
      <c r="F117" s="5">
        <v>0</v>
      </c>
    </row>
    <row r="118" spans="1:6" x14ac:dyDescent="0.2">
      <c r="A118">
        <v>5</v>
      </c>
      <c r="B118" s="5" t="s">
        <v>352</v>
      </c>
      <c r="C118" t="s">
        <v>38</v>
      </c>
      <c r="D118">
        <v>22</v>
      </c>
      <c r="E118" t="b">
        <v>0</v>
      </c>
      <c r="F118" s="5">
        <v>2</v>
      </c>
    </row>
    <row r="119" spans="1:6" x14ac:dyDescent="0.2">
      <c r="A119">
        <v>5</v>
      </c>
      <c r="B119" s="5" t="s">
        <v>352</v>
      </c>
      <c r="C119" t="s">
        <v>39</v>
      </c>
      <c r="D119">
        <v>23</v>
      </c>
      <c r="E119" t="b">
        <v>1</v>
      </c>
      <c r="F119" s="5">
        <v>2.4494897427831699</v>
      </c>
    </row>
    <row r="120" spans="1:6" x14ac:dyDescent="0.2">
      <c r="A120">
        <v>5</v>
      </c>
      <c r="B120" s="5" t="s">
        <v>352</v>
      </c>
      <c r="C120" t="s">
        <v>40</v>
      </c>
      <c r="D120">
        <v>24</v>
      </c>
      <c r="E120" t="b">
        <v>0</v>
      </c>
      <c r="F120" s="5">
        <v>1.7320508075688701</v>
      </c>
    </row>
    <row r="121" spans="1:6" x14ac:dyDescent="0.2">
      <c r="A121">
        <v>5</v>
      </c>
      <c r="B121" s="5" t="s">
        <v>352</v>
      </c>
      <c r="C121" t="s">
        <v>42</v>
      </c>
      <c r="D121">
        <v>25</v>
      </c>
      <c r="E121" t="b">
        <v>0</v>
      </c>
      <c r="F121" s="5">
        <v>2</v>
      </c>
    </row>
    <row r="122" spans="1:6" x14ac:dyDescent="0.2">
      <c r="A122">
        <v>5</v>
      </c>
      <c r="B122" s="5" t="s">
        <v>352</v>
      </c>
      <c r="C122" t="s">
        <v>44</v>
      </c>
      <c r="D122">
        <v>26</v>
      </c>
      <c r="E122" t="b">
        <v>0</v>
      </c>
      <c r="F122" s="5">
        <v>2.2360679774997898</v>
      </c>
    </row>
    <row r="123" spans="1:6" x14ac:dyDescent="0.2">
      <c r="A123">
        <v>5</v>
      </c>
      <c r="B123" s="5" t="s">
        <v>352</v>
      </c>
      <c r="C123" t="s">
        <v>45</v>
      </c>
      <c r="D123">
        <v>27</v>
      </c>
      <c r="E123" t="b">
        <v>0</v>
      </c>
      <c r="F123" s="5">
        <v>1.7320508075688701</v>
      </c>
    </row>
    <row r="124" spans="1:6" x14ac:dyDescent="0.2">
      <c r="A124">
        <v>5</v>
      </c>
      <c r="B124" s="5" t="s">
        <v>352</v>
      </c>
      <c r="C124" t="s">
        <v>46</v>
      </c>
      <c r="D124">
        <v>28</v>
      </c>
      <c r="E124" t="b">
        <v>0</v>
      </c>
      <c r="F124" s="5">
        <v>1.7320508075688701</v>
      </c>
    </row>
    <row r="125" spans="1:6" x14ac:dyDescent="0.2">
      <c r="A125">
        <v>5</v>
      </c>
      <c r="B125" s="5" t="s">
        <v>352</v>
      </c>
      <c r="C125" t="s">
        <v>47</v>
      </c>
      <c r="D125">
        <v>29</v>
      </c>
      <c r="E125" t="b">
        <v>0</v>
      </c>
      <c r="F125" s="5">
        <v>2.2360679774997898</v>
      </c>
    </row>
    <row r="126" spans="1:6" x14ac:dyDescent="0.2">
      <c r="A126">
        <v>5</v>
      </c>
      <c r="B126" s="5" t="s">
        <v>352</v>
      </c>
      <c r="C126" t="s">
        <v>51</v>
      </c>
      <c r="D126">
        <v>30</v>
      </c>
      <c r="E126" t="b">
        <v>0</v>
      </c>
      <c r="F126" s="5">
        <v>2</v>
      </c>
    </row>
    <row r="127" spans="1:6" x14ac:dyDescent="0.2">
      <c r="A127">
        <v>6</v>
      </c>
      <c r="B127" s="5" t="s">
        <v>353</v>
      </c>
      <c r="C127" t="s">
        <v>15</v>
      </c>
      <c r="D127">
        <v>1</v>
      </c>
      <c r="E127" t="b">
        <v>1</v>
      </c>
      <c r="F127" s="5">
        <v>2.2360679774997898</v>
      </c>
    </row>
    <row r="128" spans="1:6" x14ac:dyDescent="0.2">
      <c r="A128">
        <v>6</v>
      </c>
      <c r="B128" s="5" t="s">
        <v>353</v>
      </c>
      <c r="C128" t="s">
        <v>18</v>
      </c>
      <c r="D128">
        <v>4</v>
      </c>
      <c r="E128" t="b">
        <v>1</v>
      </c>
      <c r="F128" s="5">
        <v>2</v>
      </c>
    </row>
    <row r="129" spans="1:6" x14ac:dyDescent="0.2">
      <c r="A129">
        <v>6</v>
      </c>
      <c r="B129" s="5" t="s">
        <v>353</v>
      </c>
      <c r="C129" t="s">
        <v>19</v>
      </c>
      <c r="D129">
        <v>5</v>
      </c>
      <c r="E129" t="b">
        <v>0</v>
      </c>
      <c r="F129" s="5">
        <v>2</v>
      </c>
    </row>
    <row r="130" spans="1:6" x14ac:dyDescent="0.2">
      <c r="A130">
        <v>6</v>
      </c>
      <c r="B130" s="5" t="s">
        <v>353</v>
      </c>
      <c r="C130" t="s">
        <v>20</v>
      </c>
      <c r="D130">
        <v>6</v>
      </c>
      <c r="E130" t="b">
        <v>0</v>
      </c>
      <c r="F130" s="5">
        <v>2</v>
      </c>
    </row>
    <row r="131" spans="1:6" x14ac:dyDescent="0.2">
      <c r="A131">
        <v>6</v>
      </c>
      <c r="B131" s="5" t="s">
        <v>353</v>
      </c>
      <c r="C131" t="s">
        <v>21</v>
      </c>
      <c r="D131">
        <v>7</v>
      </c>
      <c r="E131" t="b">
        <v>0</v>
      </c>
      <c r="F131" s="5">
        <v>2</v>
      </c>
    </row>
    <row r="132" spans="1:6" x14ac:dyDescent="0.2">
      <c r="A132">
        <v>6</v>
      </c>
      <c r="B132" s="5" t="s">
        <v>353</v>
      </c>
      <c r="C132" t="s">
        <v>22</v>
      </c>
      <c r="D132">
        <v>8</v>
      </c>
      <c r="E132" t="b">
        <v>0</v>
      </c>
      <c r="F132" s="5">
        <v>2</v>
      </c>
    </row>
    <row r="133" spans="1:6" x14ac:dyDescent="0.2">
      <c r="A133">
        <v>6</v>
      </c>
      <c r="B133" s="5" t="s">
        <v>353</v>
      </c>
      <c r="C133" t="s">
        <v>24</v>
      </c>
      <c r="D133">
        <v>9</v>
      </c>
      <c r="E133" t="b">
        <v>1</v>
      </c>
      <c r="F133" s="5">
        <v>1.41421356237309</v>
      </c>
    </row>
    <row r="134" spans="1:6" x14ac:dyDescent="0.2">
      <c r="A134">
        <v>6</v>
      </c>
      <c r="B134" s="5" t="s">
        <v>353</v>
      </c>
      <c r="C134" t="s">
        <v>25</v>
      </c>
      <c r="D134">
        <v>10</v>
      </c>
      <c r="E134" t="b">
        <v>1</v>
      </c>
      <c r="F134" s="5">
        <v>1.41421356237309</v>
      </c>
    </row>
    <row r="135" spans="1:6" x14ac:dyDescent="0.2">
      <c r="A135">
        <v>6</v>
      </c>
      <c r="B135" s="5" t="s">
        <v>353</v>
      </c>
      <c r="C135" t="s">
        <v>26</v>
      </c>
      <c r="D135">
        <v>11</v>
      </c>
      <c r="E135" t="b">
        <v>0</v>
      </c>
      <c r="F135" s="5">
        <v>2.4494897427831699</v>
      </c>
    </row>
    <row r="136" spans="1:6" x14ac:dyDescent="0.2">
      <c r="A136">
        <v>6</v>
      </c>
      <c r="B136" s="5" t="s">
        <v>353</v>
      </c>
      <c r="C136" t="s">
        <v>28</v>
      </c>
      <c r="D136">
        <v>13</v>
      </c>
      <c r="E136" t="b">
        <v>0</v>
      </c>
      <c r="F136" s="5">
        <v>2</v>
      </c>
    </row>
    <row r="137" spans="1:6" x14ac:dyDescent="0.2">
      <c r="A137">
        <v>6</v>
      </c>
      <c r="B137" s="5" t="s">
        <v>353</v>
      </c>
      <c r="C137" t="s">
        <v>29</v>
      </c>
      <c r="D137">
        <v>14</v>
      </c>
      <c r="E137" t="b">
        <v>0</v>
      </c>
      <c r="F137" s="5">
        <v>1.41421356237309</v>
      </c>
    </row>
    <row r="138" spans="1:6" x14ac:dyDescent="0.2">
      <c r="A138">
        <v>6</v>
      </c>
      <c r="B138" s="5" t="s">
        <v>353</v>
      </c>
      <c r="C138" t="s">
        <v>31</v>
      </c>
      <c r="D138">
        <v>15</v>
      </c>
      <c r="E138" t="b">
        <v>0</v>
      </c>
      <c r="F138" s="5">
        <v>1</v>
      </c>
    </row>
    <row r="139" spans="1:6" x14ac:dyDescent="0.2">
      <c r="A139">
        <v>6</v>
      </c>
      <c r="B139" s="5" t="s">
        <v>353</v>
      </c>
      <c r="C139" t="s">
        <v>32</v>
      </c>
      <c r="D139">
        <v>16</v>
      </c>
      <c r="E139" t="b">
        <v>1</v>
      </c>
      <c r="F139" s="5">
        <v>0</v>
      </c>
    </row>
    <row r="140" spans="1:6" x14ac:dyDescent="0.2">
      <c r="A140">
        <v>6</v>
      </c>
      <c r="B140" s="5" t="s">
        <v>353</v>
      </c>
      <c r="C140" t="s">
        <v>33</v>
      </c>
      <c r="D140">
        <v>17</v>
      </c>
      <c r="E140" t="b">
        <v>0</v>
      </c>
      <c r="F140" s="5">
        <v>1</v>
      </c>
    </row>
    <row r="141" spans="1:6" x14ac:dyDescent="0.2">
      <c r="A141">
        <v>6</v>
      </c>
      <c r="B141" s="5" t="s">
        <v>353</v>
      </c>
      <c r="C141" t="s">
        <v>34</v>
      </c>
      <c r="D141">
        <v>18</v>
      </c>
      <c r="E141" t="b">
        <v>0</v>
      </c>
      <c r="F141" s="5">
        <v>1</v>
      </c>
    </row>
    <row r="142" spans="1:6" x14ac:dyDescent="0.2">
      <c r="A142">
        <v>6</v>
      </c>
      <c r="B142" s="5" t="s">
        <v>353</v>
      </c>
      <c r="C142" t="s">
        <v>35</v>
      </c>
      <c r="D142">
        <v>19</v>
      </c>
      <c r="E142" t="b">
        <v>0</v>
      </c>
      <c r="F142" s="5">
        <v>0</v>
      </c>
    </row>
    <row r="143" spans="1:6" x14ac:dyDescent="0.2">
      <c r="A143">
        <v>6</v>
      </c>
      <c r="B143" s="5" t="s">
        <v>353</v>
      </c>
      <c r="C143" t="s">
        <v>36</v>
      </c>
      <c r="D143">
        <v>20</v>
      </c>
      <c r="E143" t="b">
        <v>0</v>
      </c>
      <c r="F143" s="5">
        <v>0</v>
      </c>
    </row>
    <row r="144" spans="1:6" x14ac:dyDescent="0.2">
      <c r="A144">
        <v>6</v>
      </c>
      <c r="B144" s="5" t="s">
        <v>353</v>
      </c>
      <c r="C144" t="s">
        <v>37</v>
      </c>
      <c r="D144">
        <v>21</v>
      </c>
      <c r="E144" t="b">
        <v>0</v>
      </c>
      <c r="F144" s="5">
        <v>0</v>
      </c>
    </row>
    <row r="145" spans="1:6" x14ac:dyDescent="0.2">
      <c r="A145">
        <v>6</v>
      </c>
      <c r="B145" s="5" t="s">
        <v>353</v>
      </c>
      <c r="C145" t="s">
        <v>38</v>
      </c>
      <c r="D145">
        <v>22</v>
      </c>
      <c r="E145" t="b">
        <v>0</v>
      </c>
      <c r="F145" s="5">
        <v>2.2360679774997898</v>
      </c>
    </row>
    <row r="146" spans="1:6" x14ac:dyDescent="0.2">
      <c r="A146">
        <v>6</v>
      </c>
      <c r="B146" s="5" t="s">
        <v>353</v>
      </c>
      <c r="C146" t="s">
        <v>39</v>
      </c>
      <c r="D146">
        <v>23</v>
      </c>
      <c r="E146" t="b">
        <v>0</v>
      </c>
      <c r="F146" s="5">
        <v>2.4494897427831699</v>
      </c>
    </row>
    <row r="147" spans="1:6" x14ac:dyDescent="0.2">
      <c r="A147">
        <v>6</v>
      </c>
      <c r="B147" s="5" t="s">
        <v>353</v>
      </c>
      <c r="C147" t="s">
        <v>40</v>
      </c>
      <c r="D147">
        <v>24</v>
      </c>
      <c r="E147" t="b">
        <v>0</v>
      </c>
      <c r="F147" s="5">
        <v>2</v>
      </c>
    </row>
    <row r="148" spans="1:6" x14ac:dyDescent="0.2">
      <c r="A148">
        <v>6</v>
      </c>
      <c r="B148" s="5" t="s">
        <v>353</v>
      </c>
      <c r="C148" t="s">
        <v>42</v>
      </c>
      <c r="D148">
        <v>25</v>
      </c>
      <c r="E148" t="b">
        <v>0</v>
      </c>
      <c r="F148" s="5">
        <v>2.2360679774997898</v>
      </c>
    </row>
    <row r="149" spans="1:6" x14ac:dyDescent="0.2">
      <c r="A149">
        <v>6</v>
      </c>
      <c r="B149" s="5" t="s">
        <v>353</v>
      </c>
      <c r="C149" t="s">
        <v>45</v>
      </c>
      <c r="D149">
        <v>27</v>
      </c>
      <c r="E149" t="b">
        <v>0</v>
      </c>
      <c r="F149" s="5">
        <v>2</v>
      </c>
    </row>
    <row r="150" spans="1:6" x14ac:dyDescent="0.2">
      <c r="A150">
        <v>6</v>
      </c>
      <c r="B150" s="5" t="s">
        <v>353</v>
      </c>
      <c r="C150" t="s">
        <v>46</v>
      </c>
      <c r="D150">
        <v>28</v>
      </c>
      <c r="E150" t="b">
        <v>0</v>
      </c>
      <c r="F150" s="5">
        <v>2</v>
      </c>
    </row>
    <row r="151" spans="1:6" x14ac:dyDescent="0.2">
      <c r="A151">
        <v>6</v>
      </c>
      <c r="B151" s="5" t="s">
        <v>353</v>
      </c>
      <c r="C151" t="s">
        <v>51</v>
      </c>
      <c r="D151">
        <v>30</v>
      </c>
      <c r="E151" t="b">
        <v>0</v>
      </c>
      <c r="F151" s="5">
        <v>2.2360679774997898</v>
      </c>
    </row>
    <row r="152" spans="1:6" x14ac:dyDescent="0.2">
      <c r="A152">
        <v>7</v>
      </c>
      <c r="B152" s="5" t="s">
        <v>354</v>
      </c>
      <c r="C152" t="s">
        <v>18</v>
      </c>
      <c r="D152">
        <v>4</v>
      </c>
      <c r="E152" t="b">
        <v>1</v>
      </c>
      <c r="F152" s="5">
        <v>2.2360679774997898</v>
      </c>
    </row>
    <row r="153" spans="1:6" x14ac:dyDescent="0.2">
      <c r="A153">
        <v>7</v>
      </c>
      <c r="B153" s="5" t="s">
        <v>354</v>
      </c>
      <c r="C153" t="s">
        <v>19</v>
      </c>
      <c r="D153">
        <v>5</v>
      </c>
      <c r="E153" t="b">
        <v>1</v>
      </c>
      <c r="F153" s="5">
        <v>2</v>
      </c>
    </row>
    <row r="154" spans="1:6" x14ac:dyDescent="0.2">
      <c r="A154">
        <v>7</v>
      </c>
      <c r="B154" s="5" t="s">
        <v>354</v>
      </c>
      <c r="C154" t="s">
        <v>20</v>
      </c>
      <c r="D154">
        <v>6</v>
      </c>
      <c r="E154" t="b">
        <v>1</v>
      </c>
      <c r="F154" s="5">
        <v>2</v>
      </c>
    </row>
    <row r="155" spans="1:6" x14ac:dyDescent="0.2">
      <c r="A155">
        <v>7</v>
      </c>
      <c r="B155" s="5" t="s">
        <v>354</v>
      </c>
      <c r="C155" t="s">
        <v>21</v>
      </c>
      <c r="D155">
        <v>7</v>
      </c>
      <c r="E155" t="b">
        <v>1</v>
      </c>
      <c r="F155" s="5">
        <v>2</v>
      </c>
    </row>
    <row r="156" spans="1:6" x14ac:dyDescent="0.2">
      <c r="A156">
        <v>7</v>
      </c>
      <c r="B156" s="5" t="s">
        <v>354</v>
      </c>
      <c r="C156" t="s">
        <v>22</v>
      </c>
      <c r="D156">
        <v>8</v>
      </c>
      <c r="E156" t="b">
        <v>1</v>
      </c>
      <c r="F156" s="5">
        <v>2</v>
      </c>
    </row>
    <row r="157" spans="1:6" x14ac:dyDescent="0.2">
      <c r="A157">
        <v>7</v>
      </c>
      <c r="B157" s="5" t="s">
        <v>354</v>
      </c>
      <c r="C157" t="s">
        <v>24</v>
      </c>
      <c r="D157">
        <v>9</v>
      </c>
      <c r="E157" t="b">
        <v>1</v>
      </c>
      <c r="F157" s="5">
        <v>1.7320508075688701</v>
      </c>
    </row>
    <row r="158" spans="1:6" x14ac:dyDescent="0.2">
      <c r="A158">
        <v>7</v>
      </c>
      <c r="B158" s="5" t="s">
        <v>354</v>
      </c>
      <c r="C158" t="s">
        <v>25</v>
      </c>
      <c r="D158">
        <v>10</v>
      </c>
      <c r="E158" t="b">
        <v>1</v>
      </c>
      <c r="F158" s="5">
        <v>1.7320508075688701</v>
      </c>
    </row>
    <row r="159" spans="1:6" x14ac:dyDescent="0.2">
      <c r="A159">
        <v>7</v>
      </c>
      <c r="B159" s="5" t="s">
        <v>354</v>
      </c>
      <c r="C159" t="s">
        <v>26</v>
      </c>
      <c r="D159">
        <v>11</v>
      </c>
      <c r="E159" t="b">
        <v>0</v>
      </c>
      <c r="F159" s="5">
        <v>2.2360679774997898</v>
      </c>
    </row>
    <row r="160" spans="1:6" x14ac:dyDescent="0.2">
      <c r="A160">
        <v>7</v>
      </c>
      <c r="B160" s="5" t="s">
        <v>354</v>
      </c>
      <c r="C160" t="s">
        <v>27</v>
      </c>
      <c r="D160">
        <v>12</v>
      </c>
      <c r="E160" t="b">
        <v>0</v>
      </c>
      <c r="F160" s="5">
        <v>2.2360679774997898</v>
      </c>
    </row>
    <row r="161" spans="1:6" x14ac:dyDescent="0.2">
      <c r="A161">
        <v>7</v>
      </c>
      <c r="B161" s="5" t="s">
        <v>354</v>
      </c>
      <c r="C161" t="s">
        <v>28</v>
      </c>
      <c r="D161">
        <v>13</v>
      </c>
      <c r="E161" t="b">
        <v>1</v>
      </c>
      <c r="F161" s="5">
        <v>2</v>
      </c>
    </row>
    <row r="162" spans="1:6" x14ac:dyDescent="0.2">
      <c r="A162">
        <v>7</v>
      </c>
      <c r="B162" s="5" t="s">
        <v>354</v>
      </c>
      <c r="C162" t="s">
        <v>29</v>
      </c>
      <c r="D162">
        <v>14</v>
      </c>
      <c r="E162" t="b">
        <v>1</v>
      </c>
      <c r="F162" s="5">
        <v>1.41421356237309</v>
      </c>
    </row>
    <row r="163" spans="1:6" x14ac:dyDescent="0.2">
      <c r="A163">
        <v>7</v>
      </c>
      <c r="B163" s="5" t="s">
        <v>354</v>
      </c>
      <c r="C163" t="s">
        <v>31</v>
      </c>
      <c r="D163">
        <v>15</v>
      </c>
      <c r="E163" t="b">
        <v>1</v>
      </c>
      <c r="F163" s="5">
        <v>1</v>
      </c>
    </row>
    <row r="164" spans="1:6" x14ac:dyDescent="0.2">
      <c r="A164">
        <v>7</v>
      </c>
      <c r="B164" s="5" t="s">
        <v>354</v>
      </c>
      <c r="C164" t="s">
        <v>32</v>
      </c>
      <c r="D164">
        <v>16</v>
      </c>
      <c r="E164" t="b">
        <v>1</v>
      </c>
      <c r="F164" s="5">
        <v>1</v>
      </c>
    </row>
    <row r="165" spans="1:6" x14ac:dyDescent="0.2">
      <c r="A165">
        <v>7</v>
      </c>
      <c r="B165" s="5" t="s">
        <v>354</v>
      </c>
      <c r="C165" t="s">
        <v>33</v>
      </c>
      <c r="D165">
        <v>17</v>
      </c>
      <c r="E165" t="b">
        <v>1</v>
      </c>
      <c r="F165" s="5">
        <v>1</v>
      </c>
    </row>
    <row r="166" spans="1:6" x14ac:dyDescent="0.2">
      <c r="A166">
        <v>7</v>
      </c>
      <c r="B166" s="5" t="s">
        <v>354</v>
      </c>
      <c r="C166" t="s">
        <v>34</v>
      </c>
      <c r="D166">
        <v>18</v>
      </c>
      <c r="E166" t="b">
        <v>1</v>
      </c>
      <c r="F166" s="5">
        <v>1</v>
      </c>
    </row>
    <row r="167" spans="1:6" x14ac:dyDescent="0.2">
      <c r="A167">
        <v>7</v>
      </c>
      <c r="B167" s="5" t="s">
        <v>354</v>
      </c>
      <c r="C167" t="s">
        <v>35</v>
      </c>
      <c r="D167">
        <v>19</v>
      </c>
      <c r="E167" t="b">
        <v>1</v>
      </c>
      <c r="F167" s="5">
        <v>0</v>
      </c>
    </row>
    <row r="168" spans="1:6" x14ac:dyDescent="0.2">
      <c r="A168">
        <v>7</v>
      </c>
      <c r="B168" s="5" t="s">
        <v>354</v>
      </c>
      <c r="C168" t="s">
        <v>36</v>
      </c>
      <c r="D168">
        <v>20</v>
      </c>
      <c r="E168" t="b">
        <v>1</v>
      </c>
      <c r="F168" s="5">
        <v>0</v>
      </c>
    </row>
    <row r="169" spans="1:6" x14ac:dyDescent="0.2">
      <c r="A169">
        <v>7</v>
      </c>
      <c r="B169" s="5" t="s">
        <v>354</v>
      </c>
      <c r="C169" t="s">
        <v>37</v>
      </c>
      <c r="D169">
        <v>21</v>
      </c>
      <c r="E169" t="b">
        <v>1</v>
      </c>
      <c r="F169" s="5">
        <v>0</v>
      </c>
    </row>
    <row r="170" spans="1:6" x14ac:dyDescent="0.2">
      <c r="A170">
        <v>7</v>
      </c>
      <c r="B170" s="5" t="s">
        <v>354</v>
      </c>
      <c r="C170" t="s">
        <v>38</v>
      </c>
      <c r="D170">
        <v>22</v>
      </c>
      <c r="E170" t="b">
        <v>1</v>
      </c>
      <c r="F170" s="5">
        <v>2.2360679774997898</v>
      </c>
    </row>
    <row r="171" spans="1:6" x14ac:dyDescent="0.2">
      <c r="A171">
        <v>7</v>
      </c>
      <c r="B171" s="5" t="s">
        <v>354</v>
      </c>
      <c r="C171" t="s">
        <v>39</v>
      </c>
      <c r="D171">
        <v>23</v>
      </c>
      <c r="E171" t="b">
        <v>0</v>
      </c>
      <c r="F171" s="5">
        <v>2.2360679774997898</v>
      </c>
    </row>
    <row r="172" spans="1:6" x14ac:dyDescent="0.2">
      <c r="A172">
        <v>7</v>
      </c>
      <c r="B172" s="5" t="s">
        <v>354</v>
      </c>
      <c r="C172" t="s">
        <v>40</v>
      </c>
      <c r="D172">
        <v>24</v>
      </c>
      <c r="E172" t="b">
        <v>1</v>
      </c>
      <c r="F172" s="5">
        <v>2</v>
      </c>
    </row>
    <row r="173" spans="1:6" x14ac:dyDescent="0.2">
      <c r="A173">
        <v>7</v>
      </c>
      <c r="B173" s="5" t="s">
        <v>354</v>
      </c>
      <c r="C173" t="s">
        <v>42</v>
      </c>
      <c r="D173">
        <v>25</v>
      </c>
      <c r="E173" t="b">
        <v>0</v>
      </c>
      <c r="F173" s="5">
        <v>2</v>
      </c>
    </row>
    <row r="174" spans="1:6" x14ac:dyDescent="0.2">
      <c r="A174">
        <v>7</v>
      </c>
      <c r="B174" s="5" t="s">
        <v>354</v>
      </c>
      <c r="C174" t="s">
        <v>45</v>
      </c>
      <c r="D174">
        <v>27</v>
      </c>
      <c r="E174" t="b">
        <v>0</v>
      </c>
      <c r="F174" s="5">
        <v>1.7320508075688701</v>
      </c>
    </row>
    <row r="175" spans="1:6" x14ac:dyDescent="0.2">
      <c r="A175">
        <v>7</v>
      </c>
      <c r="B175" s="5" t="s">
        <v>354</v>
      </c>
      <c r="C175" t="s">
        <v>46</v>
      </c>
      <c r="D175">
        <v>28</v>
      </c>
      <c r="E175" t="b">
        <v>0</v>
      </c>
      <c r="F175" s="5">
        <v>1.7320508075688701</v>
      </c>
    </row>
    <row r="176" spans="1:6" x14ac:dyDescent="0.2">
      <c r="A176">
        <v>7</v>
      </c>
      <c r="B176" s="5" t="s">
        <v>354</v>
      </c>
      <c r="C176" t="s">
        <v>51</v>
      </c>
      <c r="D176">
        <v>30</v>
      </c>
      <c r="E176" t="b">
        <v>0</v>
      </c>
      <c r="F176" s="5">
        <v>2</v>
      </c>
    </row>
    <row r="177" spans="1:6" x14ac:dyDescent="0.2">
      <c r="A177">
        <v>8</v>
      </c>
      <c r="B177" s="5" t="s">
        <v>355</v>
      </c>
      <c r="C177" t="s">
        <v>14</v>
      </c>
      <c r="D177">
        <v>0</v>
      </c>
      <c r="E177" t="b">
        <v>1</v>
      </c>
      <c r="F177" s="5">
        <v>1.7320508075688701</v>
      </c>
    </row>
    <row r="178" spans="1:6" x14ac:dyDescent="0.2">
      <c r="A178">
        <v>8</v>
      </c>
      <c r="B178" s="5" t="s">
        <v>355</v>
      </c>
      <c r="C178" t="s">
        <v>15</v>
      </c>
      <c r="D178">
        <v>1</v>
      </c>
      <c r="E178" t="b">
        <v>1</v>
      </c>
      <c r="F178" s="5">
        <v>1.41421356237309</v>
      </c>
    </row>
    <row r="179" spans="1:6" x14ac:dyDescent="0.2">
      <c r="A179">
        <v>8</v>
      </c>
      <c r="B179" s="5" t="s">
        <v>355</v>
      </c>
      <c r="C179" t="s">
        <v>16</v>
      </c>
      <c r="D179">
        <v>2</v>
      </c>
      <c r="E179" t="b">
        <v>1</v>
      </c>
      <c r="F179" s="5">
        <v>1.7320508075688701</v>
      </c>
    </row>
    <row r="180" spans="1:6" x14ac:dyDescent="0.2">
      <c r="A180">
        <v>8</v>
      </c>
      <c r="B180" s="5" t="s">
        <v>355</v>
      </c>
      <c r="C180" t="s">
        <v>17</v>
      </c>
      <c r="D180">
        <v>3</v>
      </c>
      <c r="E180" t="b">
        <v>1</v>
      </c>
      <c r="F180" s="5">
        <v>2.2360679774997898</v>
      </c>
    </row>
    <row r="181" spans="1:6" x14ac:dyDescent="0.2">
      <c r="A181">
        <v>8</v>
      </c>
      <c r="B181" s="5" t="s">
        <v>355</v>
      </c>
      <c r="C181" t="s">
        <v>18</v>
      </c>
      <c r="D181">
        <v>4</v>
      </c>
      <c r="E181" t="b">
        <v>0</v>
      </c>
      <c r="F181" s="5">
        <v>1.41421356237309</v>
      </c>
    </row>
    <row r="182" spans="1:6" x14ac:dyDescent="0.2">
      <c r="A182">
        <v>8</v>
      </c>
      <c r="B182" s="5" t="s">
        <v>355</v>
      </c>
      <c r="C182" t="s">
        <v>19</v>
      </c>
      <c r="D182">
        <v>5</v>
      </c>
      <c r="E182" t="b">
        <v>1</v>
      </c>
      <c r="F182" s="5">
        <v>0</v>
      </c>
    </row>
    <row r="183" spans="1:6" x14ac:dyDescent="0.2">
      <c r="A183">
        <v>8</v>
      </c>
      <c r="B183" s="5" t="s">
        <v>355</v>
      </c>
      <c r="C183" t="s">
        <v>20</v>
      </c>
      <c r="D183">
        <v>6</v>
      </c>
      <c r="E183" t="b">
        <v>1</v>
      </c>
      <c r="F183" s="5">
        <v>0</v>
      </c>
    </row>
    <row r="184" spans="1:6" x14ac:dyDescent="0.2">
      <c r="A184">
        <v>8</v>
      </c>
      <c r="B184" s="5" t="s">
        <v>355</v>
      </c>
      <c r="C184" t="s">
        <v>21</v>
      </c>
      <c r="D184">
        <v>7</v>
      </c>
      <c r="E184" t="b">
        <v>1</v>
      </c>
      <c r="F184" s="5">
        <v>0</v>
      </c>
    </row>
    <row r="185" spans="1:6" x14ac:dyDescent="0.2">
      <c r="A185">
        <v>8</v>
      </c>
      <c r="B185" s="5" t="s">
        <v>355</v>
      </c>
      <c r="C185" t="s">
        <v>22</v>
      </c>
      <c r="D185">
        <v>8</v>
      </c>
      <c r="E185" t="b">
        <v>1</v>
      </c>
      <c r="F185" s="5">
        <v>1.41421356237309</v>
      </c>
    </row>
    <row r="186" spans="1:6" x14ac:dyDescent="0.2">
      <c r="A186">
        <v>8</v>
      </c>
      <c r="B186" s="5" t="s">
        <v>355</v>
      </c>
      <c r="C186" t="s">
        <v>24</v>
      </c>
      <c r="D186">
        <v>9</v>
      </c>
      <c r="E186" t="b">
        <v>0</v>
      </c>
      <c r="F186" s="5">
        <v>1.41421356237309</v>
      </c>
    </row>
    <row r="187" spans="1:6" x14ac:dyDescent="0.2">
      <c r="A187">
        <v>8</v>
      </c>
      <c r="B187" s="5" t="s">
        <v>355</v>
      </c>
      <c r="C187" t="s">
        <v>25</v>
      </c>
      <c r="D187">
        <v>10</v>
      </c>
      <c r="E187" t="b">
        <v>0</v>
      </c>
      <c r="F187" s="5">
        <v>2.4494897427831699</v>
      </c>
    </row>
    <row r="188" spans="1:6" x14ac:dyDescent="0.2">
      <c r="A188">
        <v>8</v>
      </c>
      <c r="B188" s="5" t="s">
        <v>355</v>
      </c>
      <c r="C188" t="s">
        <v>26</v>
      </c>
      <c r="D188">
        <v>11</v>
      </c>
      <c r="E188" t="b">
        <v>1</v>
      </c>
      <c r="F188" s="5">
        <v>1.41421356237309</v>
      </c>
    </row>
    <row r="189" spans="1:6" x14ac:dyDescent="0.2">
      <c r="A189">
        <v>8</v>
      </c>
      <c r="B189" s="5" t="s">
        <v>355</v>
      </c>
      <c r="C189" t="s">
        <v>27</v>
      </c>
      <c r="D189">
        <v>12</v>
      </c>
      <c r="E189" t="b">
        <v>1</v>
      </c>
      <c r="F189" s="5">
        <v>1.41421356237309</v>
      </c>
    </row>
    <row r="190" spans="1:6" x14ac:dyDescent="0.2">
      <c r="A190">
        <v>8</v>
      </c>
      <c r="B190" s="5" t="s">
        <v>355</v>
      </c>
      <c r="C190" t="s">
        <v>28</v>
      </c>
      <c r="D190">
        <v>13</v>
      </c>
      <c r="E190" t="b">
        <v>0</v>
      </c>
      <c r="F190" s="5">
        <v>1.7320508075688701</v>
      </c>
    </row>
    <row r="191" spans="1:6" x14ac:dyDescent="0.2">
      <c r="A191">
        <v>8</v>
      </c>
      <c r="B191" s="5" t="s">
        <v>355</v>
      </c>
      <c r="C191" t="s">
        <v>29</v>
      </c>
      <c r="D191">
        <v>14</v>
      </c>
      <c r="E191" t="b">
        <v>0</v>
      </c>
      <c r="F191" s="5">
        <v>1</v>
      </c>
    </row>
    <row r="192" spans="1:6" x14ac:dyDescent="0.2">
      <c r="A192">
        <v>8</v>
      </c>
      <c r="B192" s="5" t="s">
        <v>355</v>
      </c>
      <c r="C192" t="s">
        <v>31</v>
      </c>
      <c r="D192">
        <v>15</v>
      </c>
      <c r="E192" t="b">
        <v>0</v>
      </c>
      <c r="F192" s="5">
        <v>2</v>
      </c>
    </row>
    <row r="193" spans="1:6" x14ac:dyDescent="0.2">
      <c r="A193">
        <v>8</v>
      </c>
      <c r="B193" s="5" t="s">
        <v>355</v>
      </c>
      <c r="C193" t="s">
        <v>32</v>
      </c>
      <c r="D193">
        <v>16</v>
      </c>
      <c r="E193" t="b">
        <v>0</v>
      </c>
      <c r="F193" s="5">
        <v>2</v>
      </c>
    </row>
    <row r="194" spans="1:6" x14ac:dyDescent="0.2">
      <c r="A194">
        <v>8</v>
      </c>
      <c r="B194" s="5" t="s">
        <v>355</v>
      </c>
      <c r="C194" t="s">
        <v>33</v>
      </c>
      <c r="D194">
        <v>17</v>
      </c>
      <c r="E194" t="b">
        <v>0</v>
      </c>
      <c r="F194" s="5">
        <v>1.41421356237309</v>
      </c>
    </row>
    <row r="195" spans="1:6" x14ac:dyDescent="0.2">
      <c r="A195">
        <v>8</v>
      </c>
      <c r="B195" s="5" t="s">
        <v>355</v>
      </c>
      <c r="C195" t="s">
        <v>34</v>
      </c>
      <c r="D195">
        <v>18</v>
      </c>
      <c r="E195" t="b">
        <v>0</v>
      </c>
      <c r="F195" s="5">
        <v>1.41421356237309</v>
      </c>
    </row>
    <row r="196" spans="1:6" x14ac:dyDescent="0.2">
      <c r="A196">
        <v>8</v>
      </c>
      <c r="B196" s="5" t="s">
        <v>355</v>
      </c>
      <c r="C196" t="s">
        <v>35</v>
      </c>
      <c r="D196">
        <v>19</v>
      </c>
      <c r="E196" t="b">
        <v>0</v>
      </c>
      <c r="F196" s="5">
        <v>1.7320508075688701</v>
      </c>
    </row>
    <row r="197" spans="1:6" x14ac:dyDescent="0.2">
      <c r="A197">
        <v>8</v>
      </c>
      <c r="B197" s="5" t="s">
        <v>355</v>
      </c>
      <c r="C197" t="s">
        <v>36</v>
      </c>
      <c r="D197">
        <v>20</v>
      </c>
      <c r="E197" t="b">
        <v>0</v>
      </c>
      <c r="F197" s="5">
        <v>1.7320508075688701</v>
      </c>
    </row>
    <row r="198" spans="1:6" x14ac:dyDescent="0.2">
      <c r="A198">
        <v>8</v>
      </c>
      <c r="B198" s="5" t="s">
        <v>355</v>
      </c>
      <c r="C198" t="s">
        <v>37</v>
      </c>
      <c r="D198">
        <v>21</v>
      </c>
      <c r="E198" t="b">
        <v>0</v>
      </c>
      <c r="F198" s="5">
        <v>1.7320508075688701</v>
      </c>
    </row>
    <row r="199" spans="1:6" x14ac:dyDescent="0.2">
      <c r="A199">
        <v>8</v>
      </c>
      <c r="B199" s="5" t="s">
        <v>355</v>
      </c>
      <c r="C199" t="s">
        <v>38</v>
      </c>
      <c r="D199">
        <v>22</v>
      </c>
      <c r="E199" t="b">
        <v>0</v>
      </c>
      <c r="F199" s="5">
        <v>2.4494897427831699</v>
      </c>
    </row>
    <row r="200" spans="1:6" x14ac:dyDescent="0.2">
      <c r="A200">
        <v>8</v>
      </c>
      <c r="B200" s="5" t="s">
        <v>355</v>
      </c>
      <c r="C200" t="s">
        <v>39</v>
      </c>
      <c r="D200">
        <v>23</v>
      </c>
      <c r="E200" t="b">
        <v>0</v>
      </c>
      <c r="F200" s="5">
        <v>2.2360679774997898</v>
      </c>
    </row>
    <row r="201" spans="1:6" x14ac:dyDescent="0.2">
      <c r="A201">
        <v>8</v>
      </c>
      <c r="B201" s="5" t="s">
        <v>355</v>
      </c>
      <c r="C201" t="s">
        <v>40</v>
      </c>
      <c r="D201">
        <v>24</v>
      </c>
      <c r="E201" t="b">
        <v>0</v>
      </c>
      <c r="F201" s="5">
        <v>2.6457513110645898</v>
      </c>
    </row>
    <row r="202" spans="1:6" x14ac:dyDescent="0.2">
      <c r="A202">
        <v>9</v>
      </c>
      <c r="B202" s="5" t="s">
        <v>356</v>
      </c>
      <c r="C202" t="s">
        <v>18</v>
      </c>
      <c r="D202">
        <v>4</v>
      </c>
      <c r="E202" t="b">
        <v>1</v>
      </c>
      <c r="F202" s="5">
        <v>2</v>
      </c>
    </row>
    <row r="203" spans="1:6" x14ac:dyDescent="0.2">
      <c r="A203">
        <v>9</v>
      </c>
      <c r="B203" s="5" t="s">
        <v>356</v>
      </c>
      <c r="C203" t="s">
        <v>19</v>
      </c>
      <c r="D203">
        <v>5</v>
      </c>
      <c r="E203" t="b">
        <v>0</v>
      </c>
      <c r="F203" s="5">
        <v>2</v>
      </c>
    </row>
    <row r="204" spans="1:6" x14ac:dyDescent="0.2">
      <c r="A204">
        <v>9</v>
      </c>
      <c r="B204" s="5" t="s">
        <v>356</v>
      </c>
      <c r="C204" t="s">
        <v>20</v>
      </c>
      <c r="D204">
        <v>6</v>
      </c>
      <c r="E204" t="b">
        <v>0</v>
      </c>
      <c r="F204" s="5">
        <v>2</v>
      </c>
    </row>
    <row r="205" spans="1:6" x14ac:dyDescent="0.2">
      <c r="A205">
        <v>9</v>
      </c>
      <c r="B205" s="5" t="s">
        <v>356</v>
      </c>
      <c r="C205" t="s">
        <v>21</v>
      </c>
      <c r="D205">
        <v>7</v>
      </c>
      <c r="E205" t="b">
        <v>0</v>
      </c>
      <c r="F205" s="5">
        <v>2</v>
      </c>
    </row>
    <row r="206" spans="1:6" x14ac:dyDescent="0.2">
      <c r="A206">
        <v>9</v>
      </c>
      <c r="B206" s="5" t="s">
        <v>356</v>
      </c>
      <c r="C206" t="s">
        <v>22</v>
      </c>
      <c r="D206">
        <v>8</v>
      </c>
      <c r="E206" t="b">
        <v>1</v>
      </c>
      <c r="F206" s="5">
        <v>1.7320508075688701</v>
      </c>
    </row>
    <row r="207" spans="1:6" x14ac:dyDescent="0.2">
      <c r="A207">
        <v>9</v>
      </c>
      <c r="B207" s="5" t="s">
        <v>356</v>
      </c>
      <c r="C207" t="s">
        <v>24</v>
      </c>
      <c r="D207">
        <v>9</v>
      </c>
      <c r="E207" t="b">
        <v>0</v>
      </c>
      <c r="F207" s="5">
        <v>1.7320508075688701</v>
      </c>
    </row>
    <row r="208" spans="1:6" x14ac:dyDescent="0.2">
      <c r="A208">
        <v>9</v>
      </c>
      <c r="B208" s="5" t="s">
        <v>356</v>
      </c>
      <c r="C208" t="s">
        <v>25</v>
      </c>
      <c r="D208">
        <v>10</v>
      </c>
      <c r="E208" t="b">
        <v>1</v>
      </c>
      <c r="F208" s="5">
        <v>1.41421356237309</v>
      </c>
    </row>
    <row r="209" spans="1:6" x14ac:dyDescent="0.2">
      <c r="A209">
        <v>9</v>
      </c>
      <c r="B209" s="5" t="s">
        <v>356</v>
      </c>
      <c r="C209" t="s">
        <v>26</v>
      </c>
      <c r="D209">
        <v>11</v>
      </c>
      <c r="E209" t="b">
        <v>0</v>
      </c>
      <c r="F209" s="5">
        <v>2.4494897427831699</v>
      </c>
    </row>
    <row r="210" spans="1:6" x14ac:dyDescent="0.2">
      <c r="A210">
        <v>9</v>
      </c>
      <c r="B210" s="5" t="s">
        <v>356</v>
      </c>
      <c r="C210" t="s">
        <v>27</v>
      </c>
      <c r="D210">
        <v>12</v>
      </c>
      <c r="E210" t="b">
        <v>0</v>
      </c>
      <c r="F210" s="5">
        <v>2.4494897427831699</v>
      </c>
    </row>
    <row r="211" spans="1:6" x14ac:dyDescent="0.2">
      <c r="A211">
        <v>9</v>
      </c>
      <c r="B211" s="5" t="s">
        <v>356</v>
      </c>
      <c r="C211" t="s">
        <v>28</v>
      </c>
      <c r="D211">
        <v>13</v>
      </c>
      <c r="E211" t="b">
        <v>1</v>
      </c>
      <c r="F211" s="5">
        <v>1.7320508075688701</v>
      </c>
    </row>
    <row r="212" spans="1:6" x14ac:dyDescent="0.2">
      <c r="A212">
        <v>9</v>
      </c>
      <c r="B212" s="5" t="s">
        <v>356</v>
      </c>
      <c r="C212" t="s">
        <v>29</v>
      </c>
      <c r="D212">
        <v>14</v>
      </c>
      <c r="E212" t="b">
        <v>0</v>
      </c>
      <c r="F212" s="5">
        <v>1.41421356237309</v>
      </c>
    </row>
    <row r="213" spans="1:6" x14ac:dyDescent="0.2">
      <c r="A213">
        <v>9</v>
      </c>
      <c r="B213" s="5" t="s">
        <v>356</v>
      </c>
      <c r="C213" t="s">
        <v>31</v>
      </c>
      <c r="D213">
        <v>15</v>
      </c>
      <c r="E213" t="b">
        <v>1</v>
      </c>
      <c r="F213" s="5">
        <v>0</v>
      </c>
    </row>
    <row r="214" spans="1:6" x14ac:dyDescent="0.2">
      <c r="A214">
        <v>9</v>
      </c>
      <c r="B214" s="5" t="s">
        <v>356</v>
      </c>
      <c r="C214" t="s">
        <v>32</v>
      </c>
      <c r="D214">
        <v>16</v>
      </c>
      <c r="E214" t="b">
        <v>0</v>
      </c>
      <c r="F214" s="5">
        <v>1</v>
      </c>
    </row>
    <row r="215" spans="1:6" x14ac:dyDescent="0.2">
      <c r="A215">
        <v>9</v>
      </c>
      <c r="B215" s="5" t="s">
        <v>356</v>
      </c>
      <c r="C215" t="s">
        <v>33</v>
      </c>
      <c r="D215">
        <v>17</v>
      </c>
      <c r="E215" t="b">
        <v>0</v>
      </c>
      <c r="F215" s="5">
        <v>1</v>
      </c>
    </row>
    <row r="216" spans="1:6" x14ac:dyDescent="0.2">
      <c r="A216">
        <v>9</v>
      </c>
      <c r="B216" s="5" t="s">
        <v>356</v>
      </c>
      <c r="C216" t="s">
        <v>34</v>
      </c>
      <c r="D216">
        <v>18</v>
      </c>
      <c r="E216" t="b">
        <v>0</v>
      </c>
      <c r="F216" s="5">
        <v>1</v>
      </c>
    </row>
    <row r="217" spans="1:6" x14ac:dyDescent="0.2">
      <c r="A217">
        <v>9</v>
      </c>
      <c r="B217" s="5" t="s">
        <v>356</v>
      </c>
      <c r="C217" t="s">
        <v>35</v>
      </c>
      <c r="D217">
        <v>19</v>
      </c>
      <c r="E217" t="b">
        <v>0</v>
      </c>
      <c r="F217" s="5">
        <v>0</v>
      </c>
    </row>
    <row r="218" spans="1:6" x14ac:dyDescent="0.2">
      <c r="A218">
        <v>9</v>
      </c>
      <c r="B218" s="5" t="s">
        <v>356</v>
      </c>
      <c r="C218" t="s">
        <v>36</v>
      </c>
      <c r="D218">
        <v>20</v>
      </c>
      <c r="E218" t="b">
        <v>0</v>
      </c>
      <c r="F218" s="5">
        <v>0</v>
      </c>
    </row>
    <row r="219" spans="1:6" x14ac:dyDescent="0.2">
      <c r="A219">
        <v>9</v>
      </c>
      <c r="B219" s="5" t="s">
        <v>356</v>
      </c>
      <c r="C219" t="s">
        <v>37</v>
      </c>
      <c r="D219">
        <v>21</v>
      </c>
      <c r="E219" t="b">
        <v>0</v>
      </c>
      <c r="F219" s="5">
        <v>0</v>
      </c>
    </row>
    <row r="220" spans="1:6" x14ac:dyDescent="0.2">
      <c r="A220">
        <v>9</v>
      </c>
      <c r="B220" s="5" t="s">
        <v>356</v>
      </c>
      <c r="C220" t="s">
        <v>38</v>
      </c>
      <c r="D220">
        <v>22</v>
      </c>
      <c r="E220" t="b">
        <v>1</v>
      </c>
      <c r="F220" s="5">
        <v>2</v>
      </c>
    </row>
    <row r="221" spans="1:6" x14ac:dyDescent="0.2">
      <c r="A221">
        <v>9</v>
      </c>
      <c r="B221" s="5" t="s">
        <v>356</v>
      </c>
      <c r="C221" t="s">
        <v>39</v>
      </c>
      <c r="D221">
        <v>23</v>
      </c>
      <c r="E221" t="b">
        <v>0</v>
      </c>
      <c r="F221" s="5">
        <v>2.4494897427831699</v>
      </c>
    </row>
    <row r="222" spans="1:6" x14ac:dyDescent="0.2">
      <c r="A222">
        <v>9</v>
      </c>
      <c r="B222" s="5" t="s">
        <v>356</v>
      </c>
      <c r="C222" t="s">
        <v>40</v>
      </c>
      <c r="D222">
        <v>24</v>
      </c>
      <c r="E222" t="b">
        <v>1</v>
      </c>
      <c r="F222" s="5">
        <v>1.7320508075688701</v>
      </c>
    </row>
    <row r="223" spans="1:6" x14ac:dyDescent="0.2">
      <c r="A223">
        <v>9</v>
      </c>
      <c r="B223" s="5" t="s">
        <v>356</v>
      </c>
      <c r="C223" t="s">
        <v>42</v>
      </c>
      <c r="D223">
        <v>25</v>
      </c>
      <c r="E223" t="b">
        <v>0</v>
      </c>
      <c r="F223" s="5">
        <v>2.2360679774997898</v>
      </c>
    </row>
    <row r="224" spans="1:6" x14ac:dyDescent="0.2">
      <c r="A224">
        <v>9</v>
      </c>
      <c r="B224" s="5" t="s">
        <v>356</v>
      </c>
      <c r="C224" t="s">
        <v>45</v>
      </c>
      <c r="D224">
        <v>27</v>
      </c>
      <c r="E224" t="b">
        <v>0</v>
      </c>
      <c r="F224" s="5">
        <v>2</v>
      </c>
    </row>
    <row r="225" spans="1:6" x14ac:dyDescent="0.2">
      <c r="A225">
        <v>9</v>
      </c>
      <c r="B225" s="5" t="s">
        <v>356</v>
      </c>
      <c r="C225" t="s">
        <v>46</v>
      </c>
      <c r="D225">
        <v>28</v>
      </c>
      <c r="E225" t="b">
        <v>0</v>
      </c>
      <c r="F225" s="5">
        <v>2</v>
      </c>
    </row>
    <row r="226" spans="1:6" x14ac:dyDescent="0.2">
      <c r="A226">
        <v>9</v>
      </c>
      <c r="B226" s="5" t="s">
        <v>356</v>
      </c>
      <c r="C226" t="s">
        <v>51</v>
      </c>
      <c r="D226">
        <v>30</v>
      </c>
      <c r="E226" t="b">
        <v>0</v>
      </c>
      <c r="F226" s="5">
        <v>2.2360679774997898</v>
      </c>
    </row>
    <row r="227" spans="1:6" x14ac:dyDescent="0.2">
      <c r="A227">
        <v>10</v>
      </c>
      <c r="B227" s="5" t="s">
        <v>357</v>
      </c>
      <c r="C227" t="s">
        <v>18</v>
      </c>
      <c r="D227">
        <v>4</v>
      </c>
      <c r="E227" t="b">
        <v>1</v>
      </c>
      <c r="F227" s="5">
        <v>2.2360679774997898</v>
      </c>
    </row>
    <row r="228" spans="1:6" x14ac:dyDescent="0.2">
      <c r="A228">
        <v>10</v>
      </c>
      <c r="B228" s="5" t="s">
        <v>357</v>
      </c>
      <c r="C228" t="s">
        <v>19</v>
      </c>
      <c r="D228">
        <v>5</v>
      </c>
      <c r="E228" t="b">
        <v>1</v>
      </c>
      <c r="F228" s="5">
        <v>2</v>
      </c>
    </row>
    <row r="229" spans="1:6" x14ac:dyDescent="0.2">
      <c r="A229">
        <v>10</v>
      </c>
      <c r="B229" s="5" t="s">
        <v>357</v>
      </c>
      <c r="C229" t="s">
        <v>20</v>
      </c>
      <c r="D229">
        <v>6</v>
      </c>
      <c r="E229" t="b">
        <v>1</v>
      </c>
      <c r="F229" s="5">
        <v>2</v>
      </c>
    </row>
    <row r="230" spans="1:6" x14ac:dyDescent="0.2">
      <c r="A230">
        <v>10</v>
      </c>
      <c r="B230" s="5" t="s">
        <v>357</v>
      </c>
      <c r="C230" t="s">
        <v>21</v>
      </c>
      <c r="D230">
        <v>7</v>
      </c>
      <c r="E230" t="b">
        <v>1</v>
      </c>
      <c r="F230" s="5">
        <v>2</v>
      </c>
    </row>
    <row r="231" spans="1:6" x14ac:dyDescent="0.2">
      <c r="A231">
        <v>10</v>
      </c>
      <c r="B231" s="5" t="s">
        <v>357</v>
      </c>
      <c r="C231" t="s">
        <v>22</v>
      </c>
      <c r="D231">
        <v>8</v>
      </c>
      <c r="E231" t="b">
        <v>1</v>
      </c>
      <c r="F231" s="5">
        <v>2</v>
      </c>
    </row>
    <row r="232" spans="1:6" x14ac:dyDescent="0.2">
      <c r="A232">
        <v>10</v>
      </c>
      <c r="B232" s="5" t="s">
        <v>357</v>
      </c>
      <c r="C232" t="s">
        <v>24</v>
      </c>
      <c r="D232">
        <v>9</v>
      </c>
      <c r="E232" t="b">
        <v>1</v>
      </c>
      <c r="F232" s="5">
        <v>1.7320508075688701</v>
      </c>
    </row>
    <row r="233" spans="1:6" x14ac:dyDescent="0.2">
      <c r="A233">
        <v>10</v>
      </c>
      <c r="B233" s="5" t="s">
        <v>357</v>
      </c>
      <c r="C233" t="s">
        <v>25</v>
      </c>
      <c r="D233">
        <v>10</v>
      </c>
      <c r="E233" t="b">
        <v>1</v>
      </c>
      <c r="F233" s="5">
        <v>1.7320508075688701</v>
      </c>
    </row>
    <row r="234" spans="1:6" x14ac:dyDescent="0.2">
      <c r="A234">
        <v>10</v>
      </c>
      <c r="B234" s="5" t="s">
        <v>357</v>
      </c>
      <c r="C234" t="s">
        <v>26</v>
      </c>
      <c r="D234">
        <v>11</v>
      </c>
      <c r="E234" t="b">
        <v>0</v>
      </c>
      <c r="F234" s="5">
        <v>2.2360679774997898</v>
      </c>
    </row>
    <row r="235" spans="1:6" x14ac:dyDescent="0.2">
      <c r="A235">
        <v>10</v>
      </c>
      <c r="B235" s="5" t="s">
        <v>357</v>
      </c>
      <c r="C235" t="s">
        <v>27</v>
      </c>
      <c r="D235">
        <v>12</v>
      </c>
      <c r="E235" t="b">
        <v>0</v>
      </c>
      <c r="F235" s="5">
        <v>2.2360679774997898</v>
      </c>
    </row>
    <row r="236" spans="1:6" x14ac:dyDescent="0.2">
      <c r="A236">
        <v>10</v>
      </c>
      <c r="B236" s="5" t="s">
        <v>357</v>
      </c>
      <c r="C236" t="s">
        <v>28</v>
      </c>
      <c r="D236">
        <v>13</v>
      </c>
      <c r="E236" t="b">
        <v>1</v>
      </c>
      <c r="F236" s="5">
        <v>2</v>
      </c>
    </row>
    <row r="237" spans="1:6" x14ac:dyDescent="0.2">
      <c r="A237">
        <v>10</v>
      </c>
      <c r="B237" s="5" t="s">
        <v>357</v>
      </c>
      <c r="C237" t="s">
        <v>29</v>
      </c>
      <c r="D237">
        <v>14</v>
      </c>
      <c r="E237" t="b">
        <v>1</v>
      </c>
      <c r="F237" s="5">
        <v>1.41421356237309</v>
      </c>
    </row>
    <row r="238" spans="1:6" x14ac:dyDescent="0.2">
      <c r="A238">
        <v>10</v>
      </c>
      <c r="B238" s="5" t="s">
        <v>357</v>
      </c>
      <c r="C238" t="s">
        <v>31</v>
      </c>
      <c r="D238">
        <v>15</v>
      </c>
      <c r="E238" t="b">
        <v>1</v>
      </c>
      <c r="F238" s="5">
        <v>1</v>
      </c>
    </row>
    <row r="239" spans="1:6" x14ac:dyDescent="0.2">
      <c r="A239">
        <v>10</v>
      </c>
      <c r="B239" s="5" t="s">
        <v>357</v>
      </c>
      <c r="C239" t="s">
        <v>32</v>
      </c>
      <c r="D239">
        <v>16</v>
      </c>
      <c r="E239" t="b">
        <v>1</v>
      </c>
      <c r="F239" s="5">
        <v>1</v>
      </c>
    </row>
    <row r="240" spans="1:6" x14ac:dyDescent="0.2">
      <c r="A240">
        <v>10</v>
      </c>
      <c r="B240" s="5" t="s">
        <v>357</v>
      </c>
      <c r="C240" t="s">
        <v>33</v>
      </c>
      <c r="D240">
        <v>17</v>
      </c>
      <c r="E240" t="b">
        <v>1</v>
      </c>
      <c r="F240" s="5">
        <v>1</v>
      </c>
    </row>
    <row r="241" spans="1:6" x14ac:dyDescent="0.2">
      <c r="A241">
        <v>10</v>
      </c>
      <c r="B241" s="5" t="s">
        <v>357</v>
      </c>
      <c r="C241" t="s">
        <v>34</v>
      </c>
      <c r="D241">
        <v>18</v>
      </c>
      <c r="E241" t="b">
        <v>1</v>
      </c>
      <c r="F241" s="5">
        <v>1</v>
      </c>
    </row>
    <row r="242" spans="1:6" x14ac:dyDescent="0.2">
      <c r="A242">
        <v>10</v>
      </c>
      <c r="B242" s="5" t="s">
        <v>357</v>
      </c>
      <c r="C242" t="s">
        <v>35</v>
      </c>
      <c r="D242">
        <v>19</v>
      </c>
      <c r="E242" t="b">
        <v>1</v>
      </c>
      <c r="F242" s="5">
        <v>0</v>
      </c>
    </row>
    <row r="243" spans="1:6" x14ac:dyDescent="0.2">
      <c r="A243">
        <v>10</v>
      </c>
      <c r="B243" s="5" t="s">
        <v>357</v>
      </c>
      <c r="C243" t="s">
        <v>36</v>
      </c>
      <c r="D243">
        <v>20</v>
      </c>
      <c r="E243" t="b">
        <v>1</v>
      </c>
      <c r="F243" s="5">
        <v>0</v>
      </c>
    </row>
    <row r="244" spans="1:6" x14ac:dyDescent="0.2">
      <c r="A244">
        <v>10</v>
      </c>
      <c r="B244" s="5" t="s">
        <v>357</v>
      </c>
      <c r="C244" t="s">
        <v>37</v>
      </c>
      <c r="D244">
        <v>21</v>
      </c>
      <c r="E244" t="b">
        <v>1</v>
      </c>
      <c r="F244" s="5">
        <v>0</v>
      </c>
    </row>
    <row r="245" spans="1:6" x14ac:dyDescent="0.2">
      <c r="A245">
        <v>10</v>
      </c>
      <c r="B245" s="5" t="s">
        <v>357</v>
      </c>
      <c r="C245" t="s">
        <v>38</v>
      </c>
      <c r="D245">
        <v>22</v>
      </c>
      <c r="E245" t="b">
        <v>0</v>
      </c>
      <c r="F245" s="5">
        <v>2</v>
      </c>
    </row>
    <row r="246" spans="1:6" x14ac:dyDescent="0.2">
      <c r="A246">
        <v>10</v>
      </c>
      <c r="B246" s="5" t="s">
        <v>357</v>
      </c>
      <c r="C246" t="s">
        <v>39</v>
      </c>
      <c r="D246">
        <v>23</v>
      </c>
      <c r="E246" t="b">
        <v>0</v>
      </c>
      <c r="F246" s="5">
        <v>2.2360679774997898</v>
      </c>
    </row>
    <row r="247" spans="1:6" x14ac:dyDescent="0.2">
      <c r="A247">
        <v>10</v>
      </c>
      <c r="B247" s="5" t="s">
        <v>357</v>
      </c>
      <c r="C247" t="s">
        <v>40</v>
      </c>
      <c r="D247">
        <v>24</v>
      </c>
      <c r="E247" t="b">
        <v>0</v>
      </c>
      <c r="F247" s="5">
        <v>1.7320508075688701</v>
      </c>
    </row>
    <row r="248" spans="1:6" x14ac:dyDescent="0.2">
      <c r="A248">
        <v>10</v>
      </c>
      <c r="B248" s="5" t="s">
        <v>357</v>
      </c>
      <c r="C248" t="s">
        <v>42</v>
      </c>
      <c r="D248">
        <v>25</v>
      </c>
      <c r="E248" t="b">
        <v>0</v>
      </c>
      <c r="F248" s="5">
        <v>2</v>
      </c>
    </row>
    <row r="249" spans="1:6" x14ac:dyDescent="0.2">
      <c r="A249">
        <v>10</v>
      </c>
      <c r="B249" s="5" t="s">
        <v>357</v>
      </c>
      <c r="C249" t="s">
        <v>45</v>
      </c>
      <c r="D249">
        <v>27</v>
      </c>
      <c r="E249" t="b">
        <v>0</v>
      </c>
      <c r="F249" s="5">
        <v>1.7320508075688701</v>
      </c>
    </row>
    <row r="250" spans="1:6" x14ac:dyDescent="0.2">
      <c r="A250">
        <v>10</v>
      </c>
      <c r="B250" s="5" t="s">
        <v>357</v>
      </c>
      <c r="C250" t="s">
        <v>46</v>
      </c>
      <c r="D250">
        <v>28</v>
      </c>
      <c r="E250" t="b">
        <v>0</v>
      </c>
      <c r="F250" s="5">
        <v>1.7320508075688701</v>
      </c>
    </row>
    <row r="251" spans="1:6" x14ac:dyDescent="0.2">
      <c r="A251">
        <v>10</v>
      </c>
      <c r="B251" s="5" t="s">
        <v>357</v>
      </c>
      <c r="C251" t="s">
        <v>51</v>
      </c>
      <c r="D251">
        <v>30</v>
      </c>
      <c r="E251" t="b">
        <v>0</v>
      </c>
      <c r="F251" s="5">
        <v>2</v>
      </c>
    </row>
    <row r="252" spans="1:6" x14ac:dyDescent="0.2">
      <c r="A252">
        <v>11</v>
      </c>
      <c r="B252" s="5" t="s">
        <v>358</v>
      </c>
      <c r="C252" t="s">
        <v>15</v>
      </c>
      <c r="D252">
        <v>1</v>
      </c>
      <c r="E252" t="b">
        <v>1</v>
      </c>
      <c r="F252" s="5">
        <v>2.2360679774997898</v>
      </c>
    </row>
    <row r="253" spans="1:6" x14ac:dyDescent="0.2">
      <c r="A253">
        <v>11</v>
      </c>
      <c r="B253" s="5" t="s">
        <v>358</v>
      </c>
      <c r="C253" t="s">
        <v>18</v>
      </c>
      <c r="D253">
        <v>4</v>
      </c>
      <c r="E253" t="b">
        <v>0</v>
      </c>
      <c r="F253" s="5">
        <v>2.2360679774997898</v>
      </c>
    </row>
    <row r="254" spans="1:6" x14ac:dyDescent="0.2">
      <c r="A254">
        <v>11</v>
      </c>
      <c r="B254" s="5" t="s">
        <v>358</v>
      </c>
      <c r="C254" t="s">
        <v>19</v>
      </c>
      <c r="D254">
        <v>5</v>
      </c>
      <c r="E254" t="b">
        <v>0</v>
      </c>
      <c r="F254" s="5">
        <v>2</v>
      </c>
    </row>
    <row r="255" spans="1:6" x14ac:dyDescent="0.2">
      <c r="A255">
        <v>11</v>
      </c>
      <c r="B255" s="5" t="s">
        <v>358</v>
      </c>
      <c r="C255" t="s">
        <v>20</v>
      </c>
      <c r="D255">
        <v>6</v>
      </c>
      <c r="E255" t="b">
        <v>0</v>
      </c>
      <c r="F255" s="5">
        <v>2</v>
      </c>
    </row>
    <row r="256" spans="1:6" x14ac:dyDescent="0.2">
      <c r="A256">
        <v>11</v>
      </c>
      <c r="B256" s="5" t="s">
        <v>358</v>
      </c>
      <c r="C256" t="s">
        <v>21</v>
      </c>
      <c r="D256">
        <v>7</v>
      </c>
      <c r="E256" t="b">
        <v>0</v>
      </c>
      <c r="F256" s="5">
        <v>2</v>
      </c>
    </row>
    <row r="257" spans="1:6" x14ac:dyDescent="0.2">
      <c r="A257">
        <v>11</v>
      </c>
      <c r="B257" s="5" t="s">
        <v>358</v>
      </c>
      <c r="C257" t="s">
        <v>22</v>
      </c>
      <c r="D257">
        <v>8</v>
      </c>
      <c r="E257" t="b">
        <v>0</v>
      </c>
      <c r="F257" s="5">
        <v>2</v>
      </c>
    </row>
    <row r="258" spans="1:6" x14ac:dyDescent="0.2">
      <c r="A258">
        <v>11</v>
      </c>
      <c r="B258" s="5" t="s">
        <v>358</v>
      </c>
      <c r="C258" t="s">
        <v>24</v>
      </c>
      <c r="D258">
        <v>9</v>
      </c>
      <c r="E258" t="b">
        <v>0</v>
      </c>
      <c r="F258" s="5">
        <v>1.7320508075688701</v>
      </c>
    </row>
    <row r="259" spans="1:6" x14ac:dyDescent="0.2">
      <c r="A259">
        <v>11</v>
      </c>
      <c r="B259" s="5" t="s">
        <v>358</v>
      </c>
      <c r="C259" t="s">
        <v>25</v>
      </c>
      <c r="D259">
        <v>10</v>
      </c>
      <c r="E259" t="b">
        <v>1</v>
      </c>
      <c r="F259" s="5">
        <v>1.41421356237309</v>
      </c>
    </row>
    <row r="260" spans="1:6" x14ac:dyDescent="0.2">
      <c r="A260">
        <v>11</v>
      </c>
      <c r="B260" s="5" t="s">
        <v>358</v>
      </c>
      <c r="C260" t="s">
        <v>28</v>
      </c>
      <c r="D260">
        <v>13</v>
      </c>
      <c r="E260" t="b">
        <v>0</v>
      </c>
      <c r="F260" s="5">
        <v>2</v>
      </c>
    </row>
    <row r="261" spans="1:6" x14ac:dyDescent="0.2">
      <c r="A261">
        <v>11</v>
      </c>
      <c r="B261" s="5" t="s">
        <v>358</v>
      </c>
      <c r="C261" t="s">
        <v>29</v>
      </c>
      <c r="D261">
        <v>14</v>
      </c>
      <c r="E261" t="b">
        <v>0</v>
      </c>
      <c r="F261" s="5">
        <v>1.41421356237309</v>
      </c>
    </row>
    <row r="262" spans="1:6" x14ac:dyDescent="0.2">
      <c r="A262">
        <v>11</v>
      </c>
      <c r="B262" s="5" t="s">
        <v>358</v>
      </c>
      <c r="C262" t="s">
        <v>31</v>
      </c>
      <c r="D262">
        <v>15</v>
      </c>
      <c r="E262" t="b">
        <v>0</v>
      </c>
      <c r="F262" s="5">
        <v>1</v>
      </c>
    </row>
    <row r="263" spans="1:6" x14ac:dyDescent="0.2">
      <c r="A263">
        <v>11</v>
      </c>
      <c r="B263" s="5" t="s">
        <v>358</v>
      </c>
      <c r="C263" t="s">
        <v>32</v>
      </c>
      <c r="D263">
        <v>16</v>
      </c>
      <c r="E263" t="b">
        <v>0</v>
      </c>
      <c r="F263" s="5">
        <v>1</v>
      </c>
    </row>
    <row r="264" spans="1:6" x14ac:dyDescent="0.2">
      <c r="A264">
        <v>11</v>
      </c>
      <c r="B264" s="5" t="s">
        <v>358</v>
      </c>
      <c r="C264" t="s">
        <v>33</v>
      </c>
      <c r="D264">
        <v>17</v>
      </c>
      <c r="E264" t="b">
        <v>0</v>
      </c>
      <c r="F264" s="5">
        <v>1</v>
      </c>
    </row>
    <row r="265" spans="1:6" x14ac:dyDescent="0.2">
      <c r="A265">
        <v>11</v>
      </c>
      <c r="B265" s="5" t="s">
        <v>358</v>
      </c>
      <c r="C265" t="s">
        <v>34</v>
      </c>
      <c r="D265">
        <v>18</v>
      </c>
      <c r="E265" t="b">
        <v>0</v>
      </c>
      <c r="F265" s="5">
        <v>1</v>
      </c>
    </row>
    <row r="266" spans="1:6" x14ac:dyDescent="0.2">
      <c r="A266">
        <v>11</v>
      </c>
      <c r="B266" s="5" t="s">
        <v>358</v>
      </c>
      <c r="C266" t="s">
        <v>35</v>
      </c>
      <c r="D266">
        <v>19</v>
      </c>
      <c r="E266" t="b">
        <v>0</v>
      </c>
      <c r="F266" s="5">
        <v>0</v>
      </c>
    </row>
    <row r="267" spans="1:6" x14ac:dyDescent="0.2">
      <c r="A267">
        <v>11</v>
      </c>
      <c r="B267" s="5" t="s">
        <v>358</v>
      </c>
      <c r="C267" t="s">
        <v>36</v>
      </c>
      <c r="D267">
        <v>20</v>
      </c>
      <c r="E267" t="b">
        <v>0</v>
      </c>
      <c r="F267" s="5">
        <v>0</v>
      </c>
    </row>
    <row r="268" spans="1:6" x14ac:dyDescent="0.2">
      <c r="A268">
        <v>11</v>
      </c>
      <c r="B268" s="5" t="s">
        <v>358</v>
      </c>
      <c r="C268" t="s">
        <v>37</v>
      </c>
      <c r="D268">
        <v>21</v>
      </c>
      <c r="E268" t="b">
        <v>0</v>
      </c>
      <c r="F268" s="5">
        <v>0</v>
      </c>
    </row>
    <row r="269" spans="1:6" x14ac:dyDescent="0.2">
      <c r="A269">
        <v>11</v>
      </c>
      <c r="B269" s="5" t="s">
        <v>358</v>
      </c>
      <c r="C269" t="s">
        <v>38</v>
      </c>
      <c r="D269">
        <v>22</v>
      </c>
      <c r="E269" t="b">
        <v>0</v>
      </c>
      <c r="F269" s="5">
        <v>2.2360679774997898</v>
      </c>
    </row>
    <row r="270" spans="1:6" x14ac:dyDescent="0.2">
      <c r="A270">
        <v>11</v>
      </c>
      <c r="B270" s="5" t="s">
        <v>358</v>
      </c>
      <c r="C270" t="s">
        <v>39</v>
      </c>
      <c r="D270">
        <v>23</v>
      </c>
      <c r="E270" t="b">
        <v>0</v>
      </c>
      <c r="F270" s="5">
        <v>2.4494897427831699</v>
      </c>
    </row>
    <row r="271" spans="1:6" x14ac:dyDescent="0.2">
      <c r="A271">
        <v>11</v>
      </c>
      <c r="B271" s="5" t="s">
        <v>358</v>
      </c>
      <c r="C271" t="s">
        <v>40</v>
      </c>
      <c r="D271">
        <v>24</v>
      </c>
      <c r="E271" t="b">
        <v>0</v>
      </c>
      <c r="F271" s="5">
        <v>2</v>
      </c>
    </row>
    <row r="272" spans="1:6" x14ac:dyDescent="0.2">
      <c r="A272">
        <v>11</v>
      </c>
      <c r="B272" s="5" t="s">
        <v>358</v>
      </c>
      <c r="C272" t="s">
        <v>42</v>
      </c>
      <c r="D272">
        <v>25</v>
      </c>
      <c r="E272" t="b">
        <v>0</v>
      </c>
      <c r="F272" s="5">
        <v>2.2360679774997898</v>
      </c>
    </row>
    <row r="273" spans="1:6" x14ac:dyDescent="0.2">
      <c r="A273">
        <v>11</v>
      </c>
      <c r="B273" s="5" t="s">
        <v>358</v>
      </c>
      <c r="C273" t="s">
        <v>44</v>
      </c>
      <c r="D273">
        <v>26</v>
      </c>
      <c r="E273" t="b">
        <v>1</v>
      </c>
      <c r="F273" s="5">
        <v>2.2360679774997898</v>
      </c>
    </row>
    <row r="274" spans="1:6" x14ac:dyDescent="0.2">
      <c r="A274">
        <v>11</v>
      </c>
      <c r="B274" s="5" t="s">
        <v>358</v>
      </c>
      <c r="C274" t="s">
        <v>45</v>
      </c>
      <c r="D274">
        <v>27</v>
      </c>
      <c r="E274" t="b">
        <v>0</v>
      </c>
      <c r="F274" s="5">
        <v>2</v>
      </c>
    </row>
    <row r="275" spans="1:6" x14ac:dyDescent="0.2">
      <c r="A275">
        <v>11</v>
      </c>
      <c r="B275" s="5" t="s">
        <v>358</v>
      </c>
      <c r="C275" t="s">
        <v>46</v>
      </c>
      <c r="D275">
        <v>28</v>
      </c>
      <c r="E275" t="b">
        <v>0</v>
      </c>
      <c r="F275" s="5">
        <v>2</v>
      </c>
    </row>
    <row r="276" spans="1:6" x14ac:dyDescent="0.2">
      <c r="A276">
        <v>11</v>
      </c>
      <c r="B276" s="5" t="s">
        <v>358</v>
      </c>
      <c r="C276" t="s">
        <v>51</v>
      </c>
      <c r="D276">
        <v>30</v>
      </c>
      <c r="E276" t="b">
        <v>0</v>
      </c>
      <c r="F276" s="5">
        <v>2.2360679774997898</v>
      </c>
    </row>
    <row r="277" spans="1:6" x14ac:dyDescent="0.2">
      <c r="A277">
        <v>12</v>
      </c>
      <c r="B277" s="5" t="s">
        <v>359</v>
      </c>
      <c r="C277" t="s">
        <v>18</v>
      </c>
      <c r="D277">
        <v>4</v>
      </c>
      <c r="E277" t="b">
        <v>1</v>
      </c>
      <c r="F277" s="5">
        <v>2.2360679774997898</v>
      </c>
    </row>
    <row r="278" spans="1:6" x14ac:dyDescent="0.2">
      <c r="A278">
        <v>12</v>
      </c>
      <c r="B278" s="5" t="s">
        <v>359</v>
      </c>
      <c r="C278" t="s">
        <v>19</v>
      </c>
      <c r="D278">
        <v>5</v>
      </c>
      <c r="E278" t="b">
        <v>1</v>
      </c>
      <c r="F278" s="5">
        <v>2</v>
      </c>
    </row>
    <row r="279" spans="1:6" x14ac:dyDescent="0.2">
      <c r="A279">
        <v>12</v>
      </c>
      <c r="B279" s="5" t="s">
        <v>359</v>
      </c>
      <c r="C279" t="s">
        <v>20</v>
      </c>
      <c r="D279">
        <v>6</v>
      </c>
      <c r="E279" t="b">
        <v>1</v>
      </c>
      <c r="F279" s="5">
        <v>2</v>
      </c>
    </row>
    <row r="280" spans="1:6" x14ac:dyDescent="0.2">
      <c r="A280">
        <v>12</v>
      </c>
      <c r="B280" s="5" t="s">
        <v>359</v>
      </c>
      <c r="C280" t="s">
        <v>21</v>
      </c>
      <c r="D280">
        <v>7</v>
      </c>
      <c r="E280" t="b">
        <v>1</v>
      </c>
      <c r="F280" s="5">
        <v>2</v>
      </c>
    </row>
    <row r="281" spans="1:6" x14ac:dyDescent="0.2">
      <c r="A281">
        <v>12</v>
      </c>
      <c r="B281" s="5" t="s">
        <v>359</v>
      </c>
      <c r="C281" t="s">
        <v>22</v>
      </c>
      <c r="D281">
        <v>8</v>
      </c>
      <c r="E281" t="b">
        <v>1</v>
      </c>
      <c r="F281" s="5">
        <v>2</v>
      </c>
    </row>
    <row r="282" spans="1:6" x14ac:dyDescent="0.2">
      <c r="A282">
        <v>12</v>
      </c>
      <c r="B282" s="5" t="s">
        <v>359</v>
      </c>
      <c r="C282" t="s">
        <v>24</v>
      </c>
      <c r="D282">
        <v>9</v>
      </c>
      <c r="E282" t="b">
        <v>1</v>
      </c>
      <c r="F282" s="5">
        <v>1.7320508075688701</v>
      </c>
    </row>
    <row r="283" spans="1:6" x14ac:dyDescent="0.2">
      <c r="A283">
        <v>12</v>
      </c>
      <c r="B283" s="5" t="s">
        <v>359</v>
      </c>
      <c r="C283" t="s">
        <v>25</v>
      </c>
      <c r="D283">
        <v>10</v>
      </c>
      <c r="E283" t="b">
        <v>1</v>
      </c>
      <c r="F283" s="5">
        <v>1.7320508075688701</v>
      </c>
    </row>
    <row r="284" spans="1:6" x14ac:dyDescent="0.2">
      <c r="A284">
        <v>12</v>
      </c>
      <c r="B284" s="5" t="s">
        <v>359</v>
      </c>
      <c r="C284" t="s">
        <v>28</v>
      </c>
      <c r="D284">
        <v>13</v>
      </c>
      <c r="E284" t="b">
        <v>0</v>
      </c>
      <c r="F284" s="5">
        <v>1.7320508075688701</v>
      </c>
    </row>
    <row r="285" spans="1:6" x14ac:dyDescent="0.2">
      <c r="A285">
        <v>12</v>
      </c>
      <c r="B285" s="5" t="s">
        <v>359</v>
      </c>
      <c r="C285" t="s">
        <v>29</v>
      </c>
      <c r="D285">
        <v>14</v>
      </c>
      <c r="E285" t="b">
        <v>1</v>
      </c>
      <c r="F285" s="5">
        <v>1.41421356237309</v>
      </c>
    </row>
    <row r="286" spans="1:6" x14ac:dyDescent="0.2">
      <c r="A286">
        <v>12</v>
      </c>
      <c r="B286" s="5" t="s">
        <v>359</v>
      </c>
      <c r="C286" t="s">
        <v>31</v>
      </c>
      <c r="D286">
        <v>15</v>
      </c>
      <c r="E286" t="b">
        <v>1</v>
      </c>
      <c r="F286" s="5">
        <v>1</v>
      </c>
    </row>
    <row r="287" spans="1:6" x14ac:dyDescent="0.2">
      <c r="A287">
        <v>12</v>
      </c>
      <c r="B287" s="5" t="s">
        <v>359</v>
      </c>
      <c r="C287" t="s">
        <v>32</v>
      </c>
      <c r="D287">
        <v>16</v>
      </c>
      <c r="E287" t="b">
        <v>1</v>
      </c>
      <c r="F287" s="5">
        <v>1</v>
      </c>
    </row>
    <row r="288" spans="1:6" x14ac:dyDescent="0.2">
      <c r="A288">
        <v>12</v>
      </c>
      <c r="B288" s="5" t="s">
        <v>359</v>
      </c>
      <c r="C288" t="s">
        <v>33</v>
      </c>
      <c r="D288">
        <v>17</v>
      </c>
      <c r="E288" t="b">
        <v>1</v>
      </c>
      <c r="F288" s="5">
        <v>1</v>
      </c>
    </row>
    <row r="289" spans="1:6" x14ac:dyDescent="0.2">
      <c r="A289">
        <v>12</v>
      </c>
      <c r="B289" s="5" t="s">
        <v>359</v>
      </c>
      <c r="C289" t="s">
        <v>34</v>
      </c>
      <c r="D289">
        <v>18</v>
      </c>
      <c r="E289" t="b">
        <v>1</v>
      </c>
      <c r="F289" s="5">
        <v>1</v>
      </c>
    </row>
    <row r="290" spans="1:6" x14ac:dyDescent="0.2">
      <c r="A290">
        <v>12</v>
      </c>
      <c r="B290" s="5" t="s">
        <v>359</v>
      </c>
      <c r="C290" t="s">
        <v>35</v>
      </c>
      <c r="D290">
        <v>19</v>
      </c>
      <c r="E290" t="b">
        <v>1</v>
      </c>
      <c r="F290" s="5">
        <v>0</v>
      </c>
    </row>
    <row r="291" spans="1:6" x14ac:dyDescent="0.2">
      <c r="A291">
        <v>12</v>
      </c>
      <c r="B291" s="5" t="s">
        <v>359</v>
      </c>
      <c r="C291" t="s">
        <v>36</v>
      </c>
      <c r="D291">
        <v>20</v>
      </c>
      <c r="E291" t="b">
        <v>1</v>
      </c>
      <c r="F291" s="5">
        <v>0</v>
      </c>
    </row>
    <row r="292" spans="1:6" x14ac:dyDescent="0.2">
      <c r="A292">
        <v>12</v>
      </c>
      <c r="B292" s="5" t="s">
        <v>359</v>
      </c>
      <c r="C292" t="s">
        <v>37</v>
      </c>
      <c r="D292">
        <v>21</v>
      </c>
      <c r="E292" t="b">
        <v>1</v>
      </c>
      <c r="F292" s="5">
        <v>0</v>
      </c>
    </row>
    <row r="293" spans="1:6" x14ac:dyDescent="0.2">
      <c r="A293">
        <v>12</v>
      </c>
      <c r="B293" s="5" t="s">
        <v>359</v>
      </c>
      <c r="C293" t="s">
        <v>38</v>
      </c>
      <c r="D293">
        <v>22</v>
      </c>
      <c r="E293" t="b">
        <v>1</v>
      </c>
      <c r="F293" s="5">
        <v>2.2360679774997898</v>
      </c>
    </row>
    <row r="294" spans="1:6" x14ac:dyDescent="0.2">
      <c r="A294">
        <v>12</v>
      </c>
      <c r="B294" s="5" t="s">
        <v>359</v>
      </c>
      <c r="C294" t="s">
        <v>39</v>
      </c>
      <c r="D294">
        <v>23</v>
      </c>
      <c r="E294" t="b">
        <v>0</v>
      </c>
      <c r="F294" s="5">
        <v>2.2360679774997898</v>
      </c>
    </row>
    <row r="295" spans="1:6" x14ac:dyDescent="0.2">
      <c r="A295">
        <v>12</v>
      </c>
      <c r="B295" s="5" t="s">
        <v>359</v>
      </c>
      <c r="C295" t="s">
        <v>40</v>
      </c>
      <c r="D295">
        <v>24</v>
      </c>
      <c r="E295" t="b">
        <v>0</v>
      </c>
      <c r="F295" s="5">
        <v>1.7320508075688701</v>
      </c>
    </row>
    <row r="296" spans="1:6" x14ac:dyDescent="0.2">
      <c r="A296">
        <v>12</v>
      </c>
      <c r="B296" s="5" t="s">
        <v>359</v>
      </c>
      <c r="C296" t="s">
        <v>42</v>
      </c>
      <c r="D296">
        <v>25</v>
      </c>
      <c r="E296" t="b">
        <v>0</v>
      </c>
      <c r="F296" s="5">
        <v>2</v>
      </c>
    </row>
    <row r="297" spans="1:6" x14ac:dyDescent="0.2">
      <c r="A297">
        <v>12</v>
      </c>
      <c r="B297" s="5" t="s">
        <v>359</v>
      </c>
      <c r="C297" t="s">
        <v>44</v>
      </c>
      <c r="D297">
        <v>26</v>
      </c>
      <c r="E297" t="b">
        <v>0</v>
      </c>
      <c r="F297" s="5">
        <v>2.2360679774997898</v>
      </c>
    </row>
    <row r="298" spans="1:6" x14ac:dyDescent="0.2">
      <c r="A298">
        <v>12</v>
      </c>
      <c r="B298" s="5" t="s">
        <v>359</v>
      </c>
      <c r="C298" t="s">
        <v>45</v>
      </c>
      <c r="D298">
        <v>27</v>
      </c>
      <c r="E298" t="b">
        <v>0</v>
      </c>
      <c r="F298" s="5">
        <v>1.7320508075688701</v>
      </c>
    </row>
    <row r="299" spans="1:6" x14ac:dyDescent="0.2">
      <c r="A299">
        <v>12</v>
      </c>
      <c r="B299" s="5" t="s">
        <v>359</v>
      </c>
      <c r="C299" t="s">
        <v>46</v>
      </c>
      <c r="D299">
        <v>28</v>
      </c>
      <c r="E299" t="b">
        <v>0</v>
      </c>
      <c r="F299" s="5">
        <v>1.7320508075688701</v>
      </c>
    </row>
    <row r="300" spans="1:6" x14ac:dyDescent="0.2">
      <c r="A300">
        <v>12</v>
      </c>
      <c r="B300" s="5" t="s">
        <v>359</v>
      </c>
      <c r="C300" t="s">
        <v>47</v>
      </c>
      <c r="D300">
        <v>29</v>
      </c>
      <c r="E300" t="b">
        <v>0</v>
      </c>
      <c r="F300" s="5">
        <v>2.2360679774997898</v>
      </c>
    </row>
    <row r="301" spans="1:6" x14ac:dyDescent="0.2">
      <c r="A301">
        <v>12</v>
      </c>
      <c r="B301" s="5" t="s">
        <v>359</v>
      </c>
      <c r="C301" t="s">
        <v>51</v>
      </c>
      <c r="D301">
        <v>30</v>
      </c>
      <c r="E301" t="b">
        <v>0</v>
      </c>
      <c r="F301" s="5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D9832-C6F2-A440-A0C5-0ADFCA2C6D06}">
  <sheetPr>
    <tabColor theme="9" tint="-0.499984740745262"/>
  </sheetPr>
  <dimension ref="A1:O73"/>
  <sheetViews>
    <sheetView topLeftCell="A32" workbookViewId="0">
      <selection activeCell="L46" sqref="L46"/>
    </sheetView>
  </sheetViews>
  <sheetFormatPr baseColWidth="10" defaultRowHeight="16" x14ac:dyDescent="0.2"/>
  <cols>
    <col min="7" max="7" width="21" customWidth="1"/>
    <col min="14" max="14" width="25.33203125" customWidth="1"/>
    <col min="15" max="15" width="23.6640625" customWidth="1"/>
  </cols>
  <sheetData>
    <row r="1" spans="1:7" x14ac:dyDescent="0.2">
      <c r="B1" t="s">
        <v>0</v>
      </c>
      <c r="C1" t="s">
        <v>58</v>
      </c>
      <c r="D1" t="s">
        <v>197</v>
      </c>
      <c r="E1" t="s">
        <v>59</v>
      </c>
      <c r="F1" t="s">
        <v>241</v>
      </c>
      <c r="G1" t="s">
        <v>242</v>
      </c>
    </row>
    <row r="2" spans="1:7" x14ac:dyDescent="0.2">
      <c r="A2">
        <v>0</v>
      </c>
      <c r="B2" t="s">
        <v>73</v>
      </c>
      <c r="C2" t="s">
        <v>74</v>
      </c>
      <c r="D2" t="s">
        <v>198</v>
      </c>
      <c r="E2" t="s">
        <v>14</v>
      </c>
      <c r="F2" t="s">
        <v>243</v>
      </c>
      <c r="G2" t="s">
        <v>249</v>
      </c>
    </row>
    <row r="3" spans="1:7" x14ac:dyDescent="0.2">
      <c r="A3">
        <v>1</v>
      </c>
      <c r="B3" t="s">
        <v>76</v>
      </c>
      <c r="C3" t="s">
        <v>77</v>
      </c>
      <c r="D3" t="s">
        <v>198</v>
      </c>
      <c r="E3" t="s">
        <v>15</v>
      </c>
      <c r="F3" t="s">
        <v>246</v>
      </c>
      <c r="G3" t="s">
        <v>250</v>
      </c>
    </row>
    <row r="4" spans="1:7" x14ac:dyDescent="0.2">
      <c r="A4">
        <v>2</v>
      </c>
      <c r="B4" t="s">
        <v>78</v>
      </c>
      <c r="C4" t="s">
        <v>79</v>
      </c>
      <c r="D4" t="s">
        <v>198</v>
      </c>
      <c r="E4" t="s">
        <v>16</v>
      </c>
      <c r="F4" t="s">
        <v>246</v>
      </c>
      <c r="G4" t="s">
        <v>250</v>
      </c>
    </row>
    <row r="5" spans="1:7" x14ac:dyDescent="0.2">
      <c r="A5">
        <v>3</v>
      </c>
      <c r="B5" t="s">
        <v>80</v>
      </c>
      <c r="C5" t="s">
        <v>81</v>
      </c>
      <c r="D5" t="s">
        <v>198</v>
      </c>
      <c r="E5" t="s">
        <v>17</v>
      </c>
      <c r="F5" t="s">
        <v>243</v>
      </c>
      <c r="G5" t="s">
        <v>250</v>
      </c>
    </row>
    <row r="6" spans="1:7" x14ac:dyDescent="0.2">
      <c r="A6">
        <v>4</v>
      </c>
      <c r="B6" t="s">
        <v>82</v>
      </c>
      <c r="C6" t="s">
        <v>83</v>
      </c>
      <c r="D6" t="s">
        <v>82</v>
      </c>
      <c r="E6" t="s">
        <v>18</v>
      </c>
      <c r="F6" t="e">
        <v>#N/A</v>
      </c>
      <c r="G6" t="e">
        <v>#N/A</v>
      </c>
    </row>
    <row r="7" spans="1:7" x14ac:dyDescent="0.2">
      <c r="A7">
        <v>5</v>
      </c>
      <c r="B7" t="s">
        <v>84</v>
      </c>
      <c r="C7" t="s">
        <v>85</v>
      </c>
      <c r="D7" t="s">
        <v>198</v>
      </c>
      <c r="E7" t="s">
        <v>19</v>
      </c>
      <c r="F7" t="s">
        <v>243</v>
      </c>
      <c r="G7" t="s">
        <v>249</v>
      </c>
    </row>
    <row r="8" spans="1:7" x14ac:dyDescent="0.2">
      <c r="A8">
        <v>6</v>
      </c>
      <c r="B8" t="s">
        <v>86</v>
      </c>
      <c r="C8" t="s">
        <v>87</v>
      </c>
      <c r="D8" t="s">
        <v>198</v>
      </c>
      <c r="E8" t="s">
        <v>20</v>
      </c>
      <c r="F8" t="s">
        <v>243</v>
      </c>
      <c r="G8" t="s">
        <v>249</v>
      </c>
    </row>
    <row r="9" spans="1:7" x14ac:dyDescent="0.2">
      <c r="A9">
        <v>7</v>
      </c>
      <c r="B9" t="s">
        <v>88</v>
      </c>
      <c r="C9" t="s">
        <v>89</v>
      </c>
      <c r="D9" t="s">
        <v>198</v>
      </c>
      <c r="E9" t="s">
        <v>21</v>
      </c>
      <c r="F9" t="s">
        <v>243</v>
      </c>
      <c r="G9" t="s">
        <v>249</v>
      </c>
    </row>
    <row r="10" spans="1:7" x14ac:dyDescent="0.2">
      <c r="A10">
        <v>8</v>
      </c>
      <c r="B10" t="s">
        <v>90</v>
      </c>
      <c r="C10" t="s">
        <v>91</v>
      </c>
      <c r="D10" t="s">
        <v>198</v>
      </c>
      <c r="E10" t="s">
        <v>22</v>
      </c>
      <c r="F10" t="s">
        <v>243</v>
      </c>
      <c r="G10" t="s">
        <v>249</v>
      </c>
    </row>
    <row r="11" spans="1:7" x14ac:dyDescent="0.2">
      <c r="A11">
        <v>10</v>
      </c>
      <c r="B11" t="s">
        <v>94</v>
      </c>
      <c r="C11" t="s">
        <v>95</v>
      </c>
      <c r="D11" t="s">
        <v>198</v>
      </c>
      <c r="E11" t="s">
        <v>24</v>
      </c>
      <c r="F11" t="s">
        <v>243</v>
      </c>
      <c r="G11" t="s">
        <v>249</v>
      </c>
    </row>
    <row r="12" spans="1:7" x14ac:dyDescent="0.2">
      <c r="A12">
        <v>11</v>
      </c>
      <c r="B12" t="s">
        <v>96</v>
      </c>
      <c r="C12" t="s">
        <v>97</v>
      </c>
      <c r="D12" t="s">
        <v>199</v>
      </c>
      <c r="E12" t="s">
        <v>25</v>
      </c>
      <c r="F12" t="s">
        <v>243</v>
      </c>
      <c r="G12" t="s">
        <v>250</v>
      </c>
    </row>
    <row r="13" spans="1:7" x14ac:dyDescent="0.2">
      <c r="A13">
        <v>12</v>
      </c>
      <c r="B13" t="s">
        <v>98</v>
      </c>
      <c r="C13" t="s">
        <v>99</v>
      </c>
      <c r="D13" t="s">
        <v>198</v>
      </c>
      <c r="E13" t="s">
        <v>26</v>
      </c>
      <c r="F13" t="s">
        <v>243</v>
      </c>
      <c r="G13" t="s">
        <v>250</v>
      </c>
    </row>
    <row r="14" spans="1:7" x14ac:dyDescent="0.2">
      <c r="A14">
        <v>13</v>
      </c>
      <c r="B14" t="s">
        <v>100</v>
      </c>
      <c r="C14" t="s">
        <v>101</v>
      </c>
      <c r="D14" t="s">
        <v>198</v>
      </c>
      <c r="E14" t="s">
        <v>27</v>
      </c>
      <c r="F14" t="s">
        <v>243</v>
      </c>
      <c r="G14" t="s">
        <v>250</v>
      </c>
    </row>
    <row r="15" spans="1:7" x14ac:dyDescent="0.2">
      <c r="A15">
        <v>14</v>
      </c>
      <c r="B15" t="s">
        <v>102</v>
      </c>
      <c r="C15" t="s">
        <v>103</v>
      </c>
      <c r="D15" t="s">
        <v>198</v>
      </c>
      <c r="E15" t="s">
        <v>28</v>
      </c>
      <c r="F15" t="s">
        <v>246</v>
      </c>
      <c r="G15" t="s">
        <v>250</v>
      </c>
    </row>
    <row r="16" spans="1:7" x14ac:dyDescent="0.2">
      <c r="A16">
        <v>15</v>
      </c>
      <c r="B16" t="s">
        <v>104</v>
      </c>
      <c r="C16" t="s">
        <v>105</v>
      </c>
      <c r="D16" t="s">
        <v>198</v>
      </c>
      <c r="E16" t="s">
        <v>29</v>
      </c>
      <c r="F16" t="s">
        <v>243</v>
      </c>
      <c r="G16" t="s">
        <v>250</v>
      </c>
    </row>
    <row r="17" spans="1:7" x14ac:dyDescent="0.2">
      <c r="A17">
        <v>17</v>
      </c>
      <c r="B17" t="s">
        <v>108</v>
      </c>
      <c r="C17" t="s">
        <v>109</v>
      </c>
      <c r="D17" t="s">
        <v>198</v>
      </c>
      <c r="E17" t="s">
        <v>31</v>
      </c>
      <c r="F17" t="s">
        <v>243</v>
      </c>
      <c r="G17" t="s">
        <v>250</v>
      </c>
    </row>
    <row r="18" spans="1:7" x14ac:dyDescent="0.2">
      <c r="A18">
        <v>18</v>
      </c>
      <c r="B18" t="s">
        <v>110</v>
      </c>
      <c r="C18" t="s">
        <v>111</v>
      </c>
      <c r="D18" t="s">
        <v>198</v>
      </c>
      <c r="E18" t="s">
        <v>32</v>
      </c>
      <c r="F18" t="e">
        <v>#N/A</v>
      </c>
      <c r="G18" t="e">
        <v>#N/A</v>
      </c>
    </row>
    <row r="19" spans="1:7" x14ac:dyDescent="0.2">
      <c r="A19">
        <v>19</v>
      </c>
      <c r="B19" t="s">
        <v>112</v>
      </c>
      <c r="C19" t="s">
        <v>113</v>
      </c>
      <c r="D19" t="s">
        <v>198</v>
      </c>
      <c r="E19" t="s">
        <v>33</v>
      </c>
      <c r="F19" t="e">
        <v>#N/A</v>
      </c>
      <c r="G19" t="e">
        <v>#N/A</v>
      </c>
    </row>
    <row r="20" spans="1:7" x14ac:dyDescent="0.2">
      <c r="A20">
        <v>20</v>
      </c>
      <c r="B20" t="s">
        <v>114</v>
      </c>
      <c r="C20" t="s">
        <v>115</v>
      </c>
      <c r="D20" t="s">
        <v>199</v>
      </c>
      <c r="E20" t="s">
        <v>34</v>
      </c>
      <c r="F20" t="s">
        <v>243</v>
      </c>
      <c r="G20" t="s">
        <v>250</v>
      </c>
    </row>
    <row r="21" spans="1:7" x14ac:dyDescent="0.2">
      <c r="A21">
        <v>21</v>
      </c>
      <c r="B21" t="s">
        <v>116</v>
      </c>
      <c r="C21" t="s">
        <v>117</v>
      </c>
      <c r="D21" t="s">
        <v>198</v>
      </c>
      <c r="E21" t="s">
        <v>35</v>
      </c>
      <c r="F21" t="s">
        <v>243</v>
      </c>
      <c r="G21" t="s">
        <v>250</v>
      </c>
    </row>
    <row r="22" spans="1:7" x14ac:dyDescent="0.2">
      <c r="A22">
        <v>22</v>
      </c>
      <c r="B22" t="s">
        <v>118</v>
      </c>
      <c r="C22" t="s">
        <v>119</v>
      </c>
      <c r="D22" t="s">
        <v>198</v>
      </c>
      <c r="E22" t="s">
        <v>36</v>
      </c>
      <c r="F22" t="e">
        <v>#N/A</v>
      </c>
      <c r="G22" t="e">
        <v>#N/A</v>
      </c>
    </row>
    <row r="23" spans="1:7" x14ac:dyDescent="0.2">
      <c r="A23">
        <v>23</v>
      </c>
      <c r="B23" t="s">
        <v>120</v>
      </c>
      <c r="C23" t="s">
        <v>121</v>
      </c>
      <c r="D23" t="s">
        <v>199</v>
      </c>
      <c r="E23" t="s">
        <v>37</v>
      </c>
      <c r="F23" t="s">
        <v>243</v>
      </c>
      <c r="G23" t="s">
        <v>250</v>
      </c>
    </row>
    <row r="24" spans="1:7" x14ac:dyDescent="0.2">
      <c r="A24">
        <v>24</v>
      </c>
      <c r="B24" t="s">
        <v>122</v>
      </c>
      <c r="C24" t="s">
        <v>123</v>
      </c>
      <c r="D24" t="s">
        <v>198</v>
      </c>
      <c r="E24" t="s">
        <v>38</v>
      </c>
      <c r="F24" t="s">
        <v>247</v>
      </c>
      <c r="G24" t="s">
        <v>249</v>
      </c>
    </row>
    <row r="25" spans="1:7" x14ac:dyDescent="0.2">
      <c r="A25">
        <v>25</v>
      </c>
      <c r="B25" t="s">
        <v>124</v>
      </c>
      <c r="C25" t="s">
        <v>125</v>
      </c>
      <c r="D25" t="s">
        <v>198</v>
      </c>
      <c r="E25" t="s">
        <v>39</v>
      </c>
      <c r="F25" t="s">
        <v>243</v>
      </c>
      <c r="G25" t="s">
        <v>249</v>
      </c>
    </row>
    <row r="26" spans="1:7" x14ac:dyDescent="0.2">
      <c r="A26">
        <v>26</v>
      </c>
      <c r="B26" t="s">
        <v>126</v>
      </c>
      <c r="C26" t="s">
        <v>127</v>
      </c>
      <c r="D26" t="s">
        <v>198</v>
      </c>
      <c r="E26" t="s">
        <v>40</v>
      </c>
      <c r="F26" t="s">
        <v>243</v>
      </c>
      <c r="G26" t="s">
        <v>250</v>
      </c>
    </row>
    <row r="27" spans="1:7" x14ac:dyDescent="0.2">
      <c r="A27">
        <v>27</v>
      </c>
      <c r="B27" t="s">
        <v>128</v>
      </c>
      <c r="C27" t="s">
        <v>129</v>
      </c>
      <c r="D27" t="s">
        <v>198</v>
      </c>
      <c r="E27" t="s">
        <v>41</v>
      </c>
      <c r="F27" t="e">
        <v>#N/A</v>
      </c>
      <c r="G27" t="e">
        <v>#N/A</v>
      </c>
    </row>
    <row r="28" spans="1:7" x14ac:dyDescent="0.2">
      <c r="A28">
        <v>28</v>
      </c>
      <c r="B28" t="s">
        <v>130</v>
      </c>
      <c r="C28" t="s">
        <v>131</v>
      </c>
      <c r="D28" t="s">
        <v>130</v>
      </c>
      <c r="E28" t="s">
        <v>42</v>
      </c>
      <c r="F28" t="s">
        <v>247</v>
      </c>
      <c r="G28" t="s">
        <v>250</v>
      </c>
    </row>
    <row r="29" spans="1:7" x14ac:dyDescent="0.2">
      <c r="A29">
        <v>30</v>
      </c>
      <c r="B29" t="s">
        <v>134</v>
      </c>
      <c r="C29" t="s">
        <v>135</v>
      </c>
      <c r="D29" t="s">
        <v>198</v>
      </c>
      <c r="E29" t="s">
        <v>44</v>
      </c>
      <c r="F29" t="s">
        <v>248</v>
      </c>
      <c r="G29" t="s">
        <v>249</v>
      </c>
    </row>
    <row r="30" spans="1:7" x14ac:dyDescent="0.2">
      <c r="A30">
        <v>31</v>
      </c>
      <c r="B30" t="s">
        <v>136</v>
      </c>
      <c r="C30" t="s">
        <v>137</v>
      </c>
      <c r="D30" t="s">
        <v>198</v>
      </c>
      <c r="E30" t="s">
        <v>45</v>
      </c>
      <c r="F30" t="s">
        <v>243</v>
      </c>
      <c r="G30" t="s">
        <v>250</v>
      </c>
    </row>
    <row r="31" spans="1:7" x14ac:dyDescent="0.2">
      <c r="A31">
        <v>32</v>
      </c>
      <c r="B31" t="s">
        <v>138</v>
      </c>
      <c r="C31" t="s">
        <v>139</v>
      </c>
      <c r="D31" t="s">
        <v>138</v>
      </c>
      <c r="E31" t="s">
        <v>46</v>
      </c>
      <c r="F31" t="e">
        <v>#N/A</v>
      </c>
      <c r="G31" t="e">
        <v>#N/A</v>
      </c>
    </row>
    <row r="32" spans="1:7" x14ac:dyDescent="0.2">
      <c r="A32">
        <v>33</v>
      </c>
      <c r="B32" t="s">
        <v>140</v>
      </c>
      <c r="C32" t="s">
        <v>141</v>
      </c>
      <c r="D32" t="s">
        <v>200</v>
      </c>
      <c r="E32" t="s">
        <v>47</v>
      </c>
      <c r="F32" t="s">
        <v>247</v>
      </c>
      <c r="G32" t="s">
        <v>250</v>
      </c>
    </row>
    <row r="35" spans="1:15" x14ac:dyDescent="0.2">
      <c r="A35" s="1" t="s">
        <v>256</v>
      </c>
      <c r="N35" t="s">
        <v>308</v>
      </c>
    </row>
    <row r="36" spans="1:15" x14ac:dyDescent="0.2">
      <c r="N36" s="25" t="s">
        <v>306</v>
      </c>
      <c r="O36" s="26" t="s">
        <v>307</v>
      </c>
    </row>
    <row r="37" spans="1:15" x14ac:dyDescent="0.2">
      <c r="A37" t="s">
        <v>251</v>
      </c>
      <c r="B37" s="4" t="s">
        <v>73</v>
      </c>
      <c r="C37" s="4" t="s">
        <v>74</v>
      </c>
      <c r="D37" s="4" t="s">
        <v>198</v>
      </c>
      <c r="E37" s="4" t="s">
        <v>14</v>
      </c>
      <c r="G37" t="s">
        <v>252</v>
      </c>
      <c r="H37" t="s">
        <v>122</v>
      </c>
      <c r="I37" t="s">
        <v>123</v>
      </c>
      <c r="J37" t="s">
        <v>198</v>
      </c>
      <c r="K37" t="s">
        <v>38</v>
      </c>
      <c r="N37" s="25"/>
      <c r="O37" s="26"/>
    </row>
    <row r="38" spans="1:15" x14ac:dyDescent="0.2">
      <c r="B38" s="4" t="s">
        <v>80</v>
      </c>
      <c r="C38" s="4" t="s">
        <v>81</v>
      </c>
      <c r="D38" s="4" t="s">
        <v>198</v>
      </c>
      <c r="E38" s="4" t="s">
        <v>17</v>
      </c>
      <c r="H38" t="s">
        <v>130</v>
      </c>
      <c r="I38" t="s">
        <v>131</v>
      </c>
      <c r="J38" t="s">
        <v>130</v>
      </c>
      <c r="K38" t="s">
        <v>42</v>
      </c>
      <c r="N38" s="25" t="s">
        <v>19</v>
      </c>
      <c r="O38" s="26" t="s">
        <v>38</v>
      </c>
    </row>
    <row r="39" spans="1:15" x14ac:dyDescent="0.2">
      <c r="B39" s="25" t="s">
        <v>84</v>
      </c>
      <c r="C39" s="25" t="s">
        <v>85</v>
      </c>
      <c r="D39" s="25" t="s">
        <v>198</v>
      </c>
      <c r="E39" s="25" t="s">
        <v>19</v>
      </c>
      <c r="H39" t="s">
        <v>140</v>
      </c>
      <c r="I39" t="s">
        <v>141</v>
      </c>
      <c r="J39" t="s">
        <v>200</v>
      </c>
      <c r="K39" t="s">
        <v>47</v>
      </c>
      <c r="N39" s="25" t="s">
        <v>20</v>
      </c>
      <c r="O39" s="26" t="s">
        <v>42</v>
      </c>
    </row>
    <row r="40" spans="1:15" x14ac:dyDescent="0.2">
      <c r="B40" s="25" t="s">
        <v>86</v>
      </c>
      <c r="C40" s="25" t="s">
        <v>87</v>
      </c>
      <c r="D40" s="25" t="s">
        <v>198</v>
      </c>
      <c r="E40" s="25" t="s">
        <v>20</v>
      </c>
      <c r="N40" s="25" t="s">
        <v>21</v>
      </c>
      <c r="O40" s="26" t="s">
        <v>47</v>
      </c>
    </row>
    <row r="41" spans="1:15" x14ac:dyDescent="0.2">
      <c r="B41" s="25" t="s">
        <v>88</v>
      </c>
      <c r="C41" s="25" t="s">
        <v>89</v>
      </c>
      <c r="D41" s="25" t="s">
        <v>198</v>
      </c>
      <c r="E41" s="25" t="s">
        <v>21</v>
      </c>
      <c r="N41" s="44"/>
      <c r="O41" s="4"/>
    </row>
    <row r="42" spans="1:15" x14ac:dyDescent="0.2">
      <c r="B42" s="4" t="s">
        <v>90</v>
      </c>
      <c r="C42" s="4" t="s">
        <v>91</v>
      </c>
      <c r="D42" s="4" t="s">
        <v>198</v>
      </c>
      <c r="E42" s="4" t="s">
        <v>22</v>
      </c>
      <c r="N42" s="44"/>
      <c r="O42" s="4"/>
    </row>
    <row r="43" spans="1:15" x14ac:dyDescent="0.2">
      <c r="B43" s="4" t="s">
        <v>94</v>
      </c>
      <c r="C43" s="4" t="s">
        <v>95</v>
      </c>
      <c r="D43" s="4" t="s">
        <v>198</v>
      </c>
      <c r="E43" s="4" t="s">
        <v>24</v>
      </c>
      <c r="N43" s="44"/>
      <c r="O43" s="4"/>
    </row>
    <row r="44" spans="1:15" x14ac:dyDescent="0.2">
      <c r="B44" s="4" t="s">
        <v>96</v>
      </c>
      <c r="C44" s="4" t="s">
        <v>97</v>
      </c>
      <c r="D44" s="4" t="s">
        <v>199</v>
      </c>
      <c r="E44" s="4" t="s">
        <v>25</v>
      </c>
      <c r="G44" t="s">
        <v>253</v>
      </c>
      <c r="H44" t="s">
        <v>76</v>
      </c>
      <c r="I44" t="s">
        <v>77</v>
      </c>
      <c r="J44" t="s">
        <v>198</v>
      </c>
      <c r="K44" t="s">
        <v>15</v>
      </c>
      <c r="N44" s="44"/>
      <c r="O44" s="4"/>
    </row>
    <row r="45" spans="1:15" x14ac:dyDescent="0.2">
      <c r="B45" s="4" t="s">
        <v>98</v>
      </c>
      <c r="C45" s="4" t="s">
        <v>99</v>
      </c>
      <c r="D45" s="4" t="s">
        <v>198</v>
      </c>
      <c r="E45" s="4" t="s">
        <v>26</v>
      </c>
      <c r="H45" t="s">
        <v>78</v>
      </c>
      <c r="I45" t="s">
        <v>79</v>
      </c>
      <c r="J45" t="s">
        <v>198</v>
      </c>
      <c r="K45" t="s">
        <v>16</v>
      </c>
      <c r="N45" s="44"/>
      <c r="O45" s="4"/>
    </row>
    <row r="46" spans="1:15" x14ac:dyDescent="0.2">
      <c r="B46" t="s">
        <v>100</v>
      </c>
      <c r="C46" t="s">
        <v>101</v>
      </c>
      <c r="D46" t="s">
        <v>198</v>
      </c>
      <c r="E46" t="s">
        <v>27</v>
      </c>
      <c r="H46" t="s">
        <v>102</v>
      </c>
      <c r="I46" t="s">
        <v>103</v>
      </c>
      <c r="J46" t="s">
        <v>198</v>
      </c>
      <c r="K46" t="s">
        <v>28</v>
      </c>
      <c r="N46" s="44"/>
      <c r="O46" s="4"/>
    </row>
    <row r="47" spans="1:15" x14ac:dyDescent="0.2">
      <c r="B47" t="s">
        <v>104</v>
      </c>
      <c r="C47" t="s">
        <v>105</v>
      </c>
      <c r="D47" t="s">
        <v>198</v>
      </c>
      <c r="E47" t="s">
        <v>29</v>
      </c>
      <c r="N47" s="44"/>
      <c r="O47" s="4"/>
    </row>
    <row r="48" spans="1:15" x14ac:dyDescent="0.2">
      <c r="B48" t="s">
        <v>108</v>
      </c>
      <c r="C48" t="s">
        <v>109</v>
      </c>
      <c r="D48" t="s">
        <v>198</v>
      </c>
      <c r="E48" t="s">
        <v>31</v>
      </c>
    </row>
    <row r="49" spans="1:15" x14ac:dyDescent="0.2">
      <c r="B49" t="s">
        <v>114</v>
      </c>
      <c r="C49" t="s">
        <v>115</v>
      </c>
      <c r="D49" t="s">
        <v>199</v>
      </c>
      <c r="E49" t="s">
        <v>34</v>
      </c>
    </row>
    <row r="50" spans="1:15" x14ac:dyDescent="0.2">
      <c r="B50" t="s">
        <v>116</v>
      </c>
      <c r="C50" t="s">
        <v>117</v>
      </c>
      <c r="D50" t="s">
        <v>198</v>
      </c>
      <c r="E50" t="s">
        <v>35</v>
      </c>
    </row>
    <row r="51" spans="1:15" x14ac:dyDescent="0.2">
      <c r="B51" t="s">
        <v>120</v>
      </c>
      <c r="C51" t="s">
        <v>121</v>
      </c>
      <c r="D51" t="s">
        <v>199</v>
      </c>
      <c r="E51" t="s">
        <v>37</v>
      </c>
    </row>
    <row r="52" spans="1:15" x14ac:dyDescent="0.2">
      <c r="B52" t="s">
        <v>124</v>
      </c>
      <c r="C52" t="s">
        <v>125</v>
      </c>
      <c r="D52" t="s">
        <v>198</v>
      </c>
      <c r="E52" t="s">
        <v>39</v>
      </c>
    </row>
    <row r="53" spans="1:15" x14ac:dyDescent="0.2">
      <c r="B53" t="s">
        <v>126</v>
      </c>
      <c r="C53" t="s">
        <v>127</v>
      </c>
      <c r="D53" t="s">
        <v>198</v>
      </c>
      <c r="E53" t="s">
        <v>40</v>
      </c>
    </row>
    <row r="54" spans="1:15" x14ac:dyDescent="0.2">
      <c r="B54" t="s">
        <v>136</v>
      </c>
      <c r="C54" t="s">
        <v>137</v>
      </c>
      <c r="D54" t="s">
        <v>198</v>
      </c>
      <c r="E54" t="s">
        <v>45</v>
      </c>
    </row>
    <row r="56" spans="1:15" x14ac:dyDescent="0.2">
      <c r="N56" t="s">
        <v>305</v>
      </c>
    </row>
    <row r="57" spans="1:15" x14ac:dyDescent="0.2">
      <c r="A57" s="1" t="s">
        <v>257</v>
      </c>
      <c r="N57" s="25" t="s">
        <v>298</v>
      </c>
      <c r="O57" s="26" t="s">
        <v>299</v>
      </c>
    </row>
    <row r="58" spans="1:15" x14ac:dyDescent="0.2">
      <c r="A58" t="s">
        <v>254</v>
      </c>
      <c r="B58" t="s">
        <v>76</v>
      </c>
      <c r="C58" t="s">
        <v>77</v>
      </c>
      <c r="D58" t="s">
        <v>198</v>
      </c>
      <c r="E58" t="s">
        <v>15</v>
      </c>
      <c r="G58" t="s">
        <v>255</v>
      </c>
      <c r="H58" t="s">
        <v>73</v>
      </c>
      <c r="I58" t="s">
        <v>74</v>
      </c>
      <c r="J58" t="s">
        <v>198</v>
      </c>
      <c r="K58" t="s">
        <v>14</v>
      </c>
      <c r="N58" s="25"/>
      <c r="O58" s="26"/>
    </row>
    <row r="59" spans="1:15" x14ac:dyDescent="0.2">
      <c r="B59" t="s">
        <v>78</v>
      </c>
      <c r="C59" t="s">
        <v>79</v>
      </c>
      <c r="D59" t="s">
        <v>198</v>
      </c>
      <c r="E59" t="s">
        <v>16</v>
      </c>
      <c r="H59" t="s">
        <v>84</v>
      </c>
      <c r="I59" t="s">
        <v>85</v>
      </c>
      <c r="J59" t="s">
        <v>198</v>
      </c>
      <c r="K59" t="s">
        <v>19</v>
      </c>
      <c r="N59" s="54" t="s">
        <v>25</v>
      </c>
      <c r="O59" s="26" t="s">
        <v>14</v>
      </c>
    </row>
    <row r="60" spans="1:15" x14ac:dyDescent="0.2">
      <c r="B60" t="s">
        <v>80</v>
      </c>
      <c r="C60" t="s">
        <v>81</v>
      </c>
      <c r="D60" t="s">
        <v>198</v>
      </c>
      <c r="E60" t="s">
        <v>17</v>
      </c>
      <c r="H60" t="s">
        <v>86</v>
      </c>
      <c r="I60" t="s">
        <v>87</v>
      </c>
      <c r="J60" t="s">
        <v>198</v>
      </c>
      <c r="K60" t="s">
        <v>20</v>
      </c>
      <c r="N60" s="54" t="s">
        <v>28</v>
      </c>
      <c r="O60" s="26" t="s">
        <v>19</v>
      </c>
    </row>
    <row r="61" spans="1:15" x14ac:dyDescent="0.2">
      <c r="B61" t="s">
        <v>96</v>
      </c>
      <c r="C61" t="s">
        <v>97</v>
      </c>
      <c r="D61" t="s">
        <v>199</v>
      </c>
      <c r="E61" t="s">
        <v>25</v>
      </c>
      <c r="H61" t="s">
        <v>88</v>
      </c>
      <c r="I61" t="s">
        <v>89</v>
      </c>
      <c r="J61" t="s">
        <v>198</v>
      </c>
      <c r="K61" t="s">
        <v>21</v>
      </c>
      <c r="N61" s="54" t="s">
        <v>29</v>
      </c>
      <c r="O61" s="26" t="s">
        <v>20</v>
      </c>
    </row>
    <row r="62" spans="1:15" x14ac:dyDescent="0.2">
      <c r="B62" t="s">
        <v>98</v>
      </c>
      <c r="C62" t="s">
        <v>99</v>
      </c>
      <c r="D62" t="s">
        <v>198</v>
      </c>
      <c r="E62" t="s">
        <v>26</v>
      </c>
      <c r="H62" t="s">
        <v>90</v>
      </c>
      <c r="I62" t="s">
        <v>91</v>
      </c>
      <c r="J62" t="s">
        <v>198</v>
      </c>
      <c r="K62" t="s">
        <v>22</v>
      </c>
      <c r="N62" s="54" t="s">
        <v>31</v>
      </c>
      <c r="O62" s="26" t="s">
        <v>21</v>
      </c>
    </row>
    <row r="63" spans="1:15" x14ac:dyDescent="0.2">
      <c r="B63" t="s">
        <v>100</v>
      </c>
      <c r="C63" t="s">
        <v>101</v>
      </c>
      <c r="D63" t="s">
        <v>198</v>
      </c>
      <c r="E63" t="s">
        <v>27</v>
      </c>
      <c r="H63" t="s">
        <v>94</v>
      </c>
      <c r="I63" t="s">
        <v>95</v>
      </c>
      <c r="J63" t="s">
        <v>198</v>
      </c>
      <c r="K63" t="s">
        <v>24</v>
      </c>
      <c r="N63" s="54" t="s">
        <v>34</v>
      </c>
      <c r="O63" s="26" t="s">
        <v>22</v>
      </c>
    </row>
    <row r="64" spans="1:15" x14ac:dyDescent="0.2">
      <c r="B64" t="s">
        <v>102</v>
      </c>
      <c r="C64" t="s">
        <v>103</v>
      </c>
      <c r="D64" t="s">
        <v>198</v>
      </c>
      <c r="E64" t="s">
        <v>28</v>
      </c>
      <c r="H64" t="s">
        <v>122</v>
      </c>
      <c r="I64" t="s">
        <v>123</v>
      </c>
      <c r="J64" t="s">
        <v>198</v>
      </c>
      <c r="K64" t="s">
        <v>38</v>
      </c>
      <c r="N64" s="54"/>
      <c r="O64" s="26"/>
    </row>
    <row r="65" spans="2:15" x14ac:dyDescent="0.2">
      <c r="B65" t="s">
        <v>104</v>
      </c>
      <c r="C65" t="s">
        <v>105</v>
      </c>
      <c r="D65" t="s">
        <v>198</v>
      </c>
      <c r="E65" t="s">
        <v>29</v>
      </c>
      <c r="H65" t="s">
        <v>124</v>
      </c>
      <c r="I65" t="s">
        <v>125</v>
      </c>
      <c r="J65" t="s">
        <v>198</v>
      </c>
      <c r="K65" t="s">
        <v>39</v>
      </c>
      <c r="N65" s="54" t="s">
        <v>35</v>
      </c>
      <c r="O65" s="26" t="s">
        <v>24</v>
      </c>
    </row>
    <row r="66" spans="2:15" x14ac:dyDescent="0.2">
      <c r="B66" t="s">
        <v>108</v>
      </c>
      <c r="C66" t="s">
        <v>109</v>
      </c>
      <c r="D66" t="s">
        <v>198</v>
      </c>
      <c r="E66" t="s">
        <v>31</v>
      </c>
      <c r="H66" t="s">
        <v>134</v>
      </c>
      <c r="I66" t="s">
        <v>135</v>
      </c>
      <c r="J66" t="s">
        <v>198</v>
      </c>
      <c r="K66" t="s">
        <v>44</v>
      </c>
      <c r="N66" s="54" t="s">
        <v>37</v>
      </c>
      <c r="O66" s="26" t="s">
        <v>38</v>
      </c>
    </row>
    <row r="67" spans="2:15" x14ac:dyDescent="0.2">
      <c r="B67" t="s">
        <v>114</v>
      </c>
      <c r="C67" t="s">
        <v>115</v>
      </c>
      <c r="D67" t="s">
        <v>199</v>
      </c>
      <c r="E67" t="s">
        <v>34</v>
      </c>
      <c r="N67" s="54" t="s">
        <v>40</v>
      </c>
      <c r="O67" s="26" t="s">
        <v>39</v>
      </c>
    </row>
    <row r="68" spans="2:15" x14ac:dyDescent="0.2">
      <c r="B68" t="s">
        <v>116</v>
      </c>
      <c r="C68" t="s">
        <v>117</v>
      </c>
      <c r="D68" t="s">
        <v>198</v>
      </c>
      <c r="E68" t="s">
        <v>35</v>
      </c>
      <c r="N68" s="54" t="s">
        <v>45</v>
      </c>
      <c r="O68" s="26" t="s">
        <v>44</v>
      </c>
    </row>
    <row r="69" spans="2:15" x14ac:dyDescent="0.2">
      <c r="B69" t="s">
        <v>120</v>
      </c>
      <c r="C69" t="s">
        <v>121</v>
      </c>
      <c r="D69" t="s">
        <v>199</v>
      </c>
      <c r="E69" t="s">
        <v>37</v>
      </c>
    </row>
    <row r="70" spans="2:15" x14ac:dyDescent="0.2">
      <c r="B70" t="s">
        <v>126</v>
      </c>
      <c r="C70" t="s">
        <v>127</v>
      </c>
      <c r="D70" t="s">
        <v>198</v>
      </c>
      <c r="E70" t="s">
        <v>40</v>
      </c>
    </row>
    <row r="71" spans="2:15" x14ac:dyDescent="0.2">
      <c r="B71" t="s">
        <v>130</v>
      </c>
      <c r="C71" t="s">
        <v>131</v>
      </c>
      <c r="D71" t="s">
        <v>130</v>
      </c>
      <c r="E71" t="s">
        <v>42</v>
      </c>
    </row>
    <row r="72" spans="2:15" x14ac:dyDescent="0.2">
      <c r="B72" t="s">
        <v>136</v>
      </c>
      <c r="C72" t="s">
        <v>137</v>
      </c>
      <c r="D72" t="s">
        <v>198</v>
      </c>
      <c r="E72" t="s">
        <v>45</v>
      </c>
    </row>
    <row r="73" spans="2:15" x14ac:dyDescent="0.2">
      <c r="B73" t="s">
        <v>140</v>
      </c>
      <c r="C73" t="s">
        <v>141</v>
      </c>
      <c r="D73" t="s">
        <v>200</v>
      </c>
      <c r="E73" t="s">
        <v>47</v>
      </c>
    </row>
  </sheetData>
  <autoFilter ref="A1:G32" xr:uid="{B37DED58-D986-3E40-89E1-027FBF3D8C9F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1E06D-7682-0F42-BDD7-4CD62B5FF962}">
  <dimension ref="A1:M18"/>
  <sheetViews>
    <sheetView workbookViewId="0">
      <selection activeCell="S23" sqref="S23"/>
    </sheetView>
  </sheetViews>
  <sheetFormatPr baseColWidth="10" defaultRowHeight="16" x14ac:dyDescent="0.2"/>
  <cols>
    <col min="1" max="1" width="8.6640625" bestFit="1" customWidth="1"/>
    <col min="2" max="10" width="2.1640625" bestFit="1" customWidth="1"/>
    <col min="11" max="13" width="3.1640625" bestFit="1" customWidth="1"/>
  </cols>
  <sheetData>
    <row r="1" spans="1:13" x14ac:dyDescent="0.2">
      <c r="A1" s="1" t="s">
        <v>251</v>
      </c>
    </row>
    <row r="2" spans="1:13" x14ac:dyDescent="0.2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2">
      <c r="A3" t="s">
        <v>19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I3">
        <v>1</v>
      </c>
      <c r="J3">
        <v>0</v>
      </c>
      <c r="K3">
        <v>1</v>
      </c>
      <c r="L3">
        <v>0</v>
      </c>
      <c r="M3">
        <v>1</v>
      </c>
    </row>
    <row r="4" spans="1:13" x14ac:dyDescent="0.2">
      <c r="A4" t="s">
        <v>20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0</v>
      </c>
      <c r="K4">
        <v>1</v>
      </c>
      <c r="L4">
        <v>0</v>
      </c>
      <c r="M4">
        <v>1</v>
      </c>
    </row>
    <row r="5" spans="1:13" x14ac:dyDescent="0.2">
      <c r="A5" t="s">
        <v>21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1</v>
      </c>
      <c r="I5">
        <v>1</v>
      </c>
      <c r="J5">
        <v>0</v>
      </c>
      <c r="K5">
        <v>1</v>
      </c>
      <c r="L5">
        <v>0</v>
      </c>
      <c r="M5">
        <v>1</v>
      </c>
    </row>
    <row r="8" spans="1:13" x14ac:dyDescent="0.2">
      <c r="A8" s="1" t="s">
        <v>254</v>
      </c>
    </row>
    <row r="9" spans="1:13" x14ac:dyDescent="0.2">
      <c r="A9" t="s">
        <v>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</row>
    <row r="10" spans="1:13" x14ac:dyDescent="0.2">
      <c r="A10" t="s">
        <v>25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J10">
        <v>1</v>
      </c>
      <c r="K10">
        <v>1</v>
      </c>
      <c r="L10">
        <v>1</v>
      </c>
      <c r="M10">
        <v>1</v>
      </c>
    </row>
    <row r="11" spans="1:13" x14ac:dyDescent="0.2">
      <c r="A11" t="s">
        <v>28</v>
      </c>
      <c r="B11">
        <v>1</v>
      </c>
      <c r="C11">
        <v>1</v>
      </c>
      <c r="D11">
        <v>0</v>
      </c>
      <c r="E11">
        <v>1</v>
      </c>
      <c r="F11">
        <v>1</v>
      </c>
      <c r="G11">
        <v>0</v>
      </c>
      <c r="H11">
        <v>1</v>
      </c>
      <c r="I11">
        <v>0</v>
      </c>
      <c r="J11">
        <v>1</v>
      </c>
      <c r="K11">
        <v>1</v>
      </c>
      <c r="L11">
        <v>0</v>
      </c>
      <c r="M11">
        <v>0</v>
      </c>
    </row>
    <row r="12" spans="1:13" x14ac:dyDescent="0.2">
      <c r="A12" t="s">
        <v>29</v>
      </c>
      <c r="B12">
        <v>0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1</v>
      </c>
      <c r="L12">
        <v>0</v>
      </c>
      <c r="M12">
        <v>1</v>
      </c>
    </row>
    <row r="13" spans="1:13" x14ac:dyDescent="0.2">
      <c r="A13" t="s">
        <v>31</v>
      </c>
      <c r="B13">
        <v>0</v>
      </c>
      <c r="C13">
        <v>1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1</v>
      </c>
      <c r="K13">
        <v>1</v>
      </c>
      <c r="L13">
        <v>0</v>
      </c>
      <c r="M13">
        <v>1</v>
      </c>
    </row>
    <row r="14" spans="1:13" x14ac:dyDescent="0.2">
      <c r="A14" t="s">
        <v>34</v>
      </c>
      <c r="B14">
        <v>0</v>
      </c>
      <c r="C14">
        <v>1</v>
      </c>
      <c r="D14">
        <v>0</v>
      </c>
      <c r="E14">
        <v>1</v>
      </c>
      <c r="F14">
        <v>1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1</v>
      </c>
    </row>
    <row r="15" spans="1:13" x14ac:dyDescent="0.2">
      <c r="A15" t="s">
        <v>35</v>
      </c>
      <c r="B15">
        <v>0</v>
      </c>
      <c r="C15">
        <v>1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>
        <v>1</v>
      </c>
      <c r="L15">
        <v>0</v>
      </c>
      <c r="M15">
        <v>1</v>
      </c>
    </row>
    <row r="16" spans="1:13" x14ac:dyDescent="0.2">
      <c r="A16" t="s">
        <v>37</v>
      </c>
      <c r="B16">
        <v>0</v>
      </c>
      <c r="C16">
        <v>1</v>
      </c>
      <c r="D16">
        <v>0</v>
      </c>
      <c r="E16">
        <v>0</v>
      </c>
      <c r="F16">
        <v>1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1</v>
      </c>
    </row>
    <row r="17" spans="1:13" x14ac:dyDescent="0.2">
      <c r="A17" t="s">
        <v>40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1</v>
      </c>
      <c r="K17">
        <v>0</v>
      </c>
      <c r="L17">
        <v>0</v>
      </c>
      <c r="M17">
        <v>0</v>
      </c>
    </row>
    <row r="18" spans="1:13" x14ac:dyDescent="0.2">
      <c r="A18" t="s">
        <v>45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CA999-E480-3D42-97AB-D2AA9C776577}">
  <dimension ref="A1:B69"/>
  <sheetViews>
    <sheetView workbookViewId="0">
      <selection activeCell="J24" sqref="J24"/>
    </sheetView>
  </sheetViews>
  <sheetFormatPr baseColWidth="10" defaultRowHeight="16" x14ac:dyDescent="0.2"/>
  <cols>
    <col min="1" max="1" width="13" bestFit="1" customWidth="1"/>
    <col min="2" max="2" width="14.5" bestFit="1" customWidth="1"/>
  </cols>
  <sheetData>
    <row r="1" spans="1:2" x14ac:dyDescent="0.2">
      <c r="A1" s="8" t="s">
        <v>177</v>
      </c>
      <c r="B1" t="s">
        <v>181</v>
      </c>
    </row>
    <row r="2" spans="1:2" x14ac:dyDescent="0.2">
      <c r="A2" s="9" t="s">
        <v>14</v>
      </c>
      <c r="B2" s="7">
        <v>2</v>
      </c>
    </row>
    <row r="3" spans="1:2" x14ac:dyDescent="0.2">
      <c r="A3" s="10" t="s">
        <v>179</v>
      </c>
      <c r="B3" s="7">
        <v>2</v>
      </c>
    </row>
    <row r="4" spans="1:2" x14ac:dyDescent="0.2">
      <c r="A4" s="9" t="s">
        <v>22</v>
      </c>
      <c r="B4" s="7">
        <v>12</v>
      </c>
    </row>
    <row r="5" spans="1:2" x14ac:dyDescent="0.2">
      <c r="A5" s="10" t="s">
        <v>178</v>
      </c>
      <c r="B5" s="7">
        <v>3</v>
      </c>
    </row>
    <row r="6" spans="1:2" x14ac:dyDescent="0.2">
      <c r="A6" s="10" t="s">
        <v>179</v>
      </c>
      <c r="B6" s="7">
        <v>9</v>
      </c>
    </row>
    <row r="7" spans="1:2" x14ac:dyDescent="0.2">
      <c r="A7" s="9" t="s">
        <v>46</v>
      </c>
      <c r="B7" s="7">
        <v>4</v>
      </c>
    </row>
    <row r="8" spans="1:2" x14ac:dyDescent="0.2">
      <c r="A8" s="10" t="s">
        <v>178</v>
      </c>
      <c r="B8" s="7">
        <v>4</v>
      </c>
    </row>
    <row r="9" spans="1:2" x14ac:dyDescent="0.2">
      <c r="A9" s="9" t="s">
        <v>34</v>
      </c>
      <c r="B9" s="7">
        <v>12</v>
      </c>
    </row>
    <row r="10" spans="1:2" x14ac:dyDescent="0.2">
      <c r="A10" s="10" t="s">
        <v>178</v>
      </c>
      <c r="B10" s="7">
        <v>6</v>
      </c>
    </row>
    <row r="11" spans="1:2" x14ac:dyDescent="0.2">
      <c r="A11" s="10" t="s">
        <v>179</v>
      </c>
      <c r="B11" s="7">
        <v>6</v>
      </c>
    </row>
    <row r="12" spans="1:2" x14ac:dyDescent="0.2">
      <c r="A12" s="9" t="s">
        <v>29</v>
      </c>
      <c r="B12" s="7">
        <v>12</v>
      </c>
    </row>
    <row r="13" spans="1:2" x14ac:dyDescent="0.2">
      <c r="A13" s="10" t="s">
        <v>178</v>
      </c>
      <c r="B13" s="7">
        <v>5</v>
      </c>
    </row>
    <row r="14" spans="1:2" x14ac:dyDescent="0.2">
      <c r="A14" s="10" t="s">
        <v>179</v>
      </c>
      <c r="B14" s="7">
        <v>7</v>
      </c>
    </row>
    <row r="15" spans="1:2" x14ac:dyDescent="0.2">
      <c r="A15" s="9" t="s">
        <v>16</v>
      </c>
      <c r="B15" s="7">
        <v>2</v>
      </c>
    </row>
    <row r="16" spans="1:2" x14ac:dyDescent="0.2">
      <c r="A16" s="10" t="s">
        <v>179</v>
      </c>
      <c r="B16" s="7">
        <v>2</v>
      </c>
    </row>
    <row r="17" spans="1:2" x14ac:dyDescent="0.2">
      <c r="A17" s="9" t="s">
        <v>45</v>
      </c>
      <c r="B17" s="7">
        <v>4</v>
      </c>
    </row>
    <row r="18" spans="1:2" x14ac:dyDescent="0.2">
      <c r="A18" s="10" t="s">
        <v>178</v>
      </c>
      <c r="B18" s="7">
        <v>4</v>
      </c>
    </row>
    <row r="19" spans="1:2" x14ac:dyDescent="0.2">
      <c r="A19" s="9" t="s">
        <v>40</v>
      </c>
      <c r="B19" s="7">
        <v>4</v>
      </c>
    </row>
    <row r="20" spans="1:2" x14ac:dyDescent="0.2">
      <c r="A20" s="10" t="s">
        <v>178</v>
      </c>
      <c r="B20" s="7">
        <v>3</v>
      </c>
    </row>
    <row r="21" spans="1:2" x14ac:dyDescent="0.2">
      <c r="A21" s="10" t="s">
        <v>179</v>
      </c>
      <c r="B21" s="7">
        <v>1</v>
      </c>
    </row>
    <row r="22" spans="1:2" x14ac:dyDescent="0.2">
      <c r="A22" s="9" t="s">
        <v>18</v>
      </c>
      <c r="B22" s="7">
        <v>4</v>
      </c>
    </row>
    <row r="23" spans="1:2" x14ac:dyDescent="0.2">
      <c r="A23" s="10" t="s">
        <v>178</v>
      </c>
      <c r="B23" s="7">
        <v>2</v>
      </c>
    </row>
    <row r="24" spans="1:2" x14ac:dyDescent="0.2">
      <c r="A24" s="10" t="s">
        <v>179</v>
      </c>
      <c r="B24" s="7">
        <v>2</v>
      </c>
    </row>
    <row r="25" spans="1:2" x14ac:dyDescent="0.2">
      <c r="A25" s="9" t="s">
        <v>15</v>
      </c>
      <c r="B25" s="7">
        <v>2</v>
      </c>
    </row>
    <row r="26" spans="1:2" x14ac:dyDescent="0.2">
      <c r="A26" s="10" t="s">
        <v>179</v>
      </c>
      <c r="B26" s="7">
        <v>2</v>
      </c>
    </row>
    <row r="27" spans="1:2" x14ac:dyDescent="0.2">
      <c r="A27" s="9" t="s">
        <v>28</v>
      </c>
      <c r="B27" s="7">
        <v>12</v>
      </c>
    </row>
    <row r="28" spans="1:2" x14ac:dyDescent="0.2">
      <c r="A28" s="10" t="s">
        <v>178</v>
      </c>
      <c r="B28" s="7">
        <v>5</v>
      </c>
    </row>
    <row r="29" spans="1:2" x14ac:dyDescent="0.2">
      <c r="A29" s="10" t="s">
        <v>179</v>
      </c>
      <c r="B29" s="7">
        <v>7</v>
      </c>
    </row>
    <row r="30" spans="1:2" x14ac:dyDescent="0.2">
      <c r="A30" s="9" t="s">
        <v>21</v>
      </c>
      <c r="B30" s="7">
        <v>9</v>
      </c>
    </row>
    <row r="31" spans="1:2" x14ac:dyDescent="0.2">
      <c r="A31" s="10" t="s">
        <v>178</v>
      </c>
      <c r="B31" s="7">
        <v>3</v>
      </c>
    </row>
    <row r="32" spans="1:2" x14ac:dyDescent="0.2">
      <c r="A32" s="10" t="s">
        <v>179</v>
      </c>
      <c r="B32" s="7">
        <v>6</v>
      </c>
    </row>
    <row r="33" spans="1:2" x14ac:dyDescent="0.2">
      <c r="A33" s="9" t="s">
        <v>32</v>
      </c>
      <c r="B33" s="7">
        <v>10</v>
      </c>
    </row>
    <row r="34" spans="1:2" x14ac:dyDescent="0.2">
      <c r="A34" s="10" t="s">
        <v>178</v>
      </c>
      <c r="B34" s="7">
        <v>4</v>
      </c>
    </row>
    <row r="35" spans="1:2" x14ac:dyDescent="0.2">
      <c r="A35" s="10" t="s">
        <v>179</v>
      </c>
      <c r="B35" s="7">
        <v>6</v>
      </c>
    </row>
    <row r="36" spans="1:2" x14ac:dyDescent="0.2">
      <c r="A36" s="9" t="s">
        <v>31</v>
      </c>
      <c r="B36" s="7">
        <v>10</v>
      </c>
    </row>
    <row r="37" spans="1:2" x14ac:dyDescent="0.2">
      <c r="A37" s="10" t="s">
        <v>178</v>
      </c>
      <c r="B37" s="7">
        <v>4</v>
      </c>
    </row>
    <row r="38" spans="1:2" x14ac:dyDescent="0.2">
      <c r="A38" s="10" t="s">
        <v>179</v>
      </c>
      <c r="B38" s="7">
        <v>6</v>
      </c>
    </row>
    <row r="39" spans="1:2" x14ac:dyDescent="0.2">
      <c r="A39" s="9" t="s">
        <v>26</v>
      </c>
      <c r="B39" s="7">
        <v>2</v>
      </c>
    </row>
    <row r="40" spans="1:2" x14ac:dyDescent="0.2">
      <c r="A40" s="10" t="s">
        <v>178</v>
      </c>
      <c r="B40" s="7">
        <v>1</v>
      </c>
    </row>
    <row r="41" spans="1:2" x14ac:dyDescent="0.2">
      <c r="A41" s="10" t="s">
        <v>179</v>
      </c>
      <c r="B41" s="7">
        <v>1</v>
      </c>
    </row>
    <row r="42" spans="1:2" x14ac:dyDescent="0.2">
      <c r="A42" s="9" t="s">
        <v>35</v>
      </c>
      <c r="B42" s="7">
        <v>10</v>
      </c>
    </row>
    <row r="43" spans="1:2" x14ac:dyDescent="0.2">
      <c r="A43" s="10" t="s">
        <v>178</v>
      </c>
      <c r="B43" s="7">
        <v>5</v>
      </c>
    </row>
    <row r="44" spans="1:2" x14ac:dyDescent="0.2">
      <c r="A44" s="10" t="s">
        <v>179</v>
      </c>
      <c r="B44" s="7">
        <v>5</v>
      </c>
    </row>
    <row r="45" spans="1:2" x14ac:dyDescent="0.2">
      <c r="A45" s="9" t="s">
        <v>20</v>
      </c>
      <c r="B45" s="7">
        <v>6</v>
      </c>
    </row>
    <row r="46" spans="1:2" x14ac:dyDescent="0.2">
      <c r="A46" s="10" t="s">
        <v>178</v>
      </c>
      <c r="B46" s="7">
        <v>1</v>
      </c>
    </row>
    <row r="47" spans="1:2" x14ac:dyDescent="0.2">
      <c r="A47" s="10" t="s">
        <v>179</v>
      </c>
      <c r="B47" s="7">
        <v>5</v>
      </c>
    </row>
    <row r="48" spans="1:2" x14ac:dyDescent="0.2">
      <c r="A48" s="9" t="s">
        <v>24</v>
      </c>
      <c r="B48" s="7">
        <v>12</v>
      </c>
    </row>
    <row r="49" spans="1:2" x14ac:dyDescent="0.2">
      <c r="A49" s="10" t="s">
        <v>178</v>
      </c>
      <c r="B49" s="7">
        <v>4</v>
      </c>
    </row>
    <row r="50" spans="1:2" x14ac:dyDescent="0.2">
      <c r="A50" s="10" t="s">
        <v>179</v>
      </c>
      <c r="B50" s="7">
        <v>8</v>
      </c>
    </row>
    <row r="51" spans="1:2" x14ac:dyDescent="0.2">
      <c r="A51" s="9" t="s">
        <v>25</v>
      </c>
      <c r="B51" s="7">
        <v>10</v>
      </c>
    </row>
    <row r="52" spans="1:2" x14ac:dyDescent="0.2">
      <c r="A52" s="10" t="s">
        <v>178</v>
      </c>
      <c r="B52" s="7">
        <v>3</v>
      </c>
    </row>
    <row r="53" spans="1:2" x14ac:dyDescent="0.2">
      <c r="A53" s="10" t="s">
        <v>179</v>
      </c>
      <c r="B53" s="7">
        <v>7</v>
      </c>
    </row>
    <row r="54" spans="1:2" x14ac:dyDescent="0.2">
      <c r="A54" s="9" t="s">
        <v>33</v>
      </c>
      <c r="B54" s="7">
        <v>12</v>
      </c>
    </row>
    <row r="55" spans="1:2" x14ac:dyDescent="0.2">
      <c r="A55" s="10" t="s">
        <v>178</v>
      </c>
      <c r="B55" s="7">
        <v>6</v>
      </c>
    </row>
    <row r="56" spans="1:2" x14ac:dyDescent="0.2">
      <c r="A56" s="10" t="s">
        <v>179</v>
      </c>
      <c r="B56" s="7">
        <v>6</v>
      </c>
    </row>
    <row r="57" spans="1:2" x14ac:dyDescent="0.2">
      <c r="A57" s="9" t="s">
        <v>36</v>
      </c>
      <c r="B57" s="7">
        <v>10</v>
      </c>
    </row>
    <row r="58" spans="1:2" x14ac:dyDescent="0.2">
      <c r="A58" s="10" t="s">
        <v>178</v>
      </c>
      <c r="B58" s="7">
        <v>5</v>
      </c>
    </row>
    <row r="59" spans="1:2" x14ac:dyDescent="0.2">
      <c r="A59" s="10" t="s">
        <v>179</v>
      </c>
      <c r="B59" s="7">
        <v>5</v>
      </c>
    </row>
    <row r="60" spans="1:2" x14ac:dyDescent="0.2">
      <c r="A60" s="9" t="s">
        <v>19</v>
      </c>
      <c r="B60" s="7">
        <v>7</v>
      </c>
    </row>
    <row r="61" spans="1:2" x14ac:dyDescent="0.2">
      <c r="A61" s="10" t="s">
        <v>178</v>
      </c>
      <c r="B61" s="7">
        <v>2</v>
      </c>
    </row>
    <row r="62" spans="1:2" x14ac:dyDescent="0.2">
      <c r="A62" s="10" t="s">
        <v>179</v>
      </c>
      <c r="B62" s="7">
        <v>5</v>
      </c>
    </row>
    <row r="63" spans="1:2" x14ac:dyDescent="0.2">
      <c r="A63" s="9" t="s">
        <v>27</v>
      </c>
      <c r="B63" s="7">
        <v>2</v>
      </c>
    </row>
    <row r="64" spans="1:2" x14ac:dyDescent="0.2">
      <c r="A64" s="10" t="s">
        <v>178</v>
      </c>
      <c r="B64" s="7">
        <v>1</v>
      </c>
    </row>
    <row r="65" spans="1:2" x14ac:dyDescent="0.2">
      <c r="A65" s="10" t="s">
        <v>179</v>
      </c>
      <c r="B65" s="7">
        <v>1</v>
      </c>
    </row>
    <row r="66" spans="1:2" x14ac:dyDescent="0.2">
      <c r="A66" s="9" t="s">
        <v>37</v>
      </c>
      <c r="B66" s="7">
        <v>10</v>
      </c>
    </row>
    <row r="67" spans="1:2" x14ac:dyDescent="0.2">
      <c r="A67" s="10" t="s">
        <v>178</v>
      </c>
      <c r="B67" s="7">
        <v>5</v>
      </c>
    </row>
    <row r="68" spans="1:2" x14ac:dyDescent="0.2">
      <c r="A68" s="10" t="s">
        <v>179</v>
      </c>
      <c r="B68" s="7">
        <v>5</v>
      </c>
    </row>
    <row r="69" spans="1:2" x14ac:dyDescent="0.2">
      <c r="A69" s="9" t="s">
        <v>176</v>
      </c>
      <c r="B69" s="7">
        <v>180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E99FF-9526-48F9-9F4A-BE829891591B}">
  <dimension ref="A2:R42"/>
  <sheetViews>
    <sheetView workbookViewId="0">
      <selection activeCell="B40" sqref="B40"/>
    </sheetView>
  </sheetViews>
  <sheetFormatPr baseColWidth="10" defaultColWidth="8.83203125" defaultRowHeight="16" x14ac:dyDescent="0.2"/>
  <cols>
    <col min="1" max="1" width="10.6640625" bestFit="1" customWidth="1"/>
    <col min="2" max="5" width="10.6640625" customWidth="1"/>
  </cols>
  <sheetData>
    <row r="2" spans="1:18" x14ac:dyDescent="0.2">
      <c r="A2" t="s">
        <v>1</v>
      </c>
      <c r="B2" t="s">
        <v>0</v>
      </c>
      <c r="C2" t="s">
        <v>301</v>
      </c>
      <c r="D2" t="s">
        <v>365</v>
      </c>
      <c r="E2" t="s">
        <v>302</v>
      </c>
      <c r="F2" t="s">
        <v>304</v>
      </c>
      <c r="G2" t="s">
        <v>2</v>
      </c>
      <c r="H2" t="s">
        <v>3</v>
      </c>
      <c r="I2" s="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</row>
    <row r="3" spans="1:18" hidden="1" x14ac:dyDescent="0.2">
      <c r="A3">
        <v>0</v>
      </c>
      <c r="B3" t="s">
        <v>14</v>
      </c>
      <c r="C3" t="s">
        <v>74</v>
      </c>
      <c r="D3" s="4" t="b">
        <v>1</v>
      </c>
      <c r="E3" t="s">
        <v>198</v>
      </c>
      <c r="F3" t="b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4" spans="1:18" hidden="1" x14ac:dyDescent="0.2">
      <c r="A4">
        <v>1</v>
      </c>
      <c r="B4" t="s">
        <v>15</v>
      </c>
      <c r="C4" t="s">
        <v>77</v>
      </c>
      <c r="D4" s="4" t="b">
        <v>1</v>
      </c>
      <c r="E4" t="s">
        <v>198</v>
      </c>
      <c r="F4" t="b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1</v>
      </c>
      <c r="Q4">
        <v>1</v>
      </c>
      <c r="R4">
        <v>1</v>
      </c>
    </row>
    <row r="5" spans="1:18" hidden="1" x14ac:dyDescent="0.2">
      <c r="A5">
        <v>2</v>
      </c>
      <c r="B5" t="s">
        <v>16</v>
      </c>
      <c r="C5" t="s">
        <v>79</v>
      </c>
      <c r="D5" s="4" t="b">
        <v>1</v>
      </c>
      <c r="E5" t="s">
        <v>198</v>
      </c>
      <c r="F5" t="b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</row>
    <row r="6" spans="1:18" hidden="1" x14ac:dyDescent="0.2">
      <c r="A6">
        <v>3</v>
      </c>
      <c r="B6" t="s">
        <v>17</v>
      </c>
      <c r="C6" t="s">
        <v>81</v>
      </c>
      <c r="D6" s="4" t="b">
        <v>1</v>
      </c>
      <c r="E6" t="s">
        <v>198</v>
      </c>
      <c r="F6" t="b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1</v>
      </c>
      <c r="O6">
        <v>1</v>
      </c>
      <c r="P6">
        <v>1</v>
      </c>
      <c r="Q6">
        <v>1</v>
      </c>
      <c r="R6">
        <v>0</v>
      </c>
    </row>
    <row r="7" spans="1:18" hidden="1" x14ac:dyDescent="0.2">
      <c r="A7">
        <v>4</v>
      </c>
      <c r="B7" t="s">
        <v>18</v>
      </c>
      <c r="C7" t="s">
        <v>83</v>
      </c>
      <c r="D7" s="4" t="b">
        <v>1</v>
      </c>
      <c r="E7" t="s">
        <v>82</v>
      </c>
      <c r="F7" t="b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1</v>
      </c>
      <c r="P7">
        <v>1</v>
      </c>
      <c r="Q7">
        <v>0</v>
      </c>
      <c r="R7">
        <v>1</v>
      </c>
    </row>
    <row r="8" spans="1:18" hidden="1" x14ac:dyDescent="0.2">
      <c r="A8">
        <v>5</v>
      </c>
      <c r="B8" t="s">
        <v>19</v>
      </c>
      <c r="C8" t="s">
        <v>85</v>
      </c>
      <c r="D8" s="4" t="b">
        <v>1</v>
      </c>
      <c r="E8" t="s">
        <v>198</v>
      </c>
      <c r="F8" t="b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1</v>
      </c>
      <c r="N8">
        <v>1</v>
      </c>
      <c r="O8">
        <v>0</v>
      </c>
      <c r="P8">
        <v>1</v>
      </c>
      <c r="Q8">
        <v>0</v>
      </c>
      <c r="R8">
        <v>1</v>
      </c>
    </row>
    <row r="9" spans="1:18" hidden="1" x14ac:dyDescent="0.2">
      <c r="A9">
        <v>6</v>
      </c>
      <c r="B9" t="s">
        <v>20</v>
      </c>
      <c r="C9" t="s">
        <v>87</v>
      </c>
      <c r="D9" s="4" t="b">
        <v>1</v>
      </c>
      <c r="E9" t="s">
        <v>198</v>
      </c>
      <c r="F9" t="b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1</v>
      </c>
      <c r="N9">
        <v>1</v>
      </c>
      <c r="O9">
        <v>0</v>
      </c>
      <c r="P9">
        <v>1</v>
      </c>
      <c r="Q9">
        <v>0</v>
      </c>
      <c r="R9">
        <v>1</v>
      </c>
    </row>
    <row r="10" spans="1:18" hidden="1" x14ac:dyDescent="0.2">
      <c r="A10">
        <v>7</v>
      </c>
      <c r="B10" t="s">
        <v>21</v>
      </c>
      <c r="C10" t="s">
        <v>89</v>
      </c>
      <c r="D10" s="4" t="b">
        <v>1</v>
      </c>
      <c r="E10" t="s">
        <v>198</v>
      </c>
      <c r="F10" t="b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1</v>
      </c>
      <c r="N10">
        <v>1</v>
      </c>
      <c r="O10">
        <v>0</v>
      </c>
      <c r="P10">
        <v>1</v>
      </c>
      <c r="Q10">
        <v>0</v>
      </c>
      <c r="R10">
        <v>1</v>
      </c>
    </row>
    <row r="11" spans="1:18" hidden="1" x14ac:dyDescent="0.2">
      <c r="A11">
        <v>8</v>
      </c>
      <c r="B11" t="s">
        <v>22</v>
      </c>
      <c r="C11" t="s">
        <v>91</v>
      </c>
      <c r="D11" s="4" t="b">
        <v>1</v>
      </c>
      <c r="E11" t="s">
        <v>198</v>
      </c>
      <c r="F11" t="b">
        <v>1</v>
      </c>
      <c r="G11">
        <v>1</v>
      </c>
      <c r="H11">
        <v>1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1</v>
      </c>
      <c r="P11">
        <v>1</v>
      </c>
      <c r="Q11">
        <v>0</v>
      </c>
      <c r="R11">
        <v>1</v>
      </c>
    </row>
    <row r="12" spans="1:18" x14ac:dyDescent="0.2">
      <c r="A12">
        <v>9</v>
      </c>
      <c r="B12" t="s">
        <v>23</v>
      </c>
      <c r="C12" t="s">
        <v>93</v>
      </c>
      <c r="D12" s="4" t="b">
        <v>0</v>
      </c>
      <c r="F12" t="b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0</v>
      </c>
      <c r="M12">
        <v>1</v>
      </c>
      <c r="N12">
        <v>1</v>
      </c>
      <c r="O12">
        <v>0</v>
      </c>
      <c r="P12">
        <v>1</v>
      </c>
      <c r="Q12">
        <v>0</v>
      </c>
      <c r="R12">
        <v>1</v>
      </c>
    </row>
    <row r="13" spans="1:18" hidden="1" x14ac:dyDescent="0.2">
      <c r="A13">
        <v>10</v>
      </c>
      <c r="B13" t="s">
        <v>24</v>
      </c>
      <c r="C13" t="s">
        <v>95</v>
      </c>
      <c r="D13" s="4" t="b">
        <v>1</v>
      </c>
      <c r="E13" t="s">
        <v>198</v>
      </c>
      <c r="F13" t="b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  <c r="R13">
        <v>1</v>
      </c>
    </row>
    <row r="14" spans="1:18" hidden="1" x14ac:dyDescent="0.2">
      <c r="A14">
        <v>11</v>
      </c>
      <c r="B14" t="s">
        <v>25</v>
      </c>
      <c r="C14" t="s">
        <v>97</v>
      </c>
      <c r="D14" s="4" t="b">
        <v>1</v>
      </c>
      <c r="E14" t="s">
        <v>199</v>
      </c>
      <c r="F14" t="b">
        <v>1</v>
      </c>
      <c r="G14">
        <v>0</v>
      </c>
      <c r="H14">
        <v>1</v>
      </c>
      <c r="I14">
        <v>0</v>
      </c>
      <c r="J14">
        <v>0</v>
      </c>
      <c r="K14">
        <v>1</v>
      </c>
      <c r="L14">
        <v>1</v>
      </c>
      <c r="M14">
        <v>1</v>
      </c>
      <c r="N14">
        <v>0</v>
      </c>
      <c r="O14">
        <v>1</v>
      </c>
      <c r="P14">
        <v>1</v>
      </c>
      <c r="Q14">
        <v>1</v>
      </c>
      <c r="R14">
        <v>1</v>
      </c>
    </row>
    <row r="15" spans="1:18" hidden="1" x14ac:dyDescent="0.2">
      <c r="A15">
        <v>12</v>
      </c>
      <c r="B15" t="s">
        <v>26</v>
      </c>
      <c r="C15" t="s">
        <v>99</v>
      </c>
      <c r="D15" s="4" t="b">
        <v>1</v>
      </c>
      <c r="E15" t="s">
        <v>198</v>
      </c>
      <c r="F15" t="b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</row>
    <row r="16" spans="1:18" hidden="1" x14ac:dyDescent="0.2">
      <c r="A16">
        <v>13</v>
      </c>
      <c r="B16" t="s">
        <v>27</v>
      </c>
      <c r="C16" t="s">
        <v>101</v>
      </c>
      <c r="D16" s="4" t="b">
        <v>1</v>
      </c>
      <c r="E16" t="s">
        <v>198</v>
      </c>
      <c r="F16" t="b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</row>
    <row r="17" spans="1:18" hidden="1" x14ac:dyDescent="0.2">
      <c r="A17">
        <v>14</v>
      </c>
      <c r="B17" t="s">
        <v>28</v>
      </c>
      <c r="C17" t="s">
        <v>103</v>
      </c>
      <c r="D17" s="4" t="b">
        <v>1</v>
      </c>
      <c r="E17" t="s">
        <v>198</v>
      </c>
      <c r="F17" t="b">
        <v>1</v>
      </c>
      <c r="G17">
        <v>1</v>
      </c>
      <c r="H17">
        <v>1</v>
      </c>
      <c r="I17">
        <v>0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0</v>
      </c>
      <c r="R17">
        <v>0</v>
      </c>
    </row>
    <row r="18" spans="1:18" hidden="1" x14ac:dyDescent="0.2">
      <c r="A18">
        <v>15</v>
      </c>
      <c r="B18" t="s">
        <v>29</v>
      </c>
      <c r="C18" t="s">
        <v>105</v>
      </c>
      <c r="D18" s="4" t="b">
        <v>1</v>
      </c>
      <c r="E18" t="s">
        <v>198</v>
      </c>
      <c r="F18" t="b">
        <v>1</v>
      </c>
      <c r="G18">
        <v>0</v>
      </c>
      <c r="H18">
        <v>1</v>
      </c>
      <c r="I18">
        <v>1</v>
      </c>
      <c r="J18">
        <v>1</v>
      </c>
      <c r="K18">
        <v>1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1</v>
      </c>
    </row>
    <row r="19" spans="1:18" hidden="1" x14ac:dyDescent="0.2">
      <c r="A19">
        <v>16</v>
      </c>
      <c r="B19" t="s">
        <v>30</v>
      </c>
      <c r="C19" t="s">
        <v>107</v>
      </c>
      <c r="D19" s="4" t="b">
        <v>1</v>
      </c>
      <c r="E19" t="s">
        <v>198</v>
      </c>
      <c r="F19" t="b">
        <v>1</v>
      </c>
      <c r="G19">
        <v>0</v>
      </c>
      <c r="H19">
        <v>1</v>
      </c>
      <c r="I19">
        <v>1</v>
      </c>
      <c r="J19">
        <v>0</v>
      </c>
      <c r="K19">
        <v>1</v>
      </c>
      <c r="L19">
        <v>0</v>
      </c>
      <c r="M19">
        <v>0</v>
      </c>
      <c r="N19">
        <v>1</v>
      </c>
      <c r="O19">
        <v>0</v>
      </c>
      <c r="P19">
        <v>0</v>
      </c>
      <c r="Q19">
        <v>1</v>
      </c>
      <c r="R19">
        <v>1</v>
      </c>
    </row>
    <row r="20" spans="1:18" hidden="1" x14ac:dyDescent="0.2">
      <c r="A20">
        <v>17</v>
      </c>
      <c r="B20" t="s">
        <v>31</v>
      </c>
      <c r="C20" t="s">
        <v>109</v>
      </c>
      <c r="D20" s="4" t="b">
        <v>1</v>
      </c>
      <c r="E20" t="s">
        <v>198</v>
      </c>
      <c r="F20" t="b">
        <v>1</v>
      </c>
      <c r="G20">
        <v>0</v>
      </c>
      <c r="H20">
        <v>1</v>
      </c>
      <c r="I20">
        <v>0</v>
      </c>
      <c r="J20">
        <v>0</v>
      </c>
      <c r="K20">
        <v>1</v>
      </c>
      <c r="L20">
        <v>0</v>
      </c>
      <c r="M20">
        <v>1</v>
      </c>
      <c r="N20">
        <v>0</v>
      </c>
      <c r="O20">
        <v>1</v>
      </c>
      <c r="P20">
        <v>1</v>
      </c>
      <c r="Q20">
        <v>0</v>
      </c>
      <c r="R20">
        <v>1</v>
      </c>
    </row>
    <row r="21" spans="1:18" hidden="1" x14ac:dyDescent="0.2">
      <c r="A21">
        <v>18</v>
      </c>
      <c r="B21" t="s">
        <v>32</v>
      </c>
      <c r="C21" t="s">
        <v>111</v>
      </c>
      <c r="D21" s="4" t="b">
        <v>1</v>
      </c>
      <c r="E21" t="s">
        <v>198</v>
      </c>
      <c r="F21" t="b">
        <v>1</v>
      </c>
      <c r="G21">
        <v>0</v>
      </c>
      <c r="H21">
        <v>1</v>
      </c>
      <c r="I21">
        <v>0</v>
      </c>
      <c r="J21">
        <v>0</v>
      </c>
      <c r="K21">
        <v>1</v>
      </c>
      <c r="L21">
        <v>1</v>
      </c>
      <c r="M21">
        <v>1</v>
      </c>
      <c r="N21">
        <v>0</v>
      </c>
      <c r="O21">
        <v>0</v>
      </c>
      <c r="P21">
        <v>1</v>
      </c>
      <c r="Q21">
        <v>0</v>
      </c>
      <c r="R21">
        <v>1</v>
      </c>
    </row>
    <row r="22" spans="1:18" hidden="1" x14ac:dyDescent="0.2">
      <c r="A22">
        <v>19</v>
      </c>
      <c r="B22" t="s">
        <v>33</v>
      </c>
      <c r="C22" t="s">
        <v>363</v>
      </c>
      <c r="D22" s="4" t="b">
        <v>1</v>
      </c>
      <c r="E22" t="s">
        <v>198</v>
      </c>
      <c r="F22" t="b">
        <v>1</v>
      </c>
      <c r="G22">
        <v>0</v>
      </c>
      <c r="H22">
        <v>1</v>
      </c>
      <c r="I22">
        <v>0</v>
      </c>
      <c r="J22">
        <v>1</v>
      </c>
      <c r="K22">
        <v>1</v>
      </c>
      <c r="L22">
        <v>0</v>
      </c>
      <c r="M22">
        <v>1</v>
      </c>
      <c r="N22">
        <v>0</v>
      </c>
      <c r="O22">
        <v>0</v>
      </c>
      <c r="P22">
        <v>1</v>
      </c>
      <c r="Q22">
        <v>0</v>
      </c>
      <c r="R22">
        <v>1</v>
      </c>
    </row>
    <row r="23" spans="1:18" hidden="1" x14ac:dyDescent="0.2">
      <c r="A23">
        <v>20</v>
      </c>
      <c r="B23" t="s">
        <v>34</v>
      </c>
      <c r="C23" t="s">
        <v>115</v>
      </c>
      <c r="D23" s="4" t="b">
        <v>1</v>
      </c>
      <c r="E23" t="s">
        <v>199</v>
      </c>
      <c r="F23" t="b">
        <v>1</v>
      </c>
      <c r="G23">
        <v>0</v>
      </c>
      <c r="H23">
        <v>1</v>
      </c>
      <c r="I23">
        <v>0</v>
      </c>
      <c r="J23">
        <v>1</v>
      </c>
      <c r="K23">
        <v>1</v>
      </c>
      <c r="L23">
        <v>0</v>
      </c>
      <c r="M23">
        <v>1</v>
      </c>
      <c r="N23">
        <v>0</v>
      </c>
      <c r="O23">
        <v>0</v>
      </c>
      <c r="P23">
        <v>1</v>
      </c>
      <c r="Q23">
        <v>0</v>
      </c>
      <c r="R23">
        <v>1</v>
      </c>
    </row>
    <row r="24" spans="1:18" hidden="1" x14ac:dyDescent="0.2">
      <c r="A24">
        <v>21</v>
      </c>
      <c r="B24" t="s">
        <v>35</v>
      </c>
      <c r="C24" t="s">
        <v>117</v>
      </c>
      <c r="D24" s="4" t="b">
        <v>1</v>
      </c>
      <c r="E24" t="s">
        <v>198</v>
      </c>
      <c r="F24" t="b">
        <v>1</v>
      </c>
      <c r="G24">
        <v>0</v>
      </c>
      <c r="H24">
        <v>1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  <c r="O24">
        <v>0</v>
      </c>
      <c r="P24">
        <v>1</v>
      </c>
      <c r="Q24">
        <v>0</v>
      </c>
      <c r="R24">
        <v>1</v>
      </c>
    </row>
    <row r="25" spans="1:18" hidden="1" x14ac:dyDescent="0.2">
      <c r="A25">
        <v>22</v>
      </c>
      <c r="B25" t="s">
        <v>36</v>
      </c>
      <c r="C25" t="s">
        <v>119</v>
      </c>
      <c r="D25" s="4" t="b">
        <v>1</v>
      </c>
      <c r="E25" t="s">
        <v>198</v>
      </c>
      <c r="F25" t="b">
        <v>1</v>
      </c>
      <c r="G25">
        <v>0</v>
      </c>
      <c r="H25">
        <v>1</v>
      </c>
      <c r="I25">
        <v>0</v>
      </c>
      <c r="J25">
        <v>0</v>
      </c>
      <c r="K25">
        <v>1</v>
      </c>
      <c r="L25">
        <v>0</v>
      </c>
      <c r="M25">
        <v>1</v>
      </c>
      <c r="N25">
        <v>0</v>
      </c>
      <c r="O25">
        <v>0</v>
      </c>
      <c r="P25">
        <v>1</v>
      </c>
      <c r="Q25">
        <v>0</v>
      </c>
      <c r="R25">
        <v>1</v>
      </c>
    </row>
    <row r="26" spans="1:18" hidden="1" x14ac:dyDescent="0.2">
      <c r="A26">
        <v>23</v>
      </c>
      <c r="B26" t="s">
        <v>37</v>
      </c>
      <c r="C26" t="s">
        <v>121</v>
      </c>
      <c r="D26" s="4" t="b">
        <v>1</v>
      </c>
      <c r="E26" t="s">
        <v>199</v>
      </c>
      <c r="F26" t="b">
        <v>1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1</v>
      </c>
      <c r="N26">
        <v>0</v>
      </c>
      <c r="O26">
        <v>0</v>
      </c>
      <c r="P26">
        <v>1</v>
      </c>
      <c r="Q26">
        <v>0</v>
      </c>
      <c r="R26">
        <v>1</v>
      </c>
    </row>
    <row r="27" spans="1:18" hidden="1" x14ac:dyDescent="0.2">
      <c r="A27">
        <v>24</v>
      </c>
      <c r="B27" t="s">
        <v>38</v>
      </c>
      <c r="C27" t="s">
        <v>123</v>
      </c>
      <c r="D27" s="4" t="b">
        <v>1</v>
      </c>
      <c r="E27" t="s">
        <v>198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1</v>
      </c>
      <c r="N27">
        <v>0</v>
      </c>
      <c r="O27">
        <v>1</v>
      </c>
      <c r="P27">
        <v>0</v>
      </c>
      <c r="Q27">
        <v>0</v>
      </c>
      <c r="R27">
        <v>1</v>
      </c>
    </row>
    <row r="28" spans="1:18" hidden="1" x14ac:dyDescent="0.2">
      <c r="A28">
        <v>25</v>
      </c>
      <c r="B28" t="s">
        <v>39</v>
      </c>
      <c r="C28" t="s">
        <v>125</v>
      </c>
      <c r="D28" s="4" t="b">
        <v>1</v>
      </c>
      <c r="E28" t="s">
        <v>198</v>
      </c>
      <c r="F28" s="4"/>
      <c r="G28">
        <v>1</v>
      </c>
      <c r="H28" s="4">
        <v>0</v>
      </c>
      <c r="I28">
        <v>0</v>
      </c>
      <c r="J28">
        <v>1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hidden="1" x14ac:dyDescent="0.2">
      <c r="A29">
        <v>26</v>
      </c>
      <c r="B29" t="s">
        <v>40</v>
      </c>
      <c r="C29" t="s">
        <v>127</v>
      </c>
      <c r="D29" s="4" t="b">
        <v>1</v>
      </c>
      <c r="E29" t="s">
        <v>198</v>
      </c>
      <c r="F29" s="4"/>
      <c r="G29">
        <v>0</v>
      </c>
      <c r="H29" s="4">
        <v>1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</row>
    <row r="30" spans="1:18" x14ac:dyDescent="0.2">
      <c r="A30">
        <v>27</v>
      </c>
      <c r="B30" t="s">
        <v>41</v>
      </c>
      <c r="C30" t="s">
        <v>129</v>
      </c>
      <c r="D30" s="4" t="b">
        <v>0</v>
      </c>
      <c r="E30" t="s">
        <v>198</v>
      </c>
      <c r="F30" s="4"/>
      <c r="G30">
        <v>0</v>
      </c>
      <c r="H30" s="4">
        <v>0</v>
      </c>
      <c r="I30">
        <v>0</v>
      </c>
      <c r="J30">
        <v>1</v>
      </c>
      <c r="K30">
        <v>1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hidden="1" x14ac:dyDescent="0.2">
      <c r="A31">
        <v>28</v>
      </c>
      <c r="B31" t="s">
        <v>42</v>
      </c>
      <c r="C31" t="s">
        <v>131</v>
      </c>
      <c r="D31" s="4" t="b">
        <v>1</v>
      </c>
      <c r="E31" t="s">
        <v>130</v>
      </c>
      <c r="F31" s="4"/>
      <c r="G31">
        <v>0</v>
      </c>
      <c r="H31" s="4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</row>
    <row r="32" spans="1:18" hidden="1" x14ac:dyDescent="0.2">
      <c r="A32">
        <v>29</v>
      </c>
      <c r="B32" t="s">
        <v>43</v>
      </c>
      <c r="C32" t="s">
        <v>133</v>
      </c>
      <c r="D32" s="4" t="b">
        <v>1</v>
      </c>
      <c r="E32" t="s">
        <v>198</v>
      </c>
      <c r="F32" s="4"/>
      <c r="G32">
        <v>0</v>
      </c>
      <c r="H32" s="4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hidden="1" x14ac:dyDescent="0.2">
      <c r="A33">
        <v>30</v>
      </c>
      <c r="B33" t="s">
        <v>44</v>
      </c>
      <c r="C33" t="s">
        <v>135</v>
      </c>
      <c r="D33" s="4" t="b">
        <v>1</v>
      </c>
      <c r="E33" t="s">
        <v>198</v>
      </c>
      <c r="F33" s="4"/>
      <c r="G33">
        <v>0</v>
      </c>
      <c r="H33" s="4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</row>
    <row r="34" spans="1:18" hidden="1" x14ac:dyDescent="0.2">
      <c r="A34">
        <v>31</v>
      </c>
      <c r="B34" t="s">
        <v>45</v>
      </c>
      <c r="C34" t="s">
        <v>137</v>
      </c>
      <c r="D34" s="4" t="b">
        <v>1</v>
      </c>
      <c r="E34" t="s">
        <v>198</v>
      </c>
      <c r="F34" s="4"/>
      <c r="G34">
        <v>0</v>
      </c>
      <c r="H34" s="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hidden="1" x14ac:dyDescent="0.2">
      <c r="A35">
        <v>32</v>
      </c>
      <c r="B35" t="s">
        <v>46</v>
      </c>
      <c r="C35" t="s">
        <v>139</v>
      </c>
      <c r="D35" s="4" t="b">
        <v>1</v>
      </c>
      <c r="E35" t="s">
        <v>138</v>
      </c>
      <c r="F35" s="4"/>
      <c r="G35">
        <v>0</v>
      </c>
      <c r="H35" s="4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hidden="1" x14ac:dyDescent="0.2">
      <c r="A36">
        <v>33</v>
      </c>
      <c r="B36" t="s">
        <v>47</v>
      </c>
      <c r="C36" t="s">
        <v>141</v>
      </c>
      <c r="D36" s="4" t="b">
        <v>1</v>
      </c>
      <c r="E36" t="s">
        <v>200</v>
      </c>
      <c r="F36" s="4"/>
      <c r="G36">
        <v>0</v>
      </c>
      <c r="H36" s="4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hidden="1" x14ac:dyDescent="0.2">
      <c r="A37">
        <v>34</v>
      </c>
      <c r="B37" t="s">
        <v>48</v>
      </c>
      <c r="C37" t="s">
        <v>143</v>
      </c>
      <c r="D37" s="4" t="b">
        <v>1</v>
      </c>
      <c r="E37" t="s">
        <v>198</v>
      </c>
      <c r="F37" s="4"/>
      <c r="G37">
        <v>0</v>
      </c>
      <c r="H37" s="4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</row>
    <row r="38" spans="1:18" x14ac:dyDescent="0.2">
      <c r="A38">
        <v>35</v>
      </c>
      <c r="B38" t="s">
        <v>49</v>
      </c>
      <c r="C38" t="s">
        <v>147</v>
      </c>
      <c r="D38" s="4" t="b">
        <v>0</v>
      </c>
      <c r="E38" t="s">
        <v>201</v>
      </c>
      <c r="F38" s="4"/>
      <c r="G38">
        <v>0</v>
      </c>
      <c r="H38" s="4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">
      <c r="A39">
        <v>36</v>
      </c>
      <c r="B39" t="s">
        <v>50</v>
      </c>
      <c r="C39" t="s">
        <v>149</v>
      </c>
      <c r="D39" s="4" t="b">
        <v>0</v>
      </c>
      <c r="F39" s="4"/>
      <c r="G39">
        <v>0</v>
      </c>
      <c r="H39" s="4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">
      <c r="A40">
        <v>37</v>
      </c>
      <c r="B40" t="s">
        <v>51</v>
      </c>
      <c r="C40" t="s">
        <v>151</v>
      </c>
      <c r="D40" s="4" t="b">
        <v>0</v>
      </c>
      <c r="E40" t="s">
        <v>200</v>
      </c>
      <c r="F40" s="4"/>
      <c r="G40">
        <v>0</v>
      </c>
      <c r="H40" s="4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hidden="1" x14ac:dyDescent="0.2">
      <c r="D41" s="4"/>
      <c r="F41" s="4"/>
      <c r="H41" s="4"/>
    </row>
    <row r="42" spans="1:18" hidden="1" x14ac:dyDescent="0.2">
      <c r="D42" s="4"/>
      <c r="F42" s="4"/>
      <c r="H42" s="4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398FB-796A-FB46-8250-4F96FB2F1A3A}">
  <dimension ref="A1:N17"/>
  <sheetViews>
    <sheetView workbookViewId="0">
      <selection activeCell="O32" sqref="O32"/>
    </sheetView>
  </sheetViews>
  <sheetFormatPr baseColWidth="10" defaultRowHeight="16" x14ac:dyDescent="0.2"/>
  <sheetData>
    <row r="1" spans="1:14" x14ac:dyDescent="0.2">
      <c r="A1" s="14" t="s">
        <v>0</v>
      </c>
      <c r="B1" s="15" t="s">
        <v>1</v>
      </c>
      <c r="C1" s="15" t="s">
        <v>2</v>
      </c>
      <c r="D1" s="15" t="s">
        <v>3</v>
      </c>
      <c r="E1" s="23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20" t="s">
        <v>13</v>
      </c>
    </row>
    <row r="2" spans="1:14" x14ac:dyDescent="0.2">
      <c r="A2" s="16" t="s">
        <v>14</v>
      </c>
      <c r="B2" s="17">
        <v>0</v>
      </c>
      <c r="C2" s="17">
        <v>1</v>
      </c>
      <c r="D2" s="17">
        <v>1</v>
      </c>
      <c r="E2" s="17">
        <v>1</v>
      </c>
      <c r="F2" s="17">
        <v>1</v>
      </c>
      <c r="G2" s="17">
        <v>1</v>
      </c>
      <c r="H2" s="17">
        <v>1</v>
      </c>
      <c r="I2" s="17">
        <v>1</v>
      </c>
      <c r="J2" s="17">
        <v>1</v>
      </c>
      <c r="K2" s="17">
        <v>1</v>
      </c>
      <c r="L2" s="17">
        <v>1</v>
      </c>
      <c r="M2" s="17">
        <v>1</v>
      </c>
      <c r="N2" s="21">
        <v>1</v>
      </c>
    </row>
    <row r="3" spans="1:14" x14ac:dyDescent="0.2">
      <c r="A3" s="18" t="s">
        <v>16</v>
      </c>
      <c r="B3" s="19">
        <v>2</v>
      </c>
      <c r="C3" s="19">
        <v>1</v>
      </c>
      <c r="D3" s="19">
        <v>1</v>
      </c>
      <c r="E3" s="19">
        <v>1</v>
      </c>
      <c r="F3" s="19">
        <v>1</v>
      </c>
      <c r="G3" s="19">
        <v>1</v>
      </c>
      <c r="H3" s="19">
        <v>0</v>
      </c>
      <c r="I3" s="19">
        <v>1</v>
      </c>
      <c r="J3" s="19">
        <v>1</v>
      </c>
      <c r="K3" s="19">
        <v>1</v>
      </c>
      <c r="L3" s="19">
        <v>1</v>
      </c>
      <c r="M3" s="19">
        <v>1</v>
      </c>
      <c r="N3" s="22">
        <v>0</v>
      </c>
    </row>
    <row r="4" spans="1:14" x14ac:dyDescent="0.2">
      <c r="A4" s="16" t="s">
        <v>18</v>
      </c>
      <c r="B4" s="17">
        <v>4</v>
      </c>
      <c r="C4" s="17">
        <v>1</v>
      </c>
      <c r="D4" s="17">
        <v>1</v>
      </c>
      <c r="E4" s="17">
        <v>1</v>
      </c>
      <c r="F4" s="17">
        <v>1</v>
      </c>
      <c r="G4" s="17">
        <v>1</v>
      </c>
      <c r="H4" s="17">
        <v>1</v>
      </c>
      <c r="I4" s="17">
        <v>1</v>
      </c>
      <c r="J4" s="17">
        <v>0</v>
      </c>
      <c r="K4" s="17">
        <v>1</v>
      </c>
      <c r="L4" s="17">
        <v>1</v>
      </c>
      <c r="M4" s="17">
        <v>0</v>
      </c>
      <c r="N4" s="21">
        <v>1</v>
      </c>
    </row>
    <row r="5" spans="1:14" x14ac:dyDescent="0.2">
      <c r="A5" s="18" t="s">
        <v>45</v>
      </c>
      <c r="B5" s="19">
        <v>31</v>
      </c>
      <c r="C5" s="19">
        <v>0</v>
      </c>
      <c r="D5" s="19">
        <v>1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22">
        <v>0</v>
      </c>
    </row>
    <row r="6" spans="1:14" x14ac:dyDescent="0.2">
      <c r="A6" s="16" t="s">
        <v>47</v>
      </c>
      <c r="B6" s="17">
        <v>33</v>
      </c>
      <c r="C6" s="17">
        <v>0</v>
      </c>
      <c r="D6" s="17">
        <v>0</v>
      </c>
      <c r="E6" s="17">
        <v>0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21">
        <v>0</v>
      </c>
    </row>
    <row r="8" spans="1:14" x14ac:dyDescent="0.2">
      <c r="A8" s="24" t="s">
        <v>207</v>
      </c>
      <c r="E8" s="3" t="s">
        <v>206</v>
      </c>
    </row>
    <row r="9" spans="1:14" x14ac:dyDescent="0.2">
      <c r="A9" t="s">
        <v>202</v>
      </c>
      <c r="B9">
        <f>(C$2-C3)^2+(D$2-D3)^2+(E$2-E3)^2+(F$2-F3)^2+(G$2-G3)^2+(H$2-H3)^2+(I$2-I3)^2+(J$2-J3)^2+(K$2-K3)^2+(L$2-L3)^2+(M$2-M3)^2+(N$2-N3)^2</f>
        <v>2</v>
      </c>
      <c r="C9">
        <f>SQRT(B9)</f>
        <v>1.4142135623730951</v>
      </c>
      <c r="E9" s="3" t="s">
        <v>156</v>
      </c>
      <c r="F9" s="3" t="s">
        <v>157</v>
      </c>
      <c r="G9" s="3" t="s">
        <v>158</v>
      </c>
      <c r="H9" s="12" t="s">
        <v>159</v>
      </c>
      <c r="I9" s="3" t="s">
        <v>182</v>
      </c>
    </row>
    <row r="10" spans="1:14" x14ac:dyDescent="0.2">
      <c r="A10" t="s">
        <v>203</v>
      </c>
      <c r="B10">
        <f t="shared" ref="B10:B12" si="0">(C$2-C4)^2+(D$2-D4)^2+(E$2-E4)^2+(F$2-F4)^2+(G$2-G4)^2+(H$2-H4)^2+(I$2-I4)^2+(J$2-J4)^2+(K$2-K4)^2+(L$2-L4)^2+(M$2-M4)^2+(N$2-N4)^2</f>
        <v>2</v>
      </c>
      <c r="C10">
        <f t="shared" ref="C10:C12" si="1">SQRT(B10)</f>
        <v>1.4142135623730951</v>
      </c>
      <c r="E10" t="s">
        <v>14</v>
      </c>
      <c r="F10" t="b">
        <v>1</v>
      </c>
      <c r="G10" t="s">
        <v>15</v>
      </c>
      <c r="H10" s="11">
        <v>1</v>
      </c>
    </row>
    <row r="11" spans="1:14" x14ac:dyDescent="0.2">
      <c r="A11" t="s">
        <v>204</v>
      </c>
      <c r="B11">
        <f t="shared" si="0"/>
        <v>11</v>
      </c>
      <c r="C11">
        <f t="shared" si="1"/>
        <v>3.3166247903553998</v>
      </c>
      <c r="E11" t="s">
        <v>14</v>
      </c>
      <c r="F11" t="b">
        <v>1</v>
      </c>
      <c r="G11" t="s">
        <v>18</v>
      </c>
      <c r="H11" s="11">
        <v>1.41421356237309</v>
      </c>
    </row>
    <row r="12" spans="1:14" x14ac:dyDescent="0.2">
      <c r="A12" t="s">
        <v>205</v>
      </c>
      <c r="B12">
        <f t="shared" si="0"/>
        <v>11</v>
      </c>
      <c r="C12">
        <f t="shared" si="1"/>
        <v>3.3166247903553998</v>
      </c>
      <c r="E12" t="s">
        <v>14</v>
      </c>
      <c r="F12" t="b">
        <v>1</v>
      </c>
      <c r="G12" t="s">
        <v>16</v>
      </c>
      <c r="H12" s="11">
        <v>1.41421356237309</v>
      </c>
    </row>
    <row r="13" spans="1:14" x14ac:dyDescent="0.2">
      <c r="E13" t="s">
        <v>14</v>
      </c>
      <c r="F13" t="b">
        <v>1</v>
      </c>
      <c r="G13" t="s">
        <v>17</v>
      </c>
      <c r="H13" s="11">
        <v>1.41421356237309</v>
      </c>
      <c r="I13" s="11">
        <f>AVERAGE(H10:H13)</f>
        <v>1.3106601717798174</v>
      </c>
    </row>
    <row r="14" spans="1:14" x14ac:dyDescent="0.2">
      <c r="E14" t="s">
        <v>14</v>
      </c>
      <c r="F14" t="b">
        <v>0</v>
      </c>
      <c r="G14" t="s">
        <v>45</v>
      </c>
      <c r="H14" s="11">
        <v>3.3166247903553998</v>
      </c>
    </row>
    <row r="15" spans="1:14" x14ac:dyDescent="0.2">
      <c r="E15" t="s">
        <v>14</v>
      </c>
      <c r="F15" t="b">
        <v>0</v>
      </c>
      <c r="G15" t="s">
        <v>46</v>
      </c>
      <c r="H15" s="11">
        <v>3.3166247903553998</v>
      </c>
    </row>
    <row r="16" spans="1:14" x14ac:dyDescent="0.2">
      <c r="E16" t="s">
        <v>14</v>
      </c>
      <c r="F16" t="b">
        <v>0</v>
      </c>
      <c r="G16" t="s">
        <v>47</v>
      </c>
      <c r="H16" s="11">
        <v>3.3166247903553998</v>
      </c>
    </row>
    <row r="17" spans="5:9" x14ac:dyDescent="0.2">
      <c r="E17" t="s">
        <v>14</v>
      </c>
      <c r="F17" t="b">
        <v>0</v>
      </c>
      <c r="G17" t="s">
        <v>48</v>
      </c>
      <c r="H17" s="11">
        <v>3.3166247903553998</v>
      </c>
      <c r="I17" s="11">
        <f>AVERAGE(H14:H17)</f>
        <v>3.3166247903553998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03263-4060-3E4A-827F-9129F6C78288}">
  <dimension ref="A1:V79"/>
  <sheetViews>
    <sheetView tabSelected="1" topLeftCell="A36" workbookViewId="0">
      <selection activeCell="F53" sqref="B15:F53"/>
    </sheetView>
  </sheetViews>
  <sheetFormatPr baseColWidth="10" defaultColWidth="11" defaultRowHeight="16" x14ac:dyDescent="0.2"/>
  <cols>
    <col min="1" max="1" width="17.33203125" style="4" customWidth="1"/>
    <col min="2" max="2" width="11.6640625" style="4" customWidth="1"/>
    <col min="3" max="3" width="5.5" style="4" customWidth="1"/>
    <col min="4" max="4" width="7.83203125" style="4" customWidth="1"/>
    <col min="5" max="5" width="8" style="4" customWidth="1"/>
    <col min="6" max="7" width="6.5" style="4" customWidth="1"/>
    <col min="8" max="19" width="6.83203125" style="4" customWidth="1"/>
    <col min="20" max="20" width="14" style="4" customWidth="1"/>
    <col min="21" max="21" width="14.1640625" style="4" customWidth="1"/>
    <col min="22" max="16384" width="11" style="4"/>
  </cols>
  <sheetData>
    <row r="1" spans="1:22" x14ac:dyDescent="0.2">
      <c r="A1" s="4" t="s">
        <v>52</v>
      </c>
    </row>
    <row r="3" spans="1:22" x14ac:dyDescent="0.2">
      <c r="A3" s="55" t="s">
        <v>183</v>
      </c>
    </row>
    <row r="4" spans="1:22" x14ac:dyDescent="0.2">
      <c r="A4" s="4" t="s">
        <v>53</v>
      </c>
    </row>
    <row r="5" spans="1:22" x14ac:dyDescent="0.2">
      <c r="A5" s="4" t="s">
        <v>54</v>
      </c>
    </row>
    <row r="6" spans="1:22" x14ac:dyDescent="0.2">
      <c r="A6" s="4" t="s">
        <v>55</v>
      </c>
    </row>
    <row r="8" spans="1:22" x14ac:dyDescent="0.2">
      <c r="A8" s="55" t="s">
        <v>184</v>
      </c>
    </row>
    <row r="9" spans="1:22" x14ac:dyDescent="0.2">
      <c r="A9" s="4" t="s">
        <v>56</v>
      </c>
    </row>
    <row r="10" spans="1:22" x14ac:dyDescent="0.2">
      <c r="A10" s="52"/>
    </row>
    <row r="12" spans="1:22" x14ac:dyDescent="0.2">
      <c r="H12" s="52" t="s">
        <v>57</v>
      </c>
    </row>
    <row r="13" spans="1:22" x14ac:dyDescent="0.2">
      <c r="H13" s="4">
        <v>1</v>
      </c>
      <c r="I13" s="4">
        <v>2</v>
      </c>
      <c r="J13" s="4">
        <v>3</v>
      </c>
      <c r="K13" s="4">
        <v>4</v>
      </c>
      <c r="L13" s="4">
        <v>5</v>
      </c>
      <c r="M13" s="4">
        <v>6</v>
      </c>
      <c r="N13" s="4">
        <v>7</v>
      </c>
      <c r="O13" s="4">
        <v>8</v>
      </c>
      <c r="P13" s="4">
        <v>9</v>
      </c>
      <c r="Q13" s="4">
        <v>10</v>
      </c>
      <c r="R13" s="4">
        <v>11</v>
      </c>
      <c r="S13" s="4">
        <v>12</v>
      </c>
      <c r="T13" s="4" t="s">
        <v>236</v>
      </c>
      <c r="U13" s="4" t="s">
        <v>236</v>
      </c>
    </row>
    <row r="14" spans="1:22" x14ac:dyDescent="0.2">
      <c r="B14" s="52" t="s">
        <v>0</v>
      </c>
      <c r="C14" s="52" t="s">
        <v>58</v>
      </c>
      <c r="D14" s="52" t="s">
        <v>364</v>
      </c>
      <c r="E14" s="52" t="s">
        <v>197</v>
      </c>
      <c r="F14" s="4" t="s">
        <v>303</v>
      </c>
      <c r="G14" s="25" t="s">
        <v>304</v>
      </c>
      <c r="H14" s="4" t="s">
        <v>60</v>
      </c>
      <c r="I14" s="4" t="s">
        <v>61</v>
      </c>
      <c r="J14" s="56" t="s">
        <v>62</v>
      </c>
      <c r="K14" s="4" t="s">
        <v>63</v>
      </c>
      <c r="L14" s="4" t="s">
        <v>64</v>
      </c>
      <c r="M14" s="4" t="s">
        <v>65</v>
      </c>
      <c r="N14" s="4" t="s">
        <v>66</v>
      </c>
      <c r="O14" s="4" t="s">
        <v>67</v>
      </c>
      <c r="P14" s="4" t="s">
        <v>68</v>
      </c>
      <c r="Q14" s="4" t="s">
        <v>69</v>
      </c>
      <c r="R14" s="4" t="s">
        <v>70</v>
      </c>
      <c r="S14" s="4" t="s">
        <v>71</v>
      </c>
      <c r="T14" s="4" t="s">
        <v>241</v>
      </c>
      <c r="U14" s="4" t="s">
        <v>242</v>
      </c>
      <c r="V14" s="4" t="s">
        <v>72</v>
      </c>
    </row>
    <row r="15" spans="1:22" x14ac:dyDescent="0.2">
      <c r="A15" s="4">
        <v>0</v>
      </c>
      <c r="B15" s="4" t="s">
        <v>73</v>
      </c>
      <c r="C15" s="4" t="s">
        <v>74</v>
      </c>
      <c r="D15" s="4" t="b">
        <v>1</v>
      </c>
      <c r="E15" s="4" t="s">
        <v>198</v>
      </c>
      <c r="F15" s="4" t="s">
        <v>14</v>
      </c>
      <c r="G15" s="25" t="s">
        <v>75</v>
      </c>
      <c r="H15" s="4" t="s">
        <v>75</v>
      </c>
      <c r="I15" s="4" t="s">
        <v>75</v>
      </c>
      <c r="J15" s="4" t="s">
        <v>75</v>
      </c>
      <c r="K15" s="4" t="s">
        <v>75</v>
      </c>
      <c r="L15" s="4" t="s">
        <v>75</v>
      </c>
      <c r="M15" s="4" t="s">
        <v>75</v>
      </c>
      <c r="N15" s="4" t="s">
        <v>75</v>
      </c>
      <c r="O15" s="4" t="s">
        <v>75</v>
      </c>
      <c r="P15" s="4" t="s">
        <v>75</v>
      </c>
      <c r="Q15" s="4" t="s">
        <v>75</v>
      </c>
      <c r="R15" s="4" t="s">
        <v>75</v>
      </c>
      <c r="S15" s="4" t="s">
        <v>75</v>
      </c>
      <c r="T15" s="4" t="s">
        <v>243</v>
      </c>
      <c r="U15" s="4" t="s">
        <v>249</v>
      </c>
      <c r="V15" s="4">
        <f t="shared" ref="V15:V54" si="0">COUNTIF(H15:S15,"=x")</f>
        <v>12</v>
      </c>
    </row>
    <row r="16" spans="1:22" x14ac:dyDescent="0.2">
      <c r="A16" s="4">
        <v>1</v>
      </c>
      <c r="B16" s="4" t="s">
        <v>76</v>
      </c>
      <c r="C16" s="4" t="s">
        <v>77</v>
      </c>
      <c r="D16" s="4" t="b">
        <v>1</v>
      </c>
      <c r="E16" s="4" t="s">
        <v>198</v>
      </c>
      <c r="F16" s="4" t="s">
        <v>15</v>
      </c>
      <c r="G16" s="25" t="s">
        <v>75</v>
      </c>
      <c r="H16" s="4" t="s">
        <v>75</v>
      </c>
      <c r="I16" s="4" t="s">
        <v>75</v>
      </c>
      <c r="J16" s="4" t="s">
        <v>75</v>
      </c>
      <c r="K16" s="4" t="s">
        <v>75</v>
      </c>
      <c r="L16" s="4" t="s">
        <v>75</v>
      </c>
      <c r="M16" s="4" t="s">
        <v>75</v>
      </c>
      <c r="N16" s="4" t="s">
        <v>75</v>
      </c>
      <c r="O16" s="4" t="s">
        <v>75</v>
      </c>
      <c r="Q16" s="4" t="s">
        <v>75</v>
      </c>
      <c r="R16" s="4" t="s">
        <v>75</v>
      </c>
      <c r="S16" s="4" t="s">
        <v>75</v>
      </c>
      <c r="T16" s="4" t="s">
        <v>246</v>
      </c>
      <c r="U16" s="4" t="s">
        <v>250</v>
      </c>
      <c r="V16" s="4">
        <f t="shared" si="0"/>
        <v>11</v>
      </c>
    </row>
    <row r="17" spans="1:22" x14ac:dyDescent="0.2">
      <c r="A17" s="4">
        <v>2</v>
      </c>
      <c r="B17" s="4" t="s">
        <v>78</v>
      </c>
      <c r="C17" s="4" t="s">
        <v>79</v>
      </c>
      <c r="D17" s="4" t="b">
        <v>1</v>
      </c>
      <c r="E17" s="4" t="s">
        <v>198</v>
      </c>
      <c r="F17" s="4" t="s">
        <v>16</v>
      </c>
      <c r="G17" s="25" t="s">
        <v>75</v>
      </c>
      <c r="H17" s="4" t="s">
        <v>75</v>
      </c>
      <c r="I17" s="4" t="s">
        <v>75</v>
      </c>
      <c r="J17" s="4" t="s">
        <v>75</v>
      </c>
      <c r="K17" s="4" t="s">
        <v>75</v>
      </c>
      <c r="L17" s="4" t="s">
        <v>75</v>
      </c>
      <c r="N17" s="4" t="s">
        <v>75</v>
      </c>
      <c r="O17" s="4" t="s">
        <v>75</v>
      </c>
      <c r="P17" s="4" t="s">
        <v>75</v>
      </c>
      <c r="Q17" s="4" t="s">
        <v>75</v>
      </c>
      <c r="R17" s="4" t="s">
        <v>75</v>
      </c>
      <c r="T17" s="4" t="s">
        <v>246</v>
      </c>
      <c r="U17" s="4" t="s">
        <v>250</v>
      </c>
      <c r="V17" s="4">
        <f t="shared" si="0"/>
        <v>10</v>
      </c>
    </row>
    <row r="18" spans="1:22" x14ac:dyDescent="0.2">
      <c r="A18" s="4">
        <v>3</v>
      </c>
      <c r="B18" s="4" t="s">
        <v>80</v>
      </c>
      <c r="C18" s="4" t="s">
        <v>81</v>
      </c>
      <c r="D18" s="4" t="b">
        <v>1</v>
      </c>
      <c r="E18" s="4" t="s">
        <v>198</v>
      </c>
      <c r="F18" s="4" t="s">
        <v>17</v>
      </c>
      <c r="G18" s="25" t="s">
        <v>75</v>
      </c>
      <c r="H18" s="4" t="s">
        <v>75</v>
      </c>
      <c r="I18" s="4" t="s">
        <v>75</v>
      </c>
      <c r="J18" s="4" t="s">
        <v>75</v>
      </c>
      <c r="K18" s="4" t="s">
        <v>75</v>
      </c>
      <c r="L18" s="4" t="s">
        <v>75</v>
      </c>
      <c r="M18" s="4" t="s">
        <v>75</v>
      </c>
      <c r="O18" s="4" t="s">
        <v>75</v>
      </c>
      <c r="P18" s="4" t="s">
        <v>75</v>
      </c>
      <c r="Q18" s="4" t="s">
        <v>75</v>
      </c>
      <c r="R18" s="4" t="s">
        <v>75</v>
      </c>
      <c r="T18" s="4" t="s">
        <v>243</v>
      </c>
      <c r="U18" s="4" t="s">
        <v>250</v>
      </c>
      <c r="V18" s="4">
        <f t="shared" si="0"/>
        <v>10</v>
      </c>
    </row>
    <row r="19" spans="1:22" x14ac:dyDescent="0.2">
      <c r="A19" s="4">
        <v>4</v>
      </c>
      <c r="B19" s="4" t="s">
        <v>82</v>
      </c>
      <c r="C19" s="4" t="s">
        <v>83</v>
      </c>
      <c r="D19" s="4" t="b">
        <v>1</v>
      </c>
      <c r="E19" s="4" t="s">
        <v>82</v>
      </c>
      <c r="F19" s="4" t="s">
        <v>18</v>
      </c>
      <c r="G19" s="25" t="s">
        <v>75</v>
      </c>
      <c r="H19" s="4" t="s">
        <v>75</v>
      </c>
      <c r="I19" s="4" t="s">
        <v>75</v>
      </c>
      <c r="J19" s="4" t="s">
        <v>75</v>
      </c>
      <c r="K19" s="4" t="s">
        <v>75</v>
      </c>
      <c r="L19" s="4" t="s">
        <v>75</v>
      </c>
      <c r="M19" s="4" t="s">
        <v>75</v>
      </c>
      <c r="N19" s="4" t="s">
        <v>75</v>
      </c>
      <c r="P19" s="4" t="s">
        <v>75</v>
      </c>
      <c r="Q19" s="4" t="s">
        <v>75</v>
      </c>
      <c r="S19" s="4" t="s">
        <v>75</v>
      </c>
      <c r="T19" s="4" t="e">
        <v>#N/A</v>
      </c>
      <c r="U19" s="4" t="e">
        <v>#N/A</v>
      </c>
      <c r="V19" s="4">
        <f t="shared" si="0"/>
        <v>10</v>
      </c>
    </row>
    <row r="20" spans="1:22" x14ac:dyDescent="0.2">
      <c r="A20" s="4">
        <v>5</v>
      </c>
      <c r="B20" s="4" t="s">
        <v>84</v>
      </c>
      <c r="C20" s="4" t="s">
        <v>85</v>
      </c>
      <c r="D20" s="4" t="b">
        <v>1</v>
      </c>
      <c r="E20" s="4" t="s">
        <v>198</v>
      </c>
      <c r="F20" s="4" t="s">
        <v>19</v>
      </c>
      <c r="G20" s="25" t="s">
        <v>75</v>
      </c>
      <c r="H20" s="4" t="s">
        <v>75</v>
      </c>
      <c r="I20" s="4" t="s">
        <v>75</v>
      </c>
      <c r="J20" s="4" t="s">
        <v>75</v>
      </c>
      <c r="K20" s="4" t="s">
        <v>75</v>
      </c>
      <c r="L20" s="4" t="s">
        <v>75</v>
      </c>
      <c r="N20" s="4" t="s">
        <v>75</v>
      </c>
      <c r="O20" s="4" t="s">
        <v>75</v>
      </c>
      <c r="Q20" s="4" t="s">
        <v>75</v>
      </c>
      <c r="S20" s="4" t="s">
        <v>75</v>
      </c>
      <c r="T20" s="4" t="s">
        <v>243</v>
      </c>
      <c r="U20" s="4" t="s">
        <v>249</v>
      </c>
      <c r="V20" s="4">
        <f t="shared" si="0"/>
        <v>9</v>
      </c>
    </row>
    <row r="21" spans="1:22" x14ac:dyDescent="0.2">
      <c r="A21" s="4">
        <v>6</v>
      </c>
      <c r="B21" s="4" t="s">
        <v>86</v>
      </c>
      <c r="C21" s="4" t="s">
        <v>87</v>
      </c>
      <c r="D21" s="4" t="b">
        <v>1</v>
      </c>
      <c r="E21" s="4" t="s">
        <v>198</v>
      </c>
      <c r="F21" s="4" t="s">
        <v>20</v>
      </c>
      <c r="G21" s="25" t="s">
        <v>75</v>
      </c>
      <c r="H21" s="4" t="s">
        <v>75</v>
      </c>
      <c r="I21" s="4" t="s">
        <v>75</v>
      </c>
      <c r="J21" s="4" t="s">
        <v>75</v>
      </c>
      <c r="K21" s="4" t="s">
        <v>75</v>
      </c>
      <c r="L21" s="4" t="s">
        <v>75</v>
      </c>
      <c r="N21" s="4" t="s">
        <v>75</v>
      </c>
      <c r="O21" s="4" t="s">
        <v>75</v>
      </c>
      <c r="Q21" s="4" t="s">
        <v>75</v>
      </c>
      <c r="S21" s="4" t="s">
        <v>75</v>
      </c>
      <c r="T21" s="4" t="s">
        <v>243</v>
      </c>
      <c r="U21" s="4" t="s">
        <v>249</v>
      </c>
      <c r="V21" s="4">
        <f t="shared" si="0"/>
        <v>9</v>
      </c>
    </row>
    <row r="22" spans="1:22" x14ac:dyDescent="0.2">
      <c r="A22" s="4">
        <v>7</v>
      </c>
      <c r="B22" s="4" t="s">
        <v>88</v>
      </c>
      <c r="C22" s="4" t="s">
        <v>89</v>
      </c>
      <c r="D22" s="4" t="b">
        <v>1</v>
      </c>
      <c r="E22" s="4" t="s">
        <v>198</v>
      </c>
      <c r="F22" s="4" t="s">
        <v>21</v>
      </c>
      <c r="G22" s="25" t="s">
        <v>75</v>
      </c>
      <c r="H22" s="4" t="s">
        <v>75</v>
      </c>
      <c r="I22" s="4" t="s">
        <v>75</v>
      </c>
      <c r="J22" s="4" t="s">
        <v>75</v>
      </c>
      <c r="K22" s="4" t="s">
        <v>75</v>
      </c>
      <c r="L22" s="4" t="s">
        <v>75</v>
      </c>
      <c r="N22" s="4" t="s">
        <v>75</v>
      </c>
      <c r="O22" s="4" t="s">
        <v>75</v>
      </c>
      <c r="Q22" s="4" t="s">
        <v>75</v>
      </c>
      <c r="S22" s="4" t="s">
        <v>75</v>
      </c>
      <c r="T22" s="4" t="s">
        <v>243</v>
      </c>
      <c r="U22" s="4" t="s">
        <v>249</v>
      </c>
      <c r="V22" s="4">
        <f t="shared" si="0"/>
        <v>9</v>
      </c>
    </row>
    <row r="23" spans="1:22" x14ac:dyDescent="0.2">
      <c r="A23" s="4">
        <v>8</v>
      </c>
      <c r="B23" s="4" t="s">
        <v>90</v>
      </c>
      <c r="C23" s="4" t="s">
        <v>91</v>
      </c>
      <c r="D23" s="4" t="b">
        <v>1</v>
      </c>
      <c r="E23" s="4" t="s">
        <v>198</v>
      </c>
      <c r="F23" s="4" t="s">
        <v>22</v>
      </c>
      <c r="G23" s="25" t="s">
        <v>75</v>
      </c>
      <c r="H23" s="4" t="s">
        <v>75</v>
      </c>
      <c r="I23" s="4" t="s">
        <v>75</v>
      </c>
      <c r="J23" s="4" t="s">
        <v>75</v>
      </c>
      <c r="L23" s="4" t="s">
        <v>75</v>
      </c>
      <c r="N23" s="4" t="s">
        <v>75</v>
      </c>
      <c r="O23" s="4" t="s">
        <v>75</v>
      </c>
      <c r="P23" s="4" t="s">
        <v>75</v>
      </c>
      <c r="Q23" s="4" t="s">
        <v>75</v>
      </c>
      <c r="S23" s="4" t="s">
        <v>75</v>
      </c>
      <c r="T23" s="4" t="s">
        <v>243</v>
      </c>
      <c r="U23" s="4" t="s">
        <v>249</v>
      </c>
      <c r="V23" s="4">
        <f t="shared" si="0"/>
        <v>9</v>
      </c>
    </row>
    <row r="24" spans="1:22" x14ac:dyDescent="0.2">
      <c r="A24" s="4">
        <v>9</v>
      </c>
      <c r="B24" s="4" t="s">
        <v>92</v>
      </c>
      <c r="C24" s="4" t="s">
        <v>93</v>
      </c>
      <c r="D24" s="4" t="b">
        <v>0</v>
      </c>
      <c r="F24" s="4" t="s">
        <v>23</v>
      </c>
      <c r="G24" s="25" t="s">
        <v>75</v>
      </c>
      <c r="H24" s="4" t="s">
        <v>75</v>
      </c>
      <c r="I24" s="4" t="s">
        <v>75</v>
      </c>
      <c r="J24" s="4" t="s">
        <v>75</v>
      </c>
      <c r="L24" s="4" t="s">
        <v>75</v>
      </c>
      <c r="N24" s="4" t="s">
        <v>75</v>
      </c>
      <c r="O24" s="4" t="s">
        <v>75</v>
      </c>
      <c r="Q24" s="4" t="s">
        <v>75</v>
      </c>
      <c r="S24" s="4" t="s">
        <v>75</v>
      </c>
      <c r="T24" s="4" t="s">
        <v>243</v>
      </c>
      <c r="U24" s="4" t="s">
        <v>249</v>
      </c>
      <c r="V24" s="4">
        <f t="shared" si="0"/>
        <v>8</v>
      </c>
    </row>
    <row r="25" spans="1:22" x14ac:dyDescent="0.2">
      <c r="A25" s="4">
        <v>10</v>
      </c>
      <c r="B25" s="4" t="s">
        <v>94</v>
      </c>
      <c r="C25" s="4" t="s">
        <v>95</v>
      </c>
      <c r="D25" s="4" t="b">
        <v>1</v>
      </c>
      <c r="E25" s="4" t="s">
        <v>198</v>
      </c>
      <c r="F25" s="4" t="s">
        <v>24</v>
      </c>
      <c r="G25" s="25" t="s">
        <v>75</v>
      </c>
      <c r="H25" s="4" t="s">
        <v>75</v>
      </c>
      <c r="I25" s="4" t="s">
        <v>75</v>
      </c>
      <c r="J25" s="4" t="s">
        <v>75</v>
      </c>
      <c r="L25" s="4" t="s">
        <v>75</v>
      </c>
      <c r="M25" s="4" t="s">
        <v>75</v>
      </c>
      <c r="N25" s="4" t="s">
        <v>75</v>
      </c>
      <c r="Q25" s="4" t="s">
        <v>75</v>
      </c>
      <c r="S25" s="4" t="s">
        <v>75</v>
      </c>
      <c r="T25" s="4" t="s">
        <v>243</v>
      </c>
      <c r="U25" s="4" t="s">
        <v>249</v>
      </c>
      <c r="V25" s="4">
        <f t="shared" si="0"/>
        <v>8</v>
      </c>
    </row>
    <row r="26" spans="1:22" x14ac:dyDescent="0.2">
      <c r="A26" s="4">
        <v>11</v>
      </c>
      <c r="B26" s="4" t="s">
        <v>96</v>
      </c>
      <c r="C26" s="4" t="s">
        <v>97</v>
      </c>
      <c r="D26" s="4" t="b">
        <v>1</v>
      </c>
      <c r="E26" s="4" t="s">
        <v>199</v>
      </c>
      <c r="F26" s="4" t="s">
        <v>25</v>
      </c>
      <c r="G26" s="25" t="s">
        <v>75</v>
      </c>
      <c r="I26" s="4" t="s">
        <v>75</v>
      </c>
      <c r="L26" s="4" t="s">
        <v>75</v>
      </c>
      <c r="M26" s="4" t="s">
        <v>75</v>
      </c>
      <c r="N26" s="4" t="s">
        <v>75</v>
      </c>
      <c r="P26" s="4" t="s">
        <v>75</v>
      </c>
      <c r="Q26" s="4" t="s">
        <v>75</v>
      </c>
      <c r="R26" s="4" t="s">
        <v>75</v>
      </c>
      <c r="S26" s="4" t="s">
        <v>75</v>
      </c>
      <c r="T26" s="4" t="s">
        <v>243</v>
      </c>
      <c r="U26" s="4" t="s">
        <v>250</v>
      </c>
      <c r="V26" s="4">
        <f t="shared" si="0"/>
        <v>8</v>
      </c>
    </row>
    <row r="27" spans="1:22" x14ac:dyDescent="0.2">
      <c r="A27" s="4">
        <v>12</v>
      </c>
      <c r="B27" s="4" t="s">
        <v>98</v>
      </c>
      <c r="C27" s="4" t="s">
        <v>99</v>
      </c>
      <c r="D27" s="4" t="b">
        <v>1</v>
      </c>
      <c r="E27" s="4" t="s">
        <v>198</v>
      </c>
      <c r="F27" s="4" t="s">
        <v>26</v>
      </c>
      <c r="G27" s="25" t="s">
        <v>75</v>
      </c>
      <c r="H27" s="4" t="s">
        <v>75</v>
      </c>
      <c r="I27" s="4" t="s">
        <v>75</v>
      </c>
      <c r="J27" s="4" t="s">
        <v>75</v>
      </c>
      <c r="K27" s="4" t="s">
        <v>75</v>
      </c>
      <c r="L27" s="4" t="s">
        <v>75</v>
      </c>
      <c r="O27" s="4" t="s">
        <v>75</v>
      </c>
      <c r="S27" s="4" t="s">
        <v>75</v>
      </c>
      <c r="T27" s="4" t="s">
        <v>243</v>
      </c>
      <c r="U27" s="4" t="s">
        <v>250</v>
      </c>
      <c r="V27" s="4">
        <f t="shared" si="0"/>
        <v>7</v>
      </c>
    </row>
    <row r="28" spans="1:22" x14ac:dyDescent="0.2">
      <c r="A28" s="4">
        <v>13</v>
      </c>
      <c r="B28" s="4" t="s">
        <v>100</v>
      </c>
      <c r="C28" s="4" t="s">
        <v>101</v>
      </c>
      <c r="D28" s="4" t="b">
        <v>1</v>
      </c>
      <c r="E28" s="4" t="s">
        <v>198</v>
      </c>
      <c r="F28" s="4" t="s">
        <v>27</v>
      </c>
      <c r="G28" s="25" t="s">
        <v>75</v>
      </c>
      <c r="H28" s="4" t="s">
        <v>75</v>
      </c>
      <c r="I28" s="4" t="s">
        <v>75</v>
      </c>
      <c r="J28" s="4" t="s">
        <v>75</v>
      </c>
      <c r="K28" s="4" t="s">
        <v>75</v>
      </c>
      <c r="L28" s="4" t="s">
        <v>75</v>
      </c>
      <c r="O28" s="4" t="s">
        <v>75</v>
      </c>
      <c r="S28" s="4" t="s">
        <v>75</v>
      </c>
      <c r="T28" s="4" t="s">
        <v>243</v>
      </c>
      <c r="U28" s="4" t="s">
        <v>250</v>
      </c>
      <c r="V28" s="4">
        <f t="shared" si="0"/>
        <v>7</v>
      </c>
    </row>
    <row r="29" spans="1:22" x14ac:dyDescent="0.2">
      <c r="A29" s="4">
        <v>14</v>
      </c>
      <c r="B29" s="4" t="s">
        <v>102</v>
      </c>
      <c r="C29" s="4" t="s">
        <v>103</v>
      </c>
      <c r="D29" s="4" t="b">
        <v>1</v>
      </c>
      <c r="E29" s="4" t="s">
        <v>198</v>
      </c>
      <c r="F29" s="4" t="s">
        <v>28</v>
      </c>
      <c r="G29" s="25" t="s">
        <v>75</v>
      </c>
      <c r="H29" s="4" t="s">
        <v>75</v>
      </c>
      <c r="I29" s="4" t="s">
        <v>75</v>
      </c>
      <c r="K29" s="4" t="s">
        <v>75</v>
      </c>
      <c r="L29" s="4" t="s">
        <v>75</v>
      </c>
      <c r="N29" s="4" t="s">
        <v>75</v>
      </c>
      <c r="P29" s="4" t="s">
        <v>75</v>
      </c>
      <c r="Q29" s="4" t="s">
        <v>75</v>
      </c>
      <c r="T29" s="4" t="s">
        <v>246</v>
      </c>
      <c r="U29" s="4" t="s">
        <v>250</v>
      </c>
      <c r="V29" s="4">
        <f t="shared" si="0"/>
        <v>7</v>
      </c>
    </row>
    <row r="30" spans="1:22" x14ac:dyDescent="0.2">
      <c r="A30" s="4">
        <v>15</v>
      </c>
      <c r="B30" s="4" t="s">
        <v>104</v>
      </c>
      <c r="C30" s="4" t="s">
        <v>105</v>
      </c>
      <c r="D30" s="4" t="b">
        <v>1</v>
      </c>
      <c r="E30" s="4" t="s">
        <v>198</v>
      </c>
      <c r="F30" s="4" t="s">
        <v>29</v>
      </c>
      <c r="G30" s="25" t="s">
        <v>75</v>
      </c>
      <c r="I30" s="4" t="s">
        <v>75</v>
      </c>
      <c r="J30" s="4" t="s">
        <v>75</v>
      </c>
      <c r="K30" s="4" t="s">
        <v>75</v>
      </c>
      <c r="L30" s="4" t="s">
        <v>75</v>
      </c>
      <c r="N30" s="4" t="s">
        <v>75</v>
      </c>
      <c r="Q30" s="4" t="s">
        <v>75</v>
      </c>
      <c r="S30" s="4" t="s">
        <v>75</v>
      </c>
      <c r="T30" s="4" t="s">
        <v>243</v>
      </c>
      <c r="U30" s="4" t="s">
        <v>250</v>
      </c>
      <c r="V30" s="4">
        <f t="shared" si="0"/>
        <v>7</v>
      </c>
    </row>
    <row r="31" spans="1:22" x14ac:dyDescent="0.2">
      <c r="A31" s="4">
        <v>16</v>
      </c>
      <c r="B31" s="4" t="s">
        <v>106</v>
      </c>
      <c r="C31" s="4" t="s">
        <v>107</v>
      </c>
      <c r="D31" s="4" t="b">
        <v>1</v>
      </c>
      <c r="E31" s="4" t="s">
        <v>198</v>
      </c>
      <c r="F31" s="4" t="s">
        <v>30</v>
      </c>
      <c r="G31" s="25" t="s">
        <v>75</v>
      </c>
      <c r="I31" s="4" t="s">
        <v>75</v>
      </c>
      <c r="J31" s="4" t="s">
        <v>75</v>
      </c>
      <c r="L31" s="4" t="s">
        <v>75</v>
      </c>
      <c r="O31" s="4" t="s">
        <v>75</v>
      </c>
      <c r="R31" s="4" t="s">
        <v>75</v>
      </c>
      <c r="S31" s="4" t="s">
        <v>75</v>
      </c>
      <c r="T31" s="4" t="s">
        <v>243</v>
      </c>
      <c r="U31" s="4" t="s">
        <v>250</v>
      </c>
      <c r="V31" s="4">
        <f t="shared" si="0"/>
        <v>6</v>
      </c>
    </row>
    <row r="32" spans="1:22" x14ac:dyDescent="0.2">
      <c r="A32" s="4">
        <v>17</v>
      </c>
      <c r="B32" s="4" t="s">
        <v>108</v>
      </c>
      <c r="C32" s="4" t="s">
        <v>109</v>
      </c>
      <c r="D32" s="4" t="b">
        <v>1</v>
      </c>
      <c r="E32" s="4" t="s">
        <v>198</v>
      </c>
      <c r="F32" s="4" t="s">
        <v>31</v>
      </c>
      <c r="G32" s="25" t="s">
        <v>75</v>
      </c>
      <c r="I32" s="4" t="s">
        <v>75</v>
      </c>
      <c r="L32" s="4" t="s">
        <v>75</v>
      </c>
      <c r="N32" s="4" t="s">
        <v>75</v>
      </c>
      <c r="P32" s="4" t="s">
        <v>75</v>
      </c>
      <c r="Q32" s="4" t="s">
        <v>75</v>
      </c>
      <c r="S32" s="4" t="s">
        <v>75</v>
      </c>
      <c r="T32" s="4" t="s">
        <v>243</v>
      </c>
      <c r="U32" s="4" t="s">
        <v>250</v>
      </c>
      <c r="V32" s="4">
        <f t="shared" si="0"/>
        <v>6</v>
      </c>
    </row>
    <row r="33" spans="1:22" x14ac:dyDescent="0.2">
      <c r="A33" s="4">
        <v>18</v>
      </c>
      <c r="B33" s="4" t="s">
        <v>110</v>
      </c>
      <c r="C33" s="4" t="s">
        <v>111</v>
      </c>
      <c r="D33" s="4" t="b">
        <v>1</v>
      </c>
      <c r="E33" s="4" t="s">
        <v>198</v>
      </c>
      <c r="F33" s="4" t="s">
        <v>32</v>
      </c>
      <c r="G33" s="25" t="s">
        <v>75</v>
      </c>
      <c r="I33" s="4" t="s">
        <v>75</v>
      </c>
      <c r="L33" s="4" t="s">
        <v>75</v>
      </c>
      <c r="M33" s="4" t="s">
        <v>75</v>
      </c>
      <c r="N33" s="4" t="s">
        <v>75</v>
      </c>
      <c r="Q33" s="4" t="s">
        <v>75</v>
      </c>
      <c r="S33" s="4" t="s">
        <v>75</v>
      </c>
      <c r="T33" s="4" t="e">
        <v>#N/A</v>
      </c>
      <c r="U33" s="4" t="e">
        <v>#N/A</v>
      </c>
      <c r="V33" s="4">
        <f t="shared" si="0"/>
        <v>6</v>
      </c>
    </row>
    <row r="34" spans="1:22" x14ac:dyDescent="0.2">
      <c r="A34" s="4">
        <v>19</v>
      </c>
      <c r="B34" s="4" t="s">
        <v>112</v>
      </c>
      <c r="C34" s="4" t="s">
        <v>113</v>
      </c>
      <c r="D34" s="4" t="b">
        <v>1</v>
      </c>
      <c r="E34" s="4" t="s">
        <v>198</v>
      </c>
      <c r="F34" s="4" t="s">
        <v>33</v>
      </c>
      <c r="G34" s="25" t="s">
        <v>75</v>
      </c>
      <c r="I34" s="4" t="s">
        <v>75</v>
      </c>
      <c r="K34" s="4" t="s">
        <v>75</v>
      </c>
      <c r="L34" s="4" t="s">
        <v>75</v>
      </c>
      <c r="N34" s="4" t="s">
        <v>75</v>
      </c>
      <c r="Q34" s="4" t="s">
        <v>75</v>
      </c>
      <c r="S34" s="4" t="s">
        <v>75</v>
      </c>
      <c r="T34" s="4" t="e">
        <v>#N/A</v>
      </c>
      <c r="U34" s="4" t="e">
        <v>#N/A</v>
      </c>
      <c r="V34" s="4">
        <f t="shared" si="0"/>
        <v>6</v>
      </c>
    </row>
    <row r="35" spans="1:22" x14ac:dyDescent="0.2">
      <c r="A35" s="4">
        <v>20</v>
      </c>
      <c r="B35" s="4" t="s">
        <v>114</v>
      </c>
      <c r="C35" s="4" t="s">
        <v>115</v>
      </c>
      <c r="D35" s="4" t="b">
        <v>1</v>
      </c>
      <c r="E35" s="4" t="s">
        <v>199</v>
      </c>
      <c r="F35" s="4" t="s">
        <v>34</v>
      </c>
      <c r="G35" s="25" t="s">
        <v>75</v>
      </c>
      <c r="I35" s="4" t="s">
        <v>75</v>
      </c>
      <c r="K35" s="4" t="s">
        <v>75</v>
      </c>
      <c r="L35" s="4" t="s">
        <v>75</v>
      </c>
      <c r="N35" s="4" t="s">
        <v>75</v>
      </c>
      <c r="Q35" s="4" t="s">
        <v>75</v>
      </c>
      <c r="S35" s="4" t="s">
        <v>75</v>
      </c>
      <c r="T35" s="4" t="s">
        <v>243</v>
      </c>
      <c r="U35" s="4" t="s">
        <v>250</v>
      </c>
      <c r="V35" s="4">
        <f t="shared" si="0"/>
        <v>6</v>
      </c>
    </row>
    <row r="36" spans="1:22" x14ac:dyDescent="0.2">
      <c r="A36" s="4">
        <v>21</v>
      </c>
      <c r="B36" s="4" t="s">
        <v>116</v>
      </c>
      <c r="C36" s="4" t="s">
        <v>117</v>
      </c>
      <c r="D36" s="4" t="b">
        <v>1</v>
      </c>
      <c r="E36" s="4" t="s">
        <v>198</v>
      </c>
      <c r="F36" s="4" t="s">
        <v>35</v>
      </c>
      <c r="G36" s="25" t="s">
        <v>75</v>
      </c>
      <c r="I36" s="4" t="s">
        <v>75</v>
      </c>
      <c r="L36" s="4" t="s">
        <v>75</v>
      </c>
      <c r="N36" s="4" t="s">
        <v>75</v>
      </c>
      <c r="Q36" s="4" t="s">
        <v>75</v>
      </c>
      <c r="S36" s="4" t="s">
        <v>75</v>
      </c>
      <c r="T36" s="4" t="s">
        <v>243</v>
      </c>
      <c r="U36" s="4" t="s">
        <v>250</v>
      </c>
      <c r="V36" s="4">
        <f t="shared" si="0"/>
        <v>5</v>
      </c>
    </row>
    <row r="37" spans="1:22" x14ac:dyDescent="0.2">
      <c r="A37" s="4">
        <v>22</v>
      </c>
      <c r="B37" s="4" t="s">
        <v>118</v>
      </c>
      <c r="C37" s="4" t="s">
        <v>119</v>
      </c>
      <c r="D37" s="4" t="b">
        <v>1</v>
      </c>
      <c r="E37" s="4" t="s">
        <v>198</v>
      </c>
      <c r="F37" s="4" t="s">
        <v>36</v>
      </c>
      <c r="G37" s="25" t="s">
        <v>75</v>
      </c>
      <c r="I37" s="4" t="s">
        <v>75</v>
      </c>
      <c r="L37" s="4" t="s">
        <v>75</v>
      </c>
      <c r="N37" s="4" t="s">
        <v>75</v>
      </c>
      <c r="Q37" s="4" t="s">
        <v>75</v>
      </c>
      <c r="S37" s="4" t="s">
        <v>75</v>
      </c>
      <c r="T37" s="4" t="e">
        <v>#N/A</v>
      </c>
      <c r="U37" s="4" t="e">
        <v>#N/A</v>
      </c>
      <c r="V37" s="4">
        <f t="shared" si="0"/>
        <v>5</v>
      </c>
    </row>
    <row r="38" spans="1:22" x14ac:dyDescent="0.2">
      <c r="A38" s="4">
        <v>23</v>
      </c>
      <c r="B38" s="4" t="s">
        <v>120</v>
      </c>
      <c r="C38" s="4" t="s">
        <v>121</v>
      </c>
      <c r="D38" s="4" t="b">
        <v>1</v>
      </c>
      <c r="E38" s="4" t="s">
        <v>199</v>
      </c>
      <c r="F38" s="4" t="s">
        <v>37</v>
      </c>
      <c r="G38" s="25" t="s">
        <v>75</v>
      </c>
      <c r="I38" s="4" t="s">
        <v>75</v>
      </c>
      <c r="L38" s="4" t="s">
        <v>75</v>
      </c>
      <c r="N38" s="4" t="s">
        <v>75</v>
      </c>
      <c r="Q38" s="4" t="s">
        <v>75</v>
      </c>
      <c r="S38" s="4" t="s">
        <v>75</v>
      </c>
      <c r="T38" s="4" t="s">
        <v>243</v>
      </c>
      <c r="U38" s="4" t="s">
        <v>250</v>
      </c>
      <c r="V38" s="4">
        <f t="shared" si="0"/>
        <v>5</v>
      </c>
    </row>
    <row r="39" spans="1:22" x14ac:dyDescent="0.2">
      <c r="A39" s="4">
        <v>24</v>
      </c>
      <c r="B39" s="4" t="s">
        <v>122</v>
      </c>
      <c r="C39" s="4" t="s">
        <v>123</v>
      </c>
      <c r="D39" s="4" t="b">
        <v>1</v>
      </c>
      <c r="E39" s="4" t="s">
        <v>198</v>
      </c>
      <c r="F39" s="4" t="s">
        <v>38</v>
      </c>
      <c r="G39" s="25"/>
      <c r="K39" s="4" t="s">
        <v>75</v>
      </c>
      <c r="N39" s="4" t="s">
        <v>75</v>
      </c>
      <c r="P39" s="4" t="s">
        <v>75</v>
      </c>
      <c r="S39" s="4" t="s">
        <v>75</v>
      </c>
      <c r="T39" s="4" t="s">
        <v>247</v>
      </c>
      <c r="U39" s="4" t="s">
        <v>249</v>
      </c>
      <c r="V39" s="4">
        <f t="shared" si="0"/>
        <v>4</v>
      </c>
    </row>
    <row r="40" spans="1:22" x14ac:dyDescent="0.2">
      <c r="A40" s="4">
        <v>25</v>
      </c>
      <c r="B40" s="4" t="s">
        <v>124</v>
      </c>
      <c r="C40" s="4" t="s">
        <v>125</v>
      </c>
      <c r="D40" s="4" t="b">
        <v>1</v>
      </c>
      <c r="E40" s="4" t="s">
        <v>198</v>
      </c>
      <c r="F40" s="4" t="s">
        <v>39</v>
      </c>
      <c r="G40" s="25"/>
      <c r="H40" s="4" t="s">
        <v>75</v>
      </c>
      <c r="K40" s="4" t="s">
        <v>75</v>
      </c>
      <c r="L40" s="4" t="s">
        <v>75</v>
      </c>
      <c r="T40" s="4" t="s">
        <v>243</v>
      </c>
      <c r="U40" s="4" t="s">
        <v>249</v>
      </c>
      <c r="V40" s="4">
        <f t="shared" si="0"/>
        <v>3</v>
      </c>
    </row>
    <row r="41" spans="1:22" x14ac:dyDescent="0.2">
      <c r="A41" s="4">
        <v>26</v>
      </c>
      <c r="B41" s="4" t="s">
        <v>126</v>
      </c>
      <c r="C41" s="4" t="s">
        <v>127</v>
      </c>
      <c r="D41" s="4" t="b">
        <v>1</v>
      </c>
      <c r="E41" s="4" t="s">
        <v>198</v>
      </c>
      <c r="F41" s="4" t="s">
        <v>40</v>
      </c>
      <c r="G41" s="25"/>
      <c r="I41" s="4" t="s">
        <v>75</v>
      </c>
      <c r="N41" s="4" t="s">
        <v>75</v>
      </c>
      <c r="P41" s="4" t="s">
        <v>75</v>
      </c>
      <c r="T41" s="4" t="s">
        <v>243</v>
      </c>
      <c r="U41" s="4" t="s">
        <v>250</v>
      </c>
      <c r="V41" s="4">
        <f t="shared" si="0"/>
        <v>3</v>
      </c>
    </row>
    <row r="42" spans="1:22" x14ac:dyDescent="0.2">
      <c r="A42" s="4">
        <v>27</v>
      </c>
      <c r="B42" s="4" t="s">
        <v>128</v>
      </c>
      <c r="C42" s="4" t="s">
        <v>129</v>
      </c>
      <c r="D42" s="4" t="b">
        <v>0</v>
      </c>
      <c r="E42" s="4" t="s">
        <v>198</v>
      </c>
      <c r="F42" s="4" t="s">
        <v>41</v>
      </c>
      <c r="G42" s="25"/>
      <c r="K42" s="4" t="s">
        <v>75</v>
      </c>
      <c r="L42" s="4" t="s">
        <v>75</v>
      </c>
      <c r="N42" s="4" t="s">
        <v>75</v>
      </c>
      <c r="T42" s="4" t="e">
        <v>#N/A</v>
      </c>
      <c r="U42" s="4" t="e">
        <v>#N/A</v>
      </c>
      <c r="V42" s="4">
        <f t="shared" si="0"/>
        <v>3</v>
      </c>
    </row>
    <row r="43" spans="1:22" x14ac:dyDescent="0.2">
      <c r="A43" s="4">
        <v>28</v>
      </c>
      <c r="B43" s="4" t="s">
        <v>130</v>
      </c>
      <c r="C43" s="4" t="s">
        <v>131</v>
      </c>
      <c r="D43" s="4" t="b">
        <v>1</v>
      </c>
      <c r="E43" s="4" t="s">
        <v>130</v>
      </c>
      <c r="F43" s="4" t="s">
        <v>42</v>
      </c>
      <c r="G43" s="25"/>
      <c r="I43" s="4" t="s">
        <v>75</v>
      </c>
      <c r="O43" s="4" t="s">
        <v>75</v>
      </c>
      <c r="T43" s="4" t="s">
        <v>247</v>
      </c>
      <c r="U43" s="4" t="s">
        <v>250</v>
      </c>
      <c r="V43" s="4">
        <f t="shared" si="0"/>
        <v>2</v>
      </c>
    </row>
    <row r="44" spans="1:22" x14ac:dyDescent="0.2">
      <c r="A44" s="4">
        <v>29</v>
      </c>
      <c r="B44" s="4" t="s">
        <v>132</v>
      </c>
      <c r="C44" s="4" t="s">
        <v>133</v>
      </c>
      <c r="D44" s="4" t="b">
        <v>1</v>
      </c>
      <c r="E44" s="4" t="s">
        <v>198</v>
      </c>
      <c r="F44" s="4" t="s">
        <v>43</v>
      </c>
      <c r="G44" s="25"/>
      <c r="L44" s="4" t="s">
        <v>75</v>
      </c>
      <c r="T44" s="4" t="s">
        <v>248</v>
      </c>
      <c r="U44" s="4" t="s">
        <v>249</v>
      </c>
      <c r="V44" s="4">
        <f t="shared" si="0"/>
        <v>1</v>
      </c>
    </row>
    <row r="45" spans="1:22" x14ac:dyDescent="0.2">
      <c r="A45" s="4">
        <v>30</v>
      </c>
      <c r="B45" s="4" t="s">
        <v>134</v>
      </c>
      <c r="C45" s="4" t="s">
        <v>135</v>
      </c>
      <c r="D45" s="4" t="b">
        <v>1</v>
      </c>
      <c r="E45" s="4" t="s">
        <v>198</v>
      </c>
      <c r="F45" s="4" t="s">
        <v>44</v>
      </c>
      <c r="G45" s="25"/>
      <c r="R45" s="4" t="s">
        <v>75</v>
      </c>
      <c r="T45" s="4" t="s">
        <v>248</v>
      </c>
      <c r="U45" s="4" t="s">
        <v>249</v>
      </c>
      <c r="V45" s="4">
        <f t="shared" si="0"/>
        <v>1</v>
      </c>
    </row>
    <row r="46" spans="1:22" x14ac:dyDescent="0.2">
      <c r="A46" s="4">
        <v>31</v>
      </c>
      <c r="B46" s="4" t="s">
        <v>136</v>
      </c>
      <c r="C46" s="4" t="s">
        <v>137</v>
      </c>
      <c r="D46" s="4" t="b">
        <v>1</v>
      </c>
      <c r="E46" s="4" t="s">
        <v>198</v>
      </c>
      <c r="F46" s="4" t="s">
        <v>45</v>
      </c>
      <c r="G46" s="25"/>
      <c r="I46" s="4" t="s">
        <v>75</v>
      </c>
      <c r="T46" s="4" t="s">
        <v>243</v>
      </c>
      <c r="U46" s="4" t="s">
        <v>250</v>
      </c>
      <c r="V46" s="4">
        <f t="shared" si="0"/>
        <v>1</v>
      </c>
    </row>
    <row r="47" spans="1:22" x14ac:dyDescent="0.2">
      <c r="A47" s="4">
        <v>32</v>
      </c>
      <c r="B47" s="4" t="s">
        <v>138</v>
      </c>
      <c r="C47" s="4" t="s">
        <v>139</v>
      </c>
      <c r="D47" s="4" t="b">
        <v>1</v>
      </c>
      <c r="E47" s="4" t="s">
        <v>138</v>
      </c>
      <c r="F47" s="4" t="s">
        <v>46</v>
      </c>
      <c r="G47" s="25"/>
      <c r="I47" s="4" t="s">
        <v>75</v>
      </c>
      <c r="T47" s="4" t="e">
        <v>#N/A</v>
      </c>
      <c r="U47" s="4" t="e">
        <v>#N/A</v>
      </c>
      <c r="V47" s="4">
        <f t="shared" si="0"/>
        <v>1</v>
      </c>
    </row>
    <row r="48" spans="1:22" x14ac:dyDescent="0.2">
      <c r="A48" s="4">
        <v>33</v>
      </c>
      <c r="B48" s="4" t="s">
        <v>140</v>
      </c>
      <c r="C48" s="4" t="s">
        <v>141</v>
      </c>
      <c r="D48" s="4" t="b">
        <v>1</v>
      </c>
      <c r="E48" s="4" t="s">
        <v>200</v>
      </c>
      <c r="F48" s="4" t="s">
        <v>47</v>
      </c>
      <c r="G48" s="25"/>
      <c r="K48" s="4" t="s">
        <v>75</v>
      </c>
      <c r="T48" s="4" t="s">
        <v>247</v>
      </c>
      <c r="U48" s="4" t="s">
        <v>250</v>
      </c>
      <c r="V48" s="4">
        <f t="shared" si="0"/>
        <v>1</v>
      </c>
    </row>
    <row r="49" spans="1:22" x14ac:dyDescent="0.2">
      <c r="A49" s="4">
        <v>34</v>
      </c>
      <c r="B49" s="4" t="s">
        <v>142</v>
      </c>
      <c r="C49" s="4" t="s">
        <v>143</v>
      </c>
      <c r="D49" s="4" t="b">
        <v>1</v>
      </c>
      <c r="E49" s="4" t="s">
        <v>198</v>
      </c>
      <c r="F49" s="4" t="s">
        <v>48</v>
      </c>
      <c r="G49" s="25"/>
      <c r="P49" s="4" t="s">
        <v>75</v>
      </c>
      <c r="T49" s="4" t="e">
        <f>VLOOKUP(S49,[1]Values!$C$1:$D$65536,2,FALSE)</f>
        <v>#N/A</v>
      </c>
      <c r="U49" s="4" t="e">
        <f>VLOOKUP(T49,[1]Values!$D$1:$E$65536,2,FALSE)</f>
        <v>#N/A</v>
      </c>
      <c r="V49" s="4">
        <f t="shared" si="0"/>
        <v>1</v>
      </c>
    </row>
    <row r="50" spans="1:22" x14ac:dyDescent="0.2">
      <c r="A50" s="4">
        <v>35</v>
      </c>
      <c r="B50" s="4" t="s">
        <v>144</v>
      </c>
      <c r="C50" s="26"/>
      <c r="D50" s="26" t="b">
        <v>0</v>
      </c>
      <c r="F50" s="4" t="s">
        <v>145</v>
      </c>
      <c r="G50" s="25"/>
      <c r="T50" s="4" t="e">
        <f>VLOOKUP(S50,[1]Values!$C$1:$D$65536,2,FALSE)</f>
        <v>#N/A</v>
      </c>
      <c r="U50" s="4" t="e">
        <f>VLOOKUP(T50,[1]Values!$D$1:$E$65536,2,FALSE)</f>
        <v>#N/A</v>
      </c>
      <c r="V50" s="4">
        <f t="shared" si="0"/>
        <v>0</v>
      </c>
    </row>
    <row r="51" spans="1:22" x14ac:dyDescent="0.2">
      <c r="A51" s="4">
        <v>36</v>
      </c>
      <c r="B51" s="4" t="s">
        <v>146</v>
      </c>
      <c r="C51" s="4" t="s">
        <v>147</v>
      </c>
      <c r="D51" s="4" t="b">
        <v>0</v>
      </c>
      <c r="E51" s="4" t="s">
        <v>201</v>
      </c>
      <c r="F51" s="4" t="s">
        <v>49</v>
      </c>
      <c r="G51" s="25"/>
      <c r="T51" s="4" t="e">
        <f>VLOOKUP(S51,[1]Values!$C$1:$D$65536,2,FALSE)</f>
        <v>#N/A</v>
      </c>
      <c r="U51" s="4" t="e">
        <f>VLOOKUP(T51,[1]Values!$D$1:$E$65536,2,FALSE)</f>
        <v>#N/A</v>
      </c>
      <c r="V51" s="4">
        <f t="shared" si="0"/>
        <v>0</v>
      </c>
    </row>
    <row r="52" spans="1:22" x14ac:dyDescent="0.2">
      <c r="A52" s="4">
        <v>37</v>
      </c>
      <c r="B52" s="4" t="s">
        <v>148</v>
      </c>
      <c r="C52" s="4" t="s">
        <v>149</v>
      </c>
      <c r="D52" s="4" t="b">
        <v>0</v>
      </c>
      <c r="F52" s="4" t="s">
        <v>50</v>
      </c>
      <c r="G52" s="25"/>
      <c r="T52" s="4" t="e">
        <f>VLOOKUP(S52,[1]Values!$C$1:$D$65536,2,FALSE)</f>
        <v>#N/A</v>
      </c>
      <c r="U52" s="4" t="e">
        <f>VLOOKUP(T52,[1]Values!$D$1:$E$65536,2,FALSE)</f>
        <v>#N/A</v>
      </c>
      <c r="V52" s="4">
        <f t="shared" si="0"/>
        <v>0</v>
      </c>
    </row>
    <row r="53" spans="1:22" x14ac:dyDescent="0.2">
      <c r="A53" s="4">
        <v>38</v>
      </c>
      <c r="B53" s="4" t="s">
        <v>150</v>
      </c>
      <c r="C53" s="4" t="s">
        <v>151</v>
      </c>
      <c r="D53" s="4" t="b">
        <v>0</v>
      </c>
      <c r="E53" s="4" t="s">
        <v>200</v>
      </c>
      <c r="F53" s="4" t="s">
        <v>51</v>
      </c>
      <c r="G53" s="25"/>
      <c r="T53" s="4" t="e">
        <f>VLOOKUP(S53,[1]Values!$C$1:$D$65536,2,FALSE)</f>
        <v>#N/A</v>
      </c>
      <c r="U53" s="4" t="e">
        <f>VLOOKUP(T53,[1]Values!$D$1:$E$65536,2,FALSE)</f>
        <v>#N/A</v>
      </c>
      <c r="V53" s="4">
        <f t="shared" si="0"/>
        <v>0</v>
      </c>
    </row>
    <row r="54" spans="1:22" x14ac:dyDescent="0.2">
      <c r="A54" s="4">
        <v>39</v>
      </c>
      <c r="B54" s="4" t="s">
        <v>152</v>
      </c>
      <c r="C54" s="26"/>
      <c r="D54" s="26" t="b">
        <v>0</v>
      </c>
      <c r="F54" s="4" t="s">
        <v>153</v>
      </c>
      <c r="G54" s="25"/>
      <c r="T54" s="4" t="e">
        <f>VLOOKUP(S54,[1]Values!$C$1:$D$65536,2,FALSE)</f>
        <v>#N/A</v>
      </c>
      <c r="U54" s="4" t="e">
        <f>VLOOKUP(T54,[1]Values!$D$1:$E$65536,2,FALSE)</f>
        <v>#N/A</v>
      </c>
      <c r="V54" s="4">
        <f t="shared" si="0"/>
        <v>0</v>
      </c>
    </row>
    <row r="55" spans="1:22" x14ac:dyDescent="0.2">
      <c r="B55" s="52"/>
      <c r="C55" s="52"/>
      <c r="D55" s="52"/>
      <c r="E55" s="52"/>
      <c r="J55" s="56"/>
      <c r="K55" s="56" t="s">
        <v>154</v>
      </c>
      <c r="M55" s="56" t="s">
        <v>155</v>
      </c>
      <c r="T55" s="4" t="e">
        <f>VLOOKUP(S55,[1]Values!$C$1:$D$65536,2,FALSE)</f>
        <v>#N/A</v>
      </c>
      <c r="U55" s="4" t="e">
        <f>VLOOKUP(T55,[1]Values!$D$1:$E$65536,2,FALSE)</f>
        <v>#N/A</v>
      </c>
    </row>
    <row r="56" spans="1:22" x14ac:dyDescent="0.2">
      <c r="B56" s="4" t="s">
        <v>72</v>
      </c>
      <c r="H56" s="4">
        <f>COUNTIF(H16:H55,"=x")</f>
        <v>14</v>
      </c>
      <c r="I56" s="4">
        <f t="shared" ref="I56:P56" si="1">COUNTIF(I16:I55,"=x")</f>
        <v>27</v>
      </c>
      <c r="J56" s="4">
        <f t="shared" si="1"/>
        <v>14</v>
      </c>
      <c r="K56" s="4">
        <f t="shared" si="1"/>
        <v>17</v>
      </c>
      <c r="L56" s="4">
        <f t="shared" si="1"/>
        <v>26</v>
      </c>
      <c r="M56" s="4">
        <f t="shared" si="1"/>
        <v>6</v>
      </c>
      <c r="N56" s="4">
        <f t="shared" si="1"/>
        <v>22</v>
      </c>
      <c r="O56" s="4">
        <f t="shared" si="1"/>
        <v>12</v>
      </c>
      <c r="P56" s="4">
        <f t="shared" si="1"/>
        <v>10</v>
      </c>
      <c r="Q56" s="4">
        <f t="shared" ref="Q56" si="2">COUNTIF(Q16:Q55,"=x")</f>
        <v>20</v>
      </c>
      <c r="R56" s="4">
        <f t="shared" ref="R56" si="3">COUNTIF(R16:R55,"=x")</f>
        <v>6</v>
      </c>
      <c r="S56" s="4">
        <f t="shared" ref="S56" si="4">COUNTIF(S16:S55,"=x")</f>
        <v>21</v>
      </c>
    </row>
    <row r="57" spans="1:22" x14ac:dyDescent="0.2">
      <c r="F57" s="56"/>
      <c r="G57" s="56"/>
    </row>
    <row r="59" spans="1:22" x14ac:dyDescent="0.2">
      <c r="A59" s="52" t="s">
        <v>190</v>
      </c>
    </row>
    <row r="60" spans="1:22" x14ac:dyDescent="0.2">
      <c r="A60" s="56" t="s">
        <v>186</v>
      </c>
    </row>
    <row r="61" spans="1:22" x14ac:dyDescent="0.2">
      <c r="A61" s="56" t="s">
        <v>187</v>
      </c>
    </row>
    <row r="62" spans="1:22" x14ac:dyDescent="0.2">
      <c r="A62" s="56" t="s">
        <v>188</v>
      </c>
    </row>
    <row r="63" spans="1:22" x14ac:dyDescent="0.2">
      <c r="A63" s="56" t="s">
        <v>189</v>
      </c>
      <c r="B63" s="57"/>
      <c r="C63" s="56"/>
      <c r="D63" s="56"/>
      <c r="E63" s="56"/>
    </row>
    <row r="64" spans="1:22" x14ac:dyDescent="0.2">
      <c r="A64" s="56"/>
      <c r="B64" s="56" t="s">
        <v>191</v>
      </c>
      <c r="C64" s="56"/>
      <c r="D64" s="56"/>
      <c r="E64" s="56"/>
    </row>
    <row r="65" spans="1:5" x14ac:dyDescent="0.2">
      <c r="A65" s="56"/>
      <c r="B65" s="56" t="s">
        <v>195</v>
      </c>
      <c r="C65" s="56"/>
      <c r="D65" s="56"/>
      <c r="E65" s="56"/>
    </row>
    <row r="66" spans="1:5" x14ac:dyDescent="0.2">
      <c r="A66" s="56"/>
      <c r="B66" s="56" t="s">
        <v>192</v>
      </c>
      <c r="C66" s="56"/>
      <c r="D66" s="56"/>
      <c r="E66" s="56"/>
    </row>
    <row r="67" spans="1:5" x14ac:dyDescent="0.2">
      <c r="A67" s="56" t="s">
        <v>193</v>
      </c>
      <c r="B67" s="56"/>
      <c r="C67" s="56"/>
      <c r="D67" s="56"/>
      <c r="E67" s="56"/>
    </row>
    <row r="68" spans="1:5" x14ac:dyDescent="0.2">
      <c r="A68" s="56"/>
      <c r="B68" s="56"/>
      <c r="C68" s="56"/>
      <c r="D68" s="56"/>
      <c r="E68" s="56"/>
    </row>
    <row r="69" spans="1:5" x14ac:dyDescent="0.2">
      <c r="A69" s="56" t="s">
        <v>237</v>
      </c>
      <c r="B69" s="56"/>
      <c r="C69" s="56"/>
      <c r="D69" s="56"/>
      <c r="E69" s="56"/>
    </row>
    <row r="70" spans="1:5" x14ac:dyDescent="0.2">
      <c r="A70" s="56" t="s">
        <v>57</v>
      </c>
      <c r="B70" s="56" t="s">
        <v>240</v>
      </c>
      <c r="C70" s="56"/>
      <c r="D70" s="56"/>
      <c r="E70" s="56"/>
    </row>
    <row r="71" spans="1:5" ht="18" customHeight="1" x14ac:dyDescent="0.2">
      <c r="A71" s="58" t="s">
        <v>238</v>
      </c>
      <c r="B71" s="59" t="s">
        <v>244</v>
      </c>
      <c r="C71" s="56"/>
      <c r="D71" s="56"/>
      <c r="E71" s="56"/>
    </row>
    <row r="72" spans="1:5" x14ac:dyDescent="0.2">
      <c r="A72" s="56" t="s">
        <v>239</v>
      </c>
      <c r="B72" s="56" t="s">
        <v>245</v>
      </c>
      <c r="C72" s="56"/>
      <c r="D72" s="56"/>
      <c r="E72" s="56"/>
    </row>
    <row r="73" spans="1:5" x14ac:dyDescent="0.2">
      <c r="A73" s="56"/>
      <c r="B73" s="56"/>
      <c r="C73" s="56"/>
      <c r="D73" s="56"/>
      <c r="E73" s="56"/>
    </row>
    <row r="74" spans="1:5" x14ac:dyDescent="0.2">
      <c r="A74" s="56"/>
      <c r="B74" s="56"/>
      <c r="C74" s="56"/>
      <c r="D74" s="56"/>
      <c r="E74" s="56"/>
    </row>
    <row r="75" spans="1:5" x14ac:dyDescent="0.2">
      <c r="A75" s="56"/>
      <c r="B75" s="56"/>
      <c r="C75" s="56"/>
      <c r="D75" s="56"/>
      <c r="E75" s="56"/>
    </row>
    <row r="78" spans="1:5" x14ac:dyDescent="0.2">
      <c r="A78" s="55" t="s">
        <v>185</v>
      </c>
    </row>
    <row r="79" spans="1:5" x14ac:dyDescent="0.2">
      <c r="A79" s="56" t="s">
        <v>194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8193A-B9A4-0B43-B0DE-D15842CE1EDE}">
  <sheetPr>
    <tabColor theme="9" tint="-0.499984740745262"/>
  </sheetPr>
  <dimension ref="A1:M155"/>
  <sheetViews>
    <sheetView workbookViewId="0">
      <pane ySplit="1" topLeftCell="A2" activePane="bottomLeft" state="frozen"/>
      <selection pane="bottomLeft" activeCell="B9" sqref="B9"/>
    </sheetView>
  </sheetViews>
  <sheetFormatPr baseColWidth="10" defaultRowHeight="16" x14ac:dyDescent="0.2"/>
  <cols>
    <col min="1" max="1" width="11.33203125" style="3" customWidth="1"/>
    <col min="2" max="2" width="31.1640625" customWidth="1"/>
    <col min="3" max="3" width="26.5" customWidth="1"/>
    <col min="4" max="5" width="9.1640625" customWidth="1"/>
    <col min="6" max="6" width="16.33203125" customWidth="1"/>
    <col min="7" max="7" width="18" customWidth="1"/>
    <col min="8" max="8" width="19.6640625" customWidth="1"/>
    <col min="9" max="9" width="18.83203125" customWidth="1"/>
    <col min="10" max="11" width="20" customWidth="1"/>
  </cols>
  <sheetData>
    <row r="1" spans="1:11" x14ac:dyDescent="0.2">
      <c r="A1" s="3" t="s">
        <v>258</v>
      </c>
      <c r="B1" s="3" t="s">
        <v>261</v>
      </c>
      <c r="C1" s="3" t="s">
        <v>259</v>
      </c>
      <c r="D1" s="3" t="s">
        <v>279</v>
      </c>
      <c r="E1" s="3" t="s">
        <v>280</v>
      </c>
      <c r="F1" s="3" t="s">
        <v>273</v>
      </c>
      <c r="G1" s="3" t="s">
        <v>274</v>
      </c>
      <c r="H1" s="3" t="s">
        <v>275</v>
      </c>
      <c r="I1" s="3" t="s">
        <v>276</v>
      </c>
      <c r="J1" s="3" t="s">
        <v>277</v>
      </c>
      <c r="K1" s="3" t="s">
        <v>278</v>
      </c>
    </row>
    <row r="2" spans="1:11" x14ac:dyDescent="0.2">
      <c r="A2" s="49" t="s">
        <v>262</v>
      </c>
      <c r="B2" s="50" t="s">
        <v>60</v>
      </c>
      <c r="C2" s="50">
        <f>DOE_features!C21</f>
        <v>15</v>
      </c>
      <c r="D2" s="50" t="str">
        <f>Table5[[#This Row],[Evaluation 1]]</f>
        <v>Spn</v>
      </c>
      <c r="E2" s="50" t="str">
        <f>Table5[[#This Row],[Fine-Tune 1.1]]</f>
        <v>Pol</v>
      </c>
      <c r="F2" s="50" t="str">
        <f>DOE_features!C33</f>
        <v>Spn</v>
      </c>
      <c r="G2" s="50" t="str">
        <f>DOE_features!C22</f>
        <v>Pol</v>
      </c>
      <c r="H2" s="50" t="str">
        <f>DOE_features!G22</f>
        <v>Pol</v>
      </c>
      <c r="I2" s="50" t="s">
        <v>24</v>
      </c>
      <c r="J2" s="50" t="str">
        <f>G2:G8</f>
        <v>Pol</v>
      </c>
      <c r="K2" s="50" t="s">
        <v>35</v>
      </c>
    </row>
    <row r="3" spans="1:11" x14ac:dyDescent="0.2">
      <c r="A3" s="49" t="s">
        <v>262</v>
      </c>
      <c r="B3" s="50"/>
      <c r="C3" s="50"/>
      <c r="D3" s="50" t="str">
        <f>Table5[[#This Row],[Evaluation 1]]</f>
        <v>Prt</v>
      </c>
      <c r="E3" s="50" t="str">
        <f>Table5[[#This Row],[Fine-Tune 1.1]]</f>
        <v>Sln</v>
      </c>
      <c r="F3" s="50" t="str">
        <f>DOE_features!C34</f>
        <v>Prt</v>
      </c>
      <c r="G3" s="50" t="str">
        <f>DOE_features!C23</f>
        <v>Sln</v>
      </c>
      <c r="H3" s="50" t="str">
        <f>DOE_features!G23</f>
        <v>Sln</v>
      </c>
      <c r="I3" s="50" t="s">
        <v>22</v>
      </c>
      <c r="J3" s="50" t="str">
        <f t="shared" ref="J3:J66" si="0">G3:G9</f>
        <v>Sln</v>
      </c>
      <c r="K3" s="50" t="s">
        <v>36</v>
      </c>
    </row>
    <row r="4" spans="1:11" x14ac:dyDescent="0.2">
      <c r="A4" s="49" t="s">
        <v>262</v>
      </c>
      <c r="B4" s="50"/>
      <c r="C4" s="50"/>
      <c r="D4" s="50" t="str">
        <f>Table5[[#This Row],[Evaluation 1]]</f>
        <v>It</v>
      </c>
      <c r="E4" s="50" t="str">
        <f>Table5[[#This Row],[Fine-Tune 1.1]]</f>
        <v>Ukr</v>
      </c>
      <c r="F4" s="50" t="str">
        <f>DOE_features!C35</f>
        <v>It</v>
      </c>
      <c r="G4" s="50" t="str">
        <f>DOE_features!C24</f>
        <v>Ukr</v>
      </c>
      <c r="H4" s="50" t="str">
        <f>DOE_features!G24</f>
        <v>Ukr</v>
      </c>
      <c r="I4" s="50" t="s">
        <v>28</v>
      </c>
      <c r="J4" s="50" t="str">
        <f t="shared" si="0"/>
        <v>Ukr</v>
      </c>
      <c r="K4" s="50" t="s">
        <v>37</v>
      </c>
    </row>
    <row r="5" spans="1:11" x14ac:dyDescent="0.2">
      <c r="A5" s="49" t="s">
        <v>262</v>
      </c>
      <c r="B5" s="50"/>
      <c r="C5" s="50"/>
      <c r="D5" s="50" t="str">
        <f>H9</f>
        <v>Rom</v>
      </c>
      <c r="E5" s="50" t="str">
        <f>Table5[[#This Row],[Fine-Tune 1.1]]</f>
        <v>Ltv</v>
      </c>
      <c r="F5" s="50"/>
      <c r="G5" s="50" t="str">
        <f>DOE_features!C25</f>
        <v>Ltv</v>
      </c>
      <c r="H5" s="50" t="str">
        <f>DOE_features!G25</f>
        <v>Ltv</v>
      </c>
      <c r="I5" s="50"/>
      <c r="J5" s="50" t="str">
        <f t="shared" si="0"/>
        <v>Ltv</v>
      </c>
      <c r="K5" s="50" t="s">
        <v>31</v>
      </c>
    </row>
    <row r="6" spans="1:11" x14ac:dyDescent="0.2">
      <c r="A6" s="49" t="s">
        <v>262</v>
      </c>
      <c r="B6" s="50"/>
      <c r="C6" s="50"/>
      <c r="D6" s="50" t="str">
        <f t="shared" ref="D6:D7" si="1">H10</f>
        <v>Alb</v>
      </c>
      <c r="E6" s="50" t="str">
        <f>Table5[[#This Row],[Fine-Tune 1.1]]</f>
        <v>Lit</v>
      </c>
      <c r="F6" s="50"/>
      <c r="G6" s="50" t="str">
        <f>DOE_features!C26</f>
        <v>Lit</v>
      </c>
      <c r="H6" s="50" t="str">
        <f>DOE_features!G26</f>
        <v>Lit</v>
      </c>
      <c r="I6" s="50"/>
      <c r="J6" s="50" t="str">
        <f t="shared" si="0"/>
        <v>Lit</v>
      </c>
      <c r="K6" s="50" t="s">
        <v>32</v>
      </c>
    </row>
    <row r="7" spans="1:11" x14ac:dyDescent="0.2">
      <c r="A7" s="49" t="s">
        <v>262</v>
      </c>
      <c r="B7" s="50"/>
      <c r="C7" s="50"/>
      <c r="D7" s="50" t="str">
        <f t="shared" si="1"/>
        <v>Hng</v>
      </c>
      <c r="E7" s="50" t="str">
        <f>Table5[[#This Row],[Fine-Tune 1.1]]</f>
        <v>SCr</v>
      </c>
      <c r="F7" s="50"/>
      <c r="G7" s="50" t="str">
        <f>DOE_features!C27</f>
        <v>SCr</v>
      </c>
      <c r="H7" s="50" t="str">
        <f>DOE_features!G27</f>
        <v>SCr</v>
      </c>
      <c r="I7" s="50"/>
      <c r="J7" s="50" t="str">
        <f t="shared" si="0"/>
        <v>SCr</v>
      </c>
      <c r="K7" s="50" t="s">
        <v>33</v>
      </c>
    </row>
    <row r="8" spans="1:11" x14ac:dyDescent="0.2">
      <c r="A8" s="49" t="s">
        <v>262</v>
      </c>
      <c r="B8" s="50"/>
      <c r="C8" s="50"/>
      <c r="D8" s="50"/>
      <c r="E8" s="50" t="str">
        <f>Table5[[#This Row],[Fine-Tune 1.1]]</f>
        <v>Blg</v>
      </c>
      <c r="F8" s="50"/>
      <c r="G8" s="50" t="str">
        <f>DOE_features!C28</f>
        <v>Blg</v>
      </c>
      <c r="H8" s="50" t="str">
        <f>DOE_features!G28</f>
        <v>Blg</v>
      </c>
      <c r="I8" s="50"/>
      <c r="J8" s="50" t="str">
        <f t="shared" si="0"/>
        <v>Blg</v>
      </c>
      <c r="K8" s="50" t="s">
        <v>34</v>
      </c>
    </row>
    <row r="9" spans="1:11" x14ac:dyDescent="0.2">
      <c r="A9" s="49" t="s">
        <v>262</v>
      </c>
      <c r="B9" s="50"/>
      <c r="C9" s="50"/>
      <c r="D9" s="50"/>
      <c r="E9" s="50"/>
      <c r="F9" s="50"/>
      <c r="G9" s="50"/>
      <c r="H9" s="50" t="str">
        <f>DOE_features!G29</f>
        <v>Rom</v>
      </c>
      <c r="I9" s="50"/>
      <c r="J9" s="50">
        <f t="shared" si="0"/>
        <v>0</v>
      </c>
      <c r="K9" s="50" t="s">
        <v>19</v>
      </c>
    </row>
    <row r="10" spans="1:11" x14ac:dyDescent="0.2">
      <c r="A10" s="49" t="s">
        <v>262</v>
      </c>
      <c r="B10" s="50"/>
      <c r="C10" s="50"/>
      <c r="D10" s="50"/>
      <c r="E10" s="50"/>
      <c r="F10" s="50"/>
      <c r="G10" s="50"/>
      <c r="H10" s="50" t="str">
        <f>DOE_features!G30</f>
        <v>Alb</v>
      </c>
      <c r="I10" s="50"/>
      <c r="J10" s="50">
        <f t="shared" si="0"/>
        <v>0</v>
      </c>
      <c r="K10" s="50" t="s">
        <v>20</v>
      </c>
    </row>
    <row r="11" spans="1:11" x14ac:dyDescent="0.2">
      <c r="A11" s="49" t="s">
        <v>262</v>
      </c>
      <c r="B11" s="50"/>
      <c r="C11" s="50"/>
      <c r="D11" s="50"/>
      <c r="E11" s="50"/>
      <c r="F11" s="50"/>
      <c r="G11" s="50"/>
      <c r="H11" s="50" t="str">
        <f>DOE_features!G31</f>
        <v>Hng</v>
      </c>
      <c r="I11" s="50"/>
      <c r="J11" s="50">
        <f t="shared" si="0"/>
        <v>0</v>
      </c>
      <c r="K11" s="50" t="s">
        <v>21</v>
      </c>
    </row>
    <row r="12" spans="1:11" x14ac:dyDescent="0.2">
      <c r="A12" s="47" t="s">
        <v>263</v>
      </c>
      <c r="B12" s="48" t="s">
        <v>61</v>
      </c>
      <c r="C12" s="48">
        <f>'typFeat_10,15,20'!L3</f>
        <v>25</v>
      </c>
      <c r="D12" s="48" t="str">
        <f>Table5[[#This Row],[Evaluation 1]]</f>
        <v>Pol</v>
      </c>
      <c r="E12" s="48" t="str">
        <f>Table5[[#This Row],[Fine-Tune 1.1]]</f>
        <v>Bsq</v>
      </c>
      <c r="F12" s="48" t="str">
        <f>DOE_features!C80</f>
        <v>Pol</v>
      </c>
      <c r="G12" s="48" t="str">
        <f>DOE_features!C70</f>
        <v>Bsq</v>
      </c>
      <c r="H12" s="48" t="str">
        <f>DOE_features!G70</f>
        <v>Bsq</v>
      </c>
      <c r="I12" s="48" t="s">
        <v>31</v>
      </c>
      <c r="J12" s="50" t="str">
        <f t="shared" si="0"/>
        <v>Bsq</v>
      </c>
      <c r="K12" s="48" t="str">
        <f>Table5[[#This Row],[(Fine-Tune 2.1)]]</f>
        <v>Bsq</v>
      </c>
    </row>
    <row r="13" spans="1:11" x14ac:dyDescent="0.2">
      <c r="A13" s="47" t="s">
        <v>263</v>
      </c>
      <c r="B13" s="48"/>
      <c r="C13" s="48" t="s">
        <v>296</v>
      </c>
      <c r="D13" s="48" t="str">
        <f>Table5[[#This Row],[Evaluation 1]]</f>
        <v>Sln</v>
      </c>
      <c r="E13" s="48" t="str">
        <f>Table5[[#This Row],[Fine-Tune 1.1]]</f>
        <v>Tat</v>
      </c>
      <c r="F13" s="48" t="str">
        <f>DOE_features!C81</f>
        <v>Sln</v>
      </c>
      <c r="G13" s="48" t="str">
        <f>DOE_features!C71</f>
        <v>Tat</v>
      </c>
      <c r="H13" s="48" t="str">
        <f>DOE_features!G71</f>
        <v>Tat</v>
      </c>
      <c r="I13" s="48" t="s">
        <v>32</v>
      </c>
      <c r="J13" s="50" t="str">
        <f t="shared" si="0"/>
        <v>Tat</v>
      </c>
      <c r="K13" s="48" t="str">
        <f>Table5[[#This Row],[(Fine-Tune 2.1)]]</f>
        <v>Tat</v>
      </c>
    </row>
    <row r="14" spans="1:11" x14ac:dyDescent="0.2">
      <c r="A14" s="47" t="s">
        <v>263</v>
      </c>
      <c r="B14" s="48"/>
      <c r="C14" s="48"/>
      <c r="D14" s="48" t="str">
        <f>Table5[[#This Row],[Evaluation 1]]</f>
        <v>Ukr</v>
      </c>
      <c r="E14" s="48" t="str">
        <f>Table5[[#This Row],[Fine-Tune 1.1]]</f>
        <v>Brt</v>
      </c>
      <c r="F14" s="48" t="str">
        <f>DOE_features!C82</f>
        <v>Ukr</v>
      </c>
      <c r="G14" s="48" t="str">
        <f>DOE_features!C72</f>
        <v>Brt</v>
      </c>
      <c r="H14" s="48" t="str">
        <f>DOE_features!G72</f>
        <v>Brt</v>
      </c>
      <c r="I14" s="48" t="s">
        <v>33</v>
      </c>
      <c r="J14" s="50" t="str">
        <f t="shared" si="0"/>
        <v>Brt</v>
      </c>
      <c r="K14" s="48" t="str">
        <f>Table5[[#This Row],[(Fine-Tune 2.1)]]</f>
        <v>Brt</v>
      </c>
    </row>
    <row r="15" spans="1:11" x14ac:dyDescent="0.2">
      <c r="A15" s="47" t="s">
        <v>263</v>
      </c>
      <c r="B15" s="48"/>
      <c r="C15" s="48"/>
      <c r="D15" s="48" t="str">
        <f>H17</f>
        <v>Ltv</v>
      </c>
      <c r="E15" s="48" t="str">
        <f>Table5[[#This Row],[Fine-Tune 1.1]]</f>
        <v>Wel</v>
      </c>
      <c r="F15" s="48"/>
      <c r="G15" s="48" t="str">
        <f>DOE_features!C73</f>
        <v>Wel</v>
      </c>
      <c r="H15" s="48" t="str">
        <f>DOE_features!G73</f>
        <v>Wel</v>
      </c>
      <c r="I15" s="48" t="s">
        <v>34</v>
      </c>
      <c r="J15" s="50" t="str">
        <f t="shared" si="0"/>
        <v>Wel</v>
      </c>
      <c r="K15" s="48" t="str">
        <f>Table5[[#This Row],[(Fine-Tune 2.1)]]</f>
        <v>Wel</v>
      </c>
    </row>
    <row r="16" spans="1:11" x14ac:dyDescent="0.2">
      <c r="A16" s="47" t="s">
        <v>263</v>
      </c>
      <c r="B16" s="48"/>
      <c r="C16" s="48"/>
      <c r="D16" s="48" t="str">
        <f t="shared" ref="D16:D18" si="2">H18</f>
        <v>Lit</v>
      </c>
      <c r="E16" s="48" t="str">
        <f>Table5[[#This Row],[Fine-Tune 1.1]]</f>
        <v>Trk</v>
      </c>
      <c r="F16" s="48"/>
      <c r="G16" s="48" t="str">
        <f>DOE_features!C74</f>
        <v>Trk</v>
      </c>
      <c r="H16" s="48" t="str">
        <f>DOE_features!G74</f>
        <v>Trk</v>
      </c>
      <c r="I16" s="48"/>
      <c r="J16" s="50" t="str">
        <f t="shared" si="0"/>
        <v>Trk</v>
      </c>
      <c r="K16" s="48" t="str">
        <f>Table5[[#This Row],[(Fine-Tune 2.1)]]</f>
        <v>Trk</v>
      </c>
    </row>
    <row r="17" spans="1:13" x14ac:dyDescent="0.2">
      <c r="A17" s="47" t="s">
        <v>263</v>
      </c>
      <c r="B17" s="48"/>
      <c r="C17" s="48"/>
      <c r="D17" s="48" t="str">
        <f t="shared" si="2"/>
        <v>SCr</v>
      </c>
      <c r="E17" s="48"/>
      <c r="F17" s="48"/>
      <c r="G17" s="48"/>
      <c r="H17" s="48" t="str">
        <f>DOE_features!G75</f>
        <v>Ltv</v>
      </c>
      <c r="I17" s="48"/>
      <c r="J17" s="50">
        <f t="shared" si="0"/>
        <v>0</v>
      </c>
      <c r="K17" s="48" t="s">
        <v>35</v>
      </c>
    </row>
    <row r="18" spans="1:13" x14ac:dyDescent="0.2">
      <c r="A18" s="47" t="s">
        <v>263</v>
      </c>
      <c r="B18" s="48"/>
      <c r="C18" s="48"/>
      <c r="D18" s="48" t="str">
        <f t="shared" si="2"/>
        <v>Blg</v>
      </c>
      <c r="E18" s="48"/>
      <c r="F18" s="48"/>
      <c r="G18" s="48"/>
      <c r="H18" s="48" t="str">
        <f>DOE_features!G76</f>
        <v>Lit</v>
      </c>
      <c r="I18" s="48"/>
      <c r="J18" s="50">
        <f t="shared" si="0"/>
        <v>0</v>
      </c>
      <c r="K18" s="48" t="s">
        <v>36</v>
      </c>
    </row>
    <row r="19" spans="1:13" x14ac:dyDescent="0.2">
      <c r="A19" s="47" t="s">
        <v>263</v>
      </c>
      <c r="B19" s="48"/>
      <c r="C19" s="48"/>
      <c r="D19" s="48"/>
      <c r="E19" s="48"/>
      <c r="F19" s="48"/>
      <c r="G19" s="48"/>
      <c r="H19" s="48" t="str">
        <f>DOE_features!G77</f>
        <v>SCr</v>
      </c>
      <c r="I19" s="48"/>
      <c r="J19" s="50">
        <f t="shared" si="0"/>
        <v>0</v>
      </c>
      <c r="K19" s="48" t="s">
        <v>37</v>
      </c>
    </row>
    <row r="20" spans="1:13" x14ac:dyDescent="0.2">
      <c r="A20" s="47" t="s">
        <v>263</v>
      </c>
      <c r="B20" s="48"/>
      <c r="C20" s="48"/>
      <c r="D20" s="48"/>
      <c r="E20" s="48"/>
      <c r="F20" s="48"/>
      <c r="G20" s="48"/>
      <c r="H20" s="48" t="str">
        <f>DOE_features!G78</f>
        <v>Blg</v>
      </c>
      <c r="I20" s="48"/>
      <c r="J20" s="50">
        <f t="shared" si="0"/>
        <v>0</v>
      </c>
      <c r="K20" s="48">
        <f>Table5[[#This Row],[(Fine-Tune 2.1)]]</f>
        <v>0</v>
      </c>
    </row>
    <row r="21" spans="1:13" x14ac:dyDescent="0.2">
      <c r="A21" s="49" t="s">
        <v>264</v>
      </c>
      <c r="B21" s="51" t="s">
        <v>62</v>
      </c>
      <c r="C21" s="50">
        <f>DOE_features!C104</f>
        <v>15</v>
      </c>
      <c r="D21" s="50" t="str">
        <f>Table5[[#This Row],[Evaluation 1]]</f>
        <v>Spn</v>
      </c>
      <c r="E21" s="50" t="str">
        <f>Table5[[#This Row],[Fine-Tune 1.1]]</f>
        <v>Pol</v>
      </c>
      <c r="F21" s="50" t="str">
        <f>DOE_features!C116</f>
        <v>Spn</v>
      </c>
      <c r="G21" s="50" t="str">
        <f>DOE_features!C105</f>
        <v>Pol</v>
      </c>
      <c r="H21" s="50" t="str">
        <f>DOE_features!G105</f>
        <v>Pol</v>
      </c>
      <c r="I21" s="50" t="s">
        <v>29</v>
      </c>
      <c r="J21" s="50" t="str">
        <f t="shared" si="0"/>
        <v>Pol</v>
      </c>
      <c r="K21" s="48" t="str">
        <f>Table5[[#This Row],[(Fine-Tune 2.1)]]</f>
        <v>Pol</v>
      </c>
    </row>
    <row r="22" spans="1:13" x14ac:dyDescent="0.2">
      <c r="A22" s="49" t="s">
        <v>264</v>
      </c>
      <c r="B22" s="50"/>
      <c r="C22" s="50"/>
      <c r="D22" s="50" t="str">
        <f>Table5[[#This Row],[Evaluation 1]]</f>
        <v>Prt</v>
      </c>
      <c r="E22" s="50" t="str">
        <f>Table5[[#This Row],[Fine-Tune 1.1]]</f>
        <v>Sln</v>
      </c>
      <c r="F22" s="50" t="str">
        <f>DOE_features!C117</f>
        <v>Prt</v>
      </c>
      <c r="G22" s="50" t="str">
        <f>DOE_features!C106</f>
        <v>Sln</v>
      </c>
      <c r="H22" s="50" t="str">
        <f>DOE_features!G106</f>
        <v>Sln</v>
      </c>
      <c r="I22" s="50" t="s">
        <v>24</v>
      </c>
      <c r="J22" s="50" t="str">
        <f t="shared" si="0"/>
        <v>Sln</v>
      </c>
      <c r="K22" s="48" t="str">
        <f>Table5[[#This Row],[(Fine-Tune 2.1)]]</f>
        <v>Sln</v>
      </c>
    </row>
    <row r="23" spans="1:13" x14ac:dyDescent="0.2">
      <c r="A23" s="49" t="s">
        <v>264</v>
      </c>
      <c r="B23" s="50"/>
      <c r="C23" s="50"/>
      <c r="D23" s="50" t="str">
        <f>Table5[[#This Row],[Evaluation 1]]</f>
        <v>It</v>
      </c>
      <c r="E23" s="50" t="str">
        <f>Table5[[#This Row],[Fine-Tune 1.1]]</f>
        <v>Ukr</v>
      </c>
      <c r="F23" s="50" t="str">
        <f>DOE_features!C118</f>
        <v>It</v>
      </c>
      <c r="G23" s="50" t="str">
        <f>DOE_features!C107</f>
        <v>Ukr</v>
      </c>
      <c r="H23" s="50" t="str">
        <f>DOE_features!G107</f>
        <v>Ukr</v>
      </c>
      <c r="I23" s="50" t="s">
        <v>22</v>
      </c>
      <c r="J23" s="50" t="str">
        <f t="shared" si="0"/>
        <v>Ukr</v>
      </c>
      <c r="K23" s="48" t="str">
        <f>Table5[[#This Row],[(Fine-Tune 2.1)]]</f>
        <v>Ukr</v>
      </c>
    </row>
    <row r="24" spans="1:13" x14ac:dyDescent="0.2">
      <c r="A24" s="49" t="s">
        <v>264</v>
      </c>
      <c r="B24" s="50"/>
      <c r="C24" s="50"/>
      <c r="D24" s="50" t="str">
        <f>H28</f>
        <v>Cz</v>
      </c>
      <c r="E24" s="50" t="str">
        <f>Table5[[#This Row],[Fine-Tune 1.1]]</f>
        <v>Ltv</v>
      </c>
      <c r="F24" s="50"/>
      <c r="G24" s="50" t="str">
        <f>DOE_features!C108</f>
        <v>Ltv</v>
      </c>
      <c r="H24" s="50" t="str">
        <f>DOE_features!G108</f>
        <v>Ltv</v>
      </c>
      <c r="I24" s="50"/>
      <c r="J24" s="50" t="str">
        <f t="shared" si="0"/>
        <v>Ltv</v>
      </c>
      <c r="K24" s="48" t="str">
        <f>Table5[[#This Row],[(Fine-Tune 2.1)]]</f>
        <v>Ltv</v>
      </c>
    </row>
    <row r="25" spans="1:13" x14ac:dyDescent="0.2">
      <c r="A25" s="49" t="s">
        <v>264</v>
      </c>
      <c r="B25" s="50"/>
      <c r="C25" s="50"/>
      <c r="D25" s="50" t="str">
        <f t="shared" ref="D25:D26" si="3">H29</f>
        <v>Rom</v>
      </c>
      <c r="E25" s="50" t="str">
        <f>Table5[[#This Row],[Fine-Tune 1.1]]</f>
        <v>Lit</v>
      </c>
      <c r="F25" s="50"/>
      <c r="G25" s="50" t="str">
        <f>DOE_features!C109</f>
        <v>Lit</v>
      </c>
      <c r="H25" s="50" t="str">
        <f>DOE_features!G109</f>
        <v>Lit</v>
      </c>
      <c r="I25" s="50"/>
      <c r="J25" s="50" t="str">
        <f t="shared" si="0"/>
        <v>Lit</v>
      </c>
      <c r="K25" s="48" t="str">
        <f>Table5[[#This Row],[(Fine-Tune 2.1)]]</f>
        <v>Lit</v>
      </c>
    </row>
    <row r="26" spans="1:13" x14ac:dyDescent="0.2">
      <c r="A26" s="49" t="s">
        <v>264</v>
      </c>
      <c r="B26" s="50"/>
      <c r="C26" s="50"/>
      <c r="D26" s="50" t="str">
        <f t="shared" si="3"/>
        <v>Alb</v>
      </c>
      <c r="E26" s="50" t="str">
        <f>Table5[[#This Row],[Fine-Tune 1.1]]</f>
        <v>SCr</v>
      </c>
      <c r="F26" s="50"/>
      <c r="G26" s="50" t="str">
        <f>DOE_features!C110</f>
        <v>SCr</v>
      </c>
      <c r="H26" s="50" t="str">
        <f>DOE_features!G110</f>
        <v>SCr</v>
      </c>
      <c r="I26" s="50"/>
      <c r="J26" s="50" t="str">
        <f t="shared" si="0"/>
        <v>SCr</v>
      </c>
      <c r="K26" s="48" t="str">
        <f>Table5[[#This Row],[(Fine-Tune 2.1)]]</f>
        <v>SCr</v>
      </c>
      <c r="M26" s="63"/>
    </row>
    <row r="27" spans="1:13" x14ac:dyDescent="0.2">
      <c r="A27" s="49" t="s">
        <v>264</v>
      </c>
      <c r="B27" s="50"/>
      <c r="C27" s="50"/>
      <c r="D27" s="50"/>
      <c r="E27" s="50" t="str">
        <f>Table5[[#This Row],[Fine-Tune 1.1]]</f>
        <v>Blg</v>
      </c>
      <c r="F27" s="50"/>
      <c r="G27" s="50" t="str">
        <f>DOE_features!C111</f>
        <v>Blg</v>
      </c>
      <c r="H27" s="50" t="str">
        <f>DOE_features!G111</f>
        <v>Blg</v>
      </c>
      <c r="I27" s="50"/>
      <c r="J27" s="50" t="str">
        <f t="shared" si="0"/>
        <v>Blg</v>
      </c>
      <c r="K27" s="48" t="str">
        <f>Table5[[#This Row],[(Fine-Tune 2.1)]]</f>
        <v>Blg</v>
      </c>
      <c r="M27" s="64">
        <f>DOE_features!J122</f>
        <v>0</v>
      </c>
    </row>
    <row r="28" spans="1:13" x14ac:dyDescent="0.2">
      <c r="A28" s="49" t="s">
        <v>264</v>
      </c>
      <c r="B28" s="50"/>
      <c r="C28" s="50"/>
      <c r="D28" s="50"/>
      <c r="E28" s="50"/>
      <c r="F28" s="50"/>
      <c r="G28" s="50"/>
      <c r="H28" s="50" t="str">
        <f>DOE_features!G112</f>
        <v>Cz</v>
      </c>
      <c r="I28" s="50"/>
      <c r="J28" s="50">
        <f t="shared" si="0"/>
        <v>0</v>
      </c>
      <c r="K28" s="48" t="s">
        <v>19</v>
      </c>
      <c r="M28" s="64">
        <f>DOE_features!J123</f>
        <v>0</v>
      </c>
    </row>
    <row r="29" spans="1:13" x14ac:dyDescent="0.2">
      <c r="A29" s="49" t="s">
        <v>264</v>
      </c>
      <c r="B29" s="50"/>
      <c r="C29" s="50"/>
      <c r="D29" s="50"/>
      <c r="E29" s="50"/>
      <c r="F29" s="50"/>
      <c r="G29" s="50"/>
      <c r="H29" s="50" t="str">
        <f>DOE_features!G113</f>
        <v>Rom</v>
      </c>
      <c r="I29" s="50"/>
      <c r="J29" s="50">
        <f t="shared" si="0"/>
        <v>0</v>
      </c>
      <c r="K29" s="48" t="s">
        <v>20</v>
      </c>
      <c r="M29" s="64">
        <f>DOE_features!J124</f>
        <v>0</v>
      </c>
    </row>
    <row r="30" spans="1:13" x14ac:dyDescent="0.2">
      <c r="A30" s="49" t="s">
        <v>264</v>
      </c>
      <c r="B30" s="50"/>
      <c r="C30" s="50"/>
      <c r="D30" s="50"/>
      <c r="E30" s="50"/>
      <c r="F30" s="50"/>
      <c r="G30" s="50"/>
      <c r="H30" s="50" t="str">
        <f>DOE_features!G114</f>
        <v>Alb</v>
      </c>
      <c r="I30" s="50"/>
      <c r="J30" s="50">
        <f t="shared" si="0"/>
        <v>0</v>
      </c>
      <c r="K30" s="48" t="s">
        <v>21</v>
      </c>
    </row>
    <row r="31" spans="1:13" x14ac:dyDescent="0.2">
      <c r="A31" s="47" t="s">
        <v>265</v>
      </c>
      <c r="B31" s="48" t="s">
        <v>63</v>
      </c>
      <c r="C31" s="48">
        <v>15</v>
      </c>
      <c r="D31" s="48" t="str">
        <f>Table5[[#This Row],[Evaluation 1]]</f>
        <v>Prt</v>
      </c>
      <c r="E31" s="48" t="str">
        <f>Table5[[#This Row],[Fine-Tune 1.1]]</f>
        <v>Lit</v>
      </c>
      <c r="F31" s="48" t="str">
        <f>DOE_features!C153</f>
        <v>Prt</v>
      </c>
      <c r="G31" s="48" t="str">
        <f>DOE_features!C144</f>
        <v>Lit</v>
      </c>
      <c r="H31" s="48" t="str">
        <f>DOE_features!G144</f>
        <v>Lit</v>
      </c>
      <c r="I31" s="48" t="s">
        <v>29</v>
      </c>
      <c r="J31" s="50" t="str">
        <f t="shared" si="0"/>
        <v>Lit</v>
      </c>
      <c r="K31" s="48" t="str">
        <f>Table5[[#This Row],[(Fine-Tune 2.1)]]</f>
        <v>Lit</v>
      </c>
    </row>
    <row r="32" spans="1:13" x14ac:dyDescent="0.2">
      <c r="A32" s="47" t="s">
        <v>265</v>
      </c>
      <c r="B32" s="48"/>
      <c r="C32" s="48"/>
      <c r="D32" s="48" t="str">
        <f>Table5[[#This Row],[Evaluation 1]]</f>
        <v>It</v>
      </c>
      <c r="E32" s="48" t="str">
        <f>Table5[[#This Row],[Fine-Tune 1.1]]</f>
        <v>Pol</v>
      </c>
      <c r="F32" s="48" t="str">
        <f>DOE_features!C154</f>
        <v>It</v>
      </c>
      <c r="G32" s="48" t="str">
        <f>DOE_features!C145</f>
        <v>Pol</v>
      </c>
      <c r="H32" s="48" t="str">
        <f>DOE_features!G145</f>
        <v>Pol</v>
      </c>
      <c r="I32" s="48" t="s">
        <v>33</v>
      </c>
      <c r="J32" s="50" t="str">
        <f t="shared" si="0"/>
        <v>Pol</v>
      </c>
      <c r="K32" s="48" t="str">
        <f>Table5[[#This Row],[(Fine-Tune 2.1)]]</f>
        <v>Pol</v>
      </c>
    </row>
    <row r="33" spans="1:11" x14ac:dyDescent="0.2">
      <c r="A33" s="47" t="s">
        <v>265</v>
      </c>
      <c r="B33" s="48"/>
      <c r="C33" s="48"/>
      <c r="D33" s="48" t="str">
        <f>H35</f>
        <v>Cz</v>
      </c>
      <c r="E33" s="48" t="str">
        <f>Table5[[#This Row],[Fine-Tune 1.1]]</f>
        <v>Sln</v>
      </c>
      <c r="F33" s="48"/>
      <c r="G33" s="48" t="str">
        <f>DOE_features!C146</f>
        <v>Sln</v>
      </c>
      <c r="H33" s="48" t="str">
        <f>DOE_features!G146</f>
        <v>Sln</v>
      </c>
      <c r="I33" s="48" t="s">
        <v>34</v>
      </c>
      <c r="J33" s="50" t="str">
        <f t="shared" si="0"/>
        <v>Sln</v>
      </c>
      <c r="K33" s="48" t="str">
        <f>Table5[[#This Row],[(Fine-Tune 2.1)]]</f>
        <v>Sln</v>
      </c>
    </row>
    <row r="34" spans="1:11" x14ac:dyDescent="0.2">
      <c r="A34" s="47" t="s">
        <v>265</v>
      </c>
      <c r="B34" s="48"/>
      <c r="C34" s="48"/>
      <c r="D34" s="48" t="str">
        <f t="shared" ref="D34:D35" si="4">H36</f>
        <v>SCr</v>
      </c>
      <c r="E34" s="48" t="str">
        <f>Table5[[#This Row],[Fine-Tune 1.1]]</f>
        <v>Ukr</v>
      </c>
      <c r="F34" s="48"/>
      <c r="G34" s="48" t="str">
        <f>DOE_features!C147</f>
        <v>Ukr</v>
      </c>
      <c r="H34" s="48" t="str">
        <f>DOE_features!G147</f>
        <v>Ukr</v>
      </c>
      <c r="I34" s="48"/>
      <c r="J34" s="50" t="str">
        <f t="shared" si="0"/>
        <v>Ukr</v>
      </c>
      <c r="K34" s="48" t="str">
        <f>Table5[[#This Row],[(Fine-Tune 2.1)]]</f>
        <v>Ukr</v>
      </c>
    </row>
    <row r="35" spans="1:11" x14ac:dyDescent="0.2">
      <c r="A35" s="47" t="s">
        <v>265</v>
      </c>
      <c r="B35" s="48"/>
      <c r="C35" s="48"/>
      <c r="D35" s="48" t="str">
        <f t="shared" si="4"/>
        <v>Blg</v>
      </c>
      <c r="E35" s="48"/>
      <c r="F35" s="48"/>
      <c r="G35" s="48"/>
      <c r="H35" s="48" t="str">
        <f>DOE_features!G148</f>
        <v>Cz</v>
      </c>
      <c r="I35" s="48"/>
      <c r="J35" s="50">
        <f t="shared" si="0"/>
        <v>0</v>
      </c>
      <c r="K35" s="48" t="s">
        <v>20</v>
      </c>
    </row>
    <row r="36" spans="1:11" x14ac:dyDescent="0.2">
      <c r="A36" s="47" t="s">
        <v>265</v>
      </c>
      <c r="B36" s="48"/>
      <c r="C36" s="48"/>
      <c r="D36" s="48"/>
      <c r="E36" s="48"/>
      <c r="F36" s="48"/>
      <c r="G36" s="48"/>
      <c r="H36" s="48" t="str">
        <f>DOE_features!G149</f>
        <v>SCr</v>
      </c>
      <c r="I36" s="48"/>
      <c r="J36" s="50">
        <f t="shared" si="0"/>
        <v>0</v>
      </c>
      <c r="K36" s="48" t="s">
        <v>21</v>
      </c>
    </row>
    <row r="37" spans="1:11" x14ac:dyDescent="0.2">
      <c r="A37" s="47" t="s">
        <v>265</v>
      </c>
      <c r="B37" s="48"/>
      <c r="C37" s="48"/>
      <c r="D37" s="48"/>
      <c r="E37" s="48"/>
      <c r="F37" s="48"/>
      <c r="G37" s="48"/>
      <c r="H37" s="48" t="str">
        <f>DOE_features!G150</f>
        <v>Blg</v>
      </c>
      <c r="I37" s="48"/>
      <c r="J37" s="50">
        <f t="shared" si="0"/>
        <v>0</v>
      </c>
      <c r="K37" s="48">
        <f>Table5[[#This Row],[(Fine-Tune 2.1)]]</f>
        <v>0</v>
      </c>
    </row>
    <row r="38" spans="1:11" x14ac:dyDescent="0.2">
      <c r="A38" s="49" t="s">
        <v>266</v>
      </c>
      <c r="B38" s="50" t="s">
        <v>64</v>
      </c>
      <c r="C38" s="50">
        <f>DOE_features!C183</f>
        <v>20</v>
      </c>
      <c r="D38" s="50" t="str">
        <f>Table5[[#This Row],[Evaluation 1]]</f>
        <v>Pol</v>
      </c>
      <c r="E38" s="50" t="str">
        <f>Table5[[#This Row],[Fine-Tune 1.1]]</f>
        <v>Fin</v>
      </c>
      <c r="F38" s="50" t="str">
        <f>DOE_features!C194</f>
        <v>Pol</v>
      </c>
      <c r="G38" s="50" t="str">
        <f>DOE_features!C184</f>
        <v>Fin</v>
      </c>
      <c r="H38" s="50" t="str">
        <f>DOE_features!G184</f>
        <v>Fin</v>
      </c>
      <c r="I38" s="50" t="s">
        <v>31</v>
      </c>
      <c r="J38" s="50" t="str">
        <f t="shared" si="0"/>
        <v>Fin</v>
      </c>
      <c r="K38" s="48" t="str">
        <f>Table5[[#This Row],[(Fine-Tune 2.1)]]</f>
        <v>Fin</v>
      </c>
    </row>
    <row r="39" spans="1:11" x14ac:dyDescent="0.2">
      <c r="A39" s="49" t="s">
        <v>266</v>
      </c>
      <c r="B39" s="50"/>
      <c r="C39" s="50" t="s">
        <v>296</v>
      </c>
      <c r="D39" s="50" t="str">
        <f>Table5[[#This Row],[Evaluation 1]]</f>
        <v>Sln</v>
      </c>
      <c r="E39" s="50" t="str">
        <f>Table5[[#This Row],[Fine-Tune 1.1]]</f>
        <v>Est</v>
      </c>
      <c r="F39" s="50" t="str">
        <f>DOE_features!C195</f>
        <v>Sln</v>
      </c>
      <c r="G39" s="50" t="str">
        <f>DOE_features!C185</f>
        <v>Est</v>
      </c>
      <c r="H39" s="50" t="str">
        <f>DOE_features!G185</f>
        <v>Est</v>
      </c>
      <c r="I39" s="50" t="s">
        <v>32</v>
      </c>
      <c r="J39" s="50" t="str">
        <f t="shared" si="0"/>
        <v>Est</v>
      </c>
      <c r="K39" s="48" t="str">
        <f>Table5[[#This Row],[(Fine-Tune 2.1)]]</f>
        <v>Est</v>
      </c>
    </row>
    <row r="40" spans="1:11" x14ac:dyDescent="0.2">
      <c r="A40" s="49" t="s">
        <v>266</v>
      </c>
      <c r="B40" s="50"/>
      <c r="C40" s="50"/>
      <c r="D40" s="50" t="str">
        <f>Table5[[#This Row],[Evaluation 1]]</f>
        <v>Ukr</v>
      </c>
      <c r="E40" s="50" t="str">
        <f>Table5[[#This Row],[Fine-Tune 1.1]]</f>
        <v>Arm</v>
      </c>
      <c r="F40" s="50" t="str">
        <f>DOE_features!C196</f>
        <v>Ukr</v>
      </c>
      <c r="G40" s="50" t="str">
        <f>DOE_features!C186</f>
        <v>Arm</v>
      </c>
      <c r="H40" s="50" t="str">
        <f>DOE_features!G186</f>
        <v>Arm</v>
      </c>
      <c r="I40" s="50" t="s">
        <v>33</v>
      </c>
      <c r="J40" s="50" t="str">
        <f t="shared" si="0"/>
        <v>Arm</v>
      </c>
      <c r="K40" s="48" t="str">
        <f>Table5[[#This Row],[(Fine-Tune 2.1)]]</f>
        <v>Arm</v>
      </c>
    </row>
    <row r="41" spans="1:11" x14ac:dyDescent="0.2">
      <c r="A41" s="49" t="s">
        <v>266</v>
      </c>
      <c r="B41" s="50"/>
      <c r="C41" s="50"/>
      <c r="D41" s="50" t="str">
        <f>H43</f>
        <v>Ltv</v>
      </c>
      <c r="E41" s="50" t="str">
        <f>Table5[[#This Row],[Fine-Tune 1.1]]</f>
        <v>Bsq</v>
      </c>
      <c r="F41" s="50"/>
      <c r="G41" s="50" t="str">
        <f>DOE_features!C187</f>
        <v>Bsq</v>
      </c>
      <c r="H41" s="50" t="str">
        <f>DOE_features!G187</f>
        <v>Bsq</v>
      </c>
      <c r="I41" s="50" t="s">
        <v>34</v>
      </c>
      <c r="J41" s="50" t="str">
        <f t="shared" si="0"/>
        <v>Bsq</v>
      </c>
      <c r="K41" s="48" t="str">
        <f>Table5[[#This Row],[(Fine-Tune 2.1)]]</f>
        <v>Bsq</v>
      </c>
    </row>
    <row r="42" spans="1:11" x14ac:dyDescent="0.2">
      <c r="A42" s="49" t="s">
        <v>266</v>
      </c>
      <c r="B42" s="50"/>
      <c r="C42" s="50"/>
      <c r="D42" s="50" t="str">
        <f t="shared" ref="D42:D44" si="5">H44</f>
        <v>Lit</v>
      </c>
      <c r="E42" s="50" t="str">
        <f>Table5[[#This Row],[Fine-Tune 1.1]]</f>
        <v>Grg</v>
      </c>
      <c r="F42" s="50"/>
      <c r="G42" s="50" t="str">
        <f>DOE_features!C188</f>
        <v>Grg</v>
      </c>
      <c r="H42" s="50" t="str">
        <f>DOE_features!G188</f>
        <v>Grg</v>
      </c>
      <c r="I42" s="50"/>
      <c r="J42" s="50" t="str">
        <f t="shared" si="0"/>
        <v>Grg</v>
      </c>
      <c r="K42" s="48" t="str">
        <f>Table5[[#This Row],[(Fine-Tune 2.1)]]</f>
        <v>Grg</v>
      </c>
    </row>
    <row r="43" spans="1:11" x14ac:dyDescent="0.2">
      <c r="A43" s="49" t="s">
        <v>266</v>
      </c>
      <c r="B43" s="50"/>
      <c r="C43" s="50"/>
      <c r="D43" s="50" t="str">
        <f t="shared" si="5"/>
        <v>SCr</v>
      </c>
      <c r="E43" s="50"/>
      <c r="F43" s="50"/>
      <c r="G43" s="50"/>
      <c r="H43" s="50" t="str">
        <f>DOE_features!G189</f>
        <v>Ltv</v>
      </c>
      <c r="I43" s="50"/>
      <c r="J43" s="50">
        <f t="shared" si="0"/>
        <v>0</v>
      </c>
      <c r="K43" s="48" t="s">
        <v>35</v>
      </c>
    </row>
    <row r="44" spans="1:11" x14ac:dyDescent="0.2">
      <c r="A44" s="49" t="s">
        <v>266</v>
      </c>
      <c r="B44" s="50"/>
      <c r="C44" s="50"/>
      <c r="D44" s="50" t="str">
        <f t="shared" si="5"/>
        <v>Blg</v>
      </c>
      <c r="E44" s="50"/>
      <c r="F44" s="50"/>
      <c r="G44" s="50"/>
      <c r="H44" s="50" t="str">
        <f>DOE_features!G190</f>
        <v>Lit</v>
      </c>
      <c r="I44" s="50"/>
      <c r="J44" s="50">
        <f t="shared" si="0"/>
        <v>0</v>
      </c>
      <c r="K44" s="48" t="s">
        <v>36</v>
      </c>
    </row>
    <row r="45" spans="1:11" x14ac:dyDescent="0.2">
      <c r="A45" s="49" t="s">
        <v>266</v>
      </c>
      <c r="B45" s="50"/>
      <c r="C45" s="50"/>
      <c r="D45" s="50"/>
      <c r="E45" s="50"/>
      <c r="F45" s="50"/>
      <c r="G45" s="50"/>
      <c r="H45" s="50" t="str">
        <f>DOE_features!G191</f>
        <v>SCr</v>
      </c>
      <c r="I45" s="50"/>
      <c r="J45" s="50">
        <f t="shared" si="0"/>
        <v>0</v>
      </c>
      <c r="K45" s="48" t="s">
        <v>37</v>
      </c>
    </row>
    <row r="46" spans="1:11" x14ac:dyDescent="0.2">
      <c r="A46" s="49" t="s">
        <v>266</v>
      </c>
      <c r="B46" s="50"/>
      <c r="C46" s="50"/>
      <c r="D46" s="50"/>
      <c r="E46" s="50"/>
      <c r="F46" s="50"/>
      <c r="G46" s="50"/>
      <c r="H46" s="50" t="str">
        <f>DOE_features!G192</f>
        <v>Blg</v>
      </c>
      <c r="I46" s="50"/>
      <c r="J46" s="50">
        <f t="shared" si="0"/>
        <v>0</v>
      </c>
      <c r="K46" s="48">
        <f>Table5[[#This Row],[(Fine-Tune 2.1)]]</f>
        <v>0</v>
      </c>
    </row>
    <row r="47" spans="1:11" x14ac:dyDescent="0.2">
      <c r="A47" s="47" t="s">
        <v>267</v>
      </c>
      <c r="B47" s="48" t="s">
        <v>65</v>
      </c>
      <c r="C47" s="48">
        <f>DOE_features!C218</f>
        <v>15</v>
      </c>
      <c r="D47" s="48" t="str">
        <f>Table5[[#This Row],[Evaluation 1]]</f>
        <v>Rom</v>
      </c>
      <c r="E47" s="48" t="str">
        <f>Table5[[#This Row],[Fine-Tune 1.1]]</f>
        <v>Pol</v>
      </c>
      <c r="F47" s="48" t="str">
        <f>DOE_features!C228</f>
        <v>Rom</v>
      </c>
      <c r="G47" s="48" t="str">
        <f>DOE_features!C219</f>
        <v>Pol</v>
      </c>
      <c r="H47" s="48" t="str">
        <f>DOE_features!G219</f>
        <v>Pol</v>
      </c>
      <c r="I47" s="48" t="s">
        <v>25</v>
      </c>
      <c r="J47" s="50" t="str">
        <f t="shared" si="0"/>
        <v>Pol</v>
      </c>
      <c r="K47" s="48" t="str">
        <f>Table5[[#This Row],[(Fine-Tune 2.1)]]</f>
        <v>Pol</v>
      </c>
    </row>
    <row r="48" spans="1:11" x14ac:dyDescent="0.2">
      <c r="A48" s="47" t="s">
        <v>267</v>
      </c>
      <c r="B48" s="48"/>
      <c r="C48" s="48"/>
      <c r="D48" s="48" t="str">
        <f>Table5[[#This Row],[Evaluation 1]]</f>
        <v>Lit</v>
      </c>
      <c r="E48" s="48" t="str">
        <f>Table5[[#This Row],[Fine-Tune 1.1]]</f>
        <v>Sln</v>
      </c>
      <c r="F48" s="48" t="str">
        <f>DOE_features!C229</f>
        <v>Lit</v>
      </c>
      <c r="G48" s="48" t="str">
        <f>DOE_features!C220</f>
        <v>Sln</v>
      </c>
      <c r="H48" s="48" t="str">
        <f>DOE_features!G220</f>
        <v>Sln</v>
      </c>
      <c r="I48" s="48" t="s">
        <v>18</v>
      </c>
      <c r="J48" s="50" t="str">
        <f t="shared" si="0"/>
        <v>Sln</v>
      </c>
      <c r="K48" s="48" t="str">
        <f>Table5[[#This Row],[(Fine-Tune 2.1)]]</f>
        <v>Sln</v>
      </c>
    </row>
    <row r="49" spans="1:11" x14ac:dyDescent="0.2">
      <c r="A49" s="47" t="s">
        <v>267</v>
      </c>
      <c r="B49" s="48"/>
      <c r="C49" s="48"/>
      <c r="D49" s="48" t="str">
        <f>H53</f>
        <v>Rus</v>
      </c>
      <c r="E49" s="48" t="str">
        <f>Table5[[#This Row],[Fine-Tune 1.1]]</f>
        <v>Ukr</v>
      </c>
      <c r="F49" s="48"/>
      <c r="G49" s="48" t="str">
        <f>DOE_features!C221</f>
        <v>Ukr</v>
      </c>
      <c r="H49" s="48" t="str">
        <f>DOE_features!G221</f>
        <v>Ukr</v>
      </c>
      <c r="I49" s="48"/>
      <c r="J49" s="50" t="str">
        <f t="shared" si="0"/>
        <v>Ukr</v>
      </c>
      <c r="K49" s="48" t="str">
        <f>Table5[[#This Row],[(Fine-Tune 2.1)]]</f>
        <v>Ukr</v>
      </c>
    </row>
    <row r="50" spans="1:11" x14ac:dyDescent="0.2">
      <c r="A50" s="47" t="s">
        <v>267</v>
      </c>
      <c r="B50" s="48"/>
      <c r="C50" s="48"/>
      <c r="D50" s="48" t="str">
        <f>H54</f>
        <v>Grk</v>
      </c>
      <c r="E50" s="48" t="str">
        <f>Table5[[#This Row],[Fine-Tune 1.1]]</f>
        <v>Ltv</v>
      </c>
      <c r="F50" s="48"/>
      <c r="G50" s="48" t="str">
        <f>DOE_features!C222</f>
        <v>Ltv</v>
      </c>
      <c r="H50" s="48" t="str">
        <f>DOE_features!G222</f>
        <v>Ltv</v>
      </c>
      <c r="I50" s="48"/>
      <c r="J50" s="50" t="str">
        <f t="shared" si="0"/>
        <v>Ltv</v>
      </c>
      <c r="K50" s="48" t="str">
        <f>Table5[[#This Row],[(Fine-Tune 2.1)]]</f>
        <v>Ltv</v>
      </c>
    </row>
    <row r="51" spans="1:11" x14ac:dyDescent="0.2">
      <c r="A51" s="47" t="s">
        <v>267</v>
      </c>
      <c r="B51" s="48"/>
      <c r="C51" s="48"/>
      <c r="D51" s="48"/>
      <c r="E51" s="48" t="str">
        <f>Table5[[#This Row],[Fine-Tune 1.1]]</f>
        <v>SCr</v>
      </c>
      <c r="F51" s="48"/>
      <c r="G51" s="48" t="str">
        <f>DOE_features!C223</f>
        <v>SCr</v>
      </c>
      <c r="H51" s="48" t="str">
        <f>DOE_features!G223</f>
        <v>SCr</v>
      </c>
      <c r="I51" s="48"/>
      <c r="J51" s="50" t="str">
        <f t="shared" si="0"/>
        <v>SCr</v>
      </c>
      <c r="K51" s="48" t="str">
        <f>Table5[[#This Row],[(Fine-Tune 2.1)]]</f>
        <v>SCr</v>
      </c>
    </row>
    <row r="52" spans="1:11" x14ac:dyDescent="0.2">
      <c r="A52" s="47" t="s">
        <v>267</v>
      </c>
      <c r="B52" s="48"/>
      <c r="C52" s="48"/>
      <c r="D52" s="48"/>
      <c r="E52" s="48" t="str">
        <f>Table5[[#This Row],[Fine-Tune 1.1]]</f>
        <v>Blg</v>
      </c>
      <c r="F52" s="48"/>
      <c r="G52" s="48" t="str">
        <f>DOE_features!C224</f>
        <v>Blg</v>
      </c>
      <c r="H52" s="48" t="str">
        <f>DOE_features!G224</f>
        <v>Blg</v>
      </c>
      <c r="I52" s="48"/>
      <c r="J52" s="50" t="str">
        <f t="shared" si="0"/>
        <v>Blg</v>
      </c>
      <c r="K52" s="48" t="str">
        <f>Table5[[#This Row],[(Fine-Tune 2.1)]]</f>
        <v>Blg</v>
      </c>
    </row>
    <row r="53" spans="1:11" x14ac:dyDescent="0.2">
      <c r="A53" s="47" t="s">
        <v>267</v>
      </c>
      <c r="B53" s="48"/>
      <c r="C53" s="48"/>
      <c r="D53" s="48"/>
      <c r="E53" s="48"/>
      <c r="F53" s="48"/>
      <c r="G53" s="48"/>
      <c r="H53" s="48" t="str">
        <f>DOE_features!G225</f>
        <v>Rus</v>
      </c>
      <c r="I53" s="48"/>
      <c r="J53" s="50">
        <f t="shared" si="0"/>
        <v>0</v>
      </c>
      <c r="K53" s="48" t="s">
        <v>24</v>
      </c>
    </row>
    <row r="54" spans="1:11" x14ac:dyDescent="0.2">
      <c r="A54" s="47" t="s">
        <v>267</v>
      </c>
      <c r="B54" s="48"/>
      <c r="C54" s="48"/>
      <c r="D54" s="48"/>
      <c r="E54" s="48"/>
      <c r="F54" s="48"/>
      <c r="G54" s="48"/>
      <c r="H54" s="48" t="str">
        <f>DOE_features!G226</f>
        <v>Grk</v>
      </c>
      <c r="I54" s="48"/>
      <c r="J54" s="50">
        <f t="shared" si="0"/>
        <v>0</v>
      </c>
      <c r="K54" s="48" t="s">
        <v>32</v>
      </c>
    </row>
    <row r="55" spans="1:11" x14ac:dyDescent="0.2">
      <c r="A55" s="49" t="s">
        <v>268</v>
      </c>
      <c r="B55" s="50" t="s">
        <v>66</v>
      </c>
      <c r="C55" s="50">
        <f>DOE_features!C261</f>
        <v>20</v>
      </c>
      <c r="D55" s="50" t="str">
        <f>Table5[[#This Row],[Evaluation 1]]</f>
        <v>Pol</v>
      </c>
      <c r="E55" s="50" t="str">
        <f>Table5[[#This Row],[Fine-Tune 1.1]]</f>
        <v>Est</v>
      </c>
      <c r="F55" s="50" t="str">
        <f>DOE_features!C271</f>
        <v>Pol</v>
      </c>
      <c r="G55" s="50" t="str">
        <f>DOE_features!C262</f>
        <v>Est</v>
      </c>
      <c r="H55" s="50" t="str">
        <f>DOE_features!G262</f>
        <v>Est</v>
      </c>
      <c r="I55" s="50" t="s">
        <v>31</v>
      </c>
      <c r="J55" s="50" t="str">
        <f t="shared" si="0"/>
        <v>Est</v>
      </c>
      <c r="K55" s="48" t="str">
        <f>Table5[[#This Row],[(Fine-Tune 2.1)]]</f>
        <v>Est</v>
      </c>
    </row>
    <row r="56" spans="1:11" x14ac:dyDescent="0.2">
      <c r="A56" s="49" t="s">
        <v>268</v>
      </c>
      <c r="B56" s="50"/>
      <c r="C56" s="50" t="s">
        <v>296</v>
      </c>
      <c r="D56" s="50" t="str">
        <f>Table5[[#This Row],[Evaluation 1]]</f>
        <v>Sln</v>
      </c>
      <c r="E56" s="50" t="str">
        <f>Table5[[#This Row],[Fine-Tune 1.1]]</f>
        <v>Arm</v>
      </c>
      <c r="F56" s="50" t="str">
        <f>DOE_features!C272</f>
        <v>Sln</v>
      </c>
      <c r="G56" s="50" t="str">
        <f>DOE_features!C263</f>
        <v>Arm</v>
      </c>
      <c r="H56" s="50" t="str">
        <f>DOE_features!G263</f>
        <v>Arm</v>
      </c>
      <c r="I56" s="50" t="s">
        <v>32</v>
      </c>
      <c r="J56" s="50" t="str">
        <f t="shared" si="0"/>
        <v>Arm</v>
      </c>
      <c r="K56" s="48" t="str">
        <f>Table5[[#This Row],[(Fine-Tune 2.1)]]</f>
        <v>Arm</v>
      </c>
    </row>
    <row r="57" spans="1:11" x14ac:dyDescent="0.2">
      <c r="A57" s="49" t="s">
        <v>268</v>
      </c>
      <c r="B57" s="50"/>
      <c r="C57" s="50" t="s">
        <v>342</v>
      </c>
      <c r="D57" s="50" t="str">
        <f>Table5[[#This Row],[Evaluation 1]]</f>
        <v>Ukr</v>
      </c>
      <c r="E57" s="50" t="str">
        <f>Table5[[#This Row],[Fine-Tune 1.1]]</f>
        <v>Grg</v>
      </c>
      <c r="F57" s="50" t="str">
        <f>DOE_features!C273</f>
        <v>Ukr</v>
      </c>
      <c r="G57" s="50" t="str">
        <f>DOE_features!C264</f>
        <v>Grg</v>
      </c>
      <c r="H57" s="50" t="str">
        <f>DOE_features!G264</f>
        <v>Grg</v>
      </c>
      <c r="I57" s="50" t="s">
        <v>33</v>
      </c>
      <c r="J57" s="50" t="str">
        <f t="shared" si="0"/>
        <v>Grg</v>
      </c>
      <c r="K57" s="48" t="str">
        <f>Table5[[#This Row],[(Fine-Tune 2.1)]]</f>
        <v>Grg</v>
      </c>
    </row>
    <row r="58" spans="1:11" x14ac:dyDescent="0.2">
      <c r="A58" s="49" t="s">
        <v>268</v>
      </c>
      <c r="B58" s="50"/>
      <c r="C58" s="50"/>
      <c r="D58" s="50" t="str">
        <f>H59</f>
        <v>Ltv</v>
      </c>
      <c r="E58" s="50" t="str">
        <f>Table5[[#This Row],[Fine-Tune 1.1]]</f>
        <v>Tat</v>
      </c>
      <c r="F58" s="50"/>
      <c r="G58" s="50" t="str">
        <f>DOE_features!C265</f>
        <v>Tat</v>
      </c>
      <c r="H58" s="50" t="str">
        <f>DOE_features!G265</f>
        <v>Tat</v>
      </c>
      <c r="I58" s="50" t="s">
        <v>34</v>
      </c>
      <c r="J58" s="50" t="str">
        <f t="shared" si="0"/>
        <v>Tat</v>
      </c>
      <c r="K58" s="48" t="str">
        <f>Table5[[#This Row],[(Fine-Tune 2.1)]]</f>
        <v>Tat</v>
      </c>
    </row>
    <row r="59" spans="1:11" x14ac:dyDescent="0.2">
      <c r="A59" s="49" t="s">
        <v>268</v>
      </c>
      <c r="B59" s="50"/>
      <c r="C59" s="50"/>
      <c r="D59" s="50" t="str">
        <f t="shared" ref="D59:D61" si="6">H60</f>
        <v>Lit</v>
      </c>
      <c r="E59" s="50"/>
      <c r="F59" s="50"/>
      <c r="G59" s="50"/>
      <c r="H59" s="50" t="str">
        <f>DOE_features!G266</f>
        <v>Ltv</v>
      </c>
      <c r="I59" s="50"/>
      <c r="J59" s="50">
        <f t="shared" si="0"/>
        <v>0</v>
      </c>
      <c r="K59" s="48" t="s">
        <v>35</v>
      </c>
    </row>
    <row r="60" spans="1:11" x14ac:dyDescent="0.2">
      <c r="A60" s="49" t="s">
        <v>268</v>
      </c>
      <c r="B60" s="50"/>
      <c r="C60" s="50"/>
      <c r="D60" s="50" t="str">
        <f t="shared" si="6"/>
        <v>SCr</v>
      </c>
      <c r="E60" s="50"/>
      <c r="F60" s="50"/>
      <c r="G60" s="50"/>
      <c r="H60" s="50" t="str">
        <f>DOE_features!G267</f>
        <v>Lit</v>
      </c>
      <c r="I60" s="50"/>
      <c r="J60" s="50">
        <f t="shared" si="0"/>
        <v>0</v>
      </c>
      <c r="K60" s="48" t="s">
        <v>36</v>
      </c>
    </row>
    <row r="61" spans="1:11" x14ac:dyDescent="0.2">
      <c r="A61" s="49" t="s">
        <v>268</v>
      </c>
      <c r="B61" s="50"/>
      <c r="C61" s="50"/>
      <c r="D61" s="50" t="str">
        <f t="shared" si="6"/>
        <v>Blg</v>
      </c>
      <c r="E61" s="50"/>
      <c r="F61" s="50"/>
      <c r="G61" s="50"/>
      <c r="H61" s="50" t="str">
        <f>DOE_features!G268</f>
        <v>SCr</v>
      </c>
      <c r="I61" s="50"/>
      <c r="J61" s="50">
        <f t="shared" si="0"/>
        <v>0</v>
      </c>
      <c r="K61" s="48" t="s">
        <v>37</v>
      </c>
    </row>
    <row r="62" spans="1:11" x14ac:dyDescent="0.2">
      <c r="A62" s="49" t="s">
        <v>268</v>
      </c>
      <c r="B62" s="50"/>
      <c r="C62" s="50"/>
      <c r="D62" s="50"/>
      <c r="E62" s="50"/>
      <c r="F62" s="50"/>
      <c r="G62" s="50"/>
      <c r="H62" s="50" t="str">
        <f>DOE_features!G269</f>
        <v>Blg</v>
      </c>
      <c r="I62" s="50"/>
      <c r="J62" s="50">
        <f t="shared" si="0"/>
        <v>0</v>
      </c>
      <c r="K62" s="48">
        <f>Table5[[#This Row],[(Fine-Tune 2.1)]]</f>
        <v>0</v>
      </c>
    </row>
    <row r="63" spans="1:11" x14ac:dyDescent="0.2">
      <c r="A63" s="47" t="s">
        <v>272</v>
      </c>
      <c r="B63" s="48" t="s">
        <v>67</v>
      </c>
      <c r="C63" s="48">
        <f>DOE_features!C297</f>
        <v>15</v>
      </c>
      <c r="D63" s="48" t="str">
        <f>Table5[[#This Row],[Evaluation 1]]</f>
        <v>Spn</v>
      </c>
      <c r="E63" s="48" t="str">
        <f>Table5[[#This Row],[Fine-Tune 1.1]]</f>
        <v>Cz</v>
      </c>
      <c r="F63" s="48" t="str">
        <f>DOE_features!C309</f>
        <v>Spn</v>
      </c>
      <c r="G63" s="48" t="str">
        <f>DOE_features!C298</f>
        <v>Cz</v>
      </c>
      <c r="H63" s="48" t="str">
        <f>DOE_features!G298</f>
        <v>Cz</v>
      </c>
      <c r="I63" s="48" t="s">
        <v>15</v>
      </c>
      <c r="J63" s="50" t="str">
        <f t="shared" si="0"/>
        <v>Cz</v>
      </c>
      <c r="K63" s="48" t="str">
        <f>Table5[[#This Row],[(Fine-Tune 2.1)]]</f>
        <v>Cz</v>
      </c>
    </row>
    <row r="64" spans="1:11" x14ac:dyDescent="0.2">
      <c r="A64" s="47" t="s">
        <v>272</v>
      </c>
      <c r="B64" s="48"/>
      <c r="C64" s="48"/>
      <c r="D64" s="48" t="str">
        <f>Table5[[#This Row],[Evaluation 1]]</f>
        <v>Prt</v>
      </c>
      <c r="E64" s="48" t="str">
        <f>Table5[[#This Row],[Fine-Tune 1.1]]</f>
        <v>Grk</v>
      </c>
      <c r="F64" s="48" t="str">
        <f>DOE_features!C310</f>
        <v>Prt</v>
      </c>
      <c r="G64" s="48" t="str">
        <f>DOE_features!C299</f>
        <v>Grk</v>
      </c>
      <c r="H64" s="48" t="str">
        <f>DOE_features!G299</f>
        <v>Grk</v>
      </c>
      <c r="I64" s="48" t="s">
        <v>22</v>
      </c>
      <c r="J64" s="50" t="str">
        <f t="shared" si="0"/>
        <v>Grk</v>
      </c>
      <c r="K64" s="48" t="str">
        <f>Table5[[#This Row],[(Fine-Tune 2.1)]]</f>
        <v>Grk</v>
      </c>
    </row>
    <row r="65" spans="1:11" x14ac:dyDescent="0.2">
      <c r="A65" s="47" t="s">
        <v>269</v>
      </c>
      <c r="B65" s="48"/>
      <c r="C65" s="48"/>
      <c r="D65" s="48" t="str">
        <f>Table5[[#This Row],[Evaluation 1]]</f>
        <v>It</v>
      </c>
      <c r="E65" s="48" t="str">
        <f>Table5[[#This Row],[Fine-Tune 1.1]]</f>
        <v>Rom</v>
      </c>
      <c r="F65" s="48" t="str">
        <f>DOE_features!C311</f>
        <v>It</v>
      </c>
      <c r="G65" s="48" t="str">
        <f>DOE_features!C300</f>
        <v>Rom</v>
      </c>
      <c r="H65" s="48" t="str">
        <f>DOE_features!G300</f>
        <v>Rom</v>
      </c>
      <c r="I65" s="48" t="s">
        <v>26</v>
      </c>
      <c r="J65" s="50" t="str">
        <f t="shared" si="0"/>
        <v>Rom</v>
      </c>
      <c r="K65" s="48" t="str">
        <f>Table5[[#This Row],[(Fine-Tune 2.1)]]</f>
        <v>Rom</v>
      </c>
    </row>
    <row r="66" spans="1:11" x14ac:dyDescent="0.2">
      <c r="A66" s="47" t="s">
        <v>269</v>
      </c>
      <c r="B66" s="48"/>
      <c r="C66" s="48"/>
      <c r="D66" s="48" t="str">
        <f>H69</f>
        <v>Grm</v>
      </c>
      <c r="E66" s="48" t="str">
        <f>Table5[[#This Row],[Fine-Tune 1.1]]</f>
        <v>SCr</v>
      </c>
      <c r="F66" s="48"/>
      <c r="G66" s="48" t="str">
        <f>DOE_features!C301</f>
        <v>SCr</v>
      </c>
      <c r="H66" s="48" t="str">
        <f>DOE_features!G301</f>
        <v>SCr</v>
      </c>
      <c r="I66" s="48" t="s">
        <v>27</v>
      </c>
      <c r="J66" s="50" t="str">
        <f t="shared" si="0"/>
        <v>SCr</v>
      </c>
      <c r="K66" s="48" t="str">
        <f>Table5[[#This Row],[(Fine-Tune 2.1)]]</f>
        <v>SCr</v>
      </c>
    </row>
    <row r="67" spans="1:11" x14ac:dyDescent="0.2">
      <c r="A67" s="47" t="s">
        <v>269</v>
      </c>
      <c r="B67" s="48"/>
      <c r="C67" s="48"/>
      <c r="D67" s="48" t="str">
        <f t="shared" ref="D67:D69" si="7">H70</f>
        <v>Alb</v>
      </c>
      <c r="E67" s="48" t="str">
        <f>Table5[[#This Row],[Fine-Tune 1.1]]</f>
        <v>Blg</v>
      </c>
      <c r="F67" s="48"/>
      <c r="G67" s="48" t="str">
        <f>DOE_features!C302</f>
        <v>Blg</v>
      </c>
      <c r="H67" s="48" t="str">
        <f>DOE_features!G302</f>
        <v>Blg</v>
      </c>
      <c r="I67" s="48"/>
      <c r="J67" s="50" t="str">
        <f t="shared" ref="J67:J81" si="8">G67:G73</f>
        <v>Blg</v>
      </c>
      <c r="K67" s="48" t="str">
        <f>Table5[[#This Row],[(Fine-Tune 2.1)]]</f>
        <v>Blg</v>
      </c>
    </row>
    <row r="68" spans="1:11" x14ac:dyDescent="0.2">
      <c r="A68" s="47" t="s">
        <v>269</v>
      </c>
      <c r="B68" s="48"/>
      <c r="C68" s="48"/>
      <c r="D68" s="48" t="str">
        <f t="shared" si="7"/>
        <v>Nor</v>
      </c>
      <c r="E68" s="48" t="str">
        <f>Table5[[#This Row],[Fine-Tune 1.1]]</f>
        <v>Hng</v>
      </c>
      <c r="F68" s="48"/>
      <c r="G68" s="48" t="str">
        <f>DOE_features!C303</f>
        <v>Hng</v>
      </c>
      <c r="H68" s="48" t="str">
        <f>DOE_features!G303</f>
        <v>Hng</v>
      </c>
      <c r="I68" s="48"/>
      <c r="J68" s="50" t="str">
        <f t="shared" si="8"/>
        <v>Hng</v>
      </c>
      <c r="K68" s="48" t="str">
        <f>Table5[[#This Row],[(Fine-Tune 2.1)]]</f>
        <v>Hng</v>
      </c>
    </row>
    <row r="69" spans="1:11" x14ac:dyDescent="0.2">
      <c r="A69" s="47" t="s">
        <v>269</v>
      </c>
      <c r="B69" s="48"/>
      <c r="C69" s="48"/>
      <c r="D69" s="48" t="str">
        <f t="shared" si="7"/>
        <v>Swd</v>
      </c>
      <c r="E69" s="48"/>
      <c r="F69" s="48"/>
      <c r="G69" s="48"/>
      <c r="H69" s="48" t="str">
        <f>DOE_features!G304</f>
        <v>Grm</v>
      </c>
      <c r="I69" s="48"/>
      <c r="J69" s="50">
        <f t="shared" si="8"/>
        <v>0</v>
      </c>
      <c r="K69" s="48" t="s">
        <v>19</v>
      </c>
    </row>
    <row r="70" spans="1:11" x14ac:dyDescent="0.2">
      <c r="A70" s="47" t="s">
        <v>269</v>
      </c>
      <c r="B70" s="48"/>
      <c r="C70" s="48"/>
      <c r="D70" s="48"/>
      <c r="E70" s="48"/>
      <c r="F70" s="48"/>
      <c r="G70" s="48"/>
      <c r="H70" s="48" t="str">
        <f>DOE_features!G305</f>
        <v>Alb</v>
      </c>
      <c r="I70" s="48"/>
      <c r="J70" s="50">
        <f t="shared" si="8"/>
        <v>0</v>
      </c>
      <c r="K70" s="48" t="s">
        <v>20</v>
      </c>
    </row>
    <row r="71" spans="1:11" x14ac:dyDescent="0.2">
      <c r="A71" s="47" t="s">
        <v>269</v>
      </c>
      <c r="B71" s="48"/>
      <c r="C71" s="48"/>
      <c r="D71" s="48"/>
      <c r="E71" s="48"/>
      <c r="F71" s="48"/>
      <c r="G71" s="48"/>
      <c r="H71" s="48" t="str">
        <f>DOE_features!G306</f>
        <v>Nor</v>
      </c>
      <c r="I71" s="48"/>
      <c r="J71" s="50">
        <f t="shared" si="8"/>
        <v>0</v>
      </c>
      <c r="K71" s="48" t="s">
        <v>21</v>
      </c>
    </row>
    <row r="72" spans="1:11" x14ac:dyDescent="0.2">
      <c r="A72" s="47" t="s">
        <v>269</v>
      </c>
      <c r="B72" s="48"/>
      <c r="C72" s="48"/>
      <c r="D72" s="48"/>
      <c r="E72" s="48"/>
      <c r="F72" s="48"/>
      <c r="G72" s="48"/>
      <c r="H72" s="48" t="str">
        <f>DOE_features!G307</f>
        <v>Swd</v>
      </c>
      <c r="I72" s="48"/>
      <c r="J72" s="50">
        <f t="shared" si="8"/>
        <v>0</v>
      </c>
      <c r="K72" s="48">
        <f>Table5[[#This Row],[(Fine-Tune 2.1)]]</f>
        <v>0</v>
      </c>
    </row>
    <row r="73" spans="1:11" x14ac:dyDescent="0.2">
      <c r="A73" s="49" t="s">
        <v>270</v>
      </c>
      <c r="B73" s="50" t="s">
        <v>68</v>
      </c>
      <c r="C73" s="50">
        <f>DOE_features!C332</f>
        <v>15</v>
      </c>
      <c r="D73" s="50" t="str">
        <f>Table5[[#This Row],[Evaluation 1]]</f>
        <v>Ltv</v>
      </c>
      <c r="E73" s="50" t="str">
        <f>Table5[[#This Row],[Fine-Tune 1.1]]</f>
        <v>Pol</v>
      </c>
      <c r="F73" s="50" t="str">
        <f>DOE_features!C343</f>
        <v>Ltv</v>
      </c>
      <c r="G73" s="50" t="str">
        <f>DOE_features!C333</f>
        <v>Pol</v>
      </c>
      <c r="H73" s="50" t="str">
        <f>DOE_features!G333</f>
        <v>Pol</v>
      </c>
      <c r="I73" s="50" t="s">
        <v>28</v>
      </c>
      <c r="J73" s="50" t="str">
        <f t="shared" si="8"/>
        <v>Pol</v>
      </c>
      <c r="K73" s="48" t="str">
        <f>Table5[[#This Row],[(Fine-Tune 2.1)]]</f>
        <v>Pol</v>
      </c>
    </row>
    <row r="74" spans="1:11" x14ac:dyDescent="0.2">
      <c r="A74" s="49" t="s">
        <v>270</v>
      </c>
      <c r="B74" s="50"/>
      <c r="C74" s="50"/>
      <c r="D74" s="50" t="str">
        <f>Table5[[#This Row],[Evaluation 1]]</f>
        <v>Rus</v>
      </c>
      <c r="E74" s="50" t="str">
        <f>Table5[[#This Row],[Fine-Tune 1.1]]</f>
        <v>Sln</v>
      </c>
      <c r="F74" s="50" t="str">
        <f>DOE_features!C344</f>
        <v>Rus</v>
      </c>
      <c r="G74" s="50" t="str">
        <f>DOE_features!C334</f>
        <v>Sln</v>
      </c>
      <c r="H74" s="50" t="str">
        <f>DOE_features!G334</f>
        <v>Sln</v>
      </c>
      <c r="I74" s="50" t="s">
        <v>40</v>
      </c>
      <c r="J74" s="50" t="str">
        <f t="shared" si="8"/>
        <v>Sln</v>
      </c>
      <c r="K74" s="48" t="str">
        <f>Table5[[#This Row],[(Fine-Tune 2.1)]]</f>
        <v>Sln</v>
      </c>
    </row>
    <row r="75" spans="1:11" x14ac:dyDescent="0.2">
      <c r="A75" s="49" t="s">
        <v>270</v>
      </c>
      <c r="B75" s="50"/>
      <c r="C75" s="50"/>
      <c r="D75" s="50" t="str">
        <f>Table5[[#This Row],[Evaluation 1]]</f>
        <v>Alb</v>
      </c>
      <c r="E75" s="50" t="str">
        <f>Table5[[#This Row],[Fine-Tune 1.1]]</f>
        <v>Ukr</v>
      </c>
      <c r="F75" s="50" t="str">
        <f>DOE_features!C345</f>
        <v>Alb</v>
      </c>
      <c r="G75" s="50" t="str">
        <f>DOE_features!C335</f>
        <v>Ukr</v>
      </c>
      <c r="H75" s="50" t="str">
        <f>DOE_features!G335</f>
        <v>Ukr</v>
      </c>
      <c r="I75" s="50" t="s">
        <v>18</v>
      </c>
      <c r="J75" s="50" t="str">
        <f t="shared" si="8"/>
        <v>Ukr</v>
      </c>
      <c r="K75" s="48" t="str">
        <f>Table5[[#This Row],[(Fine-Tune 2.1)]]</f>
        <v>Ukr</v>
      </c>
    </row>
    <row r="76" spans="1:11" x14ac:dyDescent="0.2">
      <c r="A76" s="49" t="s">
        <v>270</v>
      </c>
      <c r="B76" s="50"/>
      <c r="C76" s="50"/>
      <c r="D76" s="50" t="str">
        <f>H79</f>
        <v>Hng</v>
      </c>
      <c r="E76" s="50" t="str">
        <f>Table5[[#This Row],[Fine-Tune 1.1]]</f>
        <v>Lit</v>
      </c>
      <c r="F76" s="50"/>
      <c r="G76" s="50" t="str">
        <f>DOE_features!C336</f>
        <v>Lit</v>
      </c>
      <c r="H76" s="50" t="str">
        <f>DOE_features!G336</f>
        <v>Lit</v>
      </c>
      <c r="I76" s="50"/>
      <c r="J76" s="50" t="str">
        <f t="shared" si="8"/>
        <v>Lit</v>
      </c>
      <c r="K76" s="48" t="str">
        <f>Table5[[#This Row],[(Fine-Tune 2.1)]]</f>
        <v>Lit</v>
      </c>
    </row>
    <row r="77" spans="1:11" x14ac:dyDescent="0.2">
      <c r="A77" s="49" t="s">
        <v>270</v>
      </c>
      <c r="B77" s="50"/>
      <c r="C77" s="50"/>
      <c r="D77" s="50" t="str">
        <f t="shared" ref="D77:D78" si="9">H80</f>
        <v>Fin</v>
      </c>
      <c r="E77" s="50" t="str">
        <f>Table5[[#This Row],[Fine-Tune 1.1]]</f>
        <v>SCr</v>
      </c>
      <c r="F77" s="50"/>
      <c r="G77" s="50" t="str">
        <f>DOE_features!C337</f>
        <v>SCr</v>
      </c>
      <c r="H77" s="50" t="str">
        <f>DOE_features!G337</f>
        <v>SCr</v>
      </c>
      <c r="I77" s="50"/>
      <c r="J77" s="50" t="str">
        <f t="shared" si="8"/>
        <v>SCr</v>
      </c>
      <c r="K77" s="48" t="str">
        <f>Table5[[#This Row],[(Fine-Tune 2.1)]]</f>
        <v>SCr</v>
      </c>
    </row>
    <row r="78" spans="1:11" x14ac:dyDescent="0.2">
      <c r="A78" s="49" t="s">
        <v>270</v>
      </c>
      <c r="B78" s="50"/>
      <c r="C78" s="50"/>
      <c r="D78" s="50" t="str">
        <f t="shared" si="9"/>
        <v>Grk</v>
      </c>
      <c r="E78" s="50" t="str">
        <f>Table5[[#This Row],[Fine-Tune 1.1]]</f>
        <v>Blg</v>
      </c>
      <c r="F78" s="50"/>
      <c r="G78" s="50" t="str">
        <f>DOE_features!C338</f>
        <v>Blg</v>
      </c>
      <c r="H78" s="50" t="str">
        <f>DOE_features!G338</f>
        <v>Blg</v>
      </c>
      <c r="I78" s="50"/>
      <c r="J78" s="50" t="str">
        <f t="shared" si="8"/>
        <v>Blg</v>
      </c>
      <c r="K78" s="48" t="str">
        <f>Table5[[#This Row],[(Fine-Tune 2.1)]]</f>
        <v>Blg</v>
      </c>
    </row>
    <row r="79" spans="1:11" x14ac:dyDescent="0.2">
      <c r="A79" s="49" t="s">
        <v>270</v>
      </c>
      <c r="B79" s="50"/>
      <c r="C79" s="50"/>
      <c r="D79" s="50"/>
      <c r="E79" s="50"/>
      <c r="F79" s="50"/>
      <c r="G79" s="50"/>
      <c r="H79" s="50" t="str">
        <f>DOE_features!G339</f>
        <v>Hng</v>
      </c>
      <c r="I79" s="50"/>
      <c r="J79" s="50">
        <f t="shared" si="8"/>
        <v>0</v>
      </c>
      <c r="K79" s="48" t="s">
        <v>31</v>
      </c>
    </row>
    <row r="80" spans="1:11" x14ac:dyDescent="0.2">
      <c r="A80" s="49" t="s">
        <v>270</v>
      </c>
      <c r="B80" s="50"/>
      <c r="C80" s="50"/>
      <c r="D80" s="50"/>
      <c r="E80" s="50"/>
      <c r="F80" s="50"/>
      <c r="G80" s="50"/>
      <c r="H80" s="50" t="str">
        <f>DOE_features!G340</f>
        <v>Fin</v>
      </c>
      <c r="I80" s="50"/>
      <c r="J80" s="50">
        <f t="shared" si="8"/>
        <v>0</v>
      </c>
      <c r="K80" s="48" t="s">
        <v>25</v>
      </c>
    </row>
    <row r="81" spans="1:11" x14ac:dyDescent="0.2">
      <c r="A81" s="49" t="s">
        <v>270</v>
      </c>
      <c r="B81" s="50"/>
      <c r="C81" s="50"/>
      <c r="D81" s="50"/>
      <c r="E81" s="50"/>
      <c r="F81" s="50"/>
      <c r="G81" s="50"/>
      <c r="H81" s="50" t="str">
        <f>DOE_features!G341</f>
        <v>Grk</v>
      </c>
      <c r="I81" s="50"/>
      <c r="J81" s="50">
        <f t="shared" si="8"/>
        <v>0</v>
      </c>
      <c r="K81" s="48" t="s">
        <v>22</v>
      </c>
    </row>
    <row r="82" spans="1:11" x14ac:dyDescent="0.2">
      <c r="A82" s="47" t="s">
        <v>281</v>
      </c>
      <c r="B82" s="48" t="s">
        <v>69</v>
      </c>
      <c r="C82" s="48">
        <f>DOE_features!C371</f>
        <v>20</v>
      </c>
      <c r="D82" s="48" t="str">
        <f>Table5[[#This Row],[Evaluation 1]]</f>
        <v>Pol</v>
      </c>
      <c r="E82" s="48" t="str">
        <f>Table5[[#This Row],[Fine-Tune 1.1]]</f>
        <v>Fin</v>
      </c>
      <c r="F82" s="48" t="str">
        <f>DOE_features!C382</f>
        <v>Pol</v>
      </c>
      <c r="G82" s="48" t="str">
        <f>DOE_features!C372</f>
        <v>Fin</v>
      </c>
      <c r="H82" s="48" t="str">
        <f>DOE_features!G372</f>
        <v>Fin</v>
      </c>
      <c r="I82" s="48" t="str">
        <f>D85</f>
        <v>Ltv</v>
      </c>
      <c r="J82" s="48" t="str">
        <f>Table5[[#This Row],[Fine-Tune 1.1]]</f>
        <v>Fin</v>
      </c>
      <c r="K82" s="48" t="str">
        <f>Table5[[#This Row],[(Fine-Tune 2.1)]]</f>
        <v>Fin</v>
      </c>
    </row>
    <row r="83" spans="1:11" x14ac:dyDescent="0.2">
      <c r="A83" s="47" t="s">
        <v>281</v>
      </c>
      <c r="B83" s="53"/>
      <c r="C83" s="48" t="s">
        <v>344</v>
      </c>
      <c r="D83" s="48" t="str">
        <f>Table5[[#This Row],[Evaluation 1]]</f>
        <v>Sln</v>
      </c>
      <c r="E83" s="48" t="str">
        <f>Table5[[#This Row],[Fine-Tune 1.1]]</f>
        <v>Est</v>
      </c>
      <c r="F83" s="48" t="str">
        <f>DOE_features!C383</f>
        <v>Sln</v>
      </c>
      <c r="G83" s="48" t="str">
        <f>DOE_features!C373</f>
        <v>Est</v>
      </c>
      <c r="H83" s="48" t="str">
        <f>DOE_features!G373</f>
        <v>Est</v>
      </c>
      <c r="I83" s="48" t="str">
        <f t="shared" ref="I83:I85" si="10">D86</f>
        <v>Lit</v>
      </c>
      <c r="J83" s="48" t="str">
        <f>Table5[[#This Row],[Fine-Tune 1.1]]</f>
        <v>Est</v>
      </c>
      <c r="K83" s="48" t="str">
        <f>Table5[[#This Row],[(Fine-Tune 2.1)]]</f>
        <v>Est</v>
      </c>
    </row>
    <row r="84" spans="1:11" x14ac:dyDescent="0.2">
      <c r="A84" s="47" t="s">
        <v>281</v>
      </c>
      <c r="B84" s="48"/>
      <c r="C84" s="48" t="s">
        <v>347</v>
      </c>
      <c r="D84" s="48" t="str">
        <f>Table5[[#This Row],[Evaluation 1]]</f>
        <v>Ukr</v>
      </c>
      <c r="E84" s="48" t="str">
        <f>Table5[[#This Row],[Fine-Tune 1.1]]</f>
        <v>Arm</v>
      </c>
      <c r="F84" s="48" t="str">
        <f>DOE_features!C384</f>
        <v>Ukr</v>
      </c>
      <c r="G84" s="48" t="str">
        <f>DOE_features!C374</f>
        <v>Arm</v>
      </c>
      <c r="H84" s="48" t="str">
        <f>DOE_features!G374</f>
        <v>Arm</v>
      </c>
      <c r="I84" s="48" t="str">
        <f t="shared" si="10"/>
        <v>SCr</v>
      </c>
      <c r="J84" s="48" t="str">
        <f>Table5[[#This Row],[Fine-Tune 1.1]]</f>
        <v>Arm</v>
      </c>
      <c r="K84" s="48" t="str">
        <f>Table5[[#This Row],[(Fine-Tune 2.1)]]</f>
        <v>Arm</v>
      </c>
    </row>
    <row r="85" spans="1:11" x14ac:dyDescent="0.2">
      <c r="A85" s="47" t="s">
        <v>281</v>
      </c>
      <c r="B85" s="48"/>
      <c r="C85" s="48"/>
      <c r="D85" s="48" t="str">
        <f>H87</f>
        <v>Ltv</v>
      </c>
      <c r="E85" s="48" t="str">
        <f>Table5[[#This Row],[Fine-Tune 1.1]]</f>
        <v>Bsq</v>
      </c>
      <c r="F85" s="48"/>
      <c r="G85" s="48" t="str">
        <f>DOE_features!C375</f>
        <v>Bsq</v>
      </c>
      <c r="H85" s="48" t="str">
        <f>DOE_features!G375</f>
        <v>Bsq</v>
      </c>
      <c r="I85" s="48" t="str">
        <f t="shared" si="10"/>
        <v>Blg</v>
      </c>
      <c r="J85" s="48" t="str">
        <f>Table5[[#This Row],[Fine-Tune 1.1]]</f>
        <v>Bsq</v>
      </c>
      <c r="K85" s="48" t="str">
        <f>Table5[[#This Row],[(Fine-Tune 2.1)]]</f>
        <v>Bsq</v>
      </c>
    </row>
    <row r="86" spans="1:11" x14ac:dyDescent="0.2">
      <c r="A86" s="47" t="s">
        <v>281</v>
      </c>
      <c r="B86" s="48"/>
      <c r="C86" s="48"/>
      <c r="D86" s="48" t="str">
        <f t="shared" ref="D86:D88" si="11">H88</f>
        <v>Lit</v>
      </c>
      <c r="E86" s="48" t="str">
        <f>Table5[[#This Row],[Fine-Tune 1.1]]</f>
        <v>Grg</v>
      </c>
      <c r="F86" s="48"/>
      <c r="G86" s="48" t="str">
        <f>DOE_features!C376</f>
        <v>Grg</v>
      </c>
      <c r="H86" s="48" t="str">
        <f>DOE_features!G376</f>
        <v>Grg</v>
      </c>
      <c r="I86" s="48"/>
      <c r="J86" s="48" t="str">
        <f>Table5[[#This Row],[Fine-Tune 1.1]]</f>
        <v>Grg</v>
      </c>
      <c r="K86" s="48" t="str">
        <f>Table5[[#This Row],[(Fine-Tune 2.1)]]</f>
        <v>Grg</v>
      </c>
    </row>
    <row r="87" spans="1:11" x14ac:dyDescent="0.2">
      <c r="A87" s="47" t="s">
        <v>281</v>
      </c>
      <c r="B87" s="48"/>
      <c r="C87" s="48"/>
      <c r="D87" s="48" t="str">
        <f t="shared" si="11"/>
        <v>SCr</v>
      </c>
      <c r="E87" s="48"/>
      <c r="F87" s="48"/>
      <c r="G87" s="48"/>
      <c r="H87" s="48" t="str">
        <f>DOE_features!G377</f>
        <v>Ltv</v>
      </c>
      <c r="I87" s="48"/>
      <c r="J87" s="48"/>
      <c r="K87" s="48" t="str">
        <f>F82</f>
        <v>Pol</v>
      </c>
    </row>
    <row r="88" spans="1:11" x14ac:dyDescent="0.2">
      <c r="A88" s="47" t="s">
        <v>281</v>
      </c>
      <c r="B88" s="48"/>
      <c r="C88" s="48"/>
      <c r="D88" s="48" t="str">
        <f t="shared" si="11"/>
        <v>Blg</v>
      </c>
      <c r="E88" s="48"/>
      <c r="F88" s="48"/>
      <c r="G88" s="48"/>
      <c r="H88" s="48" t="str">
        <f>DOE_features!G378</f>
        <v>Lit</v>
      </c>
      <c r="I88" s="48"/>
      <c r="J88" s="48"/>
      <c r="K88" s="48" t="str">
        <f t="shared" ref="K88:K89" si="12">F83</f>
        <v>Sln</v>
      </c>
    </row>
    <row r="89" spans="1:11" x14ac:dyDescent="0.2">
      <c r="A89" s="47" t="s">
        <v>281</v>
      </c>
      <c r="B89" s="48"/>
      <c r="C89" s="48"/>
      <c r="D89" s="48"/>
      <c r="E89" s="48"/>
      <c r="F89" s="48"/>
      <c r="G89" s="48"/>
      <c r="H89" s="48" t="str">
        <f>DOE_features!G379</f>
        <v>SCr</v>
      </c>
      <c r="I89" s="48"/>
      <c r="J89" s="48"/>
      <c r="K89" s="48" t="str">
        <f t="shared" si="12"/>
        <v>Ukr</v>
      </c>
    </row>
    <row r="90" spans="1:11" x14ac:dyDescent="0.2">
      <c r="A90" s="47" t="s">
        <v>281</v>
      </c>
      <c r="B90" s="48"/>
      <c r="C90" s="48"/>
      <c r="E90" s="48"/>
      <c r="F90" s="48"/>
      <c r="G90" s="48"/>
      <c r="H90" s="48" t="str">
        <f>DOE_features!G380</f>
        <v>Blg</v>
      </c>
      <c r="I90" s="48"/>
      <c r="J90" s="48"/>
      <c r="K90" s="48"/>
    </row>
    <row r="91" spans="1:11" x14ac:dyDescent="0.2">
      <c r="A91" s="49" t="s">
        <v>282</v>
      </c>
      <c r="B91" s="50" t="s">
        <v>70</v>
      </c>
      <c r="C91" s="50">
        <f>DOE_features!C411</f>
        <v>20</v>
      </c>
      <c r="D91" s="50" t="str">
        <f>Table5[[#This Row],[Evaluation 1]]</f>
        <v>Grm</v>
      </c>
      <c r="E91" s="50" t="str">
        <f>Table5[[#This Row],[Fine-Tune 1.1]]</f>
        <v>Spn</v>
      </c>
      <c r="F91" s="50" t="str">
        <f>DOE_features!C422</f>
        <v>Grm</v>
      </c>
      <c r="G91" s="50" t="str">
        <f>DOE_features!C412</f>
        <v>Spn</v>
      </c>
      <c r="H91" s="50" t="str">
        <f>DOE_features!G412</f>
        <v>Spn</v>
      </c>
      <c r="I91" s="50" t="str">
        <f>D93</f>
        <v>Dut</v>
      </c>
      <c r="J91" s="50" t="str">
        <f>Table5[[#This Row],[Fine-Tune 1.1]]</f>
        <v>Spn</v>
      </c>
      <c r="K91" s="50" t="str">
        <f>Table5[[#This Row],[(Fine-Tune 2.1)]]</f>
        <v>Spn</v>
      </c>
    </row>
    <row r="92" spans="1:11" x14ac:dyDescent="0.2">
      <c r="A92" s="49" t="s">
        <v>282</v>
      </c>
      <c r="B92" s="50"/>
      <c r="C92" s="50" t="s">
        <v>296</v>
      </c>
      <c r="D92" s="50" t="str">
        <f>Table5[[#This Row],[Evaluation 1]]</f>
        <v>Fr</v>
      </c>
      <c r="E92" s="50" t="str">
        <f>Table5[[#This Row],[Fine-Tune 1.1]]</f>
        <v>Prt</v>
      </c>
      <c r="F92" s="50" t="str">
        <f>DOE_features!C423</f>
        <v>Fr</v>
      </c>
      <c r="G92" s="50" t="str">
        <f>DOE_features!C413</f>
        <v>Prt</v>
      </c>
      <c r="H92" s="50" t="str">
        <f>DOE_features!G413</f>
        <v>Prt</v>
      </c>
      <c r="I92" s="50" t="str">
        <f>D94</f>
        <v>Eng</v>
      </c>
      <c r="J92" s="50" t="str">
        <f>Table5[[#This Row],[Fine-Tune 1.1]]</f>
        <v>Prt</v>
      </c>
      <c r="K92" s="50" t="str">
        <f>Table5[[#This Row],[(Fine-Tune 2.1)]]</f>
        <v>Prt</v>
      </c>
    </row>
    <row r="93" spans="1:11" x14ac:dyDescent="0.2">
      <c r="A93" s="49" t="s">
        <v>282</v>
      </c>
      <c r="B93" s="50"/>
      <c r="C93" s="50" t="s">
        <v>345</v>
      </c>
      <c r="D93" s="50" t="str">
        <f>H98</f>
        <v>Dut</v>
      </c>
      <c r="E93" s="50" t="str">
        <f>Table5[[#This Row],[Fine-Tune 1.1]]</f>
        <v>It</v>
      </c>
      <c r="F93" s="50"/>
      <c r="G93" s="50" t="str">
        <f>DOE_features!C414</f>
        <v>It</v>
      </c>
      <c r="H93" s="50" t="str">
        <f>DOE_features!G414</f>
        <v>It</v>
      </c>
      <c r="I93" s="50"/>
      <c r="J93" s="50" t="str">
        <f>Table5[[#This Row],[Fine-Tune 1.1]]</f>
        <v>It</v>
      </c>
      <c r="K93" s="50" t="str">
        <f>Table5[[#This Row],[(Fine-Tune 2.1)]]</f>
        <v>It</v>
      </c>
    </row>
    <row r="94" spans="1:11" x14ac:dyDescent="0.2">
      <c r="A94" s="49" t="s">
        <v>282</v>
      </c>
      <c r="B94" s="50"/>
      <c r="C94" s="50"/>
      <c r="D94" s="50" t="str">
        <f>H99</f>
        <v>Eng</v>
      </c>
      <c r="E94" s="50" t="str">
        <f>Table5[[#This Row],[Fine-Tune 1.1]]</f>
        <v>Alb</v>
      </c>
      <c r="F94" s="50"/>
      <c r="G94" s="50" t="str">
        <f>DOE_features!C415</f>
        <v>Alb</v>
      </c>
      <c r="H94" s="50" t="str">
        <f>DOE_features!G415</f>
        <v>Alb</v>
      </c>
      <c r="I94" s="50"/>
      <c r="J94" s="50" t="str">
        <f>Table5[[#This Row],[Fine-Tune 1.1]]</f>
        <v>Alb</v>
      </c>
      <c r="K94" s="50" t="str">
        <f>Table5[[#This Row],[(Fine-Tune 2.1)]]</f>
        <v>Alb</v>
      </c>
    </row>
    <row r="95" spans="1:11" x14ac:dyDescent="0.2">
      <c r="A95" s="49" t="s">
        <v>282</v>
      </c>
      <c r="B95" s="50"/>
      <c r="C95" s="50"/>
      <c r="D95" s="50"/>
      <c r="E95" s="50" t="str">
        <f>Table5[[#This Row],[Fine-Tune 1.1]]</f>
        <v>Nor</v>
      </c>
      <c r="F95" s="50"/>
      <c r="G95" s="50" t="str">
        <f>DOE_features!C416</f>
        <v>Nor</v>
      </c>
      <c r="H95" s="50" t="str">
        <f>DOE_features!G416</f>
        <v>Nor</v>
      </c>
      <c r="I95" s="50"/>
      <c r="J95" s="50" t="str">
        <f>Table5[[#This Row],[Fine-Tune 1.1]]</f>
        <v>Nor</v>
      </c>
      <c r="K95" s="50" t="str">
        <f>Table5[[#This Row],[(Fine-Tune 2.1)]]</f>
        <v>Nor</v>
      </c>
    </row>
    <row r="96" spans="1:11" x14ac:dyDescent="0.2">
      <c r="A96" s="49" t="s">
        <v>282</v>
      </c>
      <c r="B96" s="50"/>
      <c r="C96" s="50"/>
      <c r="D96" s="50"/>
      <c r="E96" s="50" t="str">
        <f>Table5[[#This Row],[Fine-Tune 1.1]]</f>
        <v>Swd</v>
      </c>
      <c r="F96" s="50"/>
      <c r="G96" s="50" t="str">
        <f>DOE_features!C417</f>
        <v>Swd</v>
      </c>
      <c r="H96" s="50" t="str">
        <f>DOE_features!G417</f>
        <v>Swd</v>
      </c>
      <c r="I96" s="50"/>
      <c r="J96" s="50" t="str">
        <f>Table5[[#This Row],[Fine-Tune 1.1]]</f>
        <v>Swd</v>
      </c>
      <c r="K96" s="50" t="str">
        <f>Table5[[#This Row],[(Fine-Tune 2.1)]]</f>
        <v>Swd</v>
      </c>
    </row>
    <row r="97" spans="1:11" x14ac:dyDescent="0.2">
      <c r="A97" s="49" t="s">
        <v>282</v>
      </c>
      <c r="B97" s="50"/>
      <c r="C97" s="50"/>
      <c r="D97" s="50"/>
      <c r="E97" s="50" t="str">
        <f>Table5[[#This Row],[Fine-Tune 1.1]]</f>
        <v>Cz</v>
      </c>
      <c r="F97" s="50"/>
      <c r="G97" s="50" t="str">
        <f>DOE_features!C418</f>
        <v>Cz</v>
      </c>
      <c r="H97" s="50" t="str">
        <f>DOE_features!G418</f>
        <v>Cz</v>
      </c>
      <c r="I97" s="50"/>
      <c r="J97" s="50" t="str">
        <f>Table5[[#This Row],[Fine-Tune 1.1]]</f>
        <v>Cz</v>
      </c>
      <c r="K97" s="50" t="str">
        <f>Table5[[#This Row],[(Fine-Tune 2.1)]]</f>
        <v>Cz</v>
      </c>
    </row>
    <row r="98" spans="1:11" x14ac:dyDescent="0.2">
      <c r="A98" s="49" t="s">
        <v>282</v>
      </c>
      <c r="B98" s="50"/>
      <c r="C98" s="50"/>
      <c r="D98" s="50"/>
      <c r="E98" s="50"/>
      <c r="F98" s="50"/>
      <c r="G98" s="50"/>
      <c r="H98" s="50" t="str">
        <f>DOE_features!G419</f>
        <v>Dut</v>
      </c>
      <c r="I98" s="50"/>
      <c r="J98" s="50"/>
      <c r="K98" s="50" t="str">
        <f>D91</f>
        <v>Grm</v>
      </c>
    </row>
    <row r="99" spans="1:11" x14ac:dyDescent="0.2">
      <c r="A99" s="49" t="s">
        <v>282</v>
      </c>
      <c r="B99" s="50"/>
      <c r="C99" s="50"/>
      <c r="D99" s="50"/>
      <c r="E99" s="50"/>
      <c r="F99" s="50"/>
      <c r="G99" s="50"/>
      <c r="H99" s="50" t="str">
        <f>DOE_features!G420</f>
        <v>Eng</v>
      </c>
      <c r="I99" s="50"/>
      <c r="J99" s="50"/>
      <c r="K99" s="50" t="str">
        <f>D92</f>
        <v>Fr</v>
      </c>
    </row>
    <row r="100" spans="1:11" x14ac:dyDescent="0.2">
      <c r="A100" s="47" t="s">
        <v>283</v>
      </c>
      <c r="B100" s="48" t="s">
        <v>71</v>
      </c>
      <c r="C100" s="48">
        <f>DOE_features!C445</f>
        <v>15</v>
      </c>
      <c r="D100" s="48" t="str">
        <f>Table5[[#This Row],[Evaluation 1]]</f>
        <v>Pol</v>
      </c>
      <c r="E100" s="48" t="str">
        <f>Table5[[#This Row],[Fine-Tune 1.1]]</f>
        <v>Hng</v>
      </c>
      <c r="F100" s="48" t="str">
        <f>DOE_features!C455</f>
        <v>Pol</v>
      </c>
      <c r="G100" s="48" t="str">
        <f>DOE_features!C446</f>
        <v>Hng</v>
      </c>
      <c r="H100" s="48" t="str">
        <f>DOE_features!G446</f>
        <v>Hng</v>
      </c>
      <c r="I100" s="48" t="str">
        <f>D103</f>
        <v>Ltv</v>
      </c>
      <c r="J100" s="48" t="str">
        <f>Table5[[#This Row],[Fine-Tune 1.1]]</f>
        <v>Hng</v>
      </c>
      <c r="K100" s="48" t="str">
        <f>Table5[[#This Row],[(Fine-Tune 2.1)]]</f>
        <v>Hng</v>
      </c>
    </row>
    <row r="101" spans="1:11" x14ac:dyDescent="0.2">
      <c r="A101" s="47" t="s">
        <v>283</v>
      </c>
      <c r="B101" s="48"/>
      <c r="C101" s="48" t="s">
        <v>345</v>
      </c>
      <c r="D101" s="48" t="str">
        <f>Table5[[#This Row],[Evaluation 1]]</f>
        <v>Sln</v>
      </c>
      <c r="E101" s="48" t="str">
        <f>Table5[[#This Row],[Fine-Tune 1.1]]</f>
        <v>Fin</v>
      </c>
      <c r="F101" s="48" t="str">
        <f>DOE_features!C456</f>
        <v>Sln</v>
      </c>
      <c r="G101" s="48" t="str">
        <f>DOE_features!C447</f>
        <v>Fin</v>
      </c>
      <c r="H101" s="48" t="str">
        <f>DOE_features!G447</f>
        <v>Fin</v>
      </c>
      <c r="I101" s="48" t="str">
        <f t="shared" ref="I101:I103" si="13">D104</f>
        <v>Lit</v>
      </c>
      <c r="J101" s="48" t="str">
        <f>Table5[[#This Row],[Fine-Tune 1.1]]</f>
        <v>Fin</v>
      </c>
      <c r="K101" s="48" t="str">
        <f>Table5[[#This Row],[(Fine-Tune 2.1)]]</f>
        <v>Fin</v>
      </c>
    </row>
    <row r="102" spans="1:11" x14ac:dyDescent="0.2">
      <c r="A102" s="47" t="s">
        <v>283</v>
      </c>
      <c r="B102" s="48"/>
      <c r="C102" s="48"/>
      <c r="D102" s="48" t="str">
        <f>Table5[[#This Row],[Evaluation 1]]</f>
        <v>Ukr</v>
      </c>
      <c r="E102" s="48" t="str">
        <f>Table5[[#This Row],[Fine-Tune 1.1]]</f>
        <v>Est</v>
      </c>
      <c r="F102" s="48" t="str">
        <f>DOE_features!C457</f>
        <v>Ukr</v>
      </c>
      <c r="G102" s="48" t="str">
        <f>DOE_features!C448</f>
        <v>Est</v>
      </c>
      <c r="H102" s="48" t="str">
        <f>DOE_features!G448</f>
        <v>Est</v>
      </c>
      <c r="I102" s="48" t="str">
        <f t="shared" si="13"/>
        <v>SCr</v>
      </c>
      <c r="J102" s="48" t="str">
        <f>Table5[[#This Row],[Fine-Tune 1.1]]</f>
        <v>Est</v>
      </c>
      <c r="K102" s="48" t="str">
        <f>Table5[[#This Row],[(Fine-Tune 2.1)]]</f>
        <v>Est</v>
      </c>
    </row>
    <row r="103" spans="1:11" x14ac:dyDescent="0.2">
      <c r="A103" s="47" t="s">
        <v>283</v>
      </c>
      <c r="B103" s="48"/>
      <c r="C103" s="48"/>
      <c r="D103" s="48" t="str">
        <f>H104</f>
        <v>Ltv</v>
      </c>
      <c r="E103" s="48" t="str">
        <f>Table5[[#This Row],[Fine-Tune 1.1]]</f>
        <v>Arm</v>
      </c>
      <c r="F103" s="48"/>
      <c r="G103" s="48" t="str">
        <f>DOE_features!C449</f>
        <v>Arm</v>
      </c>
      <c r="H103" s="48" t="str">
        <f>DOE_features!G449</f>
        <v>Arm</v>
      </c>
      <c r="I103" s="48" t="str">
        <f t="shared" si="13"/>
        <v>Blg</v>
      </c>
      <c r="J103" s="48" t="str">
        <f>Table5[[#This Row],[Fine-Tune 1.1]]</f>
        <v>Arm</v>
      </c>
      <c r="K103" s="48" t="str">
        <f>Table5[[#This Row],[(Fine-Tune 2.1)]]</f>
        <v>Arm</v>
      </c>
    </row>
    <row r="104" spans="1:11" x14ac:dyDescent="0.2">
      <c r="A104" s="47" t="s">
        <v>283</v>
      </c>
      <c r="B104" s="48"/>
      <c r="C104" s="48"/>
      <c r="D104" s="48" t="str">
        <f t="shared" ref="D104:D106" si="14">H105</f>
        <v>Lit</v>
      </c>
      <c r="E104" s="48"/>
      <c r="F104" s="48"/>
      <c r="G104" s="48"/>
      <c r="H104" s="48" t="str">
        <f>DOE_features!G450</f>
        <v>Ltv</v>
      </c>
      <c r="I104" s="48"/>
      <c r="J104" s="48"/>
      <c r="K104" s="48" t="str">
        <f>F100</f>
        <v>Pol</v>
      </c>
    </row>
    <row r="105" spans="1:11" x14ac:dyDescent="0.2">
      <c r="A105" s="47" t="s">
        <v>283</v>
      </c>
      <c r="B105" s="48"/>
      <c r="C105" s="48"/>
      <c r="D105" s="48" t="str">
        <f t="shared" si="14"/>
        <v>SCr</v>
      </c>
      <c r="E105" s="48"/>
      <c r="F105" s="48"/>
      <c r="G105" s="48"/>
      <c r="H105" s="48" t="str">
        <f>DOE_features!G451</f>
        <v>Lit</v>
      </c>
      <c r="I105" s="48"/>
      <c r="J105" s="48"/>
      <c r="K105" s="48" t="str">
        <f t="shared" ref="K105:K106" si="15">F101</f>
        <v>Sln</v>
      </c>
    </row>
    <row r="106" spans="1:11" x14ac:dyDescent="0.2">
      <c r="A106" s="47" t="s">
        <v>283</v>
      </c>
      <c r="B106" s="48"/>
      <c r="C106" s="48"/>
      <c r="D106" s="48" t="str">
        <f t="shared" si="14"/>
        <v>Blg</v>
      </c>
      <c r="E106" s="48"/>
      <c r="F106" s="48"/>
      <c r="G106" s="48"/>
      <c r="H106" s="48" t="str">
        <f>DOE_features!G452</f>
        <v>SCr</v>
      </c>
      <c r="I106" s="48"/>
      <c r="J106" s="48"/>
      <c r="K106" s="48" t="str">
        <f t="shared" si="15"/>
        <v>Ukr</v>
      </c>
    </row>
    <row r="107" spans="1:11" x14ac:dyDescent="0.2">
      <c r="A107" s="47" t="s">
        <v>283</v>
      </c>
      <c r="B107" s="48"/>
      <c r="C107" s="48"/>
      <c r="D107" s="48"/>
      <c r="E107" s="48"/>
      <c r="F107" s="48"/>
      <c r="G107" s="48"/>
      <c r="H107" s="48" t="str">
        <f>DOE_features!G453</f>
        <v>Blg</v>
      </c>
      <c r="I107" s="48"/>
      <c r="J107" s="48"/>
      <c r="K107" s="48"/>
    </row>
    <row r="108" spans="1:11" x14ac:dyDescent="0.2">
      <c r="A108" s="49" t="s">
        <v>284</v>
      </c>
      <c r="B108" s="50" t="s">
        <v>285</v>
      </c>
      <c r="C108" s="50"/>
      <c r="D108" s="50"/>
      <c r="E108" s="50"/>
      <c r="F108" s="50"/>
      <c r="G108" s="50"/>
      <c r="H108" s="50"/>
      <c r="I108" s="50"/>
      <c r="J108" s="50"/>
      <c r="K108" s="50"/>
    </row>
    <row r="109" spans="1:11" x14ac:dyDescent="0.2">
      <c r="A109" s="49" t="s">
        <v>284</v>
      </c>
      <c r="B109" s="50"/>
      <c r="C109" s="50" t="s">
        <v>286</v>
      </c>
      <c r="D109" s="50"/>
      <c r="E109" s="50"/>
      <c r="F109" s="50"/>
      <c r="G109" s="50"/>
      <c r="H109" s="50"/>
      <c r="I109" s="50"/>
      <c r="J109" s="50"/>
      <c r="K109" s="50"/>
    </row>
    <row r="110" spans="1:11" x14ac:dyDescent="0.2">
      <c r="A110" s="49" t="s">
        <v>284</v>
      </c>
      <c r="B110" s="50"/>
      <c r="C110" s="50" t="s">
        <v>288</v>
      </c>
      <c r="D110" s="50"/>
      <c r="E110" s="50"/>
      <c r="F110" s="50"/>
      <c r="G110" s="50"/>
      <c r="H110" s="50"/>
      <c r="I110" s="50"/>
      <c r="J110" s="50"/>
      <c r="K110" s="50"/>
    </row>
    <row r="111" spans="1:11" x14ac:dyDescent="0.2">
      <c r="A111" s="49" t="s">
        <v>284</v>
      </c>
      <c r="B111" s="50"/>
      <c r="C111" s="50" t="s">
        <v>291</v>
      </c>
      <c r="D111" s="50"/>
      <c r="E111" s="50"/>
      <c r="F111" s="50"/>
      <c r="G111" s="50"/>
      <c r="H111" s="50"/>
      <c r="I111" s="50"/>
      <c r="J111" s="50"/>
      <c r="K111" s="50"/>
    </row>
    <row r="112" spans="1:11" x14ac:dyDescent="0.2">
      <c r="A112" s="49" t="s">
        <v>284</v>
      </c>
      <c r="B112" s="50"/>
      <c r="C112" s="50" t="s">
        <v>292</v>
      </c>
      <c r="D112" s="50"/>
      <c r="E112" s="50"/>
      <c r="F112" s="50"/>
      <c r="G112" s="50"/>
      <c r="H112" s="50"/>
      <c r="I112" s="50"/>
      <c r="J112" s="50"/>
      <c r="K112" s="50"/>
    </row>
    <row r="113" spans="1:11" x14ac:dyDescent="0.2">
      <c r="A113" s="49" t="s">
        <v>284</v>
      </c>
      <c r="B113" s="50"/>
      <c r="C113" s="50"/>
      <c r="D113" s="50"/>
      <c r="E113" s="50"/>
      <c r="F113" s="50"/>
      <c r="G113" s="50"/>
      <c r="H113" s="50"/>
      <c r="I113" s="50"/>
      <c r="J113" s="50"/>
      <c r="K113" s="50"/>
    </row>
    <row r="114" spans="1:11" x14ac:dyDescent="0.2">
      <c r="A114" s="49" t="s">
        <v>284</v>
      </c>
      <c r="B114" s="50"/>
      <c r="C114" s="50"/>
      <c r="D114" s="50"/>
      <c r="E114" s="50"/>
      <c r="F114" s="50"/>
      <c r="G114" s="50"/>
      <c r="H114" s="50"/>
      <c r="I114" s="50"/>
      <c r="J114" s="50"/>
      <c r="K114" s="50"/>
    </row>
    <row r="115" spans="1:11" x14ac:dyDescent="0.2">
      <c r="A115" s="49" t="s">
        <v>284</v>
      </c>
      <c r="B115" s="50"/>
      <c r="C115" s="50"/>
      <c r="D115" s="50"/>
      <c r="E115" s="50"/>
      <c r="F115" s="50"/>
      <c r="G115" s="50"/>
      <c r="H115" s="50"/>
      <c r="I115" s="50"/>
      <c r="J115" s="50"/>
      <c r="K115" s="50"/>
    </row>
    <row r="116" spans="1:11" x14ac:dyDescent="0.2">
      <c r="A116" s="49" t="s">
        <v>284</v>
      </c>
      <c r="B116" s="50"/>
      <c r="C116" s="50"/>
      <c r="D116" s="50"/>
      <c r="E116" s="50"/>
      <c r="F116" s="50"/>
      <c r="G116" s="50"/>
      <c r="H116" s="50"/>
      <c r="I116" s="50"/>
      <c r="J116" s="50"/>
      <c r="K116" s="50"/>
    </row>
    <row r="117" spans="1:11" x14ac:dyDescent="0.2">
      <c r="A117" s="49" t="s">
        <v>284</v>
      </c>
      <c r="B117" s="50"/>
      <c r="C117" s="50"/>
      <c r="D117" s="50"/>
      <c r="E117" s="50"/>
      <c r="F117" s="50"/>
      <c r="G117" s="50"/>
      <c r="H117" s="50"/>
      <c r="I117" s="50"/>
      <c r="J117" s="50"/>
      <c r="K117" s="50"/>
    </row>
    <row r="118" spans="1:11" x14ac:dyDescent="0.2">
      <c r="A118" s="49" t="s">
        <v>284</v>
      </c>
      <c r="B118" s="50"/>
      <c r="C118" s="50"/>
      <c r="D118" s="50"/>
      <c r="E118" s="50"/>
      <c r="F118" s="50"/>
      <c r="G118" s="50"/>
      <c r="H118" s="50"/>
      <c r="I118" s="50"/>
      <c r="J118" s="50"/>
      <c r="K118" s="50"/>
    </row>
    <row r="119" spans="1:11" x14ac:dyDescent="0.2">
      <c r="A119" s="49" t="s">
        <v>284</v>
      </c>
      <c r="B119" s="50"/>
      <c r="C119" s="50"/>
      <c r="D119" s="50"/>
      <c r="E119" s="50"/>
      <c r="F119" s="50"/>
      <c r="G119" s="50"/>
      <c r="H119" s="50"/>
      <c r="I119" s="50"/>
      <c r="J119" s="50"/>
      <c r="K119" s="50"/>
    </row>
    <row r="120" spans="1:11" x14ac:dyDescent="0.2">
      <c r="A120" s="49" t="s">
        <v>284</v>
      </c>
      <c r="B120" s="50"/>
      <c r="C120" s="50"/>
      <c r="D120" s="50"/>
      <c r="E120" s="50"/>
      <c r="F120" s="50"/>
      <c r="G120" s="50"/>
      <c r="H120" s="50"/>
      <c r="I120" s="50"/>
      <c r="J120" s="50"/>
      <c r="K120" s="50"/>
    </row>
    <row r="121" spans="1:11" x14ac:dyDescent="0.2">
      <c r="A121" s="49" t="s">
        <v>284</v>
      </c>
      <c r="B121" s="50"/>
      <c r="C121" s="50"/>
      <c r="D121" s="50"/>
      <c r="E121" s="50"/>
      <c r="F121" s="50"/>
      <c r="G121" s="50"/>
      <c r="H121" s="50"/>
      <c r="I121" s="50"/>
      <c r="J121" s="50"/>
      <c r="K121" s="50"/>
    </row>
    <row r="122" spans="1:11" x14ac:dyDescent="0.2">
      <c r="A122" s="49" t="s">
        <v>284</v>
      </c>
      <c r="B122" s="50"/>
      <c r="C122" s="50"/>
      <c r="D122" s="50"/>
      <c r="E122" s="50"/>
      <c r="F122" s="50"/>
      <c r="G122" s="50"/>
      <c r="H122" s="50"/>
      <c r="I122" s="50"/>
      <c r="J122" s="50"/>
      <c r="K122" s="50"/>
    </row>
    <row r="123" spans="1:11" x14ac:dyDescent="0.2">
      <c r="A123" s="49" t="s">
        <v>284</v>
      </c>
      <c r="B123" s="50"/>
      <c r="C123" s="50"/>
      <c r="D123" s="50"/>
      <c r="E123" s="50"/>
      <c r="F123" s="50"/>
      <c r="G123" s="50"/>
      <c r="H123" s="50"/>
      <c r="I123" s="50"/>
      <c r="J123" s="50"/>
      <c r="K123" s="50"/>
    </row>
    <row r="124" spans="1:11" x14ac:dyDescent="0.2">
      <c r="A124" s="49" t="s">
        <v>284</v>
      </c>
      <c r="B124" s="50"/>
      <c r="C124" s="50"/>
      <c r="D124" s="50"/>
      <c r="E124" s="50"/>
      <c r="F124" s="50"/>
      <c r="G124" s="50"/>
      <c r="H124" s="50"/>
      <c r="I124" s="50"/>
      <c r="J124" s="50"/>
      <c r="K124" s="50"/>
    </row>
    <row r="125" spans="1:11" x14ac:dyDescent="0.2">
      <c r="A125" s="49" t="s">
        <v>284</v>
      </c>
      <c r="B125" s="50"/>
      <c r="C125" s="50"/>
      <c r="D125" s="50"/>
      <c r="E125" s="50"/>
      <c r="F125" s="50"/>
      <c r="G125" s="50"/>
      <c r="H125" s="50"/>
      <c r="I125" s="50"/>
      <c r="J125" s="50"/>
      <c r="K125" s="50"/>
    </row>
    <row r="126" spans="1:11" x14ac:dyDescent="0.2">
      <c r="A126" s="47" t="s">
        <v>287</v>
      </c>
      <c r="B126" s="48" t="s">
        <v>300</v>
      </c>
      <c r="C126" s="48" t="s">
        <v>289</v>
      </c>
      <c r="D126" s="48" t="str">
        <f>DOE_features_Extra!N59</f>
        <v>Rus</v>
      </c>
      <c r="E126" s="48" t="str">
        <f>DOE_features_Extra!O59</f>
        <v>Fr</v>
      </c>
      <c r="F126" s="48" t="str">
        <f>D131</f>
        <v>Pol</v>
      </c>
      <c r="G126" s="48" t="str">
        <f>Table5[[#This Row],[FALSE - Experiment group]]</f>
        <v>Fr</v>
      </c>
      <c r="H126" s="48" t="str">
        <f>Table5[[#This Row],[Fine-Tune 1.1]]</f>
        <v>Fr</v>
      </c>
      <c r="I126" s="48"/>
      <c r="J126" s="48"/>
      <c r="K126" s="48"/>
    </row>
    <row r="127" spans="1:11" x14ac:dyDescent="0.2">
      <c r="A127" s="47" t="s">
        <v>287</v>
      </c>
      <c r="B127" s="48"/>
      <c r="C127" s="48" t="s">
        <v>290</v>
      </c>
      <c r="D127" s="48" t="str">
        <f>DOE_features_Extra!N60</f>
        <v>Hng</v>
      </c>
      <c r="E127" s="48" t="str">
        <f>DOE_features_Extra!O60</f>
        <v>Spn</v>
      </c>
      <c r="F127" s="48" t="str">
        <f t="shared" ref="F127:F129" si="16">D132</f>
        <v>Ukr</v>
      </c>
      <c r="G127" s="48" t="str">
        <f>Table5[[#This Row],[FALSE - Experiment group]]</f>
        <v>Spn</v>
      </c>
      <c r="H127" s="48" t="str">
        <f>Table5[[#This Row],[Fine-Tune 1.1]]</f>
        <v>Spn</v>
      </c>
      <c r="J127" s="48"/>
      <c r="K127" s="48"/>
    </row>
    <row r="128" spans="1:11" x14ac:dyDescent="0.2">
      <c r="A128" s="47" t="s">
        <v>287</v>
      </c>
      <c r="B128" s="48"/>
      <c r="C128" s="48"/>
      <c r="D128" s="48" t="str">
        <f>DOE_features_Extra!N61</f>
        <v>Cz</v>
      </c>
      <c r="E128" s="48" t="str">
        <f>DOE_features_Extra!O61</f>
        <v>Prt</v>
      </c>
      <c r="F128" s="48" t="str">
        <f t="shared" si="16"/>
        <v>Fin</v>
      </c>
      <c r="G128" s="48" t="str">
        <f>Table5[[#This Row],[FALSE - Experiment group]]</f>
        <v>Prt</v>
      </c>
      <c r="H128" s="48" t="str">
        <f>Table5[[#This Row],[Fine-Tune 1.1]]</f>
        <v>Prt</v>
      </c>
      <c r="I128" s="48"/>
      <c r="J128" s="48"/>
      <c r="K128" s="48"/>
    </row>
    <row r="129" spans="1:11" x14ac:dyDescent="0.2">
      <c r="A129" s="47" t="s">
        <v>287</v>
      </c>
      <c r="B129" s="48"/>
      <c r="C129" s="48"/>
      <c r="D129" s="48" t="str">
        <f>DOE_features_Extra!N62</f>
        <v>Ltv</v>
      </c>
      <c r="E129" s="48" t="str">
        <f>DOE_features_Extra!O62</f>
        <v>It</v>
      </c>
      <c r="F129" s="48" t="str">
        <f t="shared" si="16"/>
        <v>Est</v>
      </c>
      <c r="G129" s="48" t="str">
        <f>Table5[[#This Row],[FALSE - Experiment group]]</f>
        <v>It</v>
      </c>
      <c r="H129" s="48" t="str">
        <f>Table5[[#This Row],[Fine-Tune 1.1]]</f>
        <v>It</v>
      </c>
      <c r="I129" s="48"/>
      <c r="J129" s="48"/>
      <c r="K129" s="48"/>
    </row>
    <row r="130" spans="1:11" x14ac:dyDescent="0.2">
      <c r="A130" s="47" t="s">
        <v>287</v>
      </c>
      <c r="B130" s="48"/>
      <c r="C130" s="48"/>
      <c r="D130" s="48" t="str">
        <f>DOE_features_Extra!N63</f>
        <v>Blg</v>
      </c>
      <c r="E130" s="48" t="str">
        <f>DOE_features_Extra!O63</f>
        <v>Alb</v>
      </c>
      <c r="F130" s="48"/>
      <c r="G130" s="48" t="str">
        <f>Table5[[#This Row],[FALSE - Experiment group]]</f>
        <v>Alb</v>
      </c>
      <c r="H130" s="48" t="str">
        <f>Table5[[#This Row],[Fine-Tune 1.1]]</f>
        <v>Alb</v>
      </c>
      <c r="I130" s="48"/>
      <c r="J130" s="48"/>
      <c r="K130" s="48"/>
    </row>
    <row r="131" spans="1:11" x14ac:dyDescent="0.2">
      <c r="A131" s="47" t="s">
        <v>287</v>
      </c>
      <c r="B131" s="48"/>
      <c r="C131" s="48"/>
      <c r="D131" s="48" t="str">
        <f>DOE_features_Extra!N65</f>
        <v>Pol</v>
      </c>
      <c r="E131" s="48" t="str">
        <f>DOE_features_Extra!O65</f>
        <v>Rom</v>
      </c>
      <c r="F131" s="48"/>
      <c r="G131" s="48" t="str">
        <f>Table5[[#This Row],[FALSE - Experiment group]]</f>
        <v>Rom</v>
      </c>
      <c r="H131" s="48" t="str">
        <f>Table5[[#This Row],[Fine-Tune 1.1]]</f>
        <v>Rom</v>
      </c>
      <c r="I131" s="48"/>
      <c r="J131" s="48"/>
      <c r="K131" s="48"/>
    </row>
    <row r="132" spans="1:11" x14ac:dyDescent="0.2">
      <c r="A132" s="47" t="s">
        <v>287</v>
      </c>
      <c r="B132" s="48"/>
      <c r="C132" s="48"/>
      <c r="D132" s="48" t="str">
        <f>DOE_features_Extra!N66</f>
        <v>Ukr</v>
      </c>
      <c r="E132" s="48" t="str">
        <f>DOE_features_Extra!O66</f>
        <v>Bsq</v>
      </c>
      <c r="F132" s="48"/>
      <c r="G132" s="48" t="str">
        <f>Table5[[#This Row],[FALSE - Experiment group]]</f>
        <v>Bsq</v>
      </c>
      <c r="H132" s="48" t="str">
        <f>Table5[[#This Row],[Fine-Tune 1.1]]</f>
        <v>Bsq</v>
      </c>
      <c r="I132" s="48"/>
      <c r="J132" s="48"/>
      <c r="K132" s="48"/>
    </row>
    <row r="133" spans="1:11" x14ac:dyDescent="0.2">
      <c r="A133" s="47" t="s">
        <v>287</v>
      </c>
      <c r="B133" s="48"/>
      <c r="C133" s="48"/>
      <c r="D133" s="48" t="str">
        <f>DOE_features_Extra!N67</f>
        <v>Fin</v>
      </c>
      <c r="E133" s="48" t="str">
        <f>DOE_features_Extra!O67</f>
        <v>Brt</v>
      </c>
      <c r="F133" s="48"/>
      <c r="G133" s="48" t="str">
        <f>Table5[[#This Row],[FALSE - Experiment group]]</f>
        <v>Brt</v>
      </c>
      <c r="H133" s="48" t="str">
        <f>Table5[[#This Row],[Fine-Tune 1.1]]</f>
        <v>Brt</v>
      </c>
      <c r="I133" s="48"/>
      <c r="J133" s="48"/>
      <c r="K133" s="48"/>
    </row>
    <row r="134" spans="1:11" x14ac:dyDescent="0.2">
      <c r="A134" s="47" t="s">
        <v>287</v>
      </c>
      <c r="B134" s="48"/>
      <c r="C134" s="48"/>
      <c r="D134" s="48" t="str">
        <f>DOE_features_Extra!N68</f>
        <v>Est</v>
      </c>
      <c r="E134" s="48" t="str">
        <f>DOE_features_Extra!O68</f>
        <v>Wel</v>
      </c>
      <c r="F134" s="48"/>
      <c r="G134" s="48" t="str">
        <f>Table5[[#This Row],[FALSE - Experiment group]]</f>
        <v>Wel</v>
      </c>
      <c r="H134" s="48" t="str">
        <f>Table5[[#This Row],[Fine-Tune 1.1]]</f>
        <v>Wel</v>
      </c>
      <c r="I134" s="48"/>
      <c r="J134" s="48"/>
      <c r="K134" s="48"/>
    </row>
    <row r="135" spans="1:11" x14ac:dyDescent="0.2">
      <c r="A135" s="47" t="s">
        <v>287</v>
      </c>
      <c r="B135" s="48"/>
      <c r="C135" s="48"/>
      <c r="D135" s="48"/>
      <c r="E135" s="48"/>
      <c r="F135" s="48"/>
      <c r="G135" s="48"/>
      <c r="H135" s="48" t="str">
        <f>D126</f>
        <v>Rus</v>
      </c>
      <c r="I135" s="48"/>
      <c r="J135" s="48"/>
      <c r="K135" s="48"/>
    </row>
    <row r="136" spans="1:11" x14ac:dyDescent="0.2">
      <c r="A136" s="47" t="s">
        <v>287</v>
      </c>
      <c r="B136" s="48"/>
      <c r="C136" s="48"/>
      <c r="D136" s="48"/>
      <c r="E136" s="48"/>
      <c r="F136" s="48"/>
      <c r="G136" s="48"/>
      <c r="H136" s="48" t="str">
        <f t="shared" ref="H136:H139" si="17">D127</f>
        <v>Hng</v>
      </c>
      <c r="I136" s="48"/>
      <c r="J136" s="48"/>
      <c r="K136" s="48"/>
    </row>
    <row r="137" spans="1:11" x14ac:dyDescent="0.2">
      <c r="A137" s="47" t="s">
        <v>287</v>
      </c>
      <c r="B137" s="48"/>
      <c r="C137" s="48"/>
      <c r="D137" s="48"/>
      <c r="E137" s="48"/>
      <c r="F137" s="48"/>
      <c r="G137" s="48"/>
      <c r="H137" s="48" t="str">
        <f t="shared" si="17"/>
        <v>Cz</v>
      </c>
      <c r="I137" s="48"/>
      <c r="J137" s="48"/>
      <c r="K137" s="48"/>
    </row>
    <row r="138" spans="1:11" x14ac:dyDescent="0.2">
      <c r="A138" s="47" t="s">
        <v>287</v>
      </c>
      <c r="B138" s="48"/>
      <c r="C138" s="48"/>
      <c r="D138" s="48"/>
      <c r="E138" s="48"/>
      <c r="F138" s="48"/>
      <c r="G138" s="48"/>
      <c r="H138" s="48" t="str">
        <f t="shared" si="17"/>
        <v>Ltv</v>
      </c>
      <c r="I138" s="48"/>
      <c r="J138" s="48"/>
      <c r="K138" s="48"/>
    </row>
    <row r="139" spans="1:11" x14ac:dyDescent="0.2">
      <c r="A139" s="47" t="s">
        <v>287</v>
      </c>
      <c r="B139" s="48"/>
      <c r="C139" s="48"/>
      <c r="D139" s="48"/>
      <c r="E139" s="48"/>
      <c r="F139" s="48"/>
      <c r="G139" s="48"/>
      <c r="H139" s="48" t="str">
        <f t="shared" si="17"/>
        <v>Blg</v>
      </c>
      <c r="I139" s="48"/>
      <c r="J139" s="48"/>
      <c r="K139" s="48"/>
    </row>
    <row r="140" spans="1:11" x14ac:dyDescent="0.2">
      <c r="A140" s="47" t="s">
        <v>287</v>
      </c>
      <c r="B140" s="48"/>
      <c r="C140" s="48"/>
      <c r="D140" s="48"/>
      <c r="E140" s="48"/>
      <c r="F140" s="48"/>
      <c r="G140" s="48"/>
      <c r="H140" s="48"/>
      <c r="I140" s="48"/>
      <c r="J140" s="48"/>
      <c r="K140" s="48"/>
    </row>
    <row r="141" spans="1:11" x14ac:dyDescent="0.2">
      <c r="A141" s="47" t="s">
        <v>287</v>
      </c>
      <c r="B141" s="48" t="s">
        <v>293</v>
      </c>
      <c r="C141" s="48" t="s">
        <v>289</v>
      </c>
      <c r="D141" s="48" t="str">
        <f>D126</f>
        <v>Rus</v>
      </c>
      <c r="E141" s="48" t="str">
        <f>E126</f>
        <v>Fr</v>
      </c>
      <c r="F141" s="48" t="str">
        <f>D146</f>
        <v>Pol</v>
      </c>
      <c r="G141" s="48" t="str">
        <f>Table5[[#This Row],[FALSE - Experiment group]]</f>
        <v>Fr</v>
      </c>
      <c r="H141" s="48" t="str">
        <f>D141</f>
        <v>Rus</v>
      </c>
      <c r="I141" s="48" t="str">
        <f>E146</f>
        <v>Rom</v>
      </c>
      <c r="J141" s="48" t="str">
        <f>Table5[[#This Row],[Fine-Tune 1.1]]</f>
        <v>Fr</v>
      </c>
      <c r="K141" s="48" t="str">
        <f>H141</f>
        <v>Rus</v>
      </c>
    </row>
    <row r="142" spans="1:11" x14ac:dyDescent="0.2">
      <c r="A142" s="47" t="s">
        <v>287</v>
      </c>
      <c r="B142" s="48"/>
      <c r="C142" s="48" t="s">
        <v>290</v>
      </c>
      <c r="D142" s="48" t="str">
        <f t="shared" ref="D142:E149" si="18">D127</f>
        <v>Hng</v>
      </c>
      <c r="E142" s="48" t="str">
        <f t="shared" si="18"/>
        <v>Spn</v>
      </c>
      <c r="F142" s="48" t="str">
        <f t="shared" ref="F142:F144" si="19">D147</f>
        <v>Ukr</v>
      </c>
      <c r="G142" s="48" t="str">
        <f>Table5[[#This Row],[FALSE - Experiment group]]</f>
        <v>Spn</v>
      </c>
      <c r="H142" s="48" t="str">
        <f>D142</f>
        <v>Hng</v>
      </c>
      <c r="I142" s="48" t="str">
        <f>E147</f>
        <v>Bsq</v>
      </c>
      <c r="J142" s="48" t="str">
        <f>Table5[[#This Row],[Fine-Tune 1.1]]</f>
        <v>Spn</v>
      </c>
      <c r="K142" s="48" t="str">
        <f t="shared" ref="K142:K145" si="20">H142</f>
        <v>Hng</v>
      </c>
    </row>
    <row r="143" spans="1:11" x14ac:dyDescent="0.2">
      <c r="A143" s="47" t="s">
        <v>287</v>
      </c>
      <c r="B143" s="48"/>
      <c r="C143" s="48"/>
      <c r="D143" s="48" t="str">
        <f t="shared" si="18"/>
        <v>Cz</v>
      </c>
      <c r="E143" s="48" t="str">
        <f t="shared" si="18"/>
        <v>Prt</v>
      </c>
      <c r="F143" s="48" t="str">
        <f t="shared" si="19"/>
        <v>Fin</v>
      </c>
      <c r="G143" s="48" t="str">
        <f>Table5[[#This Row],[FALSE - Experiment group]]</f>
        <v>Prt</v>
      </c>
      <c r="H143" s="48" t="str">
        <f>D143</f>
        <v>Cz</v>
      </c>
      <c r="I143" s="48" t="str">
        <f>E148</f>
        <v>Brt</v>
      </c>
      <c r="J143" s="48" t="str">
        <f>Table5[[#This Row],[Fine-Tune 1.1]]</f>
        <v>Prt</v>
      </c>
      <c r="K143" s="48" t="str">
        <f t="shared" si="20"/>
        <v>Cz</v>
      </c>
    </row>
    <row r="144" spans="1:11" x14ac:dyDescent="0.2">
      <c r="A144" s="47" t="s">
        <v>287</v>
      </c>
      <c r="B144" s="48"/>
      <c r="C144" s="48"/>
      <c r="D144" s="48" t="str">
        <f t="shared" si="18"/>
        <v>Ltv</v>
      </c>
      <c r="E144" s="48" t="str">
        <f t="shared" si="18"/>
        <v>It</v>
      </c>
      <c r="F144" s="48" t="str">
        <f t="shared" si="19"/>
        <v>Est</v>
      </c>
      <c r="G144" s="48" t="str">
        <f>Table5[[#This Row],[FALSE - Experiment group]]</f>
        <v>It</v>
      </c>
      <c r="H144" s="48" t="str">
        <f>D144</f>
        <v>Ltv</v>
      </c>
      <c r="I144" s="48" t="str">
        <f>E149</f>
        <v>Wel</v>
      </c>
      <c r="J144" s="48" t="str">
        <f>Table5[[#This Row],[Fine-Tune 1.1]]</f>
        <v>It</v>
      </c>
      <c r="K144" s="48" t="str">
        <f t="shared" si="20"/>
        <v>Ltv</v>
      </c>
    </row>
    <row r="145" spans="1:11" x14ac:dyDescent="0.2">
      <c r="A145" s="47" t="s">
        <v>287</v>
      </c>
      <c r="B145" s="48"/>
      <c r="C145" s="48"/>
      <c r="D145" s="48" t="str">
        <f t="shared" si="18"/>
        <v>Blg</v>
      </c>
      <c r="E145" s="48" t="str">
        <f t="shared" si="18"/>
        <v>Alb</v>
      </c>
      <c r="F145" s="48"/>
      <c r="G145" s="48" t="str">
        <f>Table5[[#This Row],[FALSE - Experiment group]]</f>
        <v>Alb</v>
      </c>
      <c r="H145" s="48" t="str">
        <f>D145</f>
        <v>Blg</v>
      </c>
      <c r="J145" s="48" t="str">
        <f>Table5[[#This Row],[Fine-Tune 1.1]]</f>
        <v>Alb</v>
      </c>
      <c r="K145" s="48" t="str">
        <f t="shared" si="20"/>
        <v>Blg</v>
      </c>
    </row>
    <row r="146" spans="1:11" x14ac:dyDescent="0.2">
      <c r="A146" s="47" t="s">
        <v>287</v>
      </c>
      <c r="B146" s="48"/>
      <c r="C146" s="48"/>
      <c r="D146" s="48" t="str">
        <f t="shared" si="18"/>
        <v>Pol</v>
      </c>
      <c r="E146" s="48" t="str">
        <f t="shared" si="18"/>
        <v>Rom</v>
      </c>
      <c r="F146" s="48"/>
      <c r="G146" s="48"/>
      <c r="H146" s="48"/>
      <c r="I146" s="48"/>
      <c r="J146" s="48"/>
      <c r="K146" s="48"/>
    </row>
    <row r="147" spans="1:11" x14ac:dyDescent="0.2">
      <c r="A147" s="47" t="s">
        <v>287</v>
      </c>
      <c r="B147" s="48"/>
      <c r="C147" s="48"/>
      <c r="D147" s="48" t="str">
        <f t="shared" si="18"/>
        <v>Ukr</v>
      </c>
      <c r="E147" s="48" t="str">
        <f t="shared" si="18"/>
        <v>Bsq</v>
      </c>
      <c r="F147" s="48"/>
      <c r="G147" s="48"/>
      <c r="H147" s="48"/>
      <c r="I147" s="48"/>
      <c r="J147" s="48"/>
      <c r="K147" s="48"/>
    </row>
    <row r="148" spans="1:11" x14ac:dyDescent="0.2">
      <c r="A148" s="47" t="s">
        <v>287</v>
      </c>
      <c r="B148" s="48"/>
      <c r="C148" s="48"/>
      <c r="D148" s="48" t="str">
        <f t="shared" si="18"/>
        <v>Fin</v>
      </c>
      <c r="E148" s="48" t="str">
        <f t="shared" si="18"/>
        <v>Brt</v>
      </c>
      <c r="F148" s="48"/>
      <c r="G148" s="48"/>
      <c r="H148" s="48"/>
      <c r="I148" s="48"/>
      <c r="J148" s="48"/>
      <c r="K148" s="48"/>
    </row>
    <row r="149" spans="1:11" x14ac:dyDescent="0.2">
      <c r="A149" s="47" t="s">
        <v>287</v>
      </c>
      <c r="B149" s="48"/>
      <c r="C149" s="48"/>
      <c r="D149" s="48" t="str">
        <f t="shared" si="18"/>
        <v>Est</v>
      </c>
      <c r="E149" s="48" t="str">
        <f t="shared" si="18"/>
        <v>Wel</v>
      </c>
      <c r="F149" s="48"/>
      <c r="G149" s="48"/>
      <c r="H149" s="48"/>
      <c r="I149" s="48"/>
      <c r="J149" s="48"/>
      <c r="K149" s="48"/>
    </row>
    <row r="150" spans="1:11" x14ac:dyDescent="0.2">
      <c r="A150" s="47" t="s">
        <v>287</v>
      </c>
      <c r="B150" s="48"/>
      <c r="C150" s="48"/>
      <c r="D150" s="48"/>
      <c r="E150" s="48"/>
      <c r="F150" s="48"/>
      <c r="G150" s="48"/>
      <c r="H150" s="48"/>
      <c r="I150" s="48"/>
      <c r="J150" s="48"/>
      <c r="K150" s="48"/>
    </row>
    <row r="151" spans="1:11" x14ac:dyDescent="0.2">
      <c r="A151" s="47" t="s">
        <v>287</v>
      </c>
      <c r="B151" s="48"/>
      <c r="C151" s="48"/>
      <c r="D151" s="48"/>
      <c r="E151" s="48"/>
      <c r="F151" s="48"/>
      <c r="G151" s="48"/>
      <c r="H151" s="48"/>
      <c r="I151" s="48"/>
      <c r="J151" s="48"/>
      <c r="K151" s="48"/>
    </row>
    <row r="152" spans="1:11" x14ac:dyDescent="0.2">
      <c r="A152" s="47" t="s">
        <v>287</v>
      </c>
      <c r="B152" s="48"/>
      <c r="C152" s="48"/>
      <c r="D152" s="48"/>
      <c r="E152" s="48"/>
      <c r="F152" s="48"/>
      <c r="G152" s="48"/>
      <c r="H152" s="48"/>
      <c r="I152" s="48"/>
      <c r="J152" s="48"/>
      <c r="K152" s="48"/>
    </row>
    <row r="153" spans="1:11" x14ac:dyDescent="0.2">
      <c r="A153" s="47" t="s">
        <v>287</v>
      </c>
      <c r="B153" s="48"/>
      <c r="C153" s="48"/>
      <c r="D153" s="48"/>
      <c r="E153" s="48"/>
      <c r="F153" s="48"/>
      <c r="G153" s="48"/>
      <c r="H153" s="48"/>
      <c r="I153" s="48"/>
      <c r="J153" s="48"/>
      <c r="K153" s="48"/>
    </row>
    <row r="154" spans="1:11" x14ac:dyDescent="0.2">
      <c r="A154" s="47" t="s">
        <v>287</v>
      </c>
      <c r="B154" s="48"/>
      <c r="C154" s="48"/>
      <c r="D154" s="48"/>
      <c r="E154" s="48"/>
      <c r="F154" s="48"/>
      <c r="G154" s="48"/>
      <c r="H154" s="48"/>
      <c r="I154" s="48"/>
      <c r="J154" s="48"/>
      <c r="K154" s="48"/>
    </row>
    <row r="155" spans="1:11" x14ac:dyDescent="0.2">
      <c r="A155" s="47" t="s">
        <v>287</v>
      </c>
      <c r="B155" s="48"/>
      <c r="C155" s="48"/>
      <c r="D155" s="48"/>
      <c r="E155" s="48"/>
      <c r="F155" s="48"/>
      <c r="G155" s="48"/>
      <c r="H155" s="48"/>
      <c r="I155" s="48"/>
      <c r="J155" s="48"/>
      <c r="K155" s="48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D72A-A543-5A42-96CC-3CE35891AD0E}">
  <sheetPr>
    <tabColor theme="9" tint="-0.499984740745262"/>
  </sheetPr>
  <dimension ref="A1:U457"/>
  <sheetViews>
    <sheetView topLeftCell="A51" workbookViewId="0">
      <selection activeCell="K6" sqref="K6"/>
    </sheetView>
  </sheetViews>
  <sheetFormatPr baseColWidth="10" defaultRowHeight="16" x14ac:dyDescent="0.2"/>
  <cols>
    <col min="1" max="1" width="24.33203125" style="3" customWidth="1"/>
    <col min="2" max="2" width="16.5" customWidth="1"/>
    <col min="6" max="6" width="18" customWidth="1"/>
    <col min="11" max="11" width="24.83203125" customWidth="1"/>
  </cols>
  <sheetData>
    <row r="1" spans="1:14" s="65" customFormat="1" x14ac:dyDescent="0.2">
      <c r="A1" s="65" t="s">
        <v>211</v>
      </c>
    </row>
    <row r="2" spans="1:14" ht="34" x14ac:dyDescent="0.2">
      <c r="A2" s="27" t="s">
        <v>60</v>
      </c>
      <c r="B2" s="52" t="s">
        <v>57</v>
      </c>
      <c r="C2" s="6" t="s">
        <v>166</v>
      </c>
      <c r="D2" s="3" t="s">
        <v>0</v>
      </c>
      <c r="E2" s="3" t="s">
        <v>309</v>
      </c>
      <c r="F2" s="3" t="s">
        <v>167</v>
      </c>
      <c r="G2" s="6" t="s">
        <v>159</v>
      </c>
      <c r="J2" s="3"/>
      <c r="K2" s="6"/>
      <c r="L2" s="3"/>
      <c r="M2" s="3"/>
      <c r="N2" s="6"/>
    </row>
    <row r="3" spans="1:14" x14ac:dyDescent="0.2">
      <c r="B3">
        <v>1</v>
      </c>
      <c r="C3" s="5" t="s">
        <v>310</v>
      </c>
      <c r="D3" t="s">
        <v>35</v>
      </c>
      <c r="E3">
        <v>19</v>
      </c>
      <c r="F3" t="b">
        <v>0</v>
      </c>
      <c r="G3" s="5" t="s">
        <v>162</v>
      </c>
      <c r="K3" s="5"/>
      <c r="N3" s="5"/>
    </row>
    <row r="4" spans="1:14" x14ac:dyDescent="0.2">
      <c r="B4">
        <v>1</v>
      </c>
      <c r="C4" s="5" t="s">
        <v>310</v>
      </c>
      <c r="D4" t="s">
        <v>36</v>
      </c>
      <c r="E4">
        <v>20</v>
      </c>
      <c r="F4" t="b">
        <v>0</v>
      </c>
      <c r="G4" s="5" t="s">
        <v>162</v>
      </c>
      <c r="K4" s="5"/>
      <c r="N4" s="5"/>
    </row>
    <row r="5" spans="1:14" x14ac:dyDescent="0.2">
      <c r="B5">
        <v>1</v>
      </c>
      <c r="C5" s="5" t="s">
        <v>310</v>
      </c>
      <c r="D5" t="s">
        <v>37</v>
      </c>
      <c r="E5">
        <v>21</v>
      </c>
      <c r="F5" t="b">
        <v>0</v>
      </c>
      <c r="G5" s="5" t="s">
        <v>162</v>
      </c>
      <c r="K5" s="5"/>
      <c r="N5" s="5"/>
    </row>
    <row r="6" spans="1:14" x14ac:dyDescent="0.2">
      <c r="B6">
        <v>1</v>
      </c>
      <c r="C6" s="5" t="s">
        <v>310</v>
      </c>
      <c r="D6" t="s">
        <v>31</v>
      </c>
      <c r="E6">
        <v>15</v>
      </c>
      <c r="F6" t="b">
        <v>0</v>
      </c>
      <c r="G6" s="5" t="s">
        <v>160</v>
      </c>
      <c r="K6" s="5"/>
      <c r="N6" s="5"/>
    </row>
    <row r="7" spans="1:14" x14ac:dyDescent="0.2">
      <c r="B7">
        <v>1</v>
      </c>
      <c r="C7" s="5" t="s">
        <v>310</v>
      </c>
      <c r="D7" t="s">
        <v>32</v>
      </c>
      <c r="E7">
        <v>16</v>
      </c>
      <c r="F7" t="b">
        <v>0</v>
      </c>
      <c r="G7" s="5" t="s">
        <v>160</v>
      </c>
      <c r="K7" s="5"/>
      <c r="N7" s="5"/>
    </row>
    <row r="8" spans="1:14" x14ac:dyDescent="0.2">
      <c r="B8">
        <v>1</v>
      </c>
      <c r="C8" s="5" t="s">
        <v>310</v>
      </c>
      <c r="D8" t="s">
        <v>33</v>
      </c>
      <c r="E8">
        <v>17</v>
      </c>
      <c r="F8" t="b">
        <v>0</v>
      </c>
      <c r="G8" s="5" t="s">
        <v>160</v>
      </c>
      <c r="K8" s="5"/>
      <c r="N8" s="5"/>
    </row>
    <row r="9" spans="1:14" x14ac:dyDescent="0.2">
      <c r="B9">
        <v>1</v>
      </c>
      <c r="C9" s="5" t="s">
        <v>310</v>
      </c>
      <c r="D9" t="s">
        <v>34</v>
      </c>
      <c r="E9">
        <v>18</v>
      </c>
      <c r="F9" t="b">
        <v>0</v>
      </c>
      <c r="G9" s="5" t="s">
        <v>160</v>
      </c>
      <c r="K9" s="5"/>
      <c r="N9" s="5"/>
    </row>
    <row r="10" spans="1:14" x14ac:dyDescent="0.2">
      <c r="B10">
        <v>1</v>
      </c>
      <c r="C10" s="5" t="s">
        <v>310</v>
      </c>
      <c r="D10" t="s">
        <v>29</v>
      </c>
      <c r="E10">
        <v>14</v>
      </c>
      <c r="F10" t="b">
        <v>0</v>
      </c>
      <c r="G10" s="5" t="s">
        <v>163</v>
      </c>
      <c r="K10" s="5"/>
      <c r="N10" s="5"/>
    </row>
    <row r="11" spans="1:14" x14ac:dyDescent="0.2">
      <c r="B11">
        <v>1</v>
      </c>
      <c r="C11" s="5" t="s">
        <v>310</v>
      </c>
      <c r="D11" t="s">
        <v>25</v>
      </c>
      <c r="E11">
        <v>10</v>
      </c>
      <c r="F11" t="b">
        <v>0</v>
      </c>
      <c r="G11" s="5" t="s">
        <v>164</v>
      </c>
      <c r="K11" s="5"/>
      <c r="N11" s="5"/>
    </row>
    <row r="12" spans="1:14" x14ac:dyDescent="0.2">
      <c r="B12">
        <v>1</v>
      </c>
      <c r="C12" s="5" t="s">
        <v>310</v>
      </c>
      <c r="D12" t="s">
        <v>24</v>
      </c>
      <c r="E12">
        <v>9</v>
      </c>
      <c r="F12" t="b">
        <v>1</v>
      </c>
      <c r="G12" s="5" t="s">
        <v>163</v>
      </c>
      <c r="K12" s="5"/>
      <c r="N12" s="5"/>
    </row>
    <row r="13" spans="1:14" x14ac:dyDescent="0.2">
      <c r="B13">
        <v>1</v>
      </c>
      <c r="C13" s="5" t="s">
        <v>310</v>
      </c>
      <c r="D13" t="s">
        <v>19</v>
      </c>
      <c r="E13">
        <v>5</v>
      </c>
      <c r="F13" t="b">
        <v>1</v>
      </c>
      <c r="G13" s="5" t="s">
        <v>164</v>
      </c>
      <c r="I13" t="s">
        <v>336</v>
      </c>
      <c r="K13" s="5"/>
      <c r="N13" s="5"/>
    </row>
    <row r="14" spans="1:14" x14ac:dyDescent="0.2">
      <c r="B14">
        <v>1</v>
      </c>
      <c r="C14" s="5" t="s">
        <v>310</v>
      </c>
      <c r="D14" t="s">
        <v>20</v>
      </c>
      <c r="E14">
        <v>6</v>
      </c>
      <c r="F14" t="b">
        <v>1</v>
      </c>
      <c r="G14" s="5" t="s">
        <v>164</v>
      </c>
      <c r="K14" s="5"/>
      <c r="N14" s="5"/>
    </row>
    <row r="15" spans="1:14" x14ac:dyDescent="0.2">
      <c r="B15">
        <v>1</v>
      </c>
      <c r="C15" s="5" t="s">
        <v>310</v>
      </c>
      <c r="D15" t="s">
        <v>21</v>
      </c>
      <c r="E15">
        <v>7</v>
      </c>
      <c r="F15" t="b">
        <v>1</v>
      </c>
      <c r="G15" s="5" t="s">
        <v>164</v>
      </c>
      <c r="K15" s="5"/>
      <c r="N15" s="5"/>
    </row>
    <row r="16" spans="1:14" x14ac:dyDescent="0.2">
      <c r="B16">
        <v>1</v>
      </c>
      <c r="C16" s="5" t="s">
        <v>310</v>
      </c>
      <c r="D16" t="s">
        <v>22</v>
      </c>
      <c r="E16">
        <v>8</v>
      </c>
      <c r="F16" t="b">
        <v>1</v>
      </c>
      <c r="G16" s="5" t="s">
        <v>164</v>
      </c>
      <c r="K16" s="5"/>
      <c r="N16" s="5"/>
    </row>
    <row r="17" spans="2:14" x14ac:dyDescent="0.2">
      <c r="B17">
        <v>1</v>
      </c>
      <c r="C17" s="5" t="s">
        <v>310</v>
      </c>
      <c r="D17" t="s">
        <v>28</v>
      </c>
      <c r="E17">
        <v>13</v>
      </c>
      <c r="F17" t="b">
        <v>1</v>
      </c>
      <c r="G17" s="5" t="s">
        <v>164</v>
      </c>
      <c r="K17" s="5"/>
      <c r="N17" s="5"/>
    </row>
    <row r="18" spans="2:14" x14ac:dyDescent="0.2">
      <c r="C18" s="5"/>
      <c r="G18" s="5"/>
      <c r="K18" s="5"/>
      <c r="N18" s="5"/>
    </row>
    <row r="19" spans="2:14" x14ac:dyDescent="0.2">
      <c r="C19" s="5"/>
      <c r="G19" s="5"/>
      <c r="K19" s="5"/>
      <c r="N19" s="5"/>
    </row>
    <row r="20" spans="2:14" x14ac:dyDescent="0.2">
      <c r="B20" t="s">
        <v>208</v>
      </c>
    </row>
    <row r="21" spans="2:14" x14ac:dyDescent="0.2">
      <c r="B21" t="s">
        <v>260</v>
      </c>
      <c r="C21">
        <f>'typFeat_10,15,20'!L2</f>
        <v>15</v>
      </c>
    </row>
    <row r="22" spans="2:14" x14ac:dyDescent="0.2">
      <c r="B22" t="s">
        <v>209</v>
      </c>
      <c r="C22" s="26" t="str">
        <f>D3</f>
        <v>Pol</v>
      </c>
      <c r="D22" s="26" t="b">
        <v>0</v>
      </c>
      <c r="F22" t="s">
        <v>210</v>
      </c>
      <c r="G22" s="26" t="str">
        <f>C22</f>
        <v>Pol</v>
      </c>
      <c r="H22" s="26" t="b">
        <v>0</v>
      </c>
      <c r="I22" s="2"/>
    </row>
    <row r="23" spans="2:14" x14ac:dyDescent="0.2">
      <c r="C23" s="26" t="str">
        <f t="shared" ref="C23:C28" si="0">D4</f>
        <v>Sln</v>
      </c>
      <c r="D23" s="26" t="b">
        <v>0</v>
      </c>
      <c r="G23" s="26" t="str">
        <f t="shared" ref="G23:G28" si="1">C23</f>
        <v>Sln</v>
      </c>
      <c r="H23" s="26" t="b">
        <v>0</v>
      </c>
    </row>
    <row r="24" spans="2:14" x14ac:dyDescent="0.2">
      <c r="C24" s="26" t="str">
        <f t="shared" si="0"/>
        <v>Ukr</v>
      </c>
      <c r="D24" s="26" t="b">
        <v>0</v>
      </c>
      <c r="G24" s="26" t="str">
        <f t="shared" si="1"/>
        <v>Ukr</v>
      </c>
      <c r="H24" s="26" t="b">
        <v>0</v>
      </c>
    </row>
    <row r="25" spans="2:14" x14ac:dyDescent="0.2">
      <c r="C25" s="26" t="str">
        <f t="shared" si="0"/>
        <v>Ltv</v>
      </c>
      <c r="D25" s="26" t="b">
        <v>0</v>
      </c>
      <c r="G25" s="26" t="str">
        <f t="shared" si="1"/>
        <v>Ltv</v>
      </c>
      <c r="H25" s="26" t="b">
        <v>0</v>
      </c>
    </row>
    <row r="26" spans="2:14" x14ac:dyDescent="0.2">
      <c r="C26" s="26" t="str">
        <f t="shared" si="0"/>
        <v>Lit</v>
      </c>
      <c r="D26" s="26" t="b">
        <v>0</v>
      </c>
      <c r="G26" s="26" t="str">
        <f t="shared" si="1"/>
        <v>Lit</v>
      </c>
      <c r="H26" s="26" t="b">
        <v>0</v>
      </c>
    </row>
    <row r="27" spans="2:14" x14ac:dyDescent="0.2">
      <c r="C27" s="26" t="str">
        <f t="shared" si="0"/>
        <v>SCr</v>
      </c>
      <c r="D27" s="26" t="b">
        <v>0</v>
      </c>
      <c r="G27" s="26" t="str">
        <f t="shared" si="1"/>
        <v>SCr</v>
      </c>
      <c r="H27" s="26" t="b">
        <v>0</v>
      </c>
    </row>
    <row r="28" spans="2:14" x14ac:dyDescent="0.2">
      <c r="C28" s="26" t="str">
        <f t="shared" si="0"/>
        <v>Blg</v>
      </c>
      <c r="D28" s="26" t="b">
        <v>0</v>
      </c>
      <c r="G28" s="26" t="str">
        <f t="shared" si="1"/>
        <v>Blg</v>
      </c>
      <c r="H28" s="26" t="b">
        <v>0</v>
      </c>
    </row>
    <row r="29" spans="2:14" x14ac:dyDescent="0.2">
      <c r="G29" s="25" t="str">
        <f>D12</f>
        <v>Rom</v>
      </c>
      <c r="H29" s="25" t="b">
        <v>1</v>
      </c>
    </row>
    <row r="30" spans="2:14" x14ac:dyDescent="0.2">
      <c r="G30" s="25" t="str">
        <f>D16</f>
        <v>Alb</v>
      </c>
      <c r="H30" s="25" t="b">
        <v>1</v>
      </c>
    </row>
    <row r="31" spans="2:14" x14ac:dyDescent="0.2">
      <c r="G31" s="25" t="str">
        <f>D17</f>
        <v>Hng</v>
      </c>
      <c r="H31" s="25" t="b">
        <v>1</v>
      </c>
    </row>
    <row r="33" spans="1:14" x14ac:dyDescent="0.2">
      <c r="B33" t="s">
        <v>196</v>
      </c>
      <c r="C33" s="25" t="str">
        <f>D13</f>
        <v>Spn</v>
      </c>
      <c r="D33" s="25" t="b">
        <v>1</v>
      </c>
      <c r="G33" s="25" t="str">
        <f>C33</f>
        <v>Spn</v>
      </c>
      <c r="H33" s="25" t="b">
        <v>1</v>
      </c>
    </row>
    <row r="34" spans="1:14" x14ac:dyDescent="0.2">
      <c r="C34" s="25" t="str">
        <f t="shared" ref="C34:C35" si="2">D14</f>
        <v>Prt</v>
      </c>
      <c r="D34" s="25" t="b">
        <v>1</v>
      </c>
      <c r="G34" s="25" t="str">
        <f t="shared" ref="G34:G35" si="3">C34</f>
        <v>Prt</v>
      </c>
      <c r="H34" s="25" t="b">
        <v>1</v>
      </c>
    </row>
    <row r="35" spans="1:14" x14ac:dyDescent="0.2">
      <c r="C35" s="25" t="str">
        <f t="shared" si="2"/>
        <v>It</v>
      </c>
      <c r="D35" s="25" t="b">
        <v>1</v>
      </c>
      <c r="G35" s="25" t="str">
        <f t="shared" si="3"/>
        <v>It</v>
      </c>
      <c r="H35" s="25" t="b">
        <v>1</v>
      </c>
    </row>
    <row r="39" spans="1:14" s="65" customFormat="1" x14ac:dyDescent="0.2">
      <c r="A39" s="65" t="s">
        <v>360</v>
      </c>
    </row>
    <row r="40" spans="1:14" ht="34" x14ac:dyDescent="0.2">
      <c r="A40" s="27" t="s">
        <v>61</v>
      </c>
      <c r="B40" s="3" t="s">
        <v>57</v>
      </c>
      <c r="C40" s="6" t="s">
        <v>166</v>
      </c>
      <c r="D40" s="3" t="s">
        <v>0</v>
      </c>
      <c r="E40" s="3" t="s">
        <v>167</v>
      </c>
      <c r="F40" s="6" t="s">
        <v>180</v>
      </c>
      <c r="J40" s="3"/>
      <c r="K40" s="6"/>
      <c r="L40" s="3"/>
      <c r="M40" s="3"/>
      <c r="N40" s="6"/>
    </row>
    <row r="41" spans="1:14" x14ac:dyDescent="0.2">
      <c r="B41">
        <v>2</v>
      </c>
      <c r="C41" s="5" t="s">
        <v>349</v>
      </c>
      <c r="D41" t="s">
        <v>38</v>
      </c>
      <c r="E41">
        <v>22</v>
      </c>
      <c r="F41" t="b">
        <v>0</v>
      </c>
      <c r="G41" s="5" t="s">
        <v>161</v>
      </c>
      <c r="K41" s="5"/>
      <c r="N41" s="5"/>
    </row>
    <row r="42" spans="1:14" x14ac:dyDescent="0.2">
      <c r="B42">
        <v>2</v>
      </c>
      <c r="C42" s="5" t="s">
        <v>349</v>
      </c>
      <c r="D42" t="s">
        <v>51</v>
      </c>
      <c r="E42">
        <v>30</v>
      </c>
      <c r="F42" t="b">
        <v>0</v>
      </c>
      <c r="G42" s="5" t="s">
        <v>161</v>
      </c>
      <c r="K42" s="5"/>
      <c r="N42" s="5"/>
    </row>
    <row r="43" spans="1:14" x14ac:dyDescent="0.2">
      <c r="B43">
        <v>2</v>
      </c>
      <c r="C43" s="5" t="s">
        <v>349</v>
      </c>
      <c r="D43" t="s">
        <v>39</v>
      </c>
      <c r="E43">
        <v>23</v>
      </c>
      <c r="F43" t="b">
        <v>0</v>
      </c>
      <c r="G43" s="5" t="s">
        <v>165</v>
      </c>
      <c r="K43" s="5"/>
      <c r="N43" s="5"/>
    </row>
    <row r="44" spans="1:14" x14ac:dyDescent="0.2">
      <c r="B44">
        <v>2</v>
      </c>
      <c r="C44" s="5" t="s">
        <v>349</v>
      </c>
      <c r="D44" t="s">
        <v>44</v>
      </c>
      <c r="E44">
        <v>26</v>
      </c>
      <c r="F44" t="b">
        <v>0</v>
      </c>
      <c r="G44" s="5" t="s">
        <v>165</v>
      </c>
      <c r="K44" s="5"/>
      <c r="N44" s="5"/>
    </row>
    <row r="45" spans="1:14" x14ac:dyDescent="0.2">
      <c r="B45">
        <v>2</v>
      </c>
      <c r="C45" s="5" t="s">
        <v>349</v>
      </c>
      <c r="D45" t="s">
        <v>47</v>
      </c>
      <c r="E45">
        <v>29</v>
      </c>
      <c r="F45" t="b">
        <v>0</v>
      </c>
      <c r="G45" s="5" t="s">
        <v>165</v>
      </c>
      <c r="K45" s="5"/>
      <c r="N45" s="5"/>
    </row>
    <row r="46" spans="1:14" x14ac:dyDescent="0.2">
      <c r="B46">
        <v>2</v>
      </c>
      <c r="C46" s="5" t="s">
        <v>349</v>
      </c>
      <c r="D46" t="s">
        <v>35</v>
      </c>
      <c r="E46">
        <v>19</v>
      </c>
      <c r="F46" t="b">
        <v>1</v>
      </c>
      <c r="G46" s="5" t="s">
        <v>162</v>
      </c>
      <c r="K46" s="5"/>
      <c r="N46" s="5"/>
    </row>
    <row r="47" spans="1:14" x14ac:dyDescent="0.2">
      <c r="B47">
        <v>2</v>
      </c>
      <c r="C47" s="5" t="s">
        <v>349</v>
      </c>
      <c r="D47" t="s">
        <v>36</v>
      </c>
      <c r="E47">
        <v>20</v>
      </c>
      <c r="F47" t="b">
        <v>1</v>
      </c>
      <c r="G47" s="5" t="s">
        <v>162</v>
      </c>
      <c r="K47" s="5"/>
      <c r="N47" s="5"/>
    </row>
    <row r="48" spans="1:14" x14ac:dyDescent="0.2">
      <c r="B48">
        <v>2</v>
      </c>
      <c r="C48" s="5" t="s">
        <v>349</v>
      </c>
      <c r="D48" t="s">
        <v>37</v>
      </c>
      <c r="E48">
        <v>21</v>
      </c>
      <c r="F48" t="b">
        <v>1</v>
      </c>
      <c r="G48" s="5" t="s">
        <v>162</v>
      </c>
      <c r="K48" s="5"/>
      <c r="N48" s="5"/>
    </row>
    <row r="49" spans="2:14" x14ac:dyDescent="0.2">
      <c r="B49">
        <v>2</v>
      </c>
      <c r="C49" s="5" t="s">
        <v>349</v>
      </c>
      <c r="D49" t="s">
        <v>31</v>
      </c>
      <c r="E49">
        <v>15</v>
      </c>
      <c r="F49" t="b">
        <v>1</v>
      </c>
      <c r="G49" s="5" t="s">
        <v>160</v>
      </c>
      <c r="K49" s="5"/>
      <c r="N49" s="5"/>
    </row>
    <row r="50" spans="2:14" x14ac:dyDescent="0.2">
      <c r="B50">
        <v>2</v>
      </c>
      <c r="C50" s="5" t="s">
        <v>349</v>
      </c>
      <c r="D50" t="s">
        <v>32</v>
      </c>
      <c r="E50">
        <v>16</v>
      </c>
      <c r="F50" t="b">
        <v>1</v>
      </c>
      <c r="G50" s="5" t="s">
        <v>160</v>
      </c>
      <c r="K50" s="5"/>
      <c r="N50" s="5"/>
    </row>
    <row r="51" spans="2:14" x14ac:dyDescent="0.2">
      <c r="B51">
        <v>2</v>
      </c>
      <c r="C51" s="5" t="s">
        <v>349</v>
      </c>
      <c r="D51" t="s">
        <v>33</v>
      </c>
      <c r="E51">
        <v>17</v>
      </c>
      <c r="F51" t="b">
        <v>1</v>
      </c>
      <c r="G51" s="5" t="s">
        <v>160</v>
      </c>
      <c r="K51" s="5"/>
      <c r="N51" s="5"/>
    </row>
    <row r="52" spans="2:14" x14ac:dyDescent="0.2">
      <c r="B52">
        <v>2</v>
      </c>
      <c r="C52" s="5" t="s">
        <v>349</v>
      </c>
      <c r="D52" t="s">
        <v>34</v>
      </c>
      <c r="E52">
        <v>18</v>
      </c>
      <c r="F52" t="b">
        <v>1</v>
      </c>
      <c r="G52" s="5" t="s">
        <v>160</v>
      </c>
      <c r="K52" s="5"/>
      <c r="N52" s="5"/>
    </row>
    <row r="53" spans="2:14" x14ac:dyDescent="0.2">
      <c r="B53">
        <v>2</v>
      </c>
      <c r="C53" s="5" t="s">
        <v>349</v>
      </c>
      <c r="D53" t="s">
        <v>29</v>
      </c>
      <c r="E53">
        <v>14</v>
      </c>
      <c r="F53" t="b">
        <v>1</v>
      </c>
      <c r="G53" s="5" t="s">
        <v>163</v>
      </c>
      <c r="K53" s="5"/>
      <c r="N53" s="5"/>
    </row>
    <row r="54" spans="2:14" x14ac:dyDescent="0.2">
      <c r="B54">
        <v>2</v>
      </c>
      <c r="C54" s="5" t="s">
        <v>349</v>
      </c>
      <c r="D54" t="s">
        <v>24</v>
      </c>
      <c r="E54">
        <v>9</v>
      </c>
      <c r="F54" t="b">
        <v>1</v>
      </c>
      <c r="G54" s="5" t="s">
        <v>164</v>
      </c>
      <c r="K54" s="5"/>
      <c r="N54" s="5"/>
    </row>
    <row r="55" spans="2:14" x14ac:dyDescent="0.2">
      <c r="B55">
        <v>2</v>
      </c>
      <c r="C55" s="5" t="s">
        <v>349</v>
      </c>
      <c r="D55" t="s">
        <v>25</v>
      </c>
      <c r="E55">
        <v>10</v>
      </c>
      <c r="F55" t="b">
        <v>1</v>
      </c>
      <c r="G55" s="5" t="s">
        <v>164</v>
      </c>
      <c r="K55" s="5"/>
      <c r="N55" s="5"/>
    </row>
    <row r="56" spans="2:14" x14ac:dyDescent="0.2">
      <c r="B56">
        <v>2</v>
      </c>
      <c r="C56" s="5" t="s">
        <v>349</v>
      </c>
      <c r="D56" t="s">
        <v>19</v>
      </c>
      <c r="E56">
        <v>5</v>
      </c>
      <c r="F56" t="b">
        <v>1</v>
      </c>
      <c r="G56" s="5" t="s">
        <v>161</v>
      </c>
      <c r="K56" s="5"/>
      <c r="N56" s="5"/>
    </row>
    <row r="57" spans="2:14" x14ac:dyDescent="0.2">
      <c r="B57">
        <v>2</v>
      </c>
      <c r="C57" s="5" t="s">
        <v>349</v>
      </c>
      <c r="D57" t="s">
        <v>20</v>
      </c>
      <c r="E57">
        <v>6</v>
      </c>
      <c r="F57" t="b">
        <v>1</v>
      </c>
      <c r="G57" s="5" t="s">
        <v>161</v>
      </c>
      <c r="K57" s="5"/>
      <c r="N57" s="5"/>
    </row>
    <row r="58" spans="2:14" x14ac:dyDescent="0.2">
      <c r="B58">
        <v>2</v>
      </c>
      <c r="C58" s="5" t="s">
        <v>349</v>
      </c>
      <c r="D58" t="s">
        <v>21</v>
      </c>
      <c r="E58">
        <v>7</v>
      </c>
      <c r="F58" t="b">
        <v>1</v>
      </c>
      <c r="G58" s="5" t="s">
        <v>161</v>
      </c>
      <c r="K58" s="5"/>
      <c r="N58" s="5"/>
    </row>
    <row r="59" spans="2:14" x14ac:dyDescent="0.2">
      <c r="B59">
        <v>2</v>
      </c>
      <c r="C59" s="5" t="s">
        <v>349</v>
      </c>
      <c r="D59" t="s">
        <v>22</v>
      </c>
      <c r="E59">
        <v>8</v>
      </c>
      <c r="F59" t="b">
        <v>1</v>
      </c>
      <c r="G59" s="5" t="s">
        <v>161</v>
      </c>
      <c r="K59" s="5"/>
      <c r="N59" s="5"/>
    </row>
    <row r="60" spans="2:14" x14ac:dyDescent="0.2">
      <c r="B60">
        <v>2</v>
      </c>
      <c r="C60" s="5" t="s">
        <v>349</v>
      </c>
      <c r="D60" t="s">
        <v>28</v>
      </c>
      <c r="E60">
        <v>13</v>
      </c>
      <c r="F60" t="b">
        <v>1</v>
      </c>
      <c r="G60" s="5" t="s">
        <v>161</v>
      </c>
      <c r="K60" s="5"/>
      <c r="N60" s="5"/>
    </row>
    <row r="61" spans="2:14" x14ac:dyDescent="0.2">
      <c r="B61">
        <v>2</v>
      </c>
      <c r="C61" s="5" t="s">
        <v>349</v>
      </c>
      <c r="D61" t="s">
        <v>40</v>
      </c>
      <c r="E61">
        <v>24</v>
      </c>
      <c r="F61" t="b">
        <v>1</v>
      </c>
      <c r="G61" s="5" t="s">
        <v>161</v>
      </c>
      <c r="K61" s="5"/>
      <c r="N61" s="5"/>
    </row>
    <row r="62" spans="2:14" x14ac:dyDescent="0.2">
      <c r="B62">
        <v>2</v>
      </c>
      <c r="C62" s="5" t="s">
        <v>349</v>
      </c>
      <c r="D62" t="s">
        <v>45</v>
      </c>
      <c r="E62">
        <v>27</v>
      </c>
      <c r="F62" t="b">
        <v>1</v>
      </c>
      <c r="G62" s="5" t="s">
        <v>161</v>
      </c>
      <c r="K62" s="5"/>
      <c r="N62" s="5"/>
    </row>
    <row r="63" spans="2:14" x14ac:dyDescent="0.2">
      <c r="B63">
        <v>2</v>
      </c>
      <c r="C63" s="5" t="s">
        <v>349</v>
      </c>
      <c r="D63" t="s">
        <v>46</v>
      </c>
      <c r="E63">
        <v>28</v>
      </c>
      <c r="F63" t="b">
        <v>1</v>
      </c>
      <c r="G63" s="5" t="s">
        <v>161</v>
      </c>
      <c r="K63" s="5"/>
      <c r="N63" s="5"/>
    </row>
    <row r="64" spans="2:14" x14ac:dyDescent="0.2">
      <c r="B64">
        <v>2</v>
      </c>
      <c r="C64" s="5" t="s">
        <v>349</v>
      </c>
      <c r="D64" t="s">
        <v>18</v>
      </c>
      <c r="E64">
        <v>4</v>
      </c>
      <c r="F64" t="b">
        <v>1</v>
      </c>
      <c r="G64" s="5" t="s">
        <v>165</v>
      </c>
      <c r="K64" s="5"/>
      <c r="N64" s="5"/>
    </row>
    <row r="65" spans="2:14" x14ac:dyDescent="0.2">
      <c r="B65">
        <v>2</v>
      </c>
      <c r="C65" s="5" t="s">
        <v>349</v>
      </c>
      <c r="D65" t="s">
        <v>42</v>
      </c>
      <c r="E65">
        <v>25</v>
      </c>
      <c r="F65" t="b">
        <v>1</v>
      </c>
      <c r="G65" s="5" t="s">
        <v>165</v>
      </c>
      <c r="K65" s="5"/>
      <c r="N65" s="5"/>
    </row>
    <row r="66" spans="2:14" x14ac:dyDescent="0.2">
      <c r="C66" s="5"/>
      <c r="G66" s="5"/>
      <c r="K66" s="5"/>
      <c r="N66" s="5"/>
    </row>
    <row r="67" spans="2:14" x14ac:dyDescent="0.2">
      <c r="C67" s="5"/>
      <c r="G67" s="5"/>
      <c r="K67" s="5"/>
      <c r="N67" s="5"/>
    </row>
    <row r="68" spans="2:14" x14ac:dyDescent="0.2">
      <c r="B68" t="s">
        <v>271</v>
      </c>
      <c r="K68" s="5"/>
      <c r="N68" s="5"/>
    </row>
    <row r="69" spans="2:14" x14ac:dyDescent="0.2">
      <c r="B69" t="s">
        <v>361</v>
      </c>
      <c r="C69">
        <f>'typFeat_10,15,20'!L3</f>
        <v>25</v>
      </c>
      <c r="K69" s="5"/>
      <c r="N69" s="5"/>
    </row>
    <row r="70" spans="2:14" x14ac:dyDescent="0.2">
      <c r="B70" t="s">
        <v>209</v>
      </c>
      <c r="C70" s="46" t="str">
        <f>D41</f>
        <v>Bsq</v>
      </c>
      <c r="D70" s="46" t="b">
        <v>0</v>
      </c>
      <c r="F70" t="s">
        <v>210</v>
      </c>
      <c r="G70" s="46" t="str">
        <f>C70</f>
        <v>Bsq</v>
      </c>
      <c r="H70" s="46" t="b">
        <v>0</v>
      </c>
      <c r="K70" s="5"/>
      <c r="N70" s="5"/>
    </row>
    <row r="71" spans="2:14" x14ac:dyDescent="0.2">
      <c r="C71" s="46" t="str">
        <f t="shared" ref="C71:C74" si="4">D42</f>
        <v>Tat</v>
      </c>
      <c r="D71" s="46" t="b">
        <v>0</v>
      </c>
      <c r="G71" s="46" t="str">
        <f t="shared" ref="G71:G74" si="5">C71</f>
        <v>Tat</v>
      </c>
      <c r="H71" s="46" t="b">
        <v>0</v>
      </c>
      <c r="K71" s="5"/>
      <c r="N71" s="5"/>
    </row>
    <row r="72" spans="2:14" x14ac:dyDescent="0.2">
      <c r="C72" s="46" t="str">
        <f t="shared" si="4"/>
        <v>Brt</v>
      </c>
      <c r="D72" s="26" t="b">
        <v>0</v>
      </c>
      <c r="G72" s="46" t="str">
        <f t="shared" si="5"/>
        <v>Brt</v>
      </c>
      <c r="H72" s="46" t="b">
        <v>0</v>
      </c>
      <c r="K72" s="5"/>
      <c r="N72" s="5"/>
    </row>
    <row r="73" spans="2:14" x14ac:dyDescent="0.2">
      <c r="C73" s="46" t="str">
        <f t="shared" si="4"/>
        <v>Wel</v>
      </c>
      <c r="D73" s="26" t="b">
        <v>0</v>
      </c>
      <c r="G73" s="46" t="str">
        <f t="shared" si="5"/>
        <v>Wel</v>
      </c>
      <c r="H73" s="46" t="b">
        <v>0</v>
      </c>
      <c r="K73" s="5"/>
      <c r="N73" s="5"/>
    </row>
    <row r="74" spans="2:14" x14ac:dyDescent="0.2">
      <c r="C74" s="46" t="str">
        <f t="shared" si="4"/>
        <v>Trk</v>
      </c>
      <c r="D74" s="26" t="b">
        <v>0</v>
      </c>
      <c r="G74" s="46" t="str">
        <f t="shared" si="5"/>
        <v>Trk</v>
      </c>
      <c r="H74" s="46" t="b">
        <v>0</v>
      </c>
      <c r="J74" t="s">
        <v>362</v>
      </c>
      <c r="K74" s="5"/>
      <c r="N74" s="5"/>
    </row>
    <row r="75" spans="2:14" x14ac:dyDescent="0.2">
      <c r="G75" s="25" t="str">
        <f>D49</f>
        <v>Ltv</v>
      </c>
      <c r="H75" s="25" t="b">
        <v>1</v>
      </c>
      <c r="K75" s="5"/>
      <c r="N75" s="5"/>
    </row>
    <row r="76" spans="2:14" x14ac:dyDescent="0.2">
      <c r="G76" s="25" t="str">
        <f t="shared" ref="G76:G78" si="6">D50</f>
        <v>Lit</v>
      </c>
      <c r="H76" s="25" t="b">
        <v>1</v>
      </c>
      <c r="K76" s="5"/>
      <c r="N76" s="5"/>
    </row>
    <row r="77" spans="2:14" x14ac:dyDescent="0.2">
      <c r="G77" s="25" t="str">
        <f t="shared" si="6"/>
        <v>SCr</v>
      </c>
      <c r="H77" s="25" t="b">
        <v>1</v>
      </c>
      <c r="K77" s="5"/>
      <c r="N77" s="5"/>
    </row>
    <row r="78" spans="2:14" x14ac:dyDescent="0.2">
      <c r="G78" s="25" t="str">
        <f t="shared" si="6"/>
        <v>Blg</v>
      </c>
      <c r="H78" s="25" t="b">
        <v>1</v>
      </c>
      <c r="K78" s="5"/>
      <c r="N78" s="5"/>
    </row>
    <row r="79" spans="2:14" x14ac:dyDescent="0.2">
      <c r="K79" s="5"/>
      <c r="N79" s="5"/>
    </row>
    <row r="80" spans="2:14" x14ac:dyDescent="0.2">
      <c r="B80" t="s">
        <v>196</v>
      </c>
      <c r="C80" s="25" t="str">
        <f>D46</f>
        <v>Pol</v>
      </c>
      <c r="D80" s="25" t="b">
        <v>1</v>
      </c>
      <c r="F80" t="s">
        <v>196</v>
      </c>
      <c r="G80" s="25" t="str">
        <f>C80</f>
        <v>Pol</v>
      </c>
      <c r="H80" s="25" t="b">
        <v>1</v>
      </c>
      <c r="K80" s="5"/>
      <c r="N80" s="5"/>
    </row>
    <row r="81" spans="1:14" x14ac:dyDescent="0.2">
      <c r="C81" s="25" t="str">
        <f t="shared" ref="C81:C82" si="7">D47</f>
        <v>Sln</v>
      </c>
      <c r="D81" s="25" t="b">
        <v>1</v>
      </c>
      <c r="G81" s="25" t="str">
        <f t="shared" ref="G81:G82" si="8">C81</f>
        <v>Sln</v>
      </c>
      <c r="H81" s="25" t="b">
        <v>1</v>
      </c>
    </row>
    <row r="82" spans="1:14" x14ac:dyDescent="0.2">
      <c r="C82" s="25" t="str">
        <f t="shared" si="7"/>
        <v>Ukr</v>
      </c>
      <c r="D82" s="25" t="b">
        <v>1</v>
      </c>
      <c r="G82" s="25" t="str">
        <f t="shared" si="8"/>
        <v>Ukr</v>
      </c>
      <c r="H82" s="25" t="b">
        <v>1</v>
      </c>
    </row>
    <row r="84" spans="1:14" s="65" customFormat="1" x14ac:dyDescent="0.2">
      <c r="A84" s="65" t="s">
        <v>212</v>
      </c>
    </row>
    <row r="85" spans="1:14" x14ac:dyDescent="0.2">
      <c r="A85" s="2" t="s">
        <v>62</v>
      </c>
      <c r="B85" s="3" t="s">
        <v>57</v>
      </c>
      <c r="C85" s="6" t="s">
        <v>166</v>
      </c>
      <c r="D85" s="3" t="s">
        <v>0</v>
      </c>
      <c r="E85" s="3" t="s">
        <v>309</v>
      </c>
      <c r="F85" s="3" t="s">
        <v>167</v>
      </c>
      <c r="G85" s="6" t="s">
        <v>159</v>
      </c>
    </row>
    <row r="86" spans="1:14" x14ac:dyDescent="0.2">
      <c r="B86">
        <v>3</v>
      </c>
      <c r="C86" s="5" t="s">
        <v>312</v>
      </c>
      <c r="D86" t="s">
        <v>35</v>
      </c>
      <c r="E86">
        <v>19</v>
      </c>
      <c r="F86" t="b">
        <v>0</v>
      </c>
      <c r="G86" s="5" t="s">
        <v>162</v>
      </c>
      <c r="K86" s="5"/>
      <c r="N86" s="5"/>
    </row>
    <row r="87" spans="1:14" x14ac:dyDescent="0.2">
      <c r="B87">
        <v>3</v>
      </c>
      <c r="C87" s="5" t="s">
        <v>312</v>
      </c>
      <c r="D87" t="s">
        <v>36</v>
      </c>
      <c r="E87">
        <v>20</v>
      </c>
      <c r="F87" t="b">
        <v>0</v>
      </c>
      <c r="G87" s="5" t="s">
        <v>162</v>
      </c>
      <c r="K87" s="5"/>
      <c r="N87" s="5"/>
    </row>
    <row r="88" spans="1:14" x14ac:dyDescent="0.2">
      <c r="B88">
        <v>3</v>
      </c>
      <c r="C88" s="5" t="s">
        <v>312</v>
      </c>
      <c r="D88" t="s">
        <v>37</v>
      </c>
      <c r="E88">
        <v>21</v>
      </c>
      <c r="F88" t="b">
        <v>0</v>
      </c>
      <c r="G88" s="5" t="s">
        <v>162</v>
      </c>
      <c r="K88" s="5"/>
      <c r="N88" s="5"/>
    </row>
    <row r="89" spans="1:14" x14ac:dyDescent="0.2">
      <c r="B89">
        <v>3</v>
      </c>
      <c r="C89" s="5" t="s">
        <v>312</v>
      </c>
      <c r="D89" t="s">
        <v>31</v>
      </c>
      <c r="E89">
        <v>15</v>
      </c>
      <c r="F89" t="b">
        <v>0</v>
      </c>
      <c r="G89" s="5" t="s">
        <v>160</v>
      </c>
      <c r="K89" s="5"/>
      <c r="N89" s="5"/>
    </row>
    <row r="90" spans="1:14" x14ac:dyDescent="0.2">
      <c r="B90">
        <v>3</v>
      </c>
      <c r="C90" s="5" t="s">
        <v>312</v>
      </c>
      <c r="D90" t="s">
        <v>32</v>
      </c>
      <c r="E90">
        <v>16</v>
      </c>
      <c r="F90" t="b">
        <v>0</v>
      </c>
      <c r="G90" s="5" t="s">
        <v>160</v>
      </c>
      <c r="K90" s="5"/>
      <c r="N90" s="5"/>
    </row>
    <row r="91" spans="1:14" x14ac:dyDescent="0.2">
      <c r="B91">
        <v>3</v>
      </c>
      <c r="C91" s="5" t="s">
        <v>312</v>
      </c>
      <c r="D91" t="s">
        <v>33</v>
      </c>
      <c r="E91">
        <v>17</v>
      </c>
      <c r="F91" t="b">
        <v>0</v>
      </c>
      <c r="G91" s="5" t="s">
        <v>160</v>
      </c>
      <c r="K91" s="5"/>
      <c r="N91" s="5"/>
    </row>
    <row r="92" spans="1:14" x14ac:dyDescent="0.2">
      <c r="B92">
        <v>3</v>
      </c>
      <c r="C92" s="5" t="s">
        <v>312</v>
      </c>
      <c r="D92" t="s">
        <v>34</v>
      </c>
      <c r="E92">
        <v>18</v>
      </c>
      <c r="F92" t="b">
        <v>0</v>
      </c>
      <c r="G92" s="5" t="s">
        <v>160</v>
      </c>
      <c r="K92" s="5"/>
      <c r="N92" s="5"/>
    </row>
    <row r="93" spans="1:14" x14ac:dyDescent="0.2">
      <c r="B93">
        <v>3</v>
      </c>
      <c r="C93" s="5" t="s">
        <v>312</v>
      </c>
      <c r="D93" t="s">
        <v>25</v>
      </c>
      <c r="E93">
        <v>10</v>
      </c>
      <c r="F93" t="b">
        <v>0</v>
      </c>
      <c r="G93" s="5" t="s">
        <v>164</v>
      </c>
      <c r="K93" s="5"/>
      <c r="N93" s="5"/>
    </row>
    <row r="94" spans="1:14" x14ac:dyDescent="0.2">
      <c r="B94">
        <v>3</v>
      </c>
      <c r="C94" s="5" t="s">
        <v>312</v>
      </c>
      <c r="D94" t="s">
        <v>28</v>
      </c>
      <c r="E94">
        <v>13</v>
      </c>
      <c r="F94" t="b">
        <v>0</v>
      </c>
      <c r="G94" s="5" t="s">
        <v>161</v>
      </c>
      <c r="K94" s="5"/>
      <c r="N94" s="5"/>
    </row>
    <row r="95" spans="1:14" x14ac:dyDescent="0.2">
      <c r="B95">
        <v>3</v>
      </c>
      <c r="C95" s="5" t="s">
        <v>312</v>
      </c>
      <c r="D95" t="s">
        <v>29</v>
      </c>
      <c r="E95">
        <v>14</v>
      </c>
      <c r="F95" t="b">
        <v>1</v>
      </c>
      <c r="G95" s="5" t="s">
        <v>160</v>
      </c>
      <c r="K95" s="5"/>
      <c r="N95" s="5"/>
    </row>
    <row r="96" spans="1:14" x14ac:dyDescent="0.2">
      <c r="B96">
        <v>3</v>
      </c>
      <c r="C96" s="5" t="s">
        <v>312</v>
      </c>
      <c r="D96" t="s">
        <v>24</v>
      </c>
      <c r="E96">
        <v>9</v>
      </c>
      <c r="F96" t="b">
        <v>1</v>
      </c>
      <c r="G96" s="5" t="s">
        <v>163</v>
      </c>
      <c r="K96" s="5"/>
      <c r="N96" s="5"/>
    </row>
    <row r="97" spans="2:14" x14ac:dyDescent="0.2">
      <c r="B97">
        <v>3</v>
      </c>
      <c r="C97" s="5" t="s">
        <v>312</v>
      </c>
      <c r="D97" t="s">
        <v>19</v>
      </c>
      <c r="E97">
        <v>5</v>
      </c>
      <c r="F97" t="b">
        <v>1</v>
      </c>
      <c r="G97" s="5" t="s">
        <v>164</v>
      </c>
      <c r="J97" t="s">
        <v>335</v>
      </c>
      <c r="K97" s="5"/>
      <c r="N97" s="5"/>
    </row>
    <row r="98" spans="2:14" x14ac:dyDescent="0.2">
      <c r="B98">
        <v>3</v>
      </c>
      <c r="C98" s="5" t="s">
        <v>312</v>
      </c>
      <c r="D98" t="s">
        <v>20</v>
      </c>
      <c r="E98">
        <v>6</v>
      </c>
      <c r="F98" t="b">
        <v>1</v>
      </c>
      <c r="G98" s="5" t="s">
        <v>164</v>
      </c>
      <c r="K98" s="5"/>
      <c r="N98" s="5"/>
    </row>
    <row r="99" spans="2:14" x14ac:dyDescent="0.2">
      <c r="B99">
        <v>3</v>
      </c>
      <c r="C99" s="5" t="s">
        <v>312</v>
      </c>
      <c r="D99" t="s">
        <v>21</v>
      </c>
      <c r="E99">
        <v>7</v>
      </c>
      <c r="F99" t="b">
        <v>1</v>
      </c>
      <c r="G99" s="5" t="s">
        <v>164</v>
      </c>
      <c r="K99" s="5"/>
      <c r="N99" s="5"/>
    </row>
    <row r="100" spans="2:14" x14ac:dyDescent="0.2">
      <c r="B100">
        <v>3</v>
      </c>
      <c r="C100" s="5" t="s">
        <v>312</v>
      </c>
      <c r="D100" t="s">
        <v>22</v>
      </c>
      <c r="E100">
        <v>8</v>
      </c>
      <c r="F100" t="b">
        <v>1</v>
      </c>
      <c r="G100" s="5" t="s">
        <v>164</v>
      </c>
    </row>
    <row r="101" spans="2:14" x14ac:dyDescent="0.2">
      <c r="C101" s="5"/>
      <c r="G101" s="5"/>
    </row>
    <row r="103" spans="2:14" x14ac:dyDescent="0.2">
      <c r="B103" t="s">
        <v>208</v>
      </c>
    </row>
    <row r="104" spans="2:14" x14ac:dyDescent="0.2">
      <c r="B104" t="s">
        <v>260</v>
      </c>
      <c r="C104">
        <f>'typFeat_10,15,20'!L4</f>
        <v>15</v>
      </c>
    </row>
    <row r="105" spans="2:14" x14ac:dyDescent="0.2">
      <c r="B105" t="s">
        <v>209</v>
      </c>
      <c r="C105" s="26" t="str">
        <f>D86</f>
        <v>Pol</v>
      </c>
      <c r="D105" s="26" t="b">
        <v>0</v>
      </c>
      <c r="F105" t="s">
        <v>210</v>
      </c>
      <c r="G105" s="26" t="str">
        <f>C105</f>
        <v>Pol</v>
      </c>
      <c r="H105" s="26" t="b">
        <v>0</v>
      </c>
      <c r="I105" s="2"/>
    </row>
    <row r="106" spans="2:14" x14ac:dyDescent="0.2">
      <c r="C106" s="26" t="str">
        <f t="shared" ref="C106:C111" si="9">D87</f>
        <v>Sln</v>
      </c>
      <c r="D106" s="26" t="b">
        <v>0</v>
      </c>
      <c r="G106" s="26" t="str">
        <f t="shared" ref="G106:G111" si="10">C106</f>
        <v>Sln</v>
      </c>
      <c r="H106" s="26" t="b">
        <v>0</v>
      </c>
    </row>
    <row r="107" spans="2:14" x14ac:dyDescent="0.2">
      <c r="C107" s="26" t="str">
        <f t="shared" si="9"/>
        <v>Ukr</v>
      </c>
      <c r="D107" s="26" t="b">
        <v>0</v>
      </c>
      <c r="G107" s="26" t="str">
        <f t="shared" si="10"/>
        <v>Ukr</v>
      </c>
      <c r="H107" s="26" t="b">
        <v>0</v>
      </c>
    </row>
    <row r="108" spans="2:14" x14ac:dyDescent="0.2">
      <c r="C108" s="26" t="str">
        <f t="shared" si="9"/>
        <v>Ltv</v>
      </c>
      <c r="D108" s="26" t="b">
        <v>0</v>
      </c>
      <c r="G108" s="26" t="str">
        <f t="shared" si="10"/>
        <v>Ltv</v>
      </c>
      <c r="H108" s="26" t="b">
        <v>0</v>
      </c>
    </row>
    <row r="109" spans="2:14" x14ac:dyDescent="0.2">
      <c r="C109" s="26" t="str">
        <f t="shared" si="9"/>
        <v>Lit</v>
      </c>
      <c r="D109" s="26" t="b">
        <v>0</v>
      </c>
      <c r="G109" s="26" t="str">
        <f t="shared" si="10"/>
        <v>Lit</v>
      </c>
      <c r="H109" s="26" t="b">
        <v>0</v>
      </c>
    </row>
    <row r="110" spans="2:14" x14ac:dyDescent="0.2">
      <c r="C110" s="26" t="str">
        <f t="shared" si="9"/>
        <v>SCr</v>
      </c>
      <c r="D110" s="26" t="b">
        <v>0</v>
      </c>
      <c r="G110" s="26" t="str">
        <f t="shared" si="10"/>
        <v>SCr</v>
      </c>
      <c r="H110" s="26" t="b">
        <v>0</v>
      </c>
    </row>
    <row r="111" spans="2:14" x14ac:dyDescent="0.2">
      <c r="C111" s="26" t="str">
        <f t="shared" si="9"/>
        <v>Blg</v>
      </c>
      <c r="D111" s="26" t="b">
        <v>0</v>
      </c>
      <c r="G111" s="26" t="str">
        <f t="shared" si="10"/>
        <v>Blg</v>
      </c>
      <c r="H111" s="26" t="b">
        <v>0</v>
      </c>
    </row>
    <row r="112" spans="2:14" x14ac:dyDescent="0.2">
      <c r="C112" s="4"/>
      <c r="D112" s="4"/>
      <c r="G112" s="25" t="str">
        <f>D95</f>
        <v>Cz</v>
      </c>
      <c r="H112" s="25" t="b">
        <v>1</v>
      </c>
      <c r="J112" t="s">
        <v>339</v>
      </c>
    </row>
    <row r="113" spans="1:14" x14ac:dyDescent="0.2">
      <c r="C113" s="4"/>
      <c r="D113" s="4"/>
      <c r="G113" s="25" t="str">
        <f>D96</f>
        <v>Rom</v>
      </c>
      <c r="H113" s="25" t="b">
        <v>1</v>
      </c>
    </row>
    <row r="114" spans="1:14" x14ac:dyDescent="0.2">
      <c r="G114" s="25" t="str">
        <f>D100</f>
        <v>Alb</v>
      </c>
      <c r="H114" s="25" t="b">
        <v>1</v>
      </c>
    </row>
    <row r="116" spans="1:14" x14ac:dyDescent="0.2">
      <c r="B116" t="s">
        <v>196</v>
      </c>
      <c r="C116" s="25" t="str">
        <f>D97</f>
        <v>Spn</v>
      </c>
      <c r="D116" s="25" t="b">
        <v>1</v>
      </c>
      <c r="G116" s="25" t="str">
        <f>C116</f>
        <v>Spn</v>
      </c>
      <c r="H116" s="25" t="b">
        <v>1</v>
      </c>
    </row>
    <row r="117" spans="1:14" x14ac:dyDescent="0.2">
      <c r="C117" s="25" t="str">
        <f t="shared" ref="C117:C118" si="11">D98</f>
        <v>Prt</v>
      </c>
      <c r="D117" s="25" t="b">
        <v>1</v>
      </c>
      <c r="G117" s="25" t="str">
        <f t="shared" ref="G117:G118" si="12">C117</f>
        <v>Prt</v>
      </c>
      <c r="H117" s="25" t="b">
        <v>1</v>
      </c>
    </row>
    <row r="118" spans="1:14" x14ac:dyDescent="0.2">
      <c r="C118" s="25" t="str">
        <f t="shared" si="11"/>
        <v>It</v>
      </c>
      <c r="D118" s="25" t="b">
        <v>1</v>
      </c>
      <c r="G118" s="25" t="str">
        <f t="shared" si="12"/>
        <v>It</v>
      </c>
      <c r="H118" s="25" t="b">
        <v>1</v>
      </c>
    </row>
    <row r="122" spans="1:14" s="65" customFormat="1" x14ac:dyDescent="0.2">
      <c r="A122" s="65" t="s">
        <v>337</v>
      </c>
    </row>
    <row r="123" spans="1:14" x14ac:dyDescent="0.2">
      <c r="A123" t="s">
        <v>63</v>
      </c>
      <c r="B123" s="3" t="s">
        <v>57</v>
      </c>
      <c r="C123" s="6" t="s">
        <v>166</v>
      </c>
      <c r="D123" s="3" t="s">
        <v>0</v>
      </c>
      <c r="E123" s="3" t="s">
        <v>167</v>
      </c>
      <c r="F123" s="6" t="s">
        <v>159</v>
      </c>
      <c r="J123" s="3"/>
      <c r="K123" s="6"/>
      <c r="L123" s="3"/>
      <c r="M123" s="3"/>
      <c r="N123" s="6"/>
    </row>
    <row r="124" spans="1:14" x14ac:dyDescent="0.2">
      <c r="B124">
        <v>4</v>
      </c>
      <c r="C124" s="5" t="s">
        <v>169</v>
      </c>
      <c r="D124" t="s">
        <v>20</v>
      </c>
      <c r="E124" t="b">
        <v>1</v>
      </c>
      <c r="F124" s="5" t="s">
        <v>162</v>
      </c>
      <c r="K124" s="5"/>
      <c r="N124" s="5"/>
    </row>
    <row r="125" spans="1:14" x14ac:dyDescent="0.2">
      <c r="B125">
        <v>4</v>
      </c>
      <c r="C125" s="5" t="s">
        <v>169</v>
      </c>
      <c r="D125" t="s">
        <v>21</v>
      </c>
      <c r="E125" t="b">
        <v>1</v>
      </c>
      <c r="F125" s="5" t="s">
        <v>162</v>
      </c>
      <c r="K125" s="5"/>
      <c r="N125" s="5"/>
    </row>
    <row r="126" spans="1:14" x14ac:dyDescent="0.2">
      <c r="B126">
        <v>4</v>
      </c>
      <c r="C126" s="5" t="s">
        <v>169</v>
      </c>
      <c r="D126" t="s">
        <v>29</v>
      </c>
      <c r="E126" t="b">
        <v>1</v>
      </c>
      <c r="F126" s="5" t="s">
        <v>162</v>
      </c>
      <c r="K126" s="5"/>
      <c r="N126" s="5"/>
    </row>
    <row r="127" spans="1:14" x14ac:dyDescent="0.2">
      <c r="B127">
        <v>4</v>
      </c>
      <c r="C127" s="5" t="s">
        <v>169</v>
      </c>
      <c r="D127" t="s">
        <v>33</v>
      </c>
      <c r="E127" t="b">
        <v>1</v>
      </c>
      <c r="F127" s="5" t="s">
        <v>160</v>
      </c>
      <c r="K127" s="5"/>
      <c r="N127" s="5"/>
    </row>
    <row r="128" spans="1:14" x14ac:dyDescent="0.2">
      <c r="B128">
        <v>4</v>
      </c>
      <c r="C128" s="5" t="s">
        <v>169</v>
      </c>
      <c r="D128" t="s">
        <v>34</v>
      </c>
      <c r="E128" t="b">
        <v>1</v>
      </c>
      <c r="F128" s="5" t="s">
        <v>160</v>
      </c>
      <c r="K128" s="5"/>
      <c r="N128" s="5"/>
    </row>
    <row r="129" spans="2:14" x14ac:dyDescent="0.2">
      <c r="B129">
        <v>4</v>
      </c>
      <c r="C129" s="5" t="s">
        <v>169</v>
      </c>
      <c r="D129" t="s">
        <v>31</v>
      </c>
      <c r="E129" t="b">
        <v>0</v>
      </c>
      <c r="F129" s="5" t="s">
        <v>162</v>
      </c>
      <c r="K129" s="5"/>
      <c r="N129" s="5"/>
    </row>
    <row r="130" spans="2:14" x14ac:dyDescent="0.2">
      <c r="B130">
        <v>4</v>
      </c>
      <c r="C130" s="5" t="s">
        <v>169</v>
      </c>
      <c r="D130" t="s">
        <v>32</v>
      </c>
      <c r="E130" t="b">
        <v>0</v>
      </c>
      <c r="F130" s="5" t="s">
        <v>162</v>
      </c>
      <c r="K130" s="5"/>
      <c r="N130" s="5"/>
    </row>
    <row r="131" spans="2:14" x14ac:dyDescent="0.2">
      <c r="B131">
        <v>4</v>
      </c>
      <c r="C131" s="5" t="s">
        <v>169</v>
      </c>
      <c r="D131" t="s">
        <v>35</v>
      </c>
      <c r="E131" t="b">
        <v>0</v>
      </c>
      <c r="F131" s="5" t="s">
        <v>160</v>
      </c>
      <c r="K131" s="5"/>
      <c r="N131" s="5"/>
    </row>
    <row r="132" spans="2:14" x14ac:dyDescent="0.2">
      <c r="B132">
        <v>4</v>
      </c>
      <c r="C132" s="5" t="s">
        <v>169</v>
      </c>
      <c r="D132" t="s">
        <v>36</v>
      </c>
      <c r="E132" t="b">
        <v>0</v>
      </c>
      <c r="F132" s="5" t="s">
        <v>164</v>
      </c>
      <c r="K132" s="5"/>
      <c r="N132" s="5"/>
    </row>
    <row r="133" spans="2:14" x14ac:dyDescent="0.2">
      <c r="B133">
        <v>4</v>
      </c>
      <c r="C133" s="5" t="s">
        <v>169</v>
      </c>
      <c r="D133" t="s">
        <v>37</v>
      </c>
      <c r="E133" t="b">
        <v>0</v>
      </c>
      <c r="F133" s="5" t="s">
        <v>164</v>
      </c>
      <c r="K133" s="5"/>
      <c r="N133" s="5"/>
    </row>
    <row r="134" spans="2:14" x14ac:dyDescent="0.2">
      <c r="K134" s="5"/>
      <c r="N134" s="5"/>
    </row>
    <row r="135" spans="2:14" x14ac:dyDescent="0.2">
      <c r="K135" s="5"/>
      <c r="N135" s="5"/>
    </row>
    <row r="136" spans="2:14" x14ac:dyDescent="0.2">
      <c r="K136" s="5"/>
      <c r="N136" s="5"/>
    </row>
    <row r="137" spans="2:14" x14ac:dyDescent="0.2">
      <c r="K137" s="5"/>
      <c r="N137" s="5"/>
    </row>
    <row r="138" spans="2:14" x14ac:dyDescent="0.2">
      <c r="K138" s="5"/>
      <c r="N138" s="5"/>
    </row>
    <row r="141" spans="2:14" x14ac:dyDescent="0.2">
      <c r="B141" t="s">
        <v>208</v>
      </c>
    </row>
    <row r="142" spans="2:14" x14ac:dyDescent="0.2">
      <c r="B142" t="s">
        <v>260</v>
      </c>
      <c r="C142">
        <f>'typFeat_10,15,20'!L5</f>
        <v>10</v>
      </c>
    </row>
    <row r="143" spans="2:14" x14ac:dyDescent="0.2">
      <c r="B143" t="s">
        <v>209</v>
      </c>
      <c r="C143" s="26" t="str">
        <f>D129</f>
        <v>Ltv</v>
      </c>
      <c r="D143" s="26" t="b">
        <v>0</v>
      </c>
      <c r="F143" t="s">
        <v>210</v>
      </c>
      <c r="G143" s="26" t="str">
        <f>C143</f>
        <v>Ltv</v>
      </c>
      <c r="H143" s="26" t="b">
        <v>0</v>
      </c>
    </row>
    <row r="144" spans="2:14" x14ac:dyDescent="0.2">
      <c r="C144" s="26" t="str">
        <f t="shared" ref="C144:C147" si="13">D130</f>
        <v>Lit</v>
      </c>
      <c r="D144" s="26" t="b">
        <v>0</v>
      </c>
      <c r="G144" s="26" t="str">
        <f t="shared" ref="G144:G147" si="14">C144</f>
        <v>Lit</v>
      </c>
      <c r="H144" s="26" t="b">
        <v>0</v>
      </c>
    </row>
    <row r="145" spans="1:21" x14ac:dyDescent="0.2">
      <c r="C145" s="26" t="str">
        <f t="shared" si="13"/>
        <v>Pol</v>
      </c>
      <c r="D145" s="26" t="b">
        <v>0</v>
      </c>
      <c r="G145" s="26" t="str">
        <f t="shared" si="14"/>
        <v>Pol</v>
      </c>
      <c r="H145" s="26" t="b">
        <v>0</v>
      </c>
    </row>
    <row r="146" spans="1:21" x14ac:dyDescent="0.2">
      <c r="C146" s="26" t="str">
        <f t="shared" si="13"/>
        <v>Sln</v>
      </c>
      <c r="D146" s="26" t="b">
        <v>0</v>
      </c>
      <c r="G146" s="26" t="str">
        <f t="shared" si="14"/>
        <v>Sln</v>
      </c>
      <c r="H146" s="26" t="b">
        <v>0</v>
      </c>
    </row>
    <row r="147" spans="1:21" x14ac:dyDescent="0.2">
      <c r="C147" s="26" t="str">
        <f t="shared" si="13"/>
        <v>Ukr</v>
      </c>
      <c r="D147" s="26" t="b">
        <v>0</v>
      </c>
      <c r="G147" s="26" t="str">
        <f t="shared" si="14"/>
        <v>Ukr</v>
      </c>
      <c r="H147" s="26" t="b">
        <v>0</v>
      </c>
    </row>
    <row r="148" spans="1:21" x14ac:dyDescent="0.2">
      <c r="G148" s="25" t="str">
        <f>D126</f>
        <v>Cz</v>
      </c>
      <c r="H148" s="25" t="b">
        <v>1</v>
      </c>
      <c r="J148" t="s">
        <v>340</v>
      </c>
    </row>
    <row r="149" spans="1:21" x14ac:dyDescent="0.2">
      <c r="G149" s="25" t="str">
        <f t="shared" ref="G149:G150" si="15">D127</f>
        <v>SCr</v>
      </c>
      <c r="H149" s="25" t="b">
        <v>1</v>
      </c>
    </row>
    <row r="150" spans="1:21" x14ac:dyDescent="0.2">
      <c r="G150" s="25" t="str">
        <f t="shared" si="15"/>
        <v>Blg</v>
      </c>
      <c r="H150" s="25" t="b">
        <v>1</v>
      </c>
    </row>
    <row r="151" spans="1:21" x14ac:dyDescent="0.2">
      <c r="G151" s="4"/>
      <c r="H151" s="4"/>
    </row>
    <row r="153" spans="1:21" x14ac:dyDescent="0.2">
      <c r="B153" t="s">
        <v>196</v>
      </c>
      <c r="C153" s="25" t="str">
        <f>D124</f>
        <v>Prt</v>
      </c>
      <c r="D153" s="25" t="b">
        <v>1</v>
      </c>
      <c r="G153" s="25" t="str">
        <f>C153</f>
        <v>Prt</v>
      </c>
      <c r="H153" s="25" t="b">
        <v>1</v>
      </c>
    </row>
    <row r="154" spans="1:21" x14ac:dyDescent="0.2">
      <c r="C154" s="25" t="str">
        <f>D125</f>
        <v>It</v>
      </c>
      <c r="D154" s="25" t="b">
        <v>1</v>
      </c>
      <c r="G154" s="25" t="str">
        <f>C154</f>
        <v>It</v>
      </c>
      <c r="H154" s="25" t="b">
        <v>1</v>
      </c>
    </row>
    <row r="158" spans="1:21" s="65" customFormat="1" x14ac:dyDescent="0.2">
      <c r="A158" s="65" t="s">
        <v>228</v>
      </c>
    </row>
    <row r="159" spans="1:21" x14ac:dyDescent="0.2">
      <c r="A159" t="s">
        <v>64</v>
      </c>
      <c r="B159" s="3" t="s">
        <v>57</v>
      </c>
      <c r="C159" s="6" t="s">
        <v>166</v>
      </c>
      <c r="D159" s="3" t="s">
        <v>0</v>
      </c>
      <c r="E159" s="3" t="s">
        <v>167</v>
      </c>
      <c r="F159" s="6" t="s">
        <v>159</v>
      </c>
      <c r="J159" s="3"/>
      <c r="K159" s="6"/>
      <c r="L159" s="3"/>
      <c r="M159" s="3"/>
      <c r="N159" s="6"/>
      <c r="R159" s="5"/>
      <c r="U159" s="5"/>
    </row>
    <row r="160" spans="1:21" x14ac:dyDescent="0.2">
      <c r="B160">
        <v>5</v>
      </c>
      <c r="C160" s="5" t="s">
        <v>294</v>
      </c>
      <c r="D160" t="s">
        <v>40</v>
      </c>
      <c r="E160">
        <v>24</v>
      </c>
      <c r="F160" t="b">
        <v>0</v>
      </c>
      <c r="G160" s="5" t="s">
        <v>164</v>
      </c>
      <c r="K160" s="5"/>
      <c r="N160" s="5"/>
      <c r="R160" s="5"/>
      <c r="U160" s="5"/>
    </row>
    <row r="161" spans="2:21" x14ac:dyDescent="0.2">
      <c r="B161">
        <v>5</v>
      </c>
      <c r="C161" s="5" t="s">
        <v>294</v>
      </c>
      <c r="D161" t="s">
        <v>45</v>
      </c>
      <c r="E161">
        <v>27</v>
      </c>
      <c r="F161" t="b">
        <v>0</v>
      </c>
      <c r="G161" s="5" t="s">
        <v>164</v>
      </c>
      <c r="K161" s="5"/>
      <c r="N161" s="5"/>
      <c r="R161" s="5"/>
      <c r="U161" s="5"/>
    </row>
    <row r="162" spans="2:21" x14ac:dyDescent="0.2">
      <c r="B162">
        <v>5</v>
      </c>
      <c r="C162" s="5" t="s">
        <v>294</v>
      </c>
      <c r="D162" t="s">
        <v>46</v>
      </c>
      <c r="E162">
        <v>28</v>
      </c>
      <c r="F162" t="b">
        <v>0</v>
      </c>
      <c r="G162" s="5" t="s">
        <v>164</v>
      </c>
      <c r="K162" s="5"/>
      <c r="N162" s="5"/>
      <c r="R162" s="5"/>
      <c r="U162" s="5"/>
    </row>
    <row r="163" spans="2:21" x14ac:dyDescent="0.2">
      <c r="B163">
        <v>5</v>
      </c>
      <c r="C163" s="5" t="s">
        <v>294</v>
      </c>
      <c r="D163" t="s">
        <v>38</v>
      </c>
      <c r="E163">
        <v>22</v>
      </c>
      <c r="F163" t="b">
        <v>0</v>
      </c>
      <c r="G163" s="5" t="s">
        <v>161</v>
      </c>
      <c r="K163" s="5"/>
      <c r="N163" s="5"/>
      <c r="R163" s="5"/>
      <c r="U163" s="5"/>
    </row>
    <row r="164" spans="2:21" x14ac:dyDescent="0.2">
      <c r="B164">
        <v>5</v>
      </c>
      <c r="C164" s="5" t="s">
        <v>294</v>
      </c>
      <c r="D164" t="s">
        <v>42</v>
      </c>
      <c r="E164">
        <v>25</v>
      </c>
      <c r="F164" t="b">
        <v>0</v>
      </c>
      <c r="G164" s="5" t="s">
        <v>161</v>
      </c>
      <c r="K164" s="5"/>
      <c r="N164" s="5"/>
      <c r="R164" s="5"/>
      <c r="U164" s="5"/>
    </row>
    <row r="165" spans="2:21" x14ac:dyDescent="0.2">
      <c r="B165">
        <v>5</v>
      </c>
      <c r="C165" s="5" t="s">
        <v>294</v>
      </c>
      <c r="D165" t="s">
        <v>35</v>
      </c>
      <c r="E165">
        <v>19</v>
      </c>
      <c r="F165" t="b">
        <v>1</v>
      </c>
      <c r="G165" s="5" t="s">
        <v>162</v>
      </c>
      <c r="K165" s="5"/>
      <c r="N165" s="5"/>
      <c r="R165" s="5"/>
      <c r="U165" s="5"/>
    </row>
    <row r="166" spans="2:21" x14ac:dyDescent="0.2">
      <c r="B166">
        <v>5</v>
      </c>
      <c r="C166" s="5" t="s">
        <v>294</v>
      </c>
      <c r="D166" t="s">
        <v>36</v>
      </c>
      <c r="E166">
        <v>20</v>
      </c>
      <c r="F166" t="b">
        <v>1</v>
      </c>
      <c r="G166" s="5" t="s">
        <v>162</v>
      </c>
      <c r="K166" s="5"/>
      <c r="N166" s="5"/>
      <c r="R166" s="5"/>
      <c r="U166" s="5"/>
    </row>
    <row r="167" spans="2:21" x14ac:dyDescent="0.2">
      <c r="B167">
        <v>5</v>
      </c>
      <c r="C167" s="5" t="s">
        <v>294</v>
      </c>
      <c r="D167" t="s">
        <v>37</v>
      </c>
      <c r="E167">
        <v>21</v>
      </c>
      <c r="F167" t="b">
        <v>1</v>
      </c>
      <c r="G167" s="5" t="s">
        <v>162</v>
      </c>
      <c r="K167" s="5"/>
      <c r="N167" s="5"/>
      <c r="R167" s="5"/>
      <c r="U167" s="5"/>
    </row>
    <row r="168" spans="2:21" x14ac:dyDescent="0.2">
      <c r="B168">
        <v>5</v>
      </c>
      <c r="C168" s="5" t="s">
        <v>294</v>
      </c>
      <c r="D168" t="s">
        <v>31</v>
      </c>
      <c r="E168">
        <v>15</v>
      </c>
      <c r="F168" t="b">
        <v>1</v>
      </c>
      <c r="G168" s="5" t="s">
        <v>160</v>
      </c>
      <c r="K168" s="5"/>
      <c r="N168" s="5"/>
      <c r="R168" s="5"/>
      <c r="U168" s="5"/>
    </row>
    <row r="169" spans="2:21" x14ac:dyDescent="0.2">
      <c r="B169">
        <v>5</v>
      </c>
      <c r="C169" s="5" t="s">
        <v>294</v>
      </c>
      <c r="D169" t="s">
        <v>32</v>
      </c>
      <c r="E169">
        <v>16</v>
      </c>
      <c r="F169" t="b">
        <v>1</v>
      </c>
      <c r="G169" s="5" t="s">
        <v>160</v>
      </c>
      <c r="K169" s="5"/>
      <c r="N169" s="5"/>
      <c r="R169" s="5"/>
      <c r="U169" s="5"/>
    </row>
    <row r="170" spans="2:21" x14ac:dyDescent="0.2">
      <c r="B170">
        <v>5</v>
      </c>
      <c r="C170" s="5" t="s">
        <v>294</v>
      </c>
      <c r="D170" t="s">
        <v>33</v>
      </c>
      <c r="E170">
        <v>17</v>
      </c>
      <c r="F170" t="b">
        <v>1</v>
      </c>
      <c r="G170" s="5" t="s">
        <v>160</v>
      </c>
      <c r="K170" s="5"/>
      <c r="N170" s="5"/>
      <c r="R170" s="5"/>
      <c r="U170" s="5"/>
    </row>
    <row r="171" spans="2:21" x14ac:dyDescent="0.2">
      <c r="B171">
        <v>5</v>
      </c>
      <c r="C171" s="5" t="s">
        <v>294</v>
      </c>
      <c r="D171" t="s">
        <v>34</v>
      </c>
      <c r="E171">
        <v>18</v>
      </c>
      <c r="F171" t="b">
        <v>1</v>
      </c>
      <c r="G171" s="5" t="s">
        <v>160</v>
      </c>
      <c r="K171" s="5"/>
      <c r="N171" s="5"/>
      <c r="R171" s="5"/>
      <c r="U171" s="5"/>
    </row>
    <row r="172" spans="2:21" x14ac:dyDescent="0.2">
      <c r="B172">
        <v>5</v>
      </c>
      <c r="C172" s="5" t="s">
        <v>294</v>
      </c>
      <c r="D172" t="s">
        <v>29</v>
      </c>
      <c r="E172">
        <v>14</v>
      </c>
      <c r="F172" t="b">
        <v>1</v>
      </c>
      <c r="G172" s="5" t="s">
        <v>163</v>
      </c>
      <c r="K172" s="5"/>
      <c r="N172" s="5"/>
      <c r="R172" s="5"/>
      <c r="U172" s="5"/>
    </row>
    <row r="173" spans="2:21" x14ac:dyDescent="0.2">
      <c r="B173">
        <v>5</v>
      </c>
      <c r="C173" s="5" t="s">
        <v>294</v>
      </c>
      <c r="D173" t="s">
        <v>24</v>
      </c>
      <c r="E173">
        <v>9</v>
      </c>
      <c r="F173" t="b">
        <v>1</v>
      </c>
      <c r="G173" s="5" t="s">
        <v>164</v>
      </c>
      <c r="K173" s="5"/>
      <c r="N173" s="5"/>
      <c r="R173" s="5"/>
      <c r="U173" s="5"/>
    </row>
    <row r="174" spans="2:21" x14ac:dyDescent="0.2">
      <c r="B174">
        <v>5</v>
      </c>
      <c r="C174" s="5" t="s">
        <v>294</v>
      </c>
      <c r="D174" t="s">
        <v>25</v>
      </c>
      <c r="E174">
        <v>10</v>
      </c>
      <c r="F174" t="b">
        <v>1</v>
      </c>
      <c r="G174" s="5" t="s">
        <v>164</v>
      </c>
      <c r="K174" s="5"/>
      <c r="N174" s="5"/>
      <c r="R174" s="5"/>
      <c r="U174" s="5"/>
    </row>
    <row r="175" spans="2:21" x14ac:dyDescent="0.2">
      <c r="B175">
        <v>5</v>
      </c>
      <c r="C175" s="5" t="s">
        <v>294</v>
      </c>
      <c r="D175" t="s">
        <v>19</v>
      </c>
      <c r="E175">
        <v>5</v>
      </c>
      <c r="F175" t="b">
        <v>1</v>
      </c>
      <c r="G175" s="5" t="s">
        <v>161</v>
      </c>
      <c r="K175" s="5"/>
      <c r="N175" s="5"/>
      <c r="R175" s="5"/>
      <c r="U175" s="5"/>
    </row>
    <row r="176" spans="2:21" x14ac:dyDescent="0.2">
      <c r="B176">
        <v>5</v>
      </c>
      <c r="C176" s="5" t="s">
        <v>294</v>
      </c>
      <c r="D176" t="s">
        <v>20</v>
      </c>
      <c r="E176">
        <v>6</v>
      </c>
      <c r="F176" t="b">
        <v>1</v>
      </c>
      <c r="G176" s="5" t="s">
        <v>161</v>
      </c>
      <c r="K176" s="5"/>
      <c r="N176" s="5"/>
      <c r="R176" s="5"/>
      <c r="U176" s="5"/>
    </row>
    <row r="177" spans="2:21" x14ac:dyDescent="0.2">
      <c r="B177">
        <v>5</v>
      </c>
      <c r="C177" s="5" t="s">
        <v>294</v>
      </c>
      <c r="D177" t="s">
        <v>21</v>
      </c>
      <c r="E177">
        <v>7</v>
      </c>
      <c r="F177" t="b">
        <v>1</v>
      </c>
      <c r="G177" s="5" t="s">
        <v>161</v>
      </c>
      <c r="K177" s="5"/>
      <c r="N177" s="5"/>
      <c r="R177" s="5"/>
      <c r="U177" s="5"/>
    </row>
    <row r="178" spans="2:21" x14ac:dyDescent="0.2">
      <c r="B178">
        <v>5</v>
      </c>
      <c r="C178" s="5" t="s">
        <v>294</v>
      </c>
      <c r="D178" t="s">
        <v>22</v>
      </c>
      <c r="E178">
        <v>8</v>
      </c>
      <c r="F178" t="b">
        <v>1</v>
      </c>
      <c r="G178" s="5" t="s">
        <v>161</v>
      </c>
      <c r="K178" s="5"/>
      <c r="N178" s="5"/>
      <c r="R178" s="5"/>
      <c r="U178" s="5"/>
    </row>
    <row r="179" spans="2:21" x14ac:dyDescent="0.2">
      <c r="B179">
        <v>5</v>
      </c>
      <c r="C179" s="5" t="s">
        <v>294</v>
      </c>
      <c r="D179" t="s">
        <v>28</v>
      </c>
      <c r="E179">
        <v>13</v>
      </c>
      <c r="F179" t="b">
        <v>1</v>
      </c>
      <c r="G179" s="5" t="s">
        <v>161</v>
      </c>
      <c r="K179" s="5"/>
      <c r="N179" s="5"/>
      <c r="R179" s="5"/>
      <c r="U179" s="5"/>
    </row>
    <row r="180" spans="2:21" x14ac:dyDescent="0.2">
      <c r="C180" s="5"/>
      <c r="F180" s="5"/>
      <c r="K180" s="5"/>
      <c r="N180" s="5"/>
      <c r="R180" s="5"/>
      <c r="U180" s="5"/>
    </row>
    <row r="181" spans="2:21" x14ac:dyDescent="0.2">
      <c r="R181" s="5"/>
      <c r="U181" s="5"/>
    </row>
    <row r="182" spans="2:21" x14ac:dyDescent="0.2">
      <c r="B182" t="s">
        <v>208</v>
      </c>
      <c r="R182" s="5"/>
      <c r="U182" s="5"/>
    </row>
    <row r="183" spans="2:21" x14ac:dyDescent="0.2">
      <c r="B183" t="s">
        <v>260</v>
      </c>
      <c r="C183">
        <f>'typFeat_10,15,20'!L6</f>
        <v>20</v>
      </c>
      <c r="R183" s="5"/>
      <c r="U183" s="5"/>
    </row>
    <row r="184" spans="2:21" x14ac:dyDescent="0.2">
      <c r="B184" t="s">
        <v>209</v>
      </c>
      <c r="C184" s="26" t="str">
        <f>D160</f>
        <v>Fin</v>
      </c>
      <c r="D184" s="26" t="b">
        <v>0</v>
      </c>
      <c r="F184" t="s">
        <v>210</v>
      </c>
      <c r="G184" s="26" t="str">
        <f>C184</f>
        <v>Fin</v>
      </c>
      <c r="H184" s="26" t="b">
        <v>0</v>
      </c>
      <c r="R184" s="5"/>
      <c r="U184" s="5"/>
    </row>
    <row r="185" spans="2:21" x14ac:dyDescent="0.2">
      <c r="C185" s="26" t="str">
        <f t="shared" ref="C185:C188" si="16">D161</f>
        <v>Est</v>
      </c>
      <c r="D185" s="26" t="b">
        <v>0</v>
      </c>
      <c r="G185" s="26" t="str">
        <f t="shared" ref="G185:G188" si="17">C185</f>
        <v>Est</v>
      </c>
      <c r="H185" s="26" t="b">
        <v>0</v>
      </c>
    </row>
    <row r="186" spans="2:21" x14ac:dyDescent="0.2">
      <c r="C186" s="26" t="str">
        <f t="shared" si="16"/>
        <v>Arm</v>
      </c>
      <c r="D186" s="26" t="b">
        <v>0</v>
      </c>
      <c r="G186" s="26" t="str">
        <f t="shared" si="17"/>
        <v>Arm</v>
      </c>
      <c r="H186" s="26" t="b">
        <v>0</v>
      </c>
    </row>
    <row r="187" spans="2:21" x14ac:dyDescent="0.2">
      <c r="C187" s="26" t="str">
        <f t="shared" si="16"/>
        <v>Bsq</v>
      </c>
      <c r="D187" s="26" t="b">
        <v>0</v>
      </c>
      <c r="G187" s="26" t="str">
        <f t="shared" si="17"/>
        <v>Bsq</v>
      </c>
      <c r="H187" s="26" t="b">
        <v>0</v>
      </c>
    </row>
    <row r="188" spans="2:21" x14ac:dyDescent="0.2">
      <c r="C188" s="26" t="str">
        <f t="shared" si="16"/>
        <v>Grg</v>
      </c>
      <c r="D188" s="26" t="b">
        <v>0</v>
      </c>
      <c r="E188" s="4"/>
      <c r="F188" s="4"/>
      <c r="G188" s="26" t="str">
        <f t="shared" si="17"/>
        <v>Grg</v>
      </c>
      <c r="H188" s="26" t="b">
        <v>0</v>
      </c>
    </row>
    <row r="189" spans="2:21" x14ac:dyDescent="0.2">
      <c r="C189" s="4"/>
      <c r="D189" s="4"/>
      <c r="E189" s="4"/>
      <c r="F189" s="4"/>
      <c r="G189" s="25" t="str">
        <f>D168</f>
        <v>Ltv</v>
      </c>
      <c r="H189" s="25" t="b">
        <v>1</v>
      </c>
    </row>
    <row r="190" spans="2:21" x14ac:dyDescent="0.2">
      <c r="C190" s="4"/>
      <c r="D190" s="4"/>
      <c r="E190" s="4"/>
      <c r="F190" s="4"/>
      <c r="G190" s="25" t="str">
        <f t="shared" ref="G190:G192" si="18">D169</f>
        <v>Lit</v>
      </c>
      <c r="H190" s="25" t="b">
        <v>1</v>
      </c>
    </row>
    <row r="191" spans="2:21" x14ac:dyDescent="0.2">
      <c r="C191" s="4"/>
      <c r="D191" s="4"/>
      <c r="E191" s="4"/>
      <c r="F191" s="4"/>
      <c r="G191" s="25" t="str">
        <f t="shared" si="18"/>
        <v>SCr</v>
      </c>
      <c r="H191" s="25" t="b">
        <v>1</v>
      </c>
    </row>
    <row r="192" spans="2:21" x14ac:dyDescent="0.2">
      <c r="C192" s="4"/>
      <c r="D192" s="4"/>
      <c r="E192" s="4"/>
      <c r="F192" s="4"/>
      <c r="G192" s="25" t="str">
        <f t="shared" si="18"/>
        <v>Blg</v>
      </c>
      <c r="H192" s="25" t="b">
        <v>1</v>
      </c>
    </row>
    <row r="193" spans="1:14" x14ac:dyDescent="0.2">
      <c r="C193" s="4"/>
      <c r="D193" s="4"/>
      <c r="E193" s="4"/>
      <c r="F193" s="4"/>
      <c r="G193" s="4"/>
      <c r="H193" s="4"/>
    </row>
    <row r="194" spans="1:14" x14ac:dyDescent="0.2">
      <c r="B194" t="s">
        <v>196</v>
      </c>
      <c r="C194" s="25" t="str">
        <f>D165</f>
        <v>Pol</v>
      </c>
      <c r="D194" s="25" t="b">
        <v>1</v>
      </c>
      <c r="G194" s="25" t="str">
        <f>C194</f>
        <v>Pol</v>
      </c>
      <c r="H194" s="25" t="b">
        <v>1</v>
      </c>
    </row>
    <row r="195" spans="1:14" x14ac:dyDescent="0.2">
      <c r="C195" s="25" t="str">
        <f t="shared" ref="C195:C196" si="19">D166</f>
        <v>Sln</v>
      </c>
      <c r="D195" s="25" t="b">
        <v>1</v>
      </c>
      <c r="G195" s="25" t="str">
        <f t="shared" ref="G195:G196" si="20">C195</f>
        <v>Sln</v>
      </c>
      <c r="H195" s="25" t="b">
        <v>1</v>
      </c>
    </row>
    <row r="196" spans="1:14" x14ac:dyDescent="0.2">
      <c r="C196" s="25" t="str">
        <f t="shared" si="19"/>
        <v>Ukr</v>
      </c>
      <c r="D196" s="25" t="b">
        <v>1</v>
      </c>
      <c r="G196" s="25" t="str">
        <f t="shared" si="20"/>
        <v>Ukr</v>
      </c>
      <c r="H196" s="25" t="b">
        <v>1</v>
      </c>
    </row>
    <row r="198" spans="1:14" s="65" customFormat="1" x14ac:dyDescent="0.2">
      <c r="A198" s="65" t="s">
        <v>229</v>
      </c>
    </row>
    <row r="199" spans="1:14" x14ac:dyDescent="0.2">
      <c r="A199" t="s">
        <v>65</v>
      </c>
      <c r="B199" s="3" t="s">
        <v>57</v>
      </c>
      <c r="C199" s="6" t="s">
        <v>166</v>
      </c>
      <c r="D199" s="3" t="s">
        <v>0</v>
      </c>
      <c r="E199" s="3" t="s">
        <v>167</v>
      </c>
      <c r="F199" s="6" t="s">
        <v>159</v>
      </c>
      <c r="J199" s="3"/>
      <c r="K199" s="6"/>
      <c r="L199" s="3"/>
      <c r="M199" s="3"/>
      <c r="N199" s="6"/>
    </row>
    <row r="200" spans="1:14" x14ac:dyDescent="0.2">
      <c r="B200">
        <v>6</v>
      </c>
      <c r="C200" s="5" t="s">
        <v>314</v>
      </c>
      <c r="D200" t="s">
        <v>35</v>
      </c>
      <c r="E200">
        <v>19</v>
      </c>
      <c r="F200" t="b">
        <v>0</v>
      </c>
      <c r="G200" s="5" t="s">
        <v>162</v>
      </c>
      <c r="K200" s="5"/>
      <c r="N200" s="5"/>
    </row>
    <row r="201" spans="1:14" x14ac:dyDescent="0.2">
      <c r="B201">
        <v>6</v>
      </c>
      <c r="C201" s="5" t="s">
        <v>314</v>
      </c>
      <c r="D201" t="s">
        <v>36</v>
      </c>
      <c r="E201">
        <v>20</v>
      </c>
      <c r="F201" t="b">
        <v>0</v>
      </c>
      <c r="G201" s="5" t="s">
        <v>162</v>
      </c>
      <c r="K201" s="5"/>
      <c r="N201" s="5"/>
    </row>
    <row r="202" spans="1:14" x14ac:dyDescent="0.2">
      <c r="B202">
        <v>6</v>
      </c>
      <c r="C202" s="5" t="s">
        <v>314</v>
      </c>
      <c r="D202" t="s">
        <v>37</v>
      </c>
      <c r="E202">
        <v>21</v>
      </c>
      <c r="F202" t="b">
        <v>0</v>
      </c>
      <c r="G202" s="5" t="s">
        <v>162</v>
      </c>
      <c r="K202" s="5"/>
      <c r="N202" s="5"/>
    </row>
    <row r="203" spans="1:14" x14ac:dyDescent="0.2">
      <c r="B203">
        <v>6</v>
      </c>
      <c r="C203" s="5" t="s">
        <v>314</v>
      </c>
      <c r="D203" t="s">
        <v>31</v>
      </c>
      <c r="E203">
        <v>15</v>
      </c>
      <c r="F203" t="b">
        <v>0</v>
      </c>
      <c r="G203" s="5" t="s">
        <v>160</v>
      </c>
      <c r="K203" s="5"/>
      <c r="N203" s="5"/>
    </row>
    <row r="204" spans="1:14" x14ac:dyDescent="0.2">
      <c r="B204">
        <v>6</v>
      </c>
      <c r="C204" s="5" t="s">
        <v>314</v>
      </c>
      <c r="D204" t="s">
        <v>33</v>
      </c>
      <c r="E204">
        <v>17</v>
      </c>
      <c r="F204" t="b">
        <v>0</v>
      </c>
      <c r="G204" s="5" t="s">
        <v>160</v>
      </c>
      <c r="K204" s="5"/>
      <c r="N204" s="5"/>
    </row>
    <row r="205" spans="1:14" x14ac:dyDescent="0.2">
      <c r="B205">
        <v>6</v>
      </c>
      <c r="C205" s="5" t="s">
        <v>314</v>
      </c>
      <c r="D205" t="s">
        <v>34</v>
      </c>
      <c r="E205">
        <v>18</v>
      </c>
      <c r="F205" t="b">
        <v>0</v>
      </c>
      <c r="G205" s="5" t="s">
        <v>160</v>
      </c>
      <c r="K205" s="5"/>
      <c r="N205" s="5"/>
    </row>
    <row r="206" spans="1:14" x14ac:dyDescent="0.2">
      <c r="B206">
        <v>6</v>
      </c>
      <c r="C206" s="5" t="s">
        <v>314</v>
      </c>
      <c r="D206" t="s">
        <v>29</v>
      </c>
      <c r="E206">
        <v>14</v>
      </c>
      <c r="F206" t="b">
        <v>0</v>
      </c>
      <c r="G206" s="5" t="s">
        <v>163</v>
      </c>
      <c r="K206" s="5"/>
      <c r="N206" s="5"/>
    </row>
    <row r="207" spans="1:14" x14ac:dyDescent="0.2">
      <c r="B207">
        <v>6</v>
      </c>
      <c r="C207" s="5" t="s">
        <v>314</v>
      </c>
      <c r="D207" t="s">
        <v>19</v>
      </c>
      <c r="E207">
        <v>5</v>
      </c>
      <c r="F207" t="b">
        <v>0</v>
      </c>
      <c r="G207" s="5" t="s">
        <v>161</v>
      </c>
      <c r="K207" s="5"/>
      <c r="N207" s="5"/>
    </row>
    <row r="208" spans="1:14" x14ac:dyDescent="0.2">
      <c r="B208">
        <v>6</v>
      </c>
      <c r="C208" s="5" t="s">
        <v>314</v>
      </c>
      <c r="D208" t="s">
        <v>21</v>
      </c>
      <c r="E208">
        <v>7</v>
      </c>
      <c r="F208" t="b">
        <v>0</v>
      </c>
      <c r="G208" s="5" t="s">
        <v>161</v>
      </c>
      <c r="K208" s="5"/>
      <c r="N208" s="5"/>
    </row>
    <row r="209" spans="2:14" x14ac:dyDescent="0.2">
      <c r="B209">
        <v>6</v>
      </c>
      <c r="C209" s="5" t="s">
        <v>314</v>
      </c>
      <c r="D209" t="s">
        <v>22</v>
      </c>
      <c r="E209">
        <v>8</v>
      </c>
      <c r="F209" t="b">
        <v>0</v>
      </c>
      <c r="G209" s="5" t="s">
        <v>161</v>
      </c>
      <c r="K209" s="5"/>
      <c r="N209" s="5"/>
    </row>
    <row r="210" spans="2:14" x14ac:dyDescent="0.2">
      <c r="B210">
        <v>6</v>
      </c>
      <c r="C210" s="5" t="s">
        <v>314</v>
      </c>
      <c r="D210" t="s">
        <v>28</v>
      </c>
      <c r="E210">
        <v>13</v>
      </c>
      <c r="F210" t="b">
        <v>0</v>
      </c>
      <c r="G210" s="5" t="s">
        <v>161</v>
      </c>
      <c r="K210" s="5"/>
      <c r="N210" s="5"/>
    </row>
    <row r="211" spans="2:14" x14ac:dyDescent="0.2">
      <c r="B211">
        <v>6</v>
      </c>
      <c r="C211" s="5" t="s">
        <v>314</v>
      </c>
      <c r="D211" t="s">
        <v>32</v>
      </c>
      <c r="E211">
        <v>16</v>
      </c>
      <c r="F211" t="b">
        <v>1</v>
      </c>
      <c r="G211" s="5" t="s">
        <v>162</v>
      </c>
      <c r="J211" t="s">
        <v>338</v>
      </c>
      <c r="K211" s="5"/>
      <c r="N211" s="5"/>
    </row>
    <row r="212" spans="2:14" x14ac:dyDescent="0.2">
      <c r="B212">
        <v>6</v>
      </c>
      <c r="C212" s="5" t="s">
        <v>314</v>
      </c>
      <c r="D212" t="s">
        <v>24</v>
      </c>
      <c r="E212">
        <v>9</v>
      </c>
      <c r="F212" t="b">
        <v>1</v>
      </c>
      <c r="G212" s="5" t="s">
        <v>163</v>
      </c>
      <c r="K212" s="5"/>
      <c r="N212" s="5"/>
    </row>
    <row r="213" spans="2:14" x14ac:dyDescent="0.2">
      <c r="B213">
        <v>6</v>
      </c>
      <c r="C213" s="5" t="s">
        <v>314</v>
      </c>
      <c r="D213" t="s">
        <v>25</v>
      </c>
      <c r="E213">
        <v>10</v>
      </c>
      <c r="F213" t="b">
        <v>1</v>
      </c>
      <c r="G213" s="5" t="s">
        <v>163</v>
      </c>
      <c r="K213" s="5"/>
      <c r="N213" s="5"/>
    </row>
    <row r="214" spans="2:14" x14ac:dyDescent="0.2">
      <c r="B214">
        <v>6</v>
      </c>
      <c r="C214" s="5" t="s">
        <v>314</v>
      </c>
      <c r="D214" t="s">
        <v>18</v>
      </c>
      <c r="E214">
        <v>4</v>
      </c>
      <c r="F214" t="b">
        <v>1</v>
      </c>
      <c r="G214" s="5" t="s">
        <v>161</v>
      </c>
      <c r="K214" s="5"/>
      <c r="N214" s="5"/>
    </row>
    <row r="217" spans="2:14" x14ac:dyDescent="0.2">
      <c r="B217" s="39" t="s">
        <v>208</v>
      </c>
      <c r="C217" s="39"/>
      <c r="D217" s="39"/>
      <c r="E217" s="39"/>
      <c r="F217" s="39"/>
      <c r="G217" s="39"/>
      <c r="H217" s="39"/>
    </row>
    <row r="218" spans="2:14" x14ac:dyDescent="0.2">
      <c r="B218" s="39" t="s">
        <v>260</v>
      </c>
      <c r="C218" s="39">
        <f>'typFeat_10,15,20'!L7</f>
        <v>15</v>
      </c>
      <c r="D218" s="39"/>
      <c r="E218" s="39"/>
      <c r="F218" s="39"/>
      <c r="G218" s="39"/>
      <c r="H218" s="39"/>
    </row>
    <row r="219" spans="2:14" x14ac:dyDescent="0.2">
      <c r="B219" s="39" t="s">
        <v>209</v>
      </c>
      <c r="C219" s="26" t="str">
        <f>D200</f>
        <v>Pol</v>
      </c>
      <c r="D219" s="42" t="b">
        <v>0</v>
      </c>
      <c r="E219" s="39"/>
      <c r="F219" s="39" t="s">
        <v>210</v>
      </c>
      <c r="G219" s="26" t="str">
        <f>C219</f>
        <v>Pol</v>
      </c>
      <c r="H219" s="42" t="b">
        <v>0</v>
      </c>
    </row>
    <row r="220" spans="2:14" x14ac:dyDescent="0.2">
      <c r="B220" s="39"/>
      <c r="C220" s="26" t="str">
        <f t="shared" ref="C220:C224" si="21">D201</f>
        <v>Sln</v>
      </c>
      <c r="D220" s="42" t="b">
        <v>0</v>
      </c>
      <c r="E220" s="39"/>
      <c r="F220" s="39"/>
      <c r="G220" s="26" t="str">
        <f t="shared" ref="G220:G224" si="22">C220</f>
        <v>Sln</v>
      </c>
      <c r="H220" s="42" t="b">
        <v>0</v>
      </c>
    </row>
    <row r="221" spans="2:14" x14ac:dyDescent="0.2">
      <c r="B221" s="39"/>
      <c r="C221" s="26" t="str">
        <f t="shared" si="21"/>
        <v>Ukr</v>
      </c>
      <c r="D221" s="42" t="b">
        <v>0</v>
      </c>
      <c r="E221" s="39"/>
      <c r="F221" s="39"/>
      <c r="G221" s="26" t="str">
        <f t="shared" si="22"/>
        <v>Ukr</v>
      </c>
      <c r="H221" s="42" t="b">
        <v>0</v>
      </c>
    </row>
    <row r="222" spans="2:14" x14ac:dyDescent="0.2">
      <c r="B222" s="39"/>
      <c r="C222" s="26" t="str">
        <f t="shared" si="21"/>
        <v>Ltv</v>
      </c>
      <c r="D222" s="42" t="b">
        <v>0</v>
      </c>
      <c r="E222" s="39"/>
      <c r="F222" s="39"/>
      <c r="G222" s="26" t="str">
        <f t="shared" si="22"/>
        <v>Ltv</v>
      </c>
      <c r="H222" s="42" t="b">
        <v>0</v>
      </c>
    </row>
    <row r="223" spans="2:14" x14ac:dyDescent="0.2">
      <c r="B223" s="39"/>
      <c r="C223" s="26" t="str">
        <f t="shared" si="21"/>
        <v>SCr</v>
      </c>
      <c r="D223" s="42" t="b">
        <v>0</v>
      </c>
      <c r="E223" s="39"/>
      <c r="F223" s="39"/>
      <c r="G223" s="26" t="str">
        <f t="shared" si="22"/>
        <v>SCr</v>
      </c>
      <c r="H223" s="42" t="b">
        <v>0</v>
      </c>
    </row>
    <row r="224" spans="2:14" x14ac:dyDescent="0.2">
      <c r="B224" s="39"/>
      <c r="C224" s="26" t="str">
        <f t="shared" si="21"/>
        <v>Blg</v>
      </c>
      <c r="D224" s="42" t="b">
        <v>0</v>
      </c>
      <c r="E224" s="39"/>
      <c r="F224" s="39"/>
      <c r="G224" s="26" t="str">
        <f t="shared" si="22"/>
        <v>Blg</v>
      </c>
      <c r="H224" s="42" t="b">
        <v>0</v>
      </c>
    </row>
    <row r="225" spans="1:14" x14ac:dyDescent="0.2">
      <c r="B225" s="39"/>
      <c r="C225" s="39"/>
      <c r="D225" s="39"/>
      <c r="E225" s="39"/>
      <c r="F225" s="39"/>
      <c r="G225" s="25" t="str">
        <f>D213</f>
        <v>Rus</v>
      </c>
      <c r="H225" s="43" t="b">
        <v>1</v>
      </c>
    </row>
    <row r="226" spans="1:14" x14ac:dyDescent="0.2">
      <c r="B226" s="39"/>
      <c r="C226" s="39"/>
      <c r="D226" s="39"/>
      <c r="E226" s="39"/>
      <c r="F226" s="39"/>
      <c r="G226" s="25" t="str">
        <f>D214</f>
        <v>Grk</v>
      </c>
      <c r="H226" s="43" t="b">
        <v>1</v>
      </c>
    </row>
    <row r="227" spans="1:14" x14ac:dyDescent="0.2">
      <c r="B227" s="39"/>
      <c r="C227" s="39"/>
      <c r="D227" s="39"/>
      <c r="E227" s="39"/>
      <c r="F227" s="39"/>
      <c r="G227" s="39"/>
      <c r="H227" s="39"/>
    </row>
    <row r="228" spans="1:14" x14ac:dyDescent="0.2">
      <c r="B228" s="39" t="s">
        <v>196</v>
      </c>
      <c r="C228" s="25" t="str">
        <f>D212</f>
        <v>Rom</v>
      </c>
      <c r="D228" s="43" t="b">
        <v>1</v>
      </c>
      <c r="E228" s="39"/>
      <c r="F228" s="39"/>
      <c r="G228" s="25" t="str">
        <f>C228</f>
        <v>Rom</v>
      </c>
      <c r="H228" s="43" t="b">
        <v>1</v>
      </c>
    </row>
    <row r="229" spans="1:14" x14ac:dyDescent="0.2">
      <c r="B229" s="39"/>
      <c r="C229" s="25" t="str">
        <f>D211</f>
        <v>Lit</v>
      </c>
      <c r="D229" s="43" t="b">
        <v>1</v>
      </c>
      <c r="E229" s="39"/>
      <c r="F229" s="39"/>
      <c r="G229" s="25" t="str">
        <f>C229</f>
        <v>Lit</v>
      </c>
      <c r="H229" s="43" t="b">
        <v>1</v>
      </c>
    </row>
    <row r="230" spans="1:14" x14ac:dyDescent="0.2">
      <c r="B230" s="39"/>
      <c r="C230" s="4"/>
      <c r="D230" s="44"/>
      <c r="E230" s="39"/>
      <c r="F230" s="39"/>
      <c r="G230" s="4"/>
      <c r="H230" s="44"/>
    </row>
    <row r="231" spans="1:14" x14ac:dyDescent="0.2">
      <c r="B231" s="39"/>
      <c r="C231" s="39"/>
      <c r="D231" s="39"/>
      <c r="E231" s="39"/>
      <c r="F231" s="39"/>
      <c r="G231" s="39"/>
      <c r="H231" s="39"/>
    </row>
    <row r="233" spans="1:14" s="65" customFormat="1" x14ac:dyDescent="0.2">
      <c r="A233" s="65" t="s">
        <v>230</v>
      </c>
    </row>
    <row r="234" spans="1:14" x14ac:dyDescent="0.2">
      <c r="A234" t="s">
        <v>66</v>
      </c>
      <c r="B234" s="3" t="s">
        <v>57</v>
      </c>
      <c r="C234" s="6" t="s">
        <v>166</v>
      </c>
      <c r="D234" s="3" t="s">
        <v>0</v>
      </c>
      <c r="E234" s="3" t="s">
        <v>167</v>
      </c>
      <c r="F234" s="6" t="s">
        <v>159</v>
      </c>
      <c r="J234" s="3"/>
      <c r="K234" s="6"/>
      <c r="L234" s="3"/>
      <c r="M234" s="3"/>
      <c r="N234" s="6"/>
    </row>
    <row r="235" spans="1:14" x14ac:dyDescent="0.2">
      <c r="B235">
        <v>7</v>
      </c>
      <c r="C235" s="5" t="s">
        <v>324</v>
      </c>
      <c r="D235" t="s">
        <v>45</v>
      </c>
      <c r="E235">
        <v>27</v>
      </c>
      <c r="F235" t="b">
        <v>0</v>
      </c>
      <c r="G235" s="5" t="s">
        <v>164</v>
      </c>
      <c r="K235" s="5"/>
      <c r="N235" s="5"/>
    </row>
    <row r="236" spans="1:14" x14ac:dyDescent="0.2">
      <c r="B236">
        <v>7</v>
      </c>
      <c r="C236" s="5" t="s">
        <v>324</v>
      </c>
      <c r="D236" t="s">
        <v>46</v>
      </c>
      <c r="E236">
        <v>28</v>
      </c>
      <c r="F236" t="b">
        <v>0</v>
      </c>
      <c r="G236" s="5" t="s">
        <v>164</v>
      </c>
      <c r="K236" s="5"/>
      <c r="N236" s="5"/>
    </row>
    <row r="237" spans="1:14" x14ac:dyDescent="0.2">
      <c r="B237">
        <v>7</v>
      </c>
      <c r="C237" s="5" t="s">
        <v>324</v>
      </c>
      <c r="D237" t="s">
        <v>42</v>
      </c>
      <c r="E237">
        <v>25</v>
      </c>
      <c r="F237" t="b">
        <v>0</v>
      </c>
      <c r="G237" s="5" t="s">
        <v>161</v>
      </c>
      <c r="K237" s="5"/>
      <c r="N237" s="5"/>
    </row>
    <row r="238" spans="1:14" x14ac:dyDescent="0.2">
      <c r="B238">
        <v>7</v>
      </c>
      <c r="C238" s="5" t="s">
        <v>324</v>
      </c>
      <c r="D238" t="s">
        <v>51</v>
      </c>
      <c r="E238">
        <v>30</v>
      </c>
      <c r="F238" t="b">
        <v>0</v>
      </c>
      <c r="G238" s="5" t="s">
        <v>161</v>
      </c>
      <c r="K238" s="5"/>
      <c r="N238" s="5"/>
    </row>
    <row r="239" spans="1:14" x14ac:dyDescent="0.2">
      <c r="B239">
        <v>7</v>
      </c>
      <c r="C239" s="5" t="s">
        <v>324</v>
      </c>
      <c r="D239" t="s">
        <v>35</v>
      </c>
      <c r="E239">
        <v>19</v>
      </c>
      <c r="F239" t="b">
        <v>1</v>
      </c>
      <c r="G239" s="5" t="s">
        <v>162</v>
      </c>
      <c r="K239" s="5"/>
      <c r="N239" s="5"/>
    </row>
    <row r="240" spans="1:14" x14ac:dyDescent="0.2">
      <c r="B240">
        <v>7</v>
      </c>
      <c r="C240" s="5" t="s">
        <v>324</v>
      </c>
      <c r="D240" t="s">
        <v>36</v>
      </c>
      <c r="E240">
        <v>20</v>
      </c>
      <c r="F240" t="b">
        <v>1</v>
      </c>
      <c r="G240" s="5" t="s">
        <v>162</v>
      </c>
      <c r="K240" s="5"/>
      <c r="N240" s="5"/>
    </row>
    <row r="241" spans="2:14" x14ac:dyDescent="0.2">
      <c r="B241">
        <v>7</v>
      </c>
      <c r="C241" s="5" t="s">
        <v>324</v>
      </c>
      <c r="D241" t="s">
        <v>37</v>
      </c>
      <c r="E241">
        <v>21</v>
      </c>
      <c r="F241" t="b">
        <v>1</v>
      </c>
      <c r="G241" s="5" t="s">
        <v>162</v>
      </c>
      <c r="K241" s="5"/>
      <c r="N241" s="5"/>
    </row>
    <row r="242" spans="2:14" x14ac:dyDescent="0.2">
      <c r="B242">
        <v>7</v>
      </c>
      <c r="C242" s="5" t="s">
        <v>324</v>
      </c>
      <c r="D242" t="s">
        <v>31</v>
      </c>
      <c r="E242">
        <v>15</v>
      </c>
      <c r="F242" t="b">
        <v>1</v>
      </c>
      <c r="G242" s="5" t="s">
        <v>160</v>
      </c>
      <c r="K242" s="5"/>
      <c r="N242" s="5"/>
    </row>
    <row r="243" spans="2:14" x14ac:dyDescent="0.2">
      <c r="B243">
        <v>7</v>
      </c>
      <c r="C243" s="5" t="s">
        <v>324</v>
      </c>
      <c r="D243" t="s">
        <v>32</v>
      </c>
      <c r="E243">
        <v>16</v>
      </c>
      <c r="F243" t="b">
        <v>1</v>
      </c>
      <c r="G243" s="5" t="s">
        <v>160</v>
      </c>
      <c r="K243" s="5"/>
      <c r="N243" s="5"/>
    </row>
    <row r="244" spans="2:14" x14ac:dyDescent="0.2">
      <c r="B244">
        <v>7</v>
      </c>
      <c r="C244" s="5" t="s">
        <v>324</v>
      </c>
      <c r="D244" t="s">
        <v>33</v>
      </c>
      <c r="E244">
        <v>17</v>
      </c>
      <c r="F244" t="b">
        <v>1</v>
      </c>
      <c r="G244" s="5" t="s">
        <v>160</v>
      </c>
      <c r="K244" s="5"/>
      <c r="N244" s="5"/>
    </row>
    <row r="245" spans="2:14" x14ac:dyDescent="0.2">
      <c r="B245">
        <v>7</v>
      </c>
      <c r="C245" s="5" t="s">
        <v>324</v>
      </c>
      <c r="D245" t="s">
        <v>34</v>
      </c>
      <c r="E245">
        <v>18</v>
      </c>
      <c r="F245" t="b">
        <v>1</v>
      </c>
      <c r="G245" s="5" t="s">
        <v>160</v>
      </c>
      <c r="K245" s="5"/>
      <c r="N245" s="5"/>
    </row>
    <row r="246" spans="2:14" x14ac:dyDescent="0.2">
      <c r="B246">
        <v>7</v>
      </c>
      <c r="C246" s="5" t="s">
        <v>324</v>
      </c>
      <c r="D246" t="s">
        <v>29</v>
      </c>
      <c r="E246">
        <v>14</v>
      </c>
      <c r="F246" t="b">
        <v>1</v>
      </c>
      <c r="G246" s="5" t="s">
        <v>163</v>
      </c>
      <c r="K246" s="5"/>
      <c r="N246" s="5"/>
    </row>
    <row r="247" spans="2:14" x14ac:dyDescent="0.2">
      <c r="B247">
        <v>7</v>
      </c>
      <c r="C247" s="5" t="s">
        <v>324</v>
      </c>
      <c r="D247" t="s">
        <v>24</v>
      </c>
      <c r="E247">
        <v>9</v>
      </c>
      <c r="F247" t="b">
        <v>1</v>
      </c>
      <c r="G247" s="5" t="s">
        <v>164</v>
      </c>
      <c r="K247" s="5"/>
      <c r="N247" s="5"/>
    </row>
    <row r="248" spans="2:14" x14ac:dyDescent="0.2">
      <c r="B248">
        <v>7</v>
      </c>
      <c r="C248" s="5" t="s">
        <v>324</v>
      </c>
      <c r="D248" t="s">
        <v>25</v>
      </c>
      <c r="E248">
        <v>10</v>
      </c>
      <c r="F248" t="b">
        <v>1</v>
      </c>
      <c r="G248" s="5" t="s">
        <v>164</v>
      </c>
      <c r="K248" s="5"/>
      <c r="N248" s="5"/>
    </row>
    <row r="249" spans="2:14" x14ac:dyDescent="0.2">
      <c r="B249">
        <v>7</v>
      </c>
      <c r="C249" s="5" t="s">
        <v>324</v>
      </c>
      <c r="D249" t="s">
        <v>19</v>
      </c>
      <c r="E249">
        <v>5</v>
      </c>
      <c r="F249" t="b">
        <v>1</v>
      </c>
      <c r="G249" s="5" t="s">
        <v>161</v>
      </c>
      <c r="K249" s="5"/>
      <c r="N249" s="5"/>
    </row>
    <row r="250" spans="2:14" x14ac:dyDescent="0.2">
      <c r="B250">
        <v>7</v>
      </c>
      <c r="C250" s="5" t="s">
        <v>324</v>
      </c>
      <c r="D250" t="s">
        <v>20</v>
      </c>
      <c r="E250">
        <v>6</v>
      </c>
      <c r="F250" t="b">
        <v>1</v>
      </c>
      <c r="G250" s="5" t="s">
        <v>161</v>
      </c>
      <c r="K250" s="5"/>
      <c r="N250" s="5"/>
    </row>
    <row r="251" spans="2:14" x14ac:dyDescent="0.2">
      <c r="B251">
        <v>7</v>
      </c>
      <c r="C251" s="5" t="s">
        <v>324</v>
      </c>
      <c r="D251" t="s">
        <v>21</v>
      </c>
      <c r="E251">
        <v>7</v>
      </c>
      <c r="F251" t="b">
        <v>1</v>
      </c>
      <c r="G251" s="5" t="s">
        <v>161</v>
      </c>
      <c r="K251" s="5"/>
      <c r="N251" s="5"/>
    </row>
    <row r="252" spans="2:14" x14ac:dyDescent="0.2">
      <c r="B252">
        <v>7</v>
      </c>
      <c r="C252" s="5" t="s">
        <v>324</v>
      </c>
      <c r="D252" t="s">
        <v>22</v>
      </c>
      <c r="E252">
        <v>8</v>
      </c>
      <c r="F252" t="b">
        <v>1</v>
      </c>
      <c r="G252" s="5" t="s">
        <v>161</v>
      </c>
      <c r="K252" s="5"/>
      <c r="N252" s="5"/>
    </row>
    <row r="253" spans="2:14" x14ac:dyDescent="0.2">
      <c r="B253">
        <v>7</v>
      </c>
      <c r="C253" s="5" t="s">
        <v>324</v>
      </c>
      <c r="D253" t="s">
        <v>28</v>
      </c>
      <c r="E253">
        <v>13</v>
      </c>
      <c r="F253" t="b">
        <v>1</v>
      </c>
      <c r="G253" s="5" t="s">
        <v>161</v>
      </c>
      <c r="K253" s="5"/>
      <c r="N253" s="5"/>
    </row>
    <row r="254" spans="2:14" x14ac:dyDescent="0.2">
      <c r="B254">
        <v>7</v>
      </c>
      <c r="C254" s="5" t="s">
        <v>324</v>
      </c>
      <c r="D254" t="s">
        <v>40</v>
      </c>
      <c r="E254">
        <v>24</v>
      </c>
      <c r="F254" t="b">
        <v>1</v>
      </c>
      <c r="G254" s="5" t="s">
        <v>161</v>
      </c>
      <c r="K254" s="5"/>
      <c r="N254" s="5"/>
    </row>
    <row r="255" spans="2:14" x14ac:dyDescent="0.2">
      <c r="K255" s="5"/>
      <c r="N255" s="5"/>
    </row>
    <row r="256" spans="2:14" x14ac:dyDescent="0.2">
      <c r="K256" s="5"/>
      <c r="N256" s="5"/>
    </row>
    <row r="257" spans="2:10" x14ac:dyDescent="0.2">
      <c r="B257" s="2"/>
    </row>
    <row r="260" spans="2:10" x14ac:dyDescent="0.2">
      <c r="B260" s="39" t="s">
        <v>208</v>
      </c>
      <c r="C260" s="39"/>
      <c r="D260" s="39"/>
      <c r="E260" s="39"/>
      <c r="F260" s="39"/>
      <c r="G260" s="39"/>
      <c r="H260" s="39"/>
    </row>
    <row r="261" spans="2:10" x14ac:dyDescent="0.2">
      <c r="B261" s="39" t="s">
        <v>260</v>
      </c>
      <c r="C261" s="39">
        <f>'typFeat_10,15,20'!L8</f>
        <v>20</v>
      </c>
      <c r="D261" s="39"/>
      <c r="E261" s="39"/>
      <c r="F261" s="39"/>
      <c r="G261" s="39"/>
      <c r="H261" s="39"/>
    </row>
    <row r="262" spans="2:10" x14ac:dyDescent="0.2">
      <c r="B262" s="39" t="s">
        <v>209</v>
      </c>
      <c r="C262" s="26" t="str">
        <f>D235</f>
        <v>Est</v>
      </c>
      <c r="D262" s="42" t="b">
        <v>0</v>
      </c>
      <c r="E262" s="39"/>
      <c r="F262" s="39" t="s">
        <v>210</v>
      </c>
      <c r="G262" s="26" t="str">
        <f>C262</f>
        <v>Est</v>
      </c>
      <c r="H262" s="42" t="b">
        <v>0</v>
      </c>
      <c r="J262" t="s">
        <v>341</v>
      </c>
    </row>
    <row r="263" spans="2:10" x14ac:dyDescent="0.2">
      <c r="B263" s="39"/>
      <c r="C263" s="26" t="str">
        <f t="shared" ref="C263:C265" si="23">D236</f>
        <v>Arm</v>
      </c>
      <c r="D263" s="42" t="b">
        <v>0</v>
      </c>
      <c r="E263" s="39"/>
      <c r="F263" s="39"/>
      <c r="G263" s="26" t="str">
        <f t="shared" ref="G263:G265" si="24">C263</f>
        <v>Arm</v>
      </c>
      <c r="H263" s="42" t="b">
        <v>0</v>
      </c>
    </row>
    <row r="264" spans="2:10" x14ac:dyDescent="0.2">
      <c r="B264" s="39"/>
      <c r="C264" s="26" t="str">
        <f t="shared" si="23"/>
        <v>Grg</v>
      </c>
      <c r="D264" s="42" t="b">
        <v>0</v>
      </c>
      <c r="E264" s="39"/>
      <c r="F264" s="39"/>
      <c r="G264" s="26" t="str">
        <f t="shared" si="24"/>
        <v>Grg</v>
      </c>
      <c r="H264" s="42" t="b">
        <v>0</v>
      </c>
    </row>
    <row r="265" spans="2:10" x14ac:dyDescent="0.2">
      <c r="B265" s="44"/>
      <c r="C265" s="26" t="str">
        <f t="shared" si="23"/>
        <v>Tat</v>
      </c>
      <c r="D265" s="42" t="b">
        <v>0</v>
      </c>
      <c r="E265" s="44"/>
      <c r="F265" s="39"/>
      <c r="G265" s="26" t="str">
        <f t="shared" si="24"/>
        <v>Tat</v>
      </c>
      <c r="H265" s="42" t="b">
        <v>0</v>
      </c>
    </row>
    <row r="266" spans="2:10" x14ac:dyDescent="0.2">
      <c r="B266" s="44"/>
      <c r="C266" s="4"/>
      <c r="D266" s="44"/>
      <c r="E266" s="44"/>
      <c r="F266" s="39"/>
      <c r="G266" s="25" t="str">
        <f>D242</f>
        <v>Ltv</v>
      </c>
      <c r="H266" s="25" t="b">
        <v>1</v>
      </c>
    </row>
    <row r="267" spans="2:10" x14ac:dyDescent="0.2">
      <c r="B267" s="44"/>
      <c r="C267" s="4"/>
      <c r="D267" s="44"/>
      <c r="E267" s="44"/>
      <c r="F267" s="39"/>
      <c r="G267" s="25" t="str">
        <f t="shared" ref="G267:G269" si="25">D243</f>
        <v>Lit</v>
      </c>
      <c r="H267" s="25" t="b">
        <v>1</v>
      </c>
    </row>
    <row r="268" spans="2:10" x14ac:dyDescent="0.2">
      <c r="B268" s="44"/>
      <c r="C268" s="4"/>
      <c r="D268" s="44"/>
      <c r="E268" s="44"/>
      <c r="F268" s="39"/>
      <c r="G268" s="25" t="str">
        <f t="shared" si="25"/>
        <v>SCr</v>
      </c>
      <c r="H268" s="25" t="b">
        <v>1</v>
      </c>
    </row>
    <row r="269" spans="2:10" x14ac:dyDescent="0.2">
      <c r="B269" s="44"/>
      <c r="C269" s="4"/>
      <c r="D269" s="44"/>
      <c r="E269" s="44"/>
      <c r="F269" s="39"/>
      <c r="G269" s="25" t="str">
        <f t="shared" si="25"/>
        <v>Blg</v>
      </c>
      <c r="H269" s="25" t="b">
        <v>1</v>
      </c>
    </row>
    <row r="270" spans="2:10" x14ac:dyDescent="0.2">
      <c r="B270" s="39"/>
      <c r="C270" s="39"/>
      <c r="D270" s="39"/>
      <c r="E270" s="39"/>
      <c r="F270" s="39"/>
      <c r="H270" s="4"/>
    </row>
    <row r="271" spans="2:10" x14ac:dyDescent="0.2">
      <c r="B271" s="39" t="s">
        <v>196</v>
      </c>
      <c r="C271" s="25" t="str">
        <f>D239</f>
        <v>Pol</v>
      </c>
      <c r="D271" s="25" t="b">
        <v>1</v>
      </c>
      <c r="E271" s="39"/>
      <c r="F271" s="39"/>
      <c r="G271" s="25" t="str">
        <f>C271</f>
        <v>Pol</v>
      </c>
      <c r="H271" s="25" t="b">
        <v>1</v>
      </c>
    </row>
    <row r="272" spans="2:10" x14ac:dyDescent="0.2">
      <c r="B272" s="39"/>
      <c r="C272" s="25" t="str">
        <f>D240</f>
        <v>Sln</v>
      </c>
      <c r="D272" s="25" t="b">
        <v>1</v>
      </c>
      <c r="E272" s="39"/>
      <c r="F272" s="39"/>
      <c r="G272" s="25" t="str">
        <f t="shared" ref="G272:G273" si="26">C272</f>
        <v>Sln</v>
      </c>
      <c r="H272" s="25" t="b">
        <v>1</v>
      </c>
    </row>
    <row r="273" spans="1:14" x14ac:dyDescent="0.2">
      <c r="B273" s="39"/>
      <c r="C273" s="25" t="str">
        <f>D241</f>
        <v>Ukr</v>
      </c>
      <c r="D273" s="25" t="b">
        <v>1</v>
      </c>
      <c r="E273" s="39"/>
      <c r="F273" s="39"/>
      <c r="G273" s="25" t="str">
        <f t="shared" si="26"/>
        <v>Ukr</v>
      </c>
      <c r="H273" s="25" t="b">
        <v>1</v>
      </c>
    </row>
    <row r="278" spans="1:14" s="65" customFormat="1" x14ac:dyDescent="0.2">
      <c r="A278" s="65" t="s">
        <v>231</v>
      </c>
    </row>
    <row r="279" spans="1:14" ht="34" x14ac:dyDescent="0.2">
      <c r="A279" s="27" t="s">
        <v>67</v>
      </c>
      <c r="B279" s="3" t="s">
        <v>57</v>
      </c>
      <c r="C279" s="6" t="s">
        <v>166</v>
      </c>
      <c r="D279" s="3" t="s">
        <v>0</v>
      </c>
      <c r="E279" s="3" t="s">
        <v>167</v>
      </c>
      <c r="F279" s="6" t="s">
        <v>159</v>
      </c>
      <c r="J279" s="3"/>
      <c r="K279" s="6"/>
      <c r="L279" s="3"/>
      <c r="M279" s="3"/>
      <c r="N279" s="6"/>
    </row>
    <row r="280" spans="1:14" x14ac:dyDescent="0.2">
      <c r="B280">
        <v>8</v>
      </c>
      <c r="C280" s="5" t="s">
        <v>316</v>
      </c>
      <c r="D280" t="s">
        <v>29</v>
      </c>
      <c r="E280">
        <v>14</v>
      </c>
      <c r="F280" t="b">
        <v>0</v>
      </c>
      <c r="G280" s="5" t="s">
        <v>160</v>
      </c>
      <c r="K280" s="5"/>
      <c r="N280" s="5"/>
    </row>
    <row r="281" spans="1:14" x14ac:dyDescent="0.2">
      <c r="B281">
        <v>8</v>
      </c>
      <c r="C281" s="5" t="s">
        <v>316</v>
      </c>
      <c r="D281" t="s">
        <v>18</v>
      </c>
      <c r="E281">
        <v>4</v>
      </c>
      <c r="F281" t="b">
        <v>0</v>
      </c>
      <c r="G281" s="5" t="s">
        <v>163</v>
      </c>
      <c r="K281" s="5"/>
      <c r="N281" s="5"/>
    </row>
    <row r="282" spans="1:14" x14ac:dyDescent="0.2">
      <c r="B282">
        <v>8</v>
      </c>
      <c r="C282" s="5" t="s">
        <v>316</v>
      </c>
      <c r="D282" t="s">
        <v>24</v>
      </c>
      <c r="E282">
        <v>9</v>
      </c>
      <c r="F282" t="b">
        <v>0</v>
      </c>
      <c r="G282" s="5" t="s">
        <v>163</v>
      </c>
      <c r="K282" s="5"/>
      <c r="N282" s="5"/>
    </row>
    <row r="283" spans="1:14" x14ac:dyDescent="0.2">
      <c r="B283">
        <v>8</v>
      </c>
      <c r="C283" s="5" t="s">
        <v>316</v>
      </c>
      <c r="D283" t="s">
        <v>33</v>
      </c>
      <c r="E283">
        <v>17</v>
      </c>
      <c r="F283" t="b">
        <v>0</v>
      </c>
      <c r="G283" s="5" t="s">
        <v>163</v>
      </c>
      <c r="K283" s="5"/>
      <c r="N283" s="5"/>
    </row>
    <row r="284" spans="1:14" x14ac:dyDescent="0.2">
      <c r="B284">
        <v>8</v>
      </c>
      <c r="C284" s="5" t="s">
        <v>316</v>
      </c>
      <c r="D284" t="s">
        <v>34</v>
      </c>
      <c r="E284">
        <v>18</v>
      </c>
      <c r="F284" t="b">
        <v>0</v>
      </c>
      <c r="G284" s="5" t="s">
        <v>163</v>
      </c>
      <c r="K284" s="5"/>
      <c r="N284" s="5"/>
    </row>
    <row r="285" spans="1:14" x14ac:dyDescent="0.2">
      <c r="B285">
        <v>8</v>
      </c>
      <c r="C285" s="5" t="s">
        <v>316</v>
      </c>
      <c r="D285" t="s">
        <v>28</v>
      </c>
      <c r="E285">
        <v>13</v>
      </c>
      <c r="F285" t="b">
        <v>0</v>
      </c>
      <c r="G285" s="5" t="s">
        <v>164</v>
      </c>
      <c r="K285" s="5"/>
      <c r="N285" s="5"/>
    </row>
    <row r="286" spans="1:14" x14ac:dyDescent="0.2">
      <c r="B286">
        <v>8</v>
      </c>
      <c r="C286" s="5" t="s">
        <v>316</v>
      </c>
      <c r="D286" t="s">
        <v>19</v>
      </c>
      <c r="E286">
        <v>5</v>
      </c>
      <c r="F286" t="b">
        <v>1</v>
      </c>
      <c r="G286" s="5" t="s">
        <v>162</v>
      </c>
      <c r="K286" s="5"/>
      <c r="N286" s="5"/>
    </row>
    <row r="287" spans="1:14" x14ac:dyDescent="0.2">
      <c r="B287">
        <v>8</v>
      </c>
      <c r="C287" s="5" t="s">
        <v>316</v>
      </c>
      <c r="D287" t="s">
        <v>20</v>
      </c>
      <c r="E287">
        <v>6</v>
      </c>
      <c r="F287" t="b">
        <v>1</v>
      </c>
      <c r="G287" s="5" t="s">
        <v>162</v>
      </c>
      <c r="K287" s="5"/>
      <c r="N287" s="5"/>
    </row>
    <row r="288" spans="1:14" x14ac:dyDescent="0.2">
      <c r="B288">
        <v>8</v>
      </c>
      <c r="C288" s="5" t="s">
        <v>316</v>
      </c>
      <c r="D288" t="s">
        <v>21</v>
      </c>
      <c r="E288">
        <v>7</v>
      </c>
      <c r="F288" t="b">
        <v>1</v>
      </c>
      <c r="G288" s="5" t="s">
        <v>162</v>
      </c>
      <c r="K288" s="5"/>
      <c r="N288" s="5"/>
    </row>
    <row r="289" spans="2:14" x14ac:dyDescent="0.2">
      <c r="B289">
        <v>8</v>
      </c>
      <c r="C289" s="5" t="s">
        <v>316</v>
      </c>
      <c r="D289" t="s">
        <v>15</v>
      </c>
      <c r="E289">
        <v>1</v>
      </c>
      <c r="F289" t="b">
        <v>1</v>
      </c>
      <c r="G289" s="5" t="s">
        <v>163</v>
      </c>
      <c r="K289" s="5"/>
      <c r="N289" s="5"/>
    </row>
    <row r="290" spans="2:14" x14ac:dyDescent="0.2">
      <c r="B290">
        <v>8</v>
      </c>
      <c r="C290" s="5" t="s">
        <v>316</v>
      </c>
      <c r="D290" t="s">
        <v>22</v>
      </c>
      <c r="E290">
        <v>8</v>
      </c>
      <c r="F290" t="b">
        <v>1</v>
      </c>
      <c r="G290" s="5" t="s">
        <v>163</v>
      </c>
      <c r="K290" s="5"/>
      <c r="N290" s="5"/>
    </row>
    <row r="291" spans="2:14" x14ac:dyDescent="0.2">
      <c r="B291">
        <v>8</v>
      </c>
      <c r="C291" s="5" t="s">
        <v>316</v>
      </c>
      <c r="D291" t="s">
        <v>26</v>
      </c>
      <c r="E291">
        <v>11</v>
      </c>
      <c r="F291" t="b">
        <v>1</v>
      </c>
      <c r="G291" s="5" t="s">
        <v>163</v>
      </c>
      <c r="K291" s="5"/>
      <c r="N291" s="5"/>
    </row>
    <row r="292" spans="2:14" x14ac:dyDescent="0.2">
      <c r="B292">
        <v>8</v>
      </c>
      <c r="C292" s="5" t="s">
        <v>316</v>
      </c>
      <c r="D292" t="s">
        <v>27</v>
      </c>
      <c r="E292">
        <v>12</v>
      </c>
      <c r="F292" t="b">
        <v>1</v>
      </c>
      <c r="G292" s="5" t="s">
        <v>163</v>
      </c>
      <c r="K292" s="5"/>
      <c r="N292" s="5"/>
    </row>
    <row r="293" spans="2:14" x14ac:dyDescent="0.2">
      <c r="B293">
        <v>8</v>
      </c>
      <c r="C293" s="5" t="s">
        <v>316</v>
      </c>
      <c r="D293" t="s">
        <v>14</v>
      </c>
      <c r="E293">
        <v>0</v>
      </c>
      <c r="F293" t="b">
        <v>1</v>
      </c>
      <c r="G293" s="5" t="s">
        <v>164</v>
      </c>
      <c r="K293" s="5"/>
      <c r="N293" s="5"/>
    </row>
    <row r="294" spans="2:14" x14ac:dyDescent="0.2">
      <c r="B294">
        <v>8</v>
      </c>
      <c r="C294" s="5" t="s">
        <v>316</v>
      </c>
      <c r="D294" t="s">
        <v>16</v>
      </c>
      <c r="E294">
        <v>2</v>
      </c>
      <c r="F294" t="b">
        <v>1</v>
      </c>
      <c r="G294" s="5" t="s">
        <v>164</v>
      </c>
      <c r="K294" s="5"/>
      <c r="N294" s="5"/>
    </row>
    <row r="296" spans="2:14" x14ac:dyDescent="0.2">
      <c r="B296" s="39" t="s">
        <v>208</v>
      </c>
      <c r="C296" s="39"/>
      <c r="D296" s="39"/>
      <c r="E296" s="39"/>
      <c r="F296" s="39"/>
      <c r="G296" s="39"/>
      <c r="H296" s="39"/>
    </row>
    <row r="297" spans="2:14" x14ac:dyDescent="0.2">
      <c r="B297" s="39" t="s">
        <v>260</v>
      </c>
      <c r="C297" s="39">
        <f>'typFeat_10,15,20'!L9</f>
        <v>15</v>
      </c>
      <c r="D297" s="39"/>
      <c r="E297" s="39"/>
      <c r="F297" s="39"/>
      <c r="G297" s="39"/>
      <c r="H297" s="39"/>
    </row>
    <row r="298" spans="2:14" x14ac:dyDescent="0.2">
      <c r="B298" s="39" t="s">
        <v>209</v>
      </c>
      <c r="C298" s="26" t="str">
        <f>D280</f>
        <v>Cz</v>
      </c>
      <c r="D298" s="42" t="b">
        <v>0</v>
      </c>
      <c r="E298" s="39"/>
      <c r="F298" s="39" t="s">
        <v>210</v>
      </c>
      <c r="G298" s="26" t="str">
        <f>C298</f>
        <v>Cz</v>
      </c>
      <c r="H298" s="42" t="b">
        <v>0</v>
      </c>
    </row>
    <row r="299" spans="2:14" x14ac:dyDescent="0.2">
      <c r="B299" s="39"/>
      <c r="C299" s="26" t="str">
        <f t="shared" ref="C299:C303" si="27">D281</f>
        <v>Grk</v>
      </c>
      <c r="D299" s="42" t="b">
        <v>0</v>
      </c>
      <c r="E299" s="39"/>
      <c r="F299" s="39"/>
      <c r="G299" s="26" t="str">
        <f t="shared" ref="G299:G303" si="28">C299</f>
        <v>Grk</v>
      </c>
      <c r="H299" s="42" t="b">
        <v>0</v>
      </c>
      <c r="J299" t="s">
        <v>341</v>
      </c>
    </row>
    <row r="300" spans="2:14" x14ac:dyDescent="0.2">
      <c r="B300" s="39"/>
      <c r="C300" s="26" t="str">
        <f t="shared" si="27"/>
        <v>Rom</v>
      </c>
      <c r="D300" s="42" t="b">
        <v>0</v>
      </c>
      <c r="E300" s="39"/>
      <c r="F300" s="39"/>
      <c r="G300" s="26" t="str">
        <f t="shared" si="28"/>
        <v>Rom</v>
      </c>
      <c r="H300" s="42" t="b">
        <v>0</v>
      </c>
    </row>
    <row r="301" spans="2:14" x14ac:dyDescent="0.2">
      <c r="B301" s="39"/>
      <c r="C301" s="26" t="str">
        <f t="shared" si="27"/>
        <v>SCr</v>
      </c>
      <c r="D301" s="42" t="b">
        <v>0</v>
      </c>
      <c r="E301" s="39"/>
      <c r="F301" s="39"/>
      <c r="G301" s="26" t="str">
        <f t="shared" si="28"/>
        <v>SCr</v>
      </c>
      <c r="H301" s="42" t="b">
        <v>0</v>
      </c>
    </row>
    <row r="302" spans="2:14" x14ac:dyDescent="0.2">
      <c r="B302" s="39"/>
      <c r="C302" s="26" t="str">
        <f t="shared" si="27"/>
        <v>Blg</v>
      </c>
      <c r="D302" s="42" t="b">
        <v>0</v>
      </c>
      <c r="E302" s="39"/>
      <c r="F302" s="39"/>
      <c r="G302" s="26" t="str">
        <f t="shared" si="28"/>
        <v>Blg</v>
      </c>
      <c r="H302" s="42" t="b">
        <v>0</v>
      </c>
    </row>
    <row r="303" spans="2:14" x14ac:dyDescent="0.2">
      <c r="B303" s="39"/>
      <c r="C303" s="26" t="str">
        <f t="shared" si="27"/>
        <v>Hng</v>
      </c>
      <c r="D303" s="42" t="b">
        <v>0</v>
      </c>
      <c r="E303" s="39"/>
      <c r="F303" s="39"/>
      <c r="G303" s="26" t="str">
        <f t="shared" si="28"/>
        <v>Hng</v>
      </c>
      <c r="H303" s="42" t="b">
        <v>0</v>
      </c>
    </row>
    <row r="304" spans="2:14" x14ac:dyDescent="0.2">
      <c r="B304" s="39"/>
      <c r="C304" s="4"/>
      <c r="D304" s="44"/>
      <c r="E304" s="39"/>
      <c r="F304" s="39"/>
      <c r="G304" s="25" t="str">
        <f>D289</f>
        <v>Grm</v>
      </c>
      <c r="H304" s="43" t="b">
        <v>1</v>
      </c>
    </row>
    <row r="305" spans="1:14" x14ac:dyDescent="0.2">
      <c r="B305" s="39"/>
      <c r="C305" s="4"/>
      <c r="D305" s="44"/>
      <c r="E305" s="39"/>
      <c r="F305" s="39"/>
      <c r="G305" s="25" t="str">
        <f t="shared" ref="G305:G307" si="29">D290</f>
        <v>Alb</v>
      </c>
      <c r="H305" s="43" t="b">
        <v>1</v>
      </c>
    </row>
    <row r="306" spans="1:14" x14ac:dyDescent="0.2">
      <c r="B306" s="39"/>
      <c r="C306" s="4"/>
      <c r="D306" s="44"/>
      <c r="E306" s="39"/>
      <c r="F306" s="39"/>
      <c r="G306" s="25" t="str">
        <f t="shared" si="29"/>
        <v>Nor</v>
      </c>
      <c r="H306" s="43" t="b">
        <v>1</v>
      </c>
    </row>
    <row r="307" spans="1:14" x14ac:dyDescent="0.2">
      <c r="B307" s="39"/>
      <c r="C307" s="4"/>
      <c r="D307" s="44"/>
      <c r="E307" s="39"/>
      <c r="F307" s="39"/>
      <c r="G307" s="25" t="str">
        <f t="shared" si="29"/>
        <v>Swd</v>
      </c>
      <c r="H307" s="43" t="b">
        <v>1</v>
      </c>
    </row>
    <row r="308" spans="1:14" x14ac:dyDescent="0.2">
      <c r="B308" s="39"/>
      <c r="C308" s="39"/>
      <c r="D308" s="39"/>
      <c r="E308" s="39"/>
      <c r="F308" s="39"/>
      <c r="H308" s="44"/>
    </row>
    <row r="309" spans="1:14" x14ac:dyDescent="0.2">
      <c r="B309" s="39" t="s">
        <v>196</v>
      </c>
      <c r="C309" s="25" t="str">
        <f>D286</f>
        <v>Spn</v>
      </c>
      <c r="D309" s="43" t="b">
        <v>1</v>
      </c>
      <c r="E309" s="39"/>
      <c r="F309" s="39"/>
      <c r="G309" s="25" t="str">
        <f>C309</f>
        <v>Spn</v>
      </c>
      <c r="H309" s="43" t="b">
        <v>1</v>
      </c>
    </row>
    <row r="310" spans="1:14" x14ac:dyDescent="0.2">
      <c r="B310" s="39"/>
      <c r="C310" s="25" t="str">
        <f>D287</f>
        <v>Prt</v>
      </c>
      <c r="D310" s="43" t="b">
        <v>1</v>
      </c>
      <c r="E310" s="39"/>
      <c r="F310" s="39"/>
      <c r="G310" s="25" t="str">
        <f t="shared" ref="G310:G311" si="30">C310</f>
        <v>Prt</v>
      </c>
      <c r="H310" s="43" t="b">
        <v>1</v>
      </c>
    </row>
    <row r="311" spans="1:14" x14ac:dyDescent="0.2">
      <c r="B311" s="39"/>
      <c r="C311" s="25" t="str">
        <f>D288</f>
        <v>It</v>
      </c>
      <c r="D311" s="43" t="b">
        <v>1</v>
      </c>
      <c r="E311" s="39"/>
      <c r="F311" s="39"/>
      <c r="G311" s="25" t="str">
        <f t="shared" si="30"/>
        <v>It</v>
      </c>
      <c r="H311" s="43" t="b">
        <v>1</v>
      </c>
    </row>
    <row r="312" spans="1:14" s="4" customFormat="1" x14ac:dyDescent="0.2">
      <c r="A312" s="52"/>
    </row>
    <row r="313" spans="1:14" s="65" customFormat="1" x14ac:dyDescent="0.2">
      <c r="A313" s="65" t="s">
        <v>232</v>
      </c>
    </row>
    <row r="314" spans="1:14" ht="34" x14ac:dyDescent="0.2">
      <c r="A314" s="27" t="s">
        <v>68</v>
      </c>
      <c r="B314" s="3" t="s">
        <v>57</v>
      </c>
      <c r="C314" s="6" t="s">
        <v>166</v>
      </c>
      <c r="D314" s="3" t="s">
        <v>0</v>
      </c>
      <c r="E314" s="3" t="s">
        <v>167</v>
      </c>
      <c r="F314" s="6" t="s">
        <v>159</v>
      </c>
      <c r="J314" s="3"/>
      <c r="K314" s="6"/>
      <c r="L314" s="3"/>
      <c r="M314" s="3"/>
      <c r="N314" s="6"/>
    </row>
    <row r="315" spans="1:14" x14ac:dyDescent="0.2">
      <c r="B315">
        <v>9</v>
      </c>
      <c r="C315" s="5" t="s">
        <v>317</v>
      </c>
      <c r="D315" t="s">
        <v>35</v>
      </c>
      <c r="E315">
        <v>19</v>
      </c>
      <c r="F315" t="b">
        <v>0</v>
      </c>
      <c r="G315" s="5" t="s">
        <v>162</v>
      </c>
      <c r="K315" s="5"/>
      <c r="N315" s="5"/>
    </row>
    <row r="316" spans="1:14" x14ac:dyDescent="0.2">
      <c r="B316">
        <v>9</v>
      </c>
      <c r="C316" s="5" t="s">
        <v>317</v>
      </c>
      <c r="D316" t="s">
        <v>36</v>
      </c>
      <c r="E316">
        <v>20</v>
      </c>
      <c r="F316" t="b">
        <v>0</v>
      </c>
      <c r="G316" s="5" t="s">
        <v>162</v>
      </c>
      <c r="K316" s="5"/>
      <c r="N316" s="5"/>
    </row>
    <row r="317" spans="1:14" x14ac:dyDescent="0.2">
      <c r="B317">
        <v>9</v>
      </c>
      <c r="C317" s="5" t="s">
        <v>317</v>
      </c>
      <c r="D317" t="s">
        <v>37</v>
      </c>
      <c r="E317">
        <v>21</v>
      </c>
      <c r="F317" t="b">
        <v>0</v>
      </c>
      <c r="G317" s="5" t="s">
        <v>162</v>
      </c>
      <c r="K317" s="5"/>
      <c r="N317" s="5"/>
    </row>
    <row r="318" spans="1:14" x14ac:dyDescent="0.2">
      <c r="B318">
        <v>9</v>
      </c>
      <c r="C318" s="5" t="s">
        <v>317</v>
      </c>
      <c r="D318" t="s">
        <v>32</v>
      </c>
      <c r="E318">
        <v>16</v>
      </c>
      <c r="F318" t="b">
        <v>0</v>
      </c>
      <c r="G318" s="5" t="s">
        <v>160</v>
      </c>
      <c r="K318" s="5"/>
      <c r="N318" s="5"/>
    </row>
    <row r="319" spans="1:14" x14ac:dyDescent="0.2">
      <c r="B319">
        <v>9</v>
      </c>
      <c r="C319" s="5" t="s">
        <v>317</v>
      </c>
      <c r="D319" t="s">
        <v>33</v>
      </c>
      <c r="E319">
        <v>17</v>
      </c>
      <c r="F319" t="b">
        <v>0</v>
      </c>
      <c r="G319" s="5" t="s">
        <v>160</v>
      </c>
      <c r="K319" s="5"/>
      <c r="N319" s="5"/>
    </row>
    <row r="320" spans="1:14" x14ac:dyDescent="0.2">
      <c r="B320">
        <v>9</v>
      </c>
      <c r="C320" s="5" t="s">
        <v>317</v>
      </c>
      <c r="D320" t="s">
        <v>34</v>
      </c>
      <c r="E320">
        <v>18</v>
      </c>
      <c r="F320" t="b">
        <v>0</v>
      </c>
      <c r="G320" s="5" t="s">
        <v>160</v>
      </c>
      <c r="K320" s="5"/>
      <c r="N320" s="5"/>
    </row>
    <row r="321" spans="2:16" x14ac:dyDescent="0.2">
      <c r="B321">
        <v>9</v>
      </c>
      <c r="C321" s="5" t="s">
        <v>317</v>
      </c>
      <c r="D321" t="s">
        <v>29</v>
      </c>
      <c r="E321">
        <v>14</v>
      </c>
      <c r="F321" t="b">
        <v>0</v>
      </c>
      <c r="G321" s="5" t="s">
        <v>163</v>
      </c>
      <c r="K321" s="5"/>
      <c r="N321" s="5"/>
    </row>
    <row r="322" spans="2:16" x14ac:dyDescent="0.2">
      <c r="B322">
        <v>9</v>
      </c>
      <c r="C322" s="5" t="s">
        <v>317</v>
      </c>
      <c r="D322" t="s">
        <v>24</v>
      </c>
      <c r="E322">
        <v>9</v>
      </c>
      <c r="F322" t="b">
        <v>0</v>
      </c>
      <c r="G322" s="5" t="s">
        <v>164</v>
      </c>
      <c r="K322" s="5"/>
      <c r="N322" s="5"/>
    </row>
    <row r="323" spans="2:16" x14ac:dyDescent="0.2">
      <c r="B323">
        <v>9</v>
      </c>
      <c r="C323" s="5" t="s">
        <v>317</v>
      </c>
      <c r="D323" t="s">
        <v>21</v>
      </c>
      <c r="E323">
        <v>7</v>
      </c>
      <c r="F323" t="b">
        <v>0</v>
      </c>
      <c r="G323" s="5" t="s">
        <v>161</v>
      </c>
      <c r="K323" s="5"/>
      <c r="N323" s="5"/>
    </row>
    <row r="324" spans="2:16" x14ac:dyDescent="0.2">
      <c r="B324">
        <v>9</v>
      </c>
      <c r="C324" s="5" t="s">
        <v>317</v>
      </c>
      <c r="D324" t="s">
        <v>31</v>
      </c>
      <c r="E324">
        <v>15</v>
      </c>
      <c r="F324" t="b">
        <v>1</v>
      </c>
      <c r="G324" s="5" t="s">
        <v>162</v>
      </c>
      <c r="K324" s="5"/>
      <c r="N324" s="5"/>
    </row>
    <row r="325" spans="2:16" x14ac:dyDescent="0.2">
      <c r="B325">
        <v>9</v>
      </c>
      <c r="C325" s="5" t="s">
        <v>317</v>
      </c>
      <c r="D325" t="s">
        <v>25</v>
      </c>
      <c r="E325">
        <v>10</v>
      </c>
      <c r="F325" t="b">
        <v>1</v>
      </c>
      <c r="G325" s="5" t="s">
        <v>163</v>
      </c>
      <c r="K325" s="5"/>
      <c r="N325" s="5"/>
    </row>
    <row r="326" spans="2:16" x14ac:dyDescent="0.2">
      <c r="B326">
        <v>9</v>
      </c>
      <c r="C326" s="5" t="s">
        <v>317</v>
      </c>
      <c r="D326" t="s">
        <v>22</v>
      </c>
      <c r="E326">
        <v>8</v>
      </c>
      <c r="F326" t="b">
        <v>1</v>
      </c>
      <c r="G326" s="5" t="s">
        <v>164</v>
      </c>
      <c r="K326" s="5"/>
      <c r="N326" s="5"/>
    </row>
    <row r="327" spans="2:16" x14ac:dyDescent="0.2">
      <c r="B327">
        <v>9</v>
      </c>
      <c r="C327" s="5" t="s">
        <v>317</v>
      </c>
      <c r="D327" t="s">
        <v>28</v>
      </c>
      <c r="E327">
        <v>13</v>
      </c>
      <c r="F327" t="b">
        <v>1</v>
      </c>
      <c r="G327" s="5" t="s">
        <v>164</v>
      </c>
      <c r="K327" s="5"/>
      <c r="N327" s="5"/>
    </row>
    <row r="328" spans="2:16" x14ac:dyDescent="0.2">
      <c r="B328">
        <v>9</v>
      </c>
      <c r="C328" s="5" t="s">
        <v>317</v>
      </c>
      <c r="D328" t="s">
        <v>40</v>
      </c>
      <c r="E328">
        <v>24</v>
      </c>
      <c r="F328" t="b">
        <v>1</v>
      </c>
      <c r="G328" s="5" t="s">
        <v>164</v>
      </c>
      <c r="K328" s="5"/>
      <c r="N328" s="5"/>
    </row>
    <row r="329" spans="2:16" x14ac:dyDescent="0.2">
      <c r="B329">
        <v>9</v>
      </c>
      <c r="C329" s="5" t="s">
        <v>317</v>
      </c>
      <c r="D329" t="s">
        <v>18</v>
      </c>
      <c r="E329">
        <v>4</v>
      </c>
      <c r="F329" t="b">
        <v>1</v>
      </c>
      <c r="G329" s="5" t="s">
        <v>161</v>
      </c>
      <c r="K329" s="5"/>
      <c r="N329" s="5"/>
    </row>
    <row r="331" spans="2:16" x14ac:dyDescent="0.2">
      <c r="B331" s="39" t="s">
        <v>208</v>
      </c>
      <c r="C331" s="39"/>
      <c r="D331" s="39"/>
      <c r="E331" s="39"/>
      <c r="F331" s="39"/>
      <c r="G331" s="39"/>
      <c r="H331" s="39"/>
    </row>
    <row r="332" spans="2:16" x14ac:dyDescent="0.2">
      <c r="B332" s="39" t="s">
        <v>260</v>
      </c>
      <c r="C332" s="39">
        <f>'typFeat_10,15,20'!L10</f>
        <v>15</v>
      </c>
      <c r="D332" s="39"/>
      <c r="E332" s="39"/>
      <c r="F332" s="39"/>
      <c r="G332" s="39"/>
      <c r="H332" s="39"/>
    </row>
    <row r="333" spans="2:16" x14ac:dyDescent="0.2">
      <c r="B333" s="39" t="s">
        <v>209</v>
      </c>
      <c r="C333" s="26" t="str">
        <f>D315</f>
        <v>Pol</v>
      </c>
      <c r="D333" s="45" t="b">
        <v>0</v>
      </c>
      <c r="E333" s="39"/>
      <c r="F333" s="39" t="s">
        <v>210</v>
      </c>
      <c r="G333" s="26" t="str">
        <f>C333</f>
        <v>Pol</v>
      </c>
      <c r="H333" s="45" t="b">
        <v>0</v>
      </c>
      <c r="J333" s="44"/>
      <c r="K333" s="4"/>
      <c r="L333" s="44"/>
      <c r="M333" s="44"/>
      <c r="N333" s="44"/>
      <c r="O333" s="4"/>
      <c r="P333" s="44"/>
    </row>
    <row r="334" spans="2:16" x14ac:dyDescent="0.2">
      <c r="B334" s="39"/>
      <c r="C334" s="26" t="str">
        <f t="shared" ref="C334:C338" si="31">D316</f>
        <v>Sln</v>
      </c>
      <c r="D334" s="45" t="b">
        <v>0</v>
      </c>
      <c r="E334" s="39"/>
      <c r="F334" s="39"/>
      <c r="G334" s="26" t="str">
        <f t="shared" ref="G334:G338" si="32">C334</f>
        <v>Sln</v>
      </c>
      <c r="H334" s="45" t="b">
        <v>0</v>
      </c>
      <c r="J334" s="44"/>
      <c r="K334" s="4"/>
      <c r="L334" s="44"/>
      <c r="M334" s="44"/>
      <c r="N334" s="44"/>
      <c r="O334" s="4"/>
      <c r="P334" s="44"/>
    </row>
    <row r="335" spans="2:16" x14ac:dyDescent="0.2">
      <c r="B335" s="39"/>
      <c r="C335" s="26" t="str">
        <f t="shared" si="31"/>
        <v>Ukr</v>
      </c>
      <c r="D335" s="45" t="b">
        <v>0</v>
      </c>
      <c r="E335" s="39"/>
      <c r="F335" s="39"/>
      <c r="G335" s="26" t="str">
        <f t="shared" si="32"/>
        <v>Ukr</v>
      </c>
      <c r="H335" s="45" t="b">
        <v>0</v>
      </c>
      <c r="J335" s="44"/>
      <c r="K335" s="4"/>
      <c r="L335" s="44"/>
      <c r="M335" s="44"/>
      <c r="N335" s="44"/>
      <c r="O335" s="4"/>
      <c r="P335" s="44"/>
    </row>
    <row r="336" spans="2:16" x14ac:dyDescent="0.2">
      <c r="B336" s="39"/>
      <c r="C336" s="26" t="str">
        <f t="shared" si="31"/>
        <v>Lit</v>
      </c>
      <c r="D336" s="45" t="b">
        <v>0</v>
      </c>
      <c r="E336" s="39"/>
      <c r="F336" s="39"/>
      <c r="G336" s="26" t="str">
        <f t="shared" si="32"/>
        <v>Lit</v>
      </c>
      <c r="H336" s="45" t="b">
        <v>0</v>
      </c>
      <c r="J336" s="44"/>
      <c r="K336" s="4"/>
      <c r="L336" s="44"/>
      <c r="M336" s="44"/>
      <c r="N336" s="44"/>
      <c r="O336" s="4"/>
      <c r="P336" s="44"/>
    </row>
    <row r="337" spans="1:21" x14ac:dyDescent="0.2">
      <c r="B337" s="39"/>
      <c r="C337" s="26" t="str">
        <f t="shared" si="31"/>
        <v>SCr</v>
      </c>
      <c r="D337" s="45" t="b">
        <v>0</v>
      </c>
      <c r="E337" s="39"/>
      <c r="F337" s="39"/>
      <c r="G337" s="26" t="str">
        <f t="shared" si="32"/>
        <v>SCr</v>
      </c>
      <c r="H337" s="45" t="b">
        <v>0</v>
      </c>
      <c r="J337" s="44"/>
      <c r="K337" s="4"/>
      <c r="L337" s="44"/>
      <c r="M337" s="44"/>
      <c r="N337" s="44"/>
      <c r="O337" s="4"/>
      <c r="P337" s="44"/>
    </row>
    <row r="338" spans="1:21" x14ac:dyDescent="0.2">
      <c r="B338" s="39"/>
      <c r="C338" s="26" t="str">
        <f t="shared" si="31"/>
        <v>Blg</v>
      </c>
      <c r="D338" s="45" t="b">
        <v>0</v>
      </c>
      <c r="E338" s="39"/>
      <c r="F338" s="39"/>
      <c r="G338" s="26" t="str">
        <f t="shared" si="32"/>
        <v>Blg</v>
      </c>
      <c r="H338" s="45" t="b">
        <v>0</v>
      </c>
      <c r="J338" s="44"/>
      <c r="K338" s="4"/>
      <c r="L338" s="44"/>
      <c r="M338" s="44"/>
      <c r="N338" s="44"/>
      <c r="O338" s="4"/>
      <c r="P338" s="44"/>
    </row>
    <row r="339" spans="1:21" x14ac:dyDescent="0.2">
      <c r="B339" s="39"/>
      <c r="C339" s="39"/>
      <c r="D339" s="39"/>
      <c r="E339" s="39"/>
      <c r="F339" s="39"/>
      <c r="G339" s="25" t="str">
        <f>D327</f>
        <v>Hng</v>
      </c>
      <c r="H339" s="43" t="b">
        <v>1</v>
      </c>
      <c r="J339" s="44"/>
      <c r="K339" s="44"/>
      <c r="L339" s="44"/>
      <c r="M339" s="44"/>
      <c r="N339" s="44"/>
      <c r="O339" s="4"/>
      <c r="P339" s="44"/>
    </row>
    <row r="340" spans="1:21" x14ac:dyDescent="0.2">
      <c r="B340" s="39"/>
      <c r="C340" s="39"/>
      <c r="D340" s="39"/>
      <c r="E340" s="39"/>
      <c r="F340" s="39"/>
      <c r="G340" s="25" t="str">
        <f t="shared" ref="G340:G341" si="33">D328</f>
        <v>Fin</v>
      </c>
      <c r="H340" s="43" t="b">
        <v>1</v>
      </c>
      <c r="J340" s="44"/>
      <c r="K340" s="44"/>
      <c r="L340" s="44"/>
      <c r="M340" s="44"/>
      <c r="N340" s="44"/>
      <c r="O340" s="4"/>
      <c r="P340" s="44"/>
    </row>
    <row r="341" spans="1:21" x14ac:dyDescent="0.2">
      <c r="B341" s="39"/>
      <c r="C341" s="39"/>
      <c r="D341" s="39"/>
      <c r="E341" s="39"/>
      <c r="F341" s="39"/>
      <c r="G341" s="25" t="str">
        <f t="shared" si="33"/>
        <v>Grk</v>
      </c>
      <c r="H341" s="43" t="b">
        <v>1</v>
      </c>
      <c r="J341" s="44"/>
      <c r="K341" s="44"/>
      <c r="L341" s="44"/>
      <c r="M341" s="44"/>
      <c r="N341" s="44"/>
      <c r="O341" s="44"/>
      <c r="P341" s="44"/>
    </row>
    <row r="342" spans="1:21" x14ac:dyDescent="0.2">
      <c r="B342" s="39"/>
      <c r="C342" s="39"/>
      <c r="D342" s="39"/>
      <c r="E342" s="39"/>
      <c r="F342" s="39"/>
      <c r="G342" s="39"/>
      <c r="H342" s="39"/>
      <c r="J342" s="44"/>
      <c r="K342" s="44"/>
      <c r="L342" s="44"/>
      <c r="M342" s="44"/>
      <c r="N342" s="44"/>
      <c r="O342" s="44"/>
      <c r="P342" s="44"/>
    </row>
    <row r="343" spans="1:21" x14ac:dyDescent="0.2">
      <c r="B343" s="39" t="s">
        <v>196</v>
      </c>
      <c r="C343" s="25" t="str">
        <f>D324</f>
        <v>Ltv</v>
      </c>
      <c r="D343" s="43" t="b">
        <v>1</v>
      </c>
      <c r="E343" s="39"/>
      <c r="F343" s="39"/>
      <c r="G343" s="25" t="str">
        <f>C343</f>
        <v>Ltv</v>
      </c>
      <c r="H343" s="43" t="b">
        <v>1</v>
      </c>
      <c r="J343" s="44"/>
      <c r="K343" s="4"/>
      <c r="L343" s="4"/>
      <c r="M343" s="44"/>
      <c r="N343" s="44"/>
      <c r="O343" s="4"/>
      <c r="P343" s="44"/>
    </row>
    <row r="344" spans="1:21" x14ac:dyDescent="0.2">
      <c r="B344" s="39"/>
      <c r="C344" s="25" t="str">
        <f t="shared" ref="C344:C345" si="34">D325</f>
        <v>Rus</v>
      </c>
      <c r="D344" s="43" t="b">
        <v>1</v>
      </c>
      <c r="E344" s="39"/>
      <c r="F344" s="39"/>
      <c r="G344" s="25" t="str">
        <f t="shared" ref="G344:G345" si="35">C344</f>
        <v>Rus</v>
      </c>
      <c r="H344" s="43" t="b">
        <v>1</v>
      </c>
      <c r="J344" s="44"/>
      <c r="K344" s="4"/>
      <c r="L344" s="4"/>
      <c r="M344" s="44"/>
      <c r="N344" s="44"/>
      <c r="O344" s="4"/>
      <c r="P344" s="44"/>
    </row>
    <row r="345" spans="1:21" x14ac:dyDescent="0.2">
      <c r="B345" s="39"/>
      <c r="C345" s="25" t="str">
        <f t="shared" si="34"/>
        <v>Alb</v>
      </c>
      <c r="D345" s="43" t="b">
        <v>1</v>
      </c>
      <c r="E345" s="39"/>
      <c r="F345" s="39"/>
      <c r="G345" s="25" t="str">
        <f t="shared" si="35"/>
        <v>Alb</v>
      </c>
      <c r="H345" s="43" t="b">
        <v>1</v>
      </c>
      <c r="J345" s="44"/>
      <c r="K345" s="4"/>
      <c r="L345" s="44"/>
      <c r="M345" s="44"/>
      <c r="N345" s="44"/>
      <c r="O345" s="4"/>
      <c r="P345" s="44"/>
    </row>
    <row r="346" spans="1:21" x14ac:dyDescent="0.2">
      <c r="B346" s="44"/>
      <c r="C346" s="4"/>
      <c r="D346" s="44"/>
      <c r="E346" s="44"/>
      <c r="F346" s="44"/>
      <c r="G346" s="4"/>
      <c r="H346" s="44"/>
      <c r="I346" s="4"/>
    </row>
    <row r="347" spans="1:21" s="65" customFormat="1" x14ac:dyDescent="0.2">
      <c r="A347" s="65" t="s">
        <v>233</v>
      </c>
    </row>
    <row r="348" spans="1:21" ht="34" x14ac:dyDescent="0.2">
      <c r="A348" s="27" t="s">
        <v>69</v>
      </c>
      <c r="B348" s="3" t="s">
        <v>57</v>
      </c>
      <c r="C348" s="6" t="s">
        <v>166</v>
      </c>
      <c r="D348" s="3" t="s">
        <v>0</v>
      </c>
      <c r="E348" s="3" t="s">
        <v>167</v>
      </c>
      <c r="F348" s="6" t="s">
        <v>159</v>
      </c>
      <c r="J348" s="3"/>
      <c r="K348" s="6"/>
      <c r="L348" s="3"/>
      <c r="M348" s="3"/>
      <c r="N348" s="6"/>
      <c r="Q348" s="3"/>
      <c r="R348" s="6"/>
      <c r="S348" s="3"/>
      <c r="T348" s="3"/>
      <c r="U348" s="6"/>
    </row>
    <row r="349" spans="1:21" x14ac:dyDescent="0.2">
      <c r="B349">
        <v>10</v>
      </c>
      <c r="C349" s="5" t="s">
        <v>294</v>
      </c>
      <c r="D349" t="s">
        <v>40</v>
      </c>
      <c r="E349">
        <v>24</v>
      </c>
      <c r="F349" t="b">
        <v>0</v>
      </c>
      <c r="G349" s="5" t="s">
        <v>164</v>
      </c>
      <c r="K349" s="5"/>
      <c r="N349" s="5"/>
      <c r="R349" s="5"/>
      <c r="U349" s="5"/>
    </row>
    <row r="350" spans="1:21" x14ac:dyDescent="0.2">
      <c r="B350">
        <v>10</v>
      </c>
      <c r="C350" s="5" t="s">
        <v>294</v>
      </c>
      <c r="D350" t="s">
        <v>45</v>
      </c>
      <c r="E350">
        <v>27</v>
      </c>
      <c r="F350" t="b">
        <v>0</v>
      </c>
      <c r="G350" s="5" t="s">
        <v>164</v>
      </c>
      <c r="K350" s="5"/>
      <c r="N350" s="5"/>
      <c r="R350" s="5"/>
      <c r="U350" s="5"/>
    </row>
    <row r="351" spans="1:21" x14ac:dyDescent="0.2">
      <c r="B351">
        <v>10</v>
      </c>
      <c r="C351" s="5" t="s">
        <v>294</v>
      </c>
      <c r="D351" t="s">
        <v>46</v>
      </c>
      <c r="E351">
        <v>28</v>
      </c>
      <c r="F351" t="b">
        <v>0</v>
      </c>
      <c r="G351" s="5" t="s">
        <v>164</v>
      </c>
      <c r="K351" s="5"/>
      <c r="N351" s="5"/>
      <c r="R351" s="5"/>
      <c r="U351" s="5"/>
    </row>
    <row r="352" spans="1:21" x14ac:dyDescent="0.2">
      <c r="B352">
        <v>10</v>
      </c>
      <c r="C352" s="5" t="s">
        <v>294</v>
      </c>
      <c r="D352" t="s">
        <v>38</v>
      </c>
      <c r="E352">
        <v>22</v>
      </c>
      <c r="F352" t="b">
        <v>0</v>
      </c>
      <c r="G352" s="5" t="s">
        <v>161</v>
      </c>
      <c r="K352" s="5"/>
      <c r="N352" s="5"/>
      <c r="R352" s="5"/>
      <c r="U352" s="5"/>
    </row>
    <row r="353" spans="2:21" x14ac:dyDescent="0.2">
      <c r="B353">
        <v>10</v>
      </c>
      <c r="C353" s="5" t="s">
        <v>294</v>
      </c>
      <c r="D353" t="s">
        <v>42</v>
      </c>
      <c r="E353">
        <v>25</v>
      </c>
      <c r="F353" t="b">
        <v>0</v>
      </c>
      <c r="G353" s="5" t="s">
        <v>161</v>
      </c>
      <c r="K353" s="5"/>
      <c r="N353" s="5"/>
      <c r="R353" s="5"/>
      <c r="U353" s="5"/>
    </row>
    <row r="354" spans="2:21" x14ac:dyDescent="0.2">
      <c r="B354">
        <v>10</v>
      </c>
      <c r="C354" s="5" t="s">
        <v>294</v>
      </c>
      <c r="D354" t="s">
        <v>35</v>
      </c>
      <c r="E354">
        <v>19</v>
      </c>
      <c r="F354" t="b">
        <v>1</v>
      </c>
      <c r="G354" s="5" t="s">
        <v>162</v>
      </c>
      <c r="K354" s="5"/>
      <c r="N354" s="5"/>
      <c r="R354" s="5"/>
      <c r="U354" s="5"/>
    </row>
    <row r="355" spans="2:21" x14ac:dyDescent="0.2">
      <c r="B355">
        <v>10</v>
      </c>
      <c r="C355" s="5" t="s">
        <v>294</v>
      </c>
      <c r="D355" t="s">
        <v>36</v>
      </c>
      <c r="E355">
        <v>20</v>
      </c>
      <c r="F355" t="b">
        <v>1</v>
      </c>
      <c r="G355" s="5" t="s">
        <v>162</v>
      </c>
      <c r="K355" s="5"/>
      <c r="N355" s="5"/>
      <c r="R355" s="5"/>
      <c r="U355" s="5"/>
    </row>
    <row r="356" spans="2:21" x14ac:dyDescent="0.2">
      <c r="B356">
        <v>10</v>
      </c>
      <c r="C356" s="5" t="s">
        <v>294</v>
      </c>
      <c r="D356" t="s">
        <v>37</v>
      </c>
      <c r="E356">
        <v>21</v>
      </c>
      <c r="F356" t="b">
        <v>1</v>
      </c>
      <c r="G356" s="5" t="s">
        <v>162</v>
      </c>
      <c r="K356" s="5"/>
      <c r="N356" s="5"/>
      <c r="R356" s="5"/>
      <c r="U356" s="5"/>
    </row>
    <row r="357" spans="2:21" x14ac:dyDescent="0.2">
      <c r="B357">
        <v>10</v>
      </c>
      <c r="C357" s="5" t="s">
        <v>294</v>
      </c>
      <c r="D357" t="s">
        <v>31</v>
      </c>
      <c r="E357">
        <v>15</v>
      </c>
      <c r="F357" t="b">
        <v>1</v>
      </c>
      <c r="G357" s="5" t="s">
        <v>160</v>
      </c>
      <c r="K357" s="5"/>
      <c r="N357" s="5"/>
      <c r="R357" s="5"/>
      <c r="U357" s="5"/>
    </row>
    <row r="358" spans="2:21" x14ac:dyDescent="0.2">
      <c r="B358">
        <v>10</v>
      </c>
      <c r="C358" s="5" t="s">
        <v>294</v>
      </c>
      <c r="D358" t="s">
        <v>32</v>
      </c>
      <c r="E358">
        <v>16</v>
      </c>
      <c r="F358" t="b">
        <v>1</v>
      </c>
      <c r="G358" s="5" t="s">
        <v>160</v>
      </c>
      <c r="K358" s="5"/>
      <c r="N358" s="5"/>
      <c r="R358" s="5"/>
      <c r="U358" s="5"/>
    </row>
    <row r="359" spans="2:21" x14ac:dyDescent="0.2">
      <c r="B359">
        <v>10</v>
      </c>
      <c r="C359" s="5" t="s">
        <v>294</v>
      </c>
      <c r="D359" t="s">
        <v>33</v>
      </c>
      <c r="E359">
        <v>17</v>
      </c>
      <c r="F359" t="b">
        <v>1</v>
      </c>
      <c r="G359" s="5" t="s">
        <v>160</v>
      </c>
      <c r="K359" s="5"/>
      <c r="N359" s="5"/>
      <c r="R359" s="5"/>
      <c r="U359" s="5"/>
    </row>
    <row r="360" spans="2:21" x14ac:dyDescent="0.2">
      <c r="B360">
        <v>10</v>
      </c>
      <c r="C360" s="5" t="s">
        <v>294</v>
      </c>
      <c r="D360" t="s">
        <v>34</v>
      </c>
      <c r="E360">
        <v>18</v>
      </c>
      <c r="F360" t="b">
        <v>1</v>
      </c>
      <c r="G360" s="5" t="s">
        <v>160</v>
      </c>
      <c r="K360" s="5"/>
      <c r="N360" s="5"/>
      <c r="R360" s="5"/>
      <c r="U360" s="5"/>
    </row>
    <row r="361" spans="2:21" x14ac:dyDescent="0.2">
      <c r="B361">
        <v>10</v>
      </c>
      <c r="C361" s="5" t="s">
        <v>294</v>
      </c>
      <c r="D361" t="s">
        <v>29</v>
      </c>
      <c r="E361">
        <v>14</v>
      </c>
      <c r="F361" t="b">
        <v>1</v>
      </c>
      <c r="G361" s="5" t="s">
        <v>163</v>
      </c>
      <c r="K361" s="5"/>
      <c r="N361" s="5"/>
      <c r="R361" s="5"/>
      <c r="U361" s="5"/>
    </row>
    <row r="362" spans="2:21" x14ac:dyDescent="0.2">
      <c r="B362">
        <v>10</v>
      </c>
      <c r="C362" s="5" t="s">
        <v>294</v>
      </c>
      <c r="D362" t="s">
        <v>24</v>
      </c>
      <c r="E362">
        <v>9</v>
      </c>
      <c r="F362" t="b">
        <v>1</v>
      </c>
      <c r="G362" s="5" t="s">
        <v>164</v>
      </c>
      <c r="K362" s="5"/>
      <c r="N362" s="5"/>
      <c r="R362" s="5"/>
      <c r="U362" s="5"/>
    </row>
    <row r="363" spans="2:21" x14ac:dyDescent="0.2">
      <c r="B363">
        <v>10</v>
      </c>
      <c r="C363" s="5" t="s">
        <v>294</v>
      </c>
      <c r="D363" t="s">
        <v>25</v>
      </c>
      <c r="E363">
        <v>10</v>
      </c>
      <c r="F363" t="b">
        <v>1</v>
      </c>
      <c r="G363" s="5" t="s">
        <v>164</v>
      </c>
      <c r="K363" s="5"/>
      <c r="N363" s="5"/>
      <c r="R363" s="5"/>
      <c r="U363" s="5"/>
    </row>
    <row r="364" spans="2:21" x14ac:dyDescent="0.2">
      <c r="B364">
        <v>10</v>
      </c>
      <c r="C364" s="5" t="s">
        <v>294</v>
      </c>
      <c r="D364" t="s">
        <v>19</v>
      </c>
      <c r="E364">
        <v>5</v>
      </c>
      <c r="F364" t="b">
        <v>1</v>
      </c>
      <c r="G364" s="5" t="s">
        <v>161</v>
      </c>
      <c r="K364" s="5"/>
      <c r="N364" s="5"/>
      <c r="R364" s="5"/>
      <c r="U364" s="5"/>
    </row>
    <row r="365" spans="2:21" x14ac:dyDescent="0.2">
      <c r="B365">
        <v>10</v>
      </c>
      <c r="C365" s="5" t="s">
        <v>294</v>
      </c>
      <c r="D365" t="s">
        <v>20</v>
      </c>
      <c r="E365">
        <v>6</v>
      </c>
      <c r="F365" t="b">
        <v>1</v>
      </c>
      <c r="G365" s="5" t="s">
        <v>161</v>
      </c>
      <c r="K365" s="5"/>
      <c r="N365" s="5"/>
      <c r="R365" s="5"/>
      <c r="U365" s="5"/>
    </row>
    <row r="366" spans="2:21" x14ac:dyDescent="0.2">
      <c r="B366">
        <v>10</v>
      </c>
      <c r="C366" s="5" t="s">
        <v>294</v>
      </c>
      <c r="D366" t="s">
        <v>21</v>
      </c>
      <c r="E366">
        <v>7</v>
      </c>
      <c r="F366" t="b">
        <v>1</v>
      </c>
      <c r="G366" s="5" t="s">
        <v>161</v>
      </c>
      <c r="K366" s="5"/>
      <c r="N366" s="5"/>
      <c r="R366" s="5"/>
      <c r="U366" s="5"/>
    </row>
    <row r="367" spans="2:21" x14ac:dyDescent="0.2">
      <c r="B367">
        <v>10</v>
      </c>
      <c r="C367" s="5" t="s">
        <v>294</v>
      </c>
      <c r="D367" t="s">
        <v>22</v>
      </c>
      <c r="E367">
        <v>8</v>
      </c>
      <c r="F367" t="b">
        <v>1</v>
      </c>
      <c r="G367" s="5" t="s">
        <v>161</v>
      </c>
      <c r="K367" s="5"/>
      <c r="N367" s="5"/>
      <c r="R367" s="5"/>
      <c r="U367" s="5"/>
    </row>
    <row r="368" spans="2:21" x14ac:dyDescent="0.2">
      <c r="B368">
        <v>10</v>
      </c>
      <c r="C368" s="5" t="s">
        <v>294</v>
      </c>
      <c r="D368" t="s">
        <v>28</v>
      </c>
      <c r="E368">
        <v>13</v>
      </c>
      <c r="F368" t="b">
        <v>1</v>
      </c>
      <c r="G368" s="5" t="s">
        <v>161</v>
      </c>
      <c r="K368" s="5"/>
      <c r="N368" s="5"/>
      <c r="R368" s="5"/>
      <c r="U368" s="5"/>
    </row>
    <row r="369" spans="2:21" x14ac:dyDescent="0.2">
      <c r="R369" s="5"/>
      <c r="U369" s="5"/>
    </row>
    <row r="370" spans="2:21" x14ac:dyDescent="0.2">
      <c r="B370" s="39" t="s">
        <v>208</v>
      </c>
      <c r="C370" s="39"/>
      <c r="D370" s="39"/>
      <c r="E370" s="39"/>
      <c r="F370" s="39"/>
      <c r="G370" s="39"/>
      <c r="H370" s="39"/>
      <c r="R370" s="5"/>
      <c r="U370" s="5"/>
    </row>
    <row r="371" spans="2:21" x14ac:dyDescent="0.2">
      <c r="B371" s="39" t="s">
        <v>260</v>
      </c>
      <c r="C371" s="39">
        <f>'typFeat_10,15,20'!L11</f>
        <v>20</v>
      </c>
      <c r="D371" s="39"/>
      <c r="E371" s="39"/>
      <c r="F371" s="39"/>
      <c r="G371" s="39"/>
      <c r="H371" s="39"/>
      <c r="R371" s="5"/>
      <c r="U371" s="5"/>
    </row>
    <row r="372" spans="2:21" x14ac:dyDescent="0.2">
      <c r="B372" s="39" t="s">
        <v>209</v>
      </c>
      <c r="C372" s="26" t="str">
        <f>D349</f>
        <v>Fin</v>
      </c>
      <c r="D372" s="45" t="b">
        <v>0</v>
      </c>
      <c r="E372" s="39"/>
      <c r="F372" s="39" t="s">
        <v>210</v>
      </c>
      <c r="G372" s="26" t="str">
        <f>C372</f>
        <v>Fin</v>
      </c>
      <c r="H372" s="45" t="b">
        <v>0</v>
      </c>
      <c r="R372" s="5"/>
      <c r="U372" s="5"/>
    </row>
    <row r="373" spans="2:21" x14ac:dyDescent="0.2">
      <c r="B373" s="39"/>
      <c r="C373" s="26" t="str">
        <f t="shared" ref="C373:C376" si="36">D350</f>
        <v>Est</v>
      </c>
      <c r="D373" s="45" t="b">
        <v>0</v>
      </c>
      <c r="E373" s="39"/>
      <c r="F373" s="39"/>
      <c r="G373" s="26" t="str">
        <f t="shared" ref="G373:G376" si="37">C373</f>
        <v>Est</v>
      </c>
      <c r="H373" s="45" t="b">
        <v>0</v>
      </c>
      <c r="J373" t="s">
        <v>343</v>
      </c>
      <c r="R373" s="5"/>
      <c r="U373" s="5"/>
    </row>
    <row r="374" spans="2:21" x14ac:dyDescent="0.2">
      <c r="B374" s="39"/>
      <c r="C374" s="26" t="str">
        <f t="shared" si="36"/>
        <v>Arm</v>
      </c>
      <c r="D374" s="45" t="b">
        <v>0</v>
      </c>
      <c r="E374" s="39"/>
      <c r="F374" s="39"/>
      <c r="G374" s="26" t="str">
        <f t="shared" si="37"/>
        <v>Arm</v>
      </c>
      <c r="H374" s="45" t="b">
        <v>0</v>
      </c>
    </row>
    <row r="375" spans="2:21" x14ac:dyDescent="0.2">
      <c r="B375" s="39"/>
      <c r="C375" s="26" t="str">
        <f t="shared" si="36"/>
        <v>Bsq</v>
      </c>
      <c r="D375" s="45" t="b">
        <v>0</v>
      </c>
      <c r="E375" s="39"/>
      <c r="F375" s="39"/>
      <c r="G375" s="26" t="str">
        <f t="shared" si="37"/>
        <v>Bsq</v>
      </c>
      <c r="H375" s="45" t="b">
        <v>0</v>
      </c>
    </row>
    <row r="376" spans="2:21" x14ac:dyDescent="0.2">
      <c r="B376" s="39"/>
      <c r="C376" s="26" t="str">
        <f t="shared" si="36"/>
        <v>Grg</v>
      </c>
      <c r="D376" s="45" t="b">
        <v>0</v>
      </c>
      <c r="E376" s="39"/>
      <c r="F376" s="39"/>
      <c r="G376" s="26" t="str">
        <f t="shared" si="37"/>
        <v>Grg</v>
      </c>
      <c r="H376" s="45" t="b">
        <v>0</v>
      </c>
    </row>
    <row r="377" spans="2:21" x14ac:dyDescent="0.2">
      <c r="B377" s="39"/>
      <c r="C377" s="4"/>
      <c r="D377" s="44"/>
      <c r="E377" s="39"/>
      <c r="F377" s="39"/>
      <c r="G377" s="25" t="str">
        <f>D357</f>
        <v>Ltv</v>
      </c>
      <c r="H377" s="25" t="b">
        <v>1</v>
      </c>
    </row>
    <row r="378" spans="2:21" x14ac:dyDescent="0.2">
      <c r="B378" s="39"/>
      <c r="C378" s="4"/>
      <c r="D378" s="44"/>
      <c r="E378" s="39"/>
      <c r="F378" s="39"/>
      <c r="G378" s="25" t="str">
        <f t="shared" ref="G378:G380" si="38">D358</f>
        <v>Lit</v>
      </c>
      <c r="H378" s="25" t="b">
        <v>1</v>
      </c>
    </row>
    <row r="379" spans="2:21" x14ac:dyDescent="0.2">
      <c r="B379" s="39"/>
      <c r="C379" s="4"/>
      <c r="D379" s="44"/>
      <c r="E379" s="39"/>
      <c r="F379" s="39"/>
      <c r="G379" s="25" t="str">
        <f t="shared" si="38"/>
        <v>SCr</v>
      </c>
      <c r="H379" s="25" t="b">
        <v>1</v>
      </c>
    </row>
    <row r="380" spans="2:21" x14ac:dyDescent="0.2">
      <c r="B380" s="39"/>
      <c r="C380" s="39"/>
      <c r="D380" s="39"/>
      <c r="E380" s="39"/>
      <c r="F380" s="39"/>
      <c r="G380" s="25" t="str">
        <f t="shared" si="38"/>
        <v>Blg</v>
      </c>
      <c r="H380" s="25" t="b">
        <v>1</v>
      </c>
    </row>
    <row r="381" spans="2:21" x14ac:dyDescent="0.2">
      <c r="B381" s="39"/>
      <c r="C381" s="39"/>
      <c r="D381" s="39"/>
      <c r="E381" s="39"/>
      <c r="F381" s="39"/>
      <c r="G381" s="39"/>
      <c r="H381" s="39"/>
    </row>
    <row r="382" spans="2:21" x14ac:dyDescent="0.2">
      <c r="B382" s="39" t="s">
        <v>196</v>
      </c>
      <c r="C382" s="25" t="str">
        <f>D354</f>
        <v>Pol</v>
      </c>
      <c r="D382" s="25" t="b">
        <v>1</v>
      </c>
      <c r="E382" s="39"/>
      <c r="F382" s="39"/>
      <c r="G382" s="25" t="str">
        <f>C382</f>
        <v>Pol</v>
      </c>
      <c r="H382" s="25" t="b">
        <v>1</v>
      </c>
    </row>
    <row r="383" spans="2:21" x14ac:dyDescent="0.2">
      <c r="C383" s="25" t="str">
        <f>D355</f>
        <v>Sln</v>
      </c>
      <c r="D383" s="25" t="b">
        <v>1</v>
      </c>
      <c r="E383" s="39"/>
      <c r="F383" s="39"/>
      <c r="G383" s="25" t="str">
        <f t="shared" ref="G383:G384" si="39">C383</f>
        <v>Sln</v>
      </c>
      <c r="H383" s="25" t="b">
        <v>1</v>
      </c>
    </row>
    <row r="384" spans="2:21" x14ac:dyDescent="0.2">
      <c r="B384" s="39"/>
      <c r="C384" s="25" t="str">
        <f>D356</f>
        <v>Ukr</v>
      </c>
      <c r="D384" s="25" t="b">
        <v>1</v>
      </c>
      <c r="E384" s="39"/>
      <c r="F384" s="39"/>
      <c r="G384" s="25" t="str">
        <f t="shared" si="39"/>
        <v>Ukr</v>
      </c>
      <c r="H384" s="25" t="b">
        <v>1</v>
      </c>
    </row>
    <row r="386" spans="1:14" s="65" customFormat="1" x14ac:dyDescent="0.2">
      <c r="A386" s="65" t="s">
        <v>234</v>
      </c>
    </row>
    <row r="387" spans="1:14" ht="34" x14ac:dyDescent="0.2">
      <c r="A387" s="27" t="s">
        <v>70</v>
      </c>
      <c r="B387" s="3" t="s">
        <v>57</v>
      </c>
      <c r="C387" s="6" t="s">
        <v>166</v>
      </c>
      <c r="D387" s="3" t="s">
        <v>0</v>
      </c>
      <c r="E387" s="3" t="s">
        <v>167</v>
      </c>
      <c r="F387" s="6" t="s">
        <v>159</v>
      </c>
      <c r="J387" s="3"/>
      <c r="K387" s="6"/>
      <c r="L387" s="3"/>
      <c r="M387" s="3"/>
      <c r="N387" s="6"/>
    </row>
    <row r="388" spans="1:14" x14ac:dyDescent="0.2">
      <c r="B388">
        <v>11</v>
      </c>
      <c r="C388" s="5" t="s">
        <v>327</v>
      </c>
      <c r="D388" t="s">
        <v>19</v>
      </c>
      <c r="E388">
        <v>5</v>
      </c>
      <c r="F388" t="b">
        <v>0</v>
      </c>
      <c r="G388" s="5" t="s">
        <v>162</v>
      </c>
      <c r="K388" s="5"/>
      <c r="N388" s="5"/>
    </row>
    <row r="389" spans="1:14" x14ac:dyDescent="0.2">
      <c r="B389">
        <v>11</v>
      </c>
      <c r="C389" s="5" t="s">
        <v>327</v>
      </c>
      <c r="D389" t="s">
        <v>20</v>
      </c>
      <c r="E389">
        <v>6</v>
      </c>
      <c r="F389" t="b">
        <v>0</v>
      </c>
      <c r="G389" s="5" t="s">
        <v>162</v>
      </c>
      <c r="K389" s="5"/>
      <c r="N389" s="5"/>
    </row>
    <row r="390" spans="1:14" x14ac:dyDescent="0.2">
      <c r="B390">
        <v>11</v>
      </c>
      <c r="C390" s="5" t="s">
        <v>327</v>
      </c>
      <c r="D390" t="s">
        <v>21</v>
      </c>
      <c r="E390">
        <v>7</v>
      </c>
      <c r="F390" t="b">
        <v>0</v>
      </c>
      <c r="G390" s="5" t="s">
        <v>162</v>
      </c>
      <c r="K390" s="5"/>
      <c r="N390" s="5"/>
    </row>
    <row r="391" spans="1:14" x14ac:dyDescent="0.2">
      <c r="B391">
        <v>11</v>
      </c>
      <c r="C391" s="5" t="s">
        <v>327</v>
      </c>
      <c r="D391" t="s">
        <v>22</v>
      </c>
      <c r="E391">
        <v>8</v>
      </c>
      <c r="F391" t="b">
        <v>0</v>
      </c>
      <c r="G391" s="5" t="s">
        <v>163</v>
      </c>
      <c r="K391" s="5"/>
      <c r="N391" s="5"/>
    </row>
    <row r="392" spans="1:14" x14ac:dyDescent="0.2">
      <c r="B392">
        <v>11</v>
      </c>
      <c r="C392" s="5" t="s">
        <v>327</v>
      </c>
      <c r="D392" t="s">
        <v>26</v>
      </c>
      <c r="E392">
        <v>11</v>
      </c>
      <c r="F392" t="b">
        <v>0</v>
      </c>
      <c r="G392" s="5" t="s">
        <v>163</v>
      </c>
      <c r="K392" s="5"/>
      <c r="N392" s="5"/>
    </row>
    <row r="393" spans="1:14" x14ac:dyDescent="0.2">
      <c r="B393">
        <v>11</v>
      </c>
      <c r="C393" s="5" t="s">
        <v>327</v>
      </c>
      <c r="D393" t="s">
        <v>27</v>
      </c>
      <c r="E393">
        <v>12</v>
      </c>
      <c r="F393" t="b">
        <v>0</v>
      </c>
      <c r="G393" s="5" t="s">
        <v>163</v>
      </c>
      <c r="K393" s="5"/>
      <c r="N393" s="5"/>
    </row>
    <row r="394" spans="1:14" x14ac:dyDescent="0.2">
      <c r="B394">
        <v>11</v>
      </c>
      <c r="C394" s="5" t="s">
        <v>327</v>
      </c>
      <c r="D394" t="s">
        <v>29</v>
      </c>
      <c r="E394">
        <v>14</v>
      </c>
      <c r="F394" t="b">
        <v>0</v>
      </c>
      <c r="G394" s="5" t="s">
        <v>163</v>
      </c>
      <c r="K394" s="5"/>
      <c r="N394" s="5"/>
    </row>
    <row r="395" spans="1:14" x14ac:dyDescent="0.2">
      <c r="B395">
        <v>11</v>
      </c>
      <c r="C395" s="5" t="s">
        <v>327</v>
      </c>
      <c r="D395" t="s">
        <v>18</v>
      </c>
      <c r="E395">
        <v>4</v>
      </c>
      <c r="F395" t="b">
        <v>0</v>
      </c>
      <c r="G395" s="5" t="s">
        <v>164</v>
      </c>
      <c r="K395" s="5"/>
      <c r="N395" s="5"/>
    </row>
    <row r="396" spans="1:14" x14ac:dyDescent="0.2">
      <c r="B396">
        <v>11</v>
      </c>
      <c r="C396" s="5" t="s">
        <v>327</v>
      </c>
      <c r="D396" t="s">
        <v>24</v>
      </c>
      <c r="E396">
        <v>9</v>
      </c>
      <c r="F396" t="b">
        <v>0</v>
      </c>
      <c r="G396" s="5" t="s">
        <v>164</v>
      </c>
      <c r="K396" s="5"/>
      <c r="N396" s="5"/>
    </row>
    <row r="397" spans="1:14" x14ac:dyDescent="0.2">
      <c r="B397">
        <v>11</v>
      </c>
      <c r="C397" s="5" t="s">
        <v>327</v>
      </c>
      <c r="D397" t="s">
        <v>33</v>
      </c>
      <c r="E397">
        <v>17</v>
      </c>
      <c r="F397" t="b">
        <v>0</v>
      </c>
      <c r="G397" s="5" t="s">
        <v>164</v>
      </c>
      <c r="K397" s="5"/>
      <c r="N397" s="5"/>
    </row>
    <row r="398" spans="1:14" x14ac:dyDescent="0.2">
      <c r="B398">
        <v>11</v>
      </c>
      <c r="C398" s="5" t="s">
        <v>327</v>
      </c>
      <c r="D398" t="s">
        <v>34</v>
      </c>
      <c r="E398">
        <v>18</v>
      </c>
      <c r="F398" t="b">
        <v>0</v>
      </c>
      <c r="G398" s="5" t="s">
        <v>164</v>
      </c>
      <c r="K398" s="5"/>
      <c r="N398" s="5"/>
    </row>
    <row r="399" spans="1:14" x14ac:dyDescent="0.2">
      <c r="B399">
        <v>11</v>
      </c>
      <c r="C399" s="5" t="s">
        <v>327</v>
      </c>
      <c r="D399" t="s">
        <v>28</v>
      </c>
      <c r="E399">
        <v>13</v>
      </c>
      <c r="F399" t="b">
        <v>0</v>
      </c>
      <c r="G399" s="5" t="s">
        <v>161</v>
      </c>
      <c r="K399" s="5"/>
      <c r="N399" s="5"/>
    </row>
    <row r="400" spans="1:14" x14ac:dyDescent="0.2">
      <c r="B400">
        <v>11</v>
      </c>
      <c r="C400" s="5" t="s">
        <v>327</v>
      </c>
      <c r="D400" t="s">
        <v>35</v>
      </c>
      <c r="E400">
        <v>19</v>
      </c>
      <c r="F400" t="b">
        <v>0</v>
      </c>
      <c r="G400" s="5" t="s">
        <v>161</v>
      </c>
      <c r="K400" s="5"/>
      <c r="N400" s="5"/>
    </row>
    <row r="401" spans="2:14" x14ac:dyDescent="0.2">
      <c r="B401">
        <v>11</v>
      </c>
      <c r="C401" s="5" t="s">
        <v>327</v>
      </c>
      <c r="D401" t="s">
        <v>36</v>
      </c>
      <c r="E401">
        <v>20</v>
      </c>
      <c r="F401" t="b">
        <v>0</v>
      </c>
      <c r="G401" s="5" t="s">
        <v>161</v>
      </c>
      <c r="K401" s="5"/>
      <c r="N401" s="5"/>
    </row>
    <row r="402" spans="2:14" x14ac:dyDescent="0.2">
      <c r="B402">
        <v>11</v>
      </c>
      <c r="C402" s="5" t="s">
        <v>327</v>
      </c>
      <c r="D402" t="s">
        <v>37</v>
      </c>
      <c r="E402">
        <v>21</v>
      </c>
      <c r="F402" t="b">
        <v>0</v>
      </c>
      <c r="G402" s="5" t="s">
        <v>161</v>
      </c>
      <c r="K402" s="5"/>
      <c r="N402" s="5"/>
    </row>
    <row r="403" spans="2:14" x14ac:dyDescent="0.2">
      <c r="B403">
        <v>11</v>
      </c>
      <c r="C403" s="5" t="s">
        <v>327</v>
      </c>
      <c r="D403" t="s">
        <v>32</v>
      </c>
      <c r="E403">
        <v>16</v>
      </c>
      <c r="F403" t="b">
        <v>0</v>
      </c>
      <c r="G403" s="5" t="s">
        <v>165</v>
      </c>
      <c r="K403" s="5"/>
      <c r="N403" s="5"/>
    </row>
    <row r="404" spans="2:14" x14ac:dyDescent="0.2">
      <c r="B404">
        <v>11</v>
      </c>
      <c r="C404" s="5" t="s">
        <v>327</v>
      </c>
      <c r="D404" t="s">
        <v>15</v>
      </c>
      <c r="E404">
        <v>1</v>
      </c>
      <c r="F404" t="b">
        <v>1</v>
      </c>
      <c r="G404" s="5" t="s">
        <v>160</v>
      </c>
      <c r="K404" s="5"/>
      <c r="N404" s="5"/>
    </row>
    <row r="405" spans="2:14" x14ac:dyDescent="0.2">
      <c r="B405">
        <v>11</v>
      </c>
      <c r="C405" s="5" t="s">
        <v>327</v>
      </c>
      <c r="D405" t="s">
        <v>14</v>
      </c>
      <c r="E405">
        <v>0</v>
      </c>
      <c r="F405" t="b">
        <v>1</v>
      </c>
      <c r="G405" s="5" t="s">
        <v>163</v>
      </c>
      <c r="K405" s="5"/>
      <c r="N405" s="5"/>
    </row>
    <row r="406" spans="2:14" x14ac:dyDescent="0.2">
      <c r="B406">
        <v>11</v>
      </c>
      <c r="C406" s="5" t="s">
        <v>327</v>
      </c>
      <c r="D406" t="s">
        <v>16</v>
      </c>
      <c r="E406">
        <v>2</v>
      </c>
      <c r="F406" t="b">
        <v>1</v>
      </c>
      <c r="G406" s="5" t="s">
        <v>163</v>
      </c>
      <c r="K406" s="5"/>
      <c r="N406" s="5"/>
    </row>
    <row r="407" spans="2:14" x14ac:dyDescent="0.2">
      <c r="B407">
        <v>11</v>
      </c>
      <c r="C407" s="5" t="s">
        <v>327</v>
      </c>
      <c r="D407" t="s">
        <v>17</v>
      </c>
      <c r="E407">
        <v>3</v>
      </c>
      <c r="F407" t="b">
        <v>1</v>
      </c>
      <c r="G407" s="5" t="s">
        <v>161</v>
      </c>
      <c r="K407" s="5"/>
      <c r="N407" s="5"/>
    </row>
    <row r="408" spans="2:14" x14ac:dyDescent="0.2">
      <c r="K408" s="5"/>
      <c r="N408" s="5"/>
    </row>
    <row r="410" spans="2:14" x14ac:dyDescent="0.2">
      <c r="B410" s="39" t="s">
        <v>208</v>
      </c>
      <c r="C410" s="39"/>
      <c r="D410" s="39"/>
      <c r="E410" s="39"/>
      <c r="F410" s="39"/>
      <c r="G410" s="39"/>
      <c r="H410" s="39"/>
    </row>
    <row r="411" spans="2:14" x14ac:dyDescent="0.2">
      <c r="B411" s="39" t="s">
        <v>260</v>
      </c>
      <c r="C411" s="39">
        <f>'typFeat_10,15,20'!L12</f>
        <v>20</v>
      </c>
      <c r="D411" s="39"/>
      <c r="E411" s="39"/>
      <c r="F411" s="39"/>
      <c r="G411" s="39"/>
      <c r="H411" s="39"/>
    </row>
    <row r="412" spans="2:14" x14ac:dyDescent="0.2">
      <c r="B412" s="39" t="s">
        <v>209</v>
      </c>
      <c r="C412" s="26" t="str">
        <f>D388</f>
        <v>Spn</v>
      </c>
      <c r="D412" s="42" t="b">
        <v>0</v>
      </c>
      <c r="E412" s="39"/>
      <c r="F412" s="39" t="s">
        <v>210</v>
      </c>
      <c r="G412" s="26" t="str">
        <f>C412</f>
        <v>Spn</v>
      </c>
      <c r="H412" s="42" t="b">
        <v>0</v>
      </c>
    </row>
    <row r="413" spans="2:14" x14ac:dyDescent="0.2">
      <c r="B413" s="39"/>
      <c r="C413" s="26" t="str">
        <f t="shared" ref="C413:C418" si="40">D389</f>
        <v>Prt</v>
      </c>
      <c r="D413" s="42" t="b">
        <v>0</v>
      </c>
      <c r="E413" s="39"/>
      <c r="F413" s="39"/>
      <c r="G413" s="26" t="str">
        <f t="shared" ref="G413:G418" si="41">C413</f>
        <v>Prt</v>
      </c>
      <c r="H413" s="42" t="b">
        <v>0</v>
      </c>
    </row>
    <row r="414" spans="2:14" x14ac:dyDescent="0.2">
      <c r="B414" s="39"/>
      <c r="C414" s="26" t="str">
        <f t="shared" si="40"/>
        <v>It</v>
      </c>
      <c r="D414" s="42" t="b">
        <v>0</v>
      </c>
      <c r="E414" s="39"/>
      <c r="F414" s="39"/>
      <c r="G414" s="26" t="str">
        <f t="shared" si="41"/>
        <v>It</v>
      </c>
      <c r="H414" s="42" t="b">
        <v>0</v>
      </c>
    </row>
    <row r="415" spans="2:14" x14ac:dyDescent="0.2">
      <c r="B415" s="39"/>
      <c r="C415" s="26" t="str">
        <f t="shared" si="40"/>
        <v>Alb</v>
      </c>
      <c r="D415" s="42" t="b">
        <v>0</v>
      </c>
      <c r="E415" s="39"/>
      <c r="F415" s="39"/>
      <c r="G415" s="26" t="str">
        <f t="shared" si="41"/>
        <v>Alb</v>
      </c>
      <c r="H415" s="42" t="b">
        <v>0</v>
      </c>
    </row>
    <row r="416" spans="2:14" x14ac:dyDescent="0.2">
      <c r="B416" s="39"/>
      <c r="C416" s="26" t="str">
        <f t="shared" si="40"/>
        <v>Nor</v>
      </c>
      <c r="D416" s="42" t="b">
        <v>0</v>
      </c>
      <c r="E416" s="39"/>
      <c r="F416" s="39"/>
      <c r="G416" s="26" t="str">
        <f t="shared" si="41"/>
        <v>Nor</v>
      </c>
      <c r="H416" s="42" t="b">
        <v>0</v>
      </c>
    </row>
    <row r="417" spans="1:14" x14ac:dyDescent="0.2">
      <c r="B417" s="39"/>
      <c r="C417" s="26" t="str">
        <f t="shared" si="40"/>
        <v>Swd</v>
      </c>
      <c r="D417" s="42" t="b">
        <v>0</v>
      </c>
      <c r="E417" s="39"/>
      <c r="F417" s="39"/>
      <c r="G417" s="26" t="str">
        <f t="shared" si="41"/>
        <v>Swd</v>
      </c>
      <c r="H417" s="42" t="b">
        <v>0</v>
      </c>
    </row>
    <row r="418" spans="1:14" x14ac:dyDescent="0.2">
      <c r="B418" s="39"/>
      <c r="C418" s="26" t="str">
        <f t="shared" si="40"/>
        <v>Cz</v>
      </c>
      <c r="D418" s="42" t="b">
        <v>0</v>
      </c>
      <c r="E418" s="39"/>
      <c r="F418" s="39"/>
      <c r="G418" s="26" t="str">
        <f t="shared" si="41"/>
        <v>Cz</v>
      </c>
      <c r="H418" s="42" t="b">
        <v>0</v>
      </c>
    </row>
    <row r="419" spans="1:14" x14ac:dyDescent="0.2">
      <c r="B419" s="39"/>
      <c r="C419" s="44"/>
      <c r="D419" s="44"/>
      <c r="E419" s="39"/>
      <c r="F419" s="39"/>
      <c r="G419" s="25" t="str">
        <f>D406</f>
        <v>Dut</v>
      </c>
      <c r="H419" s="25" t="b">
        <v>1</v>
      </c>
    </row>
    <row r="420" spans="1:14" x14ac:dyDescent="0.2">
      <c r="B420" s="39"/>
      <c r="C420" s="44"/>
      <c r="D420" s="44"/>
      <c r="E420" s="39"/>
      <c r="F420" s="39"/>
      <c r="G420" s="25" t="str">
        <f>D407</f>
        <v>Eng</v>
      </c>
      <c r="H420" s="25" t="b">
        <v>1</v>
      </c>
    </row>
    <row r="421" spans="1:14" x14ac:dyDescent="0.2">
      <c r="B421" s="39"/>
      <c r="C421" s="39"/>
      <c r="D421" s="39"/>
      <c r="E421" s="39"/>
      <c r="F421" s="39"/>
      <c r="G421" s="39"/>
      <c r="H421" s="39"/>
    </row>
    <row r="422" spans="1:14" x14ac:dyDescent="0.2">
      <c r="B422" s="39" t="s">
        <v>196</v>
      </c>
      <c r="C422" s="25" t="str">
        <f>D404</f>
        <v>Grm</v>
      </c>
      <c r="D422" s="25" t="b">
        <v>1</v>
      </c>
      <c r="E422" s="39"/>
      <c r="F422" s="39"/>
      <c r="G422" s="25" t="str">
        <f>C422</f>
        <v>Grm</v>
      </c>
      <c r="H422" s="25" t="b">
        <v>1</v>
      </c>
    </row>
    <row r="423" spans="1:14" x14ac:dyDescent="0.2">
      <c r="B423" s="39"/>
      <c r="C423" s="25" t="str">
        <f>D405</f>
        <v>Fr</v>
      </c>
      <c r="D423" s="25" t="b">
        <v>1</v>
      </c>
      <c r="E423" s="39"/>
      <c r="F423" s="39"/>
      <c r="G423" s="25" t="str">
        <f>C423</f>
        <v>Fr</v>
      </c>
      <c r="H423" s="25" t="b">
        <v>1</v>
      </c>
    </row>
    <row r="425" spans="1:14" s="65" customFormat="1" x14ac:dyDescent="0.2">
      <c r="A425" s="65" t="s">
        <v>235</v>
      </c>
    </row>
    <row r="426" spans="1:14" ht="34" x14ac:dyDescent="0.2">
      <c r="A426" s="27" t="s">
        <v>71</v>
      </c>
      <c r="B426" s="3" t="s">
        <v>57</v>
      </c>
      <c r="C426" s="6" t="s">
        <v>166</v>
      </c>
      <c r="D426" s="3" t="s">
        <v>0</v>
      </c>
      <c r="E426" s="3" t="s">
        <v>167</v>
      </c>
      <c r="F426" s="6" t="s">
        <v>159</v>
      </c>
      <c r="J426" s="3"/>
      <c r="K426" s="6"/>
      <c r="L426" s="3"/>
      <c r="M426" s="3"/>
      <c r="N426" s="6"/>
    </row>
    <row r="427" spans="1:14" x14ac:dyDescent="0.2">
      <c r="B427">
        <v>12</v>
      </c>
      <c r="C427" s="5" t="s">
        <v>174</v>
      </c>
      <c r="D427" t="s">
        <v>28</v>
      </c>
      <c r="E427">
        <v>13</v>
      </c>
      <c r="F427" t="b">
        <v>0</v>
      </c>
      <c r="G427" s="5" t="s">
        <v>164</v>
      </c>
      <c r="K427" s="5"/>
      <c r="N427" s="5"/>
    </row>
    <row r="428" spans="1:14" x14ac:dyDescent="0.2">
      <c r="B428">
        <v>12</v>
      </c>
      <c r="C428" s="5" t="s">
        <v>174</v>
      </c>
      <c r="D428" t="s">
        <v>40</v>
      </c>
      <c r="E428">
        <v>24</v>
      </c>
      <c r="F428" t="b">
        <v>0</v>
      </c>
      <c r="G428" s="5" t="s">
        <v>164</v>
      </c>
      <c r="K428" s="5"/>
      <c r="N428" s="5"/>
    </row>
    <row r="429" spans="1:14" x14ac:dyDescent="0.2">
      <c r="B429">
        <v>12</v>
      </c>
      <c r="C429" s="5" t="s">
        <v>174</v>
      </c>
      <c r="D429" t="s">
        <v>45</v>
      </c>
      <c r="E429">
        <v>27</v>
      </c>
      <c r="F429" t="b">
        <v>0</v>
      </c>
      <c r="G429" s="5" t="s">
        <v>164</v>
      </c>
      <c r="K429" s="5"/>
      <c r="N429" s="5"/>
    </row>
    <row r="430" spans="1:14" x14ac:dyDescent="0.2">
      <c r="B430">
        <v>12</v>
      </c>
      <c r="C430" s="5" t="s">
        <v>174</v>
      </c>
      <c r="D430" t="s">
        <v>46</v>
      </c>
      <c r="E430">
        <v>28</v>
      </c>
      <c r="F430" t="b">
        <v>0</v>
      </c>
      <c r="G430" s="5" t="s">
        <v>164</v>
      </c>
      <c r="K430" s="5"/>
      <c r="N430" s="5"/>
    </row>
    <row r="431" spans="1:14" x14ac:dyDescent="0.2">
      <c r="B431">
        <v>12</v>
      </c>
      <c r="C431" s="5" t="s">
        <v>174</v>
      </c>
      <c r="D431" t="s">
        <v>35</v>
      </c>
      <c r="E431">
        <v>19</v>
      </c>
      <c r="F431" t="b">
        <v>1</v>
      </c>
      <c r="G431" s="5" t="s">
        <v>162</v>
      </c>
      <c r="K431" s="5"/>
      <c r="N431" s="5"/>
    </row>
    <row r="432" spans="1:14" x14ac:dyDescent="0.2">
      <c r="B432">
        <v>12</v>
      </c>
      <c r="C432" s="5" t="s">
        <v>174</v>
      </c>
      <c r="D432" t="s">
        <v>36</v>
      </c>
      <c r="E432">
        <v>20</v>
      </c>
      <c r="F432" t="b">
        <v>1</v>
      </c>
      <c r="G432" s="5" t="s">
        <v>162</v>
      </c>
      <c r="K432" s="5"/>
      <c r="N432" s="5"/>
    </row>
    <row r="433" spans="2:14" x14ac:dyDescent="0.2">
      <c r="B433">
        <v>12</v>
      </c>
      <c r="C433" s="5" t="s">
        <v>174</v>
      </c>
      <c r="D433" t="s">
        <v>37</v>
      </c>
      <c r="E433">
        <v>21</v>
      </c>
      <c r="F433" t="b">
        <v>1</v>
      </c>
      <c r="G433" s="5" t="s">
        <v>162</v>
      </c>
      <c r="K433" s="5"/>
      <c r="N433" s="5"/>
    </row>
    <row r="434" spans="2:14" x14ac:dyDescent="0.2">
      <c r="B434">
        <v>12</v>
      </c>
      <c r="C434" s="5" t="s">
        <v>174</v>
      </c>
      <c r="D434" t="s">
        <v>31</v>
      </c>
      <c r="E434">
        <v>15</v>
      </c>
      <c r="F434" t="b">
        <v>1</v>
      </c>
      <c r="G434" s="5" t="s">
        <v>160</v>
      </c>
      <c r="K434" s="5"/>
      <c r="N434" s="5"/>
    </row>
    <row r="435" spans="2:14" x14ac:dyDescent="0.2">
      <c r="B435">
        <v>12</v>
      </c>
      <c r="C435" s="5" t="s">
        <v>174</v>
      </c>
      <c r="D435" t="s">
        <v>32</v>
      </c>
      <c r="E435">
        <v>16</v>
      </c>
      <c r="F435" t="b">
        <v>1</v>
      </c>
      <c r="G435" s="5" t="s">
        <v>160</v>
      </c>
      <c r="K435" s="5"/>
      <c r="N435" s="5"/>
    </row>
    <row r="436" spans="2:14" x14ac:dyDescent="0.2">
      <c r="B436">
        <v>12</v>
      </c>
      <c r="C436" s="5" t="s">
        <v>174</v>
      </c>
      <c r="D436" t="s">
        <v>33</v>
      </c>
      <c r="E436">
        <v>17</v>
      </c>
      <c r="F436" t="b">
        <v>1</v>
      </c>
      <c r="G436" s="5" t="s">
        <v>160</v>
      </c>
      <c r="K436" s="5"/>
      <c r="N436" s="5"/>
    </row>
    <row r="437" spans="2:14" x14ac:dyDescent="0.2">
      <c r="B437">
        <v>12</v>
      </c>
      <c r="C437" s="5" t="s">
        <v>174</v>
      </c>
      <c r="D437" t="s">
        <v>34</v>
      </c>
      <c r="E437">
        <v>18</v>
      </c>
      <c r="F437" t="b">
        <v>1</v>
      </c>
      <c r="G437" s="5" t="s">
        <v>160</v>
      </c>
      <c r="K437" s="5"/>
      <c r="N437" s="5"/>
    </row>
    <row r="438" spans="2:14" x14ac:dyDescent="0.2">
      <c r="B438">
        <v>12</v>
      </c>
      <c r="C438" s="5" t="s">
        <v>174</v>
      </c>
      <c r="D438" t="s">
        <v>29</v>
      </c>
      <c r="E438">
        <v>14</v>
      </c>
      <c r="F438" t="b">
        <v>1</v>
      </c>
      <c r="G438" s="5" t="s">
        <v>163</v>
      </c>
      <c r="K438" s="5"/>
      <c r="N438" s="5"/>
    </row>
    <row r="439" spans="2:14" x14ac:dyDescent="0.2">
      <c r="B439">
        <v>12</v>
      </c>
      <c r="C439" s="5" t="s">
        <v>174</v>
      </c>
      <c r="D439" t="s">
        <v>24</v>
      </c>
      <c r="E439">
        <v>9</v>
      </c>
      <c r="F439" t="b">
        <v>1</v>
      </c>
      <c r="G439" s="5" t="s">
        <v>164</v>
      </c>
      <c r="K439" s="5"/>
      <c r="N439" s="5"/>
    </row>
    <row r="440" spans="2:14" x14ac:dyDescent="0.2">
      <c r="B440">
        <v>12</v>
      </c>
      <c r="C440" s="5" t="s">
        <v>174</v>
      </c>
      <c r="D440" t="s">
        <v>25</v>
      </c>
      <c r="E440">
        <v>10</v>
      </c>
      <c r="F440" t="b">
        <v>1</v>
      </c>
      <c r="G440" s="5" t="s">
        <v>164</v>
      </c>
      <c r="K440" s="5"/>
      <c r="N440" s="5"/>
    </row>
    <row r="441" spans="2:14" x14ac:dyDescent="0.2">
      <c r="B441">
        <v>12</v>
      </c>
      <c r="C441" s="5" t="s">
        <v>174</v>
      </c>
      <c r="D441" t="s">
        <v>22</v>
      </c>
      <c r="E441">
        <v>8</v>
      </c>
      <c r="F441" t="b">
        <v>1</v>
      </c>
      <c r="G441" s="5" t="s">
        <v>161</v>
      </c>
      <c r="K441" s="5"/>
      <c r="N441" s="5"/>
    </row>
    <row r="444" spans="2:14" x14ac:dyDescent="0.2">
      <c r="B444" s="39" t="s">
        <v>208</v>
      </c>
      <c r="C444" s="39"/>
      <c r="D444" s="39"/>
      <c r="E444" s="39"/>
      <c r="F444" s="39"/>
      <c r="G444" s="39"/>
      <c r="H444" s="39"/>
    </row>
    <row r="445" spans="2:14" x14ac:dyDescent="0.2">
      <c r="B445" s="39" t="s">
        <v>260</v>
      </c>
      <c r="C445" s="39">
        <f>'typFeat_10,15,20'!L13</f>
        <v>15</v>
      </c>
      <c r="D445" s="39"/>
      <c r="E445" s="39"/>
      <c r="F445" s="39"/>
      <c r="G445" s="39"/>
      <c r="H445" s="39"/>
    </row>
    <row r="446" spans="2:14" x14ac:dyDescent="0.2">
      <c r="B446" s="39" t="s">
        <v>209</v>
      </c>
      <c r="C446" s="26" t="str">
        <f>D427</f>
        <v>Hng</v>
      </c>
      <c r="D446" s="26" t="b">
        <v>0</v>
      </c>
      <c r="E446" s="39"/>
      <c r="F446" s="39" t="s">
        <v>210</v>
      </c>
      <c r="G446" s="26" t="str">
        <f>C446</f>
        <v>Hng</v>
      </c>
      <c r="H446" s="26" t="b">
        <v>0</v>
      </c>
      <c r="J446" t="s">
        <v>346</v>
      </c>
    </row>
    <row r="447" spans="2:14" x14ac:dyDescent="0.2">
      <c r="B447" s="39"/>
      <c r="C447" s="26" t="str">
        <f t="shared" ref="C447:C449" si="42">D428</f>
        <v>Fin</v>
      </c>
      <c r="D447" s="26" t="b">
        <v>0</v>
      </c>
      <c r="E447" s="39"/>
      <c r="F447" s="39"/>
      <c r="G447" s="26" t="str">
        <f t="shared" ref="G447:G449" si="43">C447</f>
        <v>Fin</v>
      </c>
      <c r="H447" s="26" t="b">
        <v>0</v>
      </c>
    </row>
    <row r="448" spans="2:14" x14ac:dyDescent="0.2">
      <c r="B448" s="39"/>
      <c r="C448" s="26" t="str">
        <f t="shared" si="42"/>
        <v>Est</v>
      </c>
      <c r="D448" s="26" t="b">
        <v>0</v>
      </c>
      <c r="E448" s="39"/>
      <c r="F448" s="39"/>
      <c r="G448" s="26" t="str">
        <f t="shared" si="43"/>
        <v>Est</v>
      </c>
      <c r="H448" s="26" t="b">
        <v>0</v>
      </c>
    </row>
    <row r="449" spans="1:8" x14ac:dyDescent="0.2">
      <c r="B449" s="39"/>
      <c r="C449" s="26" t="str">
        <f t="shared" si="42"/>
        <v>Arm</v>
      </c>
      <c r="D449" s="26" t="b">
        <v>0</v>
      </c>
      <c r="E449" s="39"/>
      <c r="F449" s="39"/>
      <c r="G449" s="26" t="str">
        <f t="shared" si="43"/>
        <v>Arm</v>
      </c>
      <c r="H449" s="26" t="b">
        <v>0</v>
      </c>
    </row>
    <row r="450" spans="1:8" x14ac:dyDescent="0.2">
      <c r="B450" s="39"/>
      <c r="C450" s="4"/>
      <c r="D450" s="4"/>
      <c r="E450" s="39"/>
      <c r="F450" s="39"/>
      <c r="G450" s="25" t="str">
        <f>D434</f>
        <v>Ltv</v>
      </c>
      <c r="H450" s="25" t="b">
        <v>1</v>
      </c>
    </row>
    <row r="451" spans="1:8" x14ac:dyDescent="0.2">
      <c r="B451" s="39"/>
      <c r="C451" s="4"/>
      <c r="D451" s="4"/>
      <c r="E451" s="39"/>
      <c r="F451" s="39"/>
      <c r="G451" s="25" t="str">
        <f t="shared" ref="G451:G452" si="44">D435</f>
        <v>Lit</v>
      </c>
      <c r="H451" s="25" t="b">
        <v>1</v>
      </c>
    </row>
    <row r="452" spans="1:8" x14ac:dyDescent="0.2">
      <c r="B452" s="39"/>
      <c r="C452" s="4"/>
      <c r="D452" s="4"/>
      <c r="E452" s="39"/>
      <c r="F452" s="39"/>
      <c r="G452" s="25" t="str">
        <f t="shared" si="44"/>
        <v>SCr</v>
      </c>
      <c r="H452" s="25" t="b">
        <v>1</v>
      </c>
    </row>
    <row r="453" spans="1:8" x14ac:dyDescent="0.2">
      <c r="G453" s="25" t="str">
        <f>D437</f>
        <v>Blg</v>
      </c>
      <c r="H453" s="25" t="b">
        <v>1</v>
      </c>
    </row>
    <row r="454" spans="1:8" s="4" customFormat="1" x14ac:dyDescent="0.2">
      <c r="A454" s="52"/>
    </row>
    <row r="455" spans="1:8" x14ac:dyDescent="0.2">
      <c r="B455" s="39" t="s">
        <v>196</v>
      </c>
      <c r="C455" s="25" t="str">
        <f>D431</f>
        <v>Pol</v>
      </c>
      <c r="D455" s="25" t="b">
        <v>1</v>
      </c>
      <c r="G455" s="25" t="str">
        <f>C455</f>
        <v>Pol</v>
      </c>
      <c r="H455" s="25" t="b">
        <v>1</v>
      </c>
    </row>
    <row r="456" spans="1:8" x14ac:dyDescent="0.2">
      <c r="C456" s="25" t="str">
        <f t="shared" ref="C456:C457" si="45">D432</f>
        <v>Sln</v>
      </c>
      <c r="D456" s="25" t="b">
        <v>1</v>
      </c>
      <c r="G456" s="25" t="str">
        <f t="shared" ref="G456:G457" si="46">C456</f>
        <v>Sln</v>
      </c>
      <c r="H456" s="25" t="b">
        <v>1</v>
      </c>
    </row>
    <row r="457" spans="1:8" x14ac:dyDescent="0.2">
      <c r="C457" s="25" t="str">
        <f t="shared" si="45"/>
        <v>Ukr</v>
      </c>
      <c r="D457" s="25" t="b">
        <v>1</v>
      </c>
      <c r="G457" s="25" t="str">
        <f t="shared" si="46"/>
        <v>Ukr</v>
      </c>
      <c r="H457" s="25" t="b">
        <v>1</v>
      </c>
    </row>
  </sheetData>
  <autoFilter ref="B40:G65" xr:uid="{79E6C3A6-5E10-E545-8EF5-46757A66DB95}">
    <sortState ref="B41:G65">
      <sortCondition ref="F40:F65"/>
    </sortState>
  </autoFilter>
  <mergeCells count="12">
    <mergeCell ref="A386:XFD386"/>
    <mergeCell ref="A425:XFD425"/>
    <mergeCell ref="A198:XFD198"/>
    <mergeCell ref="A233:XFD233"/>
    <mergeCell ref="A278:XFD278"/>
    <mergeCell ref="A313:XFD313"/>
    <mergeCell ref="A347:XFD347"/>
    <mergeCell ref="A158:XFD158"/>
    <mergeCell ref="A1:XFD1"/>
    <mergeCell ref="A39:XFD39"/>
    <mergeCell ref="A84:XFD84"/>
    <mergeCell ref="A122:XFD1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6C5F-1BCF-7D44-8BC4-6E30EFEB5FD6}">
  <sheetPr>
    <tabColor theme="9" tint="-0.499984740745262"/>
  </sheetPr>
  <dimension ref="A1:L38"/>
  <sheetViews>
    <sheetView workbookViewId="0">
      <selection activeCell="B15" sqref="B15"/>
    </sheetView>
  </sheetViews>
  <sheetFormatPr baseColWidth="10" defaultRowHeight="16" x14ac:dyDescent="0.2"/>
  <cols>
    <col min="1" max="1" width="10.83203125" bestFit="1" customWidth="1"/>
    <col min="2" max="2" width="16" bestFit="1" customWidth="1"/>
    <col min="3" max="3" width="11.5" bestFit="1" customWidth="1"/>
    <col min="4" max="4" width="10.83203125" bestFit="1" customWidth="1"/>
    <col min="5" max="5" width="16" bestFit="1" customWidth="1"/>
    <col min="6" max="6" width="16" customWidth="1"/>
    <col min="7" max="7" width="10.83203125" bestFit="1" customWidth="1"/>
    <col min="8" max="8" width="16" bestFit="1" customWidth="1"/>
    <col min="9" max="10" width="11.5" bestFit="1" customWidth="1"/>
    <col min="11" max="11" width="16.33203125" customWidth="1"/>
  </cols>
  <sheetData>
    <row r="1" spans="1:12" x14ac:dyDescent="0.2">
      <c r="A1" s="8" t="s">
        <v>328</v>
      </c>
      <c r="B1" t="s">
        <v>175</v>
      </c>
      <c r="D1" s="8" t="s">
        <v>329</v>
      </c>
      <c r="E1" t="s">
        <v>175</v>
      </c>
      <c r="G1" s="8" t="s">
        <v>330</v>
      </c>
      <c r="H1" t="s">
        <v>175</v>
      </c>
      <c r="K1" s="61" t="s">
        <v>57</v>
      </c>
      <c r="L1" s="61" t="s">
        <v>260</v>
      </c>
    </row>
    <row r="2" spans="1:12" x14ac:dyDescent="0.2">
      <c r="A2" s="9">
        <v>1</v>
      </c>
      <c r="B2" s="7">
        <v>10</v>
      </c>
      <c r="D2" s="9">
        <v>1</v>
      </c>
      <c r="E2" s="7">
        <v>15</v>
      </c>
      <c r="F2" s="7"/>
      <c r="G2" s="9">
        <v>1</v>
      </c>
      <c r="H2" s="7">
        <v>20</v>
      </c>
      <c r="K2" s="60">
        <v>1</v>
      </c>
      <c r="L2" s="60">
        <v>15</v>
      </c>
    </row>
    <row r="3" spans="1:12" x14ac:dyDescent="0.2">
      <c r="A3" s="10" t="s">
        <v>178</v>
      </c>
      <c r="B3" s="7">
        <v>8</v>
      </c>
      <c r="D3" s="10" t="s">
        <v>178</v>
      </c>
      <c r="E3" s="7">
        <v>9</v>
      </c>
      <c r="F3" s="7"/>
      <c r="G3" s="10" t="s">
        <v>178</v>
      </c>
      <c r="H3" s="7">
        <v>12</v>
      </c>
      <c r="K3" s="60">
        <v>2</v>
      </c>
      <c r="L3" s="62">
        <v>25</v>
      </c>
    </row>
    <row r="4" spans="1:12" x14ac:dyDescent="0.2">
      <c r="A4" s="10" t="s">
        <v>179</v>
      </c>
      <c r="B4" s="7">
        <v>2</v>
      </c>
      <c r="D4" s="10" t="s">
        <v>179</v>
      </c>
      <c r="E4" s="7">
        <v>6</v>
      </c>
      <c r="F4" s="7"/>
      <c r="G4" s="10" t="s">
        <v>179</v>
      </c>
      <c r="H4" s="7">
        <v>8</v>
      </c>
      <c r="K4" s="60">
        <v>3</v>
      </c>
      <c r="L4" s="60">
        <v>15</v>
      </c>
    </row>
    <row r="5" spans="1:12" x14ac:dyDescent="0.2">
      <c r="A5" s="9">
        <v>2</v>
      </c>
      <c r="B5" s="7">
        <v>10</v>
      </c>
      <c r="D5" s="9">
        <v>2</v>
      </c>
      <c r="E5" s="7">
        <v>15</v>
      </c>
      <c r="F5" s="7"/>
      <c r="G5" s="9">
        <v>2</v>
      </c>
      <c r="H5" s="7">
        <v>20</v>
      </c>
      <c r="K5" s="60">
        <v>4</v>
      </c>
      <c r="L5" s="60">
        <v>10</v>
      </c>
    </row>
    <row r="6" spans="1:12" x14ac:dyDescent="0.2">
      <c r="A6" s="10" t="s">
        <v>179</v>
      </c>
      <c r="B6" s="7">
        <v>10</v>
      </c>
      <c r="D6" s="10" t="s">
        <v>179</v>
      </c>
      <c r="E6" s="7">
        <v>15</v>
      </c>
      <c r="G6" s="10" t="s">
        <v>178</v>
      </c>
      <c r="H6" s="7">
        <v>2</v>
      </c>
      <c r="K6" s="60">
        <v>5</v>
      </c>
      <c r="L6" s="60">
        <v>20</v>
      </c>
    </row>
    <row r="7" spans="1:12" x14ac:dyDescent="0.2">
      <c r="A7" s="9">
        <v>3</v>
      </c>
      <c r="B7" s="7">
        <v>10</v>
      </c>
      <c r="D7" s="9">
        <v>3</v>
      </c>
      <c r="E7" s="7">
        <v>15</v>
      </c>
      <c r="G7" s="10" t="s">
        <v>179</v>
      </c>
      <c r="H7" s="7">
        <v>18</v>
      </c>
      <c r="K7" s="60">
        <v>6</v>
      </c>
      <c r="L7" s="60">
        <v>15</v>
      </c>
    </row>
    <row r="8" spans="1:12" x14ac:dyDescent="0.2">
      <c r="A8" s="10" t="s">
        <v>178</v>
      </c>
      <c r="B8" s="7">
        <v>7</v>
      </c>
      <c r="D8" s="10" t="s">
        <v>178</v>
      </c>
      <c r="E8" s="7">
        <v>9</v>
      </c>
      <c r="G8" s="9">
        <v>3</v>
      </c>
      <c r="H8" s="7">
        <v>20</v>
      </c>
      <c r="K8" s="60">
        <v>7</v>
      </c>
      <c r="L8" s="60">
        <v>20</v>
      </c>
    </row>
    <row r="9" spans="1:12" x14ac:dyDescent="0.2">
      <c r="A9" s="10" t="s">
        <v>179</v>
      </c>
      <c r="B9" s="7">
        <v>3</v>
      </c>
      <c r="D9" s="10" t="s">
        <v>179</v>
      </c>
      <c r="E9" s="7">
        <v>6</v>
      </c>
      <c r="G9" s="10" t="s">
        <v>178</v>
      </c>
      <c r="H9" s="7">
        <v>10</v>
      </c>
      <c r="K9" s="60">
        <v>8</v>
      </c>
      <c r="L9" s="60">
        <v>15</v>
      </c>
    </row>
    <row r="10" spans="1:12" x14ac:dyDescent="0.2">
      <c r="A10" s="9">
        <v>4</v>
      </c>
      <c r="B10" s="7">
        <v>10</v>
      </c>
      <c r="D10" s="9">
        <v>4</v>
      </c>
      <c r="E10" s="7">
        <v>15</v>
      </c>
      <c r="G10" s="10" t="s">
        <v>179</v>
      </c>
      <c r="H10" s="7">
        <v>10</v>
      </c>
      <c r="K10" s="60">
        <v>9</v>
      </c>
      <c r="L10" s="60">
        <v>15</v>
      </c>
    </row>
    <row r="11" spans="1:12" x14ac:dyDescent="0.2">
      <c r="A11" s="10" t="s">
        <v>178</v>
      </c>
      <c r="B11" s="7">
        <v>5</v>
      </c>
      <c r="D11" s="10" t="s">
        <v>178</v>
      </c>
      <c r="E11" s="7">
        <v>8</v>
      </c>
      <c r="G11" s="9">
        <v>4</v>
      </c>
      <c r="H11" s="7">
        <v>20</v>
      </c>
      <c r="K11" s="60">
        <v>10</v>
      </c>
      <c r="L11" s="60">
        <v>20</v>
      </c>
    </row>
    <row r="12" spans="1:12" x14ac:dyDescent="0.2">
      <c r="A12" s="10" t="s">
        <v>179</v>
      </c>
      <c r="B12" s="7">
        <v>5</v>
      </c>
      <c r="D12" s="10" t="s">
        <v>179</v>
      </c>
      <c r="E12" s="7">
        <v>7</v>
      </c>
      <c r="G12" s="10" t="s">
        <v>178</v>
      </c>
      <c r="H12" s="7">
        <v>11</v>
      </c>
      <c r="K12" s="60">
        <v>11</v>
      </c>
      <c r="L12" s="60">
        <v>20</v>
      </c>
    </row>
    <row r="13" spans="1:12" x14ac:dyDescent="0.2">
      <c r="A13" s="9">
        <v>5</v>
      </c>
      <c r="B13" s="7">
        <v>10</v>
      </c>
      <c r="D13" s="9">
        <v>5</v>
      </c>
      <c r="E13" s="7">
        <v>15</v>
      </c>
      <c r="G13" s="10" t="s">
        <v>179</v>
      </c>
      <c r="H13" s="7">
        <v>9</v>
      </c>
      <c r="K13" s="60">
        <v>12</v>
      </c>
      <c r="L13" s="60">
        <v>15</v>
      </c>
    </row>
    <row r="14" spans="1:12" x14ac:dyDescent="0.2">
      <c r="A14" s="10" t="s">
        <v>179</v>
      </c>
      <c r="B14" s="7">
        <v>10</v>
      </c>
      <c r="D14" s="10" t="s">
        <v>178</v>
      </c>
      <c r="E14" s="7">
        <v>3</v>
      </c>
      <c r="G14" s="9">
        <v>5</v>
      </c>
      <c r="H14" s="7">
        <v>20</v>
      </c>
    </row>
    <row r="15" spans="1:12" x14ac:dyDescent="0.2">
      <c r="A15" s="9">
        <v>6</v>
      </c>
      <c r="B15" s="7">
        <v>10</v>
      </c>
      <c r="D15" s="10" t="s">
        <v>179</v>
      </c>
      <c r="E15" s="7">
        <v>12</v>
      </c>
      <c r="G15" s="10" t="s">
        <v>178</v>
      </c>
      <c r="H15" s="7">
        <v>5</v>
      </c>
    </row>
    <row r="16" spans="1:12" x14ac:dyDescent="0.2">
      <c r="A16" s="10" t="s">
        <v>178</v>
      </c>
      <c r="B16" s="7">
        <v>7</v>
      </c>
      <c r="D16" s="9">
        <v>6</v>
      </c>
      <c r="E16" s="7">
        <v>15</v>
      </c>
      <c r="G16" s="10" t="s">
        <v>179</v>
      </c>
      <c r="H16" s="7">
        <v>15</v>
      </c>
      <c r="K16" t="s">
        <v>331</v>
      </c>
      <c r="L16" s="2" t="s">
        <v>332</v>
      </c>
    </row>
    <row r="17" spans="1:12" x14ac:dyDescent="0.2">
      <c r="A17" s="10" t="s">
        <v>179</v>
      </c>
      <c r="B17" s="7">
        <v>3</v>
      </c>
      <c r="D17" s="10" t="s">
        <v>178</v>
      </c>
      <c r="E17" s="7">
        <v>11</v>
      </c>
      <c r="G17" s="9">
        <v>6</v>
      </c>
      <c r="H17" s="7">
        <v>20</v>
      </c>
    </row>
    <row r="18" spans="1:12" x14ac:dyDescent="0.2">
      <c r="A18" s="9">
        <v>7</v>
      </c>
      <c r="B18" s="7">
        <v>10</v>
      </c>
      <c r="D18" s="10" t="s">
        <v>179</v>
      </c>
      <c r="E18" s="7">
        <v>4</v>
      </c>
      <c r="G18" s="10" t="s">
        <v>178</v>
      </c>
      <c r="H18" s="7">
        <v>15</v>
      </c>
      <c r="K18" t="s">
        <v>333</v>
      </c>
      <c r="L18" s="2" t="s">
        <v>334</v>
      </c>
    </row>
    <row r="19" spans="1:12" x14ac:dyDescent="0.2">
      <c r="A19" s="10" t="s">
        <v>179</v>
      </c>
      <c r="B19" s="7">
        <v>10</v>
      </c>
      <c r="D19" s="9">
        <v>7</v>
      </c>
      <c r="E19" s="7">
        <v>15</v>
      </c>
      <c r="G19" s="10" t="s">
        <v>179</v>
      </c>
      <c r="H19" s="7">
        <v>5</v>
      </c>
    </row>
    <row r="20" spans="1:12" x14ac:dyDescent="0.2">
      <c r="A20" s="9">
        <v>8</v>
      </c>
      <c r="B20" s="7">
        <v>10</v>
      </c>
      <c r="D20" s="10" t="s">
        <v>178</v>
      </c>
      <c r="E20" s="7">
        <v>2</v>
      </c>
      <c r="G20" s="9">
        <v>7</v>
      </c>
      <c r="H20" s="7">
        <v>20</v>
      </c>
    </row>
    <row r="21" spans="1:12" x14ac:dyDescent="0.2">
      <c r="A21" s="10" t="s">
        <v>178</v>
      </c>
      <c r="B21" s="7">
        <v>8</v>
      </c>
      <c r="D21" s="10" t="s">
        <v>179</v>
      </c>
      <c r="E21" s="7">
        <v>13</v>
      </c>
      <c r="G21" s="10" t="s">
        <v>178</v>
      </c>
      <c r="H21" s="7">
        <v>4</v>
      </c>
    </row>
    <row r="22" spans="1:12" x14ac:dyDescent="0.2">
      <c r="A22" s="10" t="s">
        <v>179</v>
      </c>
      <c r="B22" s="7">
        <v>2</v>
      </c>
      <c r="D22" s="9">
        <v>8</v>
      </c>
      <c r="E22" s="7">
        <v>15</v>
      </c>
      <c r="G22" s="10" t="s">
        <v>179</v>
      </c>
      <c r="H22" s="7">
        <v>16</v>
      </c>
    </row>
    <row r="23" spans="1:12" x14ac:dyDescent="0.2">
      <c r="A23" s="9">
        <v>9</v>
      </c>
      <c r="B23" s="7">
        <v>10</v>
      </c>
      <c r="D23" s="10" t="s">
        <v>178</v>
      </c>
      <c r="E23" s="7">
        <v>6</v>
      </c>
      <c r="G23" s="9">
        <v>8</v>
      </c>
      <c r="H23" s="7">
        <v>20</v>
      </c>
    </row>
    <row r="24" spans="1:12" x14ac:dyDescent="0.2">
      <c r="A24" s="10" t="s">
        <v>178</v>
      </c>
      <c r="B24" s="7">
        <v>7</v>
      </c>
      <c r="D24" s="10" t="s">
        <v>179</v>
      </c>
      <c r="E24" s="7">
        <v>9</v>
      </c>
      <c r="G24" s="10" t="s">
        <v>178</v>
      </c>
      <c r="H24" s="7">
        <v>11</v>
      </c>
    </row>
    <row r="25" spans="1:12" x14ac:dyDescent="0.2">
      <c r="A25" s="10" t="s">
        <v>179</v>
      </c>
      <c r="B25" s="7">
        <v>3</v>
      </c>
      <c r="D25" s="9">
        <v>9</v>
      </c>
      <c r="E25" s="7">
        <v>15</v>
      </c>
      <c r="G25" s="10" t="s">
        <v>179</v>
      </c>
      <c r="H25" s="7">
        <v>9</v>
      </c>
    </row>
    <row r="26" spans="1:12" x14ac:dyDescent="0.2">
      <c r="A26" s="9">
        <v>10</v>
      </c>
      <c r="B26" s="7">
        <v>10</v>
      </c>
      <c r="D26" s="10" t="s">
        <v>178</v>
      </c>
      <c r="E26" s="7">
        <v>9</v>
      </c>
      <c r="G26" s="9">
        <v>9</v>
      </c>
      <c r="H26" s="7">
        <v>20</v>
      </c>
    </row>
    <row r="27" spans="1:12" x14ac:dyDescent="0.2">
      <c r="A27" s="10" t="s">
        <v>179</v>
      </c>
      <c r="B27" s="7">
        <v>10</v>
      </c>
      <c r="D27" s="10" t="s">
        <v>179</v>
      </c>
      <c r="E27" s="7">
        <v>6</v>
      </c>
      <c r="G27" s="10" t="s">
        <v>178</v>
      </c>
      <c r="H27" s="7">
        <v>13</v>
      </c>
    </row>
    <row r="28" spans="1:12" x14ac:dyDescent="0.2">
      <c r="A28" s="9">
        <v>11</v>
      </c>
      <c r="B28" s="7">
        <v>10</v>
      </c>
      <c r="D28" s="9">
        <v>10</v>
      </c>
      <c r="E28" s="7">
        <v>15</v>
      </c>
      <c r="G28" s="10" t="s">
        <v>179</v>
      </c>
      <c r="H28" s="7">
        <v>7</v>
      </c>
    </row>
    <row r="29" spans="1:12" x14ac:dyDescent="0.2">
      <c r="A29" s="10" t="s">
        <v>178</v>
      </c>
      <c r="B29" s="7">
        <v>9</v>
      </c>
      <c r="D29" s="10" t="s">
        <v>178</v>
      </c>
      <c r="E29" s="7">
        <v>3</v>
      </c>
      <c r="G29" s="9">
        <v>10</v>
      </c>
      <c r="H29" s="7">
        <v>20</v>
      </c>
    </row>
    <row r="30" spans="1:12" x14ac:dyDescent="0.2">
      <c r="A30" s="10" t="s">
        <v>179</v>
      </c>
      <c r="B30" s="7">
        <v>1</v>
      </c>
      <c r="D30" s="10" t="s">
        <v>179</v>
      </c>
      <c r="E30" s="7">
        <v>12</v>
      </c>
      <c r="G30" s="10" t="s">
        <v>178</v>
      </c>
      <c r="H30" s="7">
        <v>5</v>
      </c>
    </row>
    <row r="31" spans="1:12" x14ac:dyDescent="0.2">
      <c r="A31" s="9">
        <v>12</v>
      </c>
      <c r="B31" s="7">
        <v>10</v>
      </c>
      <c r="D31" s="9">
        <v>11</v>
      </c>
      <c r="E31" s="7">
        <v>15</v>
      </c>
      <c r="G31" s="10" t="s">
        <v>179</v>
      </c>
      <c r="H31" s="7">
        <v>15</v>
      </c>
    </row>
    <row r="32" spans="1:12" x14ac:dyDescent="0.2">
      <c r="A32" s="10" t="s">
        <v>179</v>
      </c>
      <c r="B32" s="7">
        <v>10</v>
      </c>
      <c r="D32" s="10" t="s">
        <v>178</v>
      </c>
      <c r="E32" s="7">
        <v>12</v>
      </c>
      <c r="G32" s="9">
        <v>11</v>
      </c>
      <c r="H32" s="7">
        <v>20</v>
      </c>
    </row>
    <row r="33" spans="1:8" x14ac:dyDescent="0.2">
      <c r="A33" s="9" t="s">
        <v>176</v>
      </c>
      <c r="B33" s="7">
        <v>120</v>
      </c>
      <c r="D33" s="10" t="s">
        <v>179</v>
      </c>
      <c r="E33" s="7">
        <v>3</v>
      </c>
      <c r="G33" s="10" t="s">
        <v>178</v>
      </c>
      <c r="H33" s="7">
        <v>16</v>
      </c>
    </row>
    <row r="34" spans="1:8" x14ac:dyDescent="0.2">
      <c r="D34" s="9">
        <v>12</v>
      </c>
      <c r="E34" s="7">
        <v>15</v>
      </c>
      <c r="G34" s="10" t="s">
        <v>179</v>
      </c>
      <c r="H34" s="7">
        <v>4</v>
      </c>
    </row>
    <row r="35" spans="1:8" x14ac:dyDescent="0.2">
      <c r="D35" s="10" t="s">
        <v>178</v>
      </c>
      <c r="E35" s="7">
        <v>4</v>
      </c>
      <c r="G35" s="9">
        <v>12</v>
      </c>
      <c r="H35" s="7">
        <v>20</v>
      </c>
    </row>
    <row r="36" spans="1:8" x14ac:dyDescent="0.2">
      <c r="D36" s="10" t="s">
        <v>179</v>
      </c>
      <c r="E36" s="7">
        <v>11</v>
      </c>
      <c r="G36" s="10" t="s">
        <v>178</v>
      </c>
      <c r="H36" s="7">
        <v>6</v>
      </c>
    </row>
    <row r="37" spans="1:8" x14ac:dyDescent="0.2">
      <c r="D37" s="9" t="s">
        <v>176</v>
      </c>
      <c r="E37" s="7">
        <v>180</v>
      </c>
      <c r="G37" s="10" t="s">
        <v>179</v>
      </c>
      <c r="H37" s="7">
        <v>14</v>
      </c>
    </row>
    <row r="38" spans="1:8" x14ac:dyDescent="0.2">
      <c r="G38" s="9" t="s">
        <v>176</v>
      </c>
      <c r="H38" s="7">
        <v>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321D-73B6-AB4B-8A72-46442C6EE2E5}">
  <sheetPr>
    <tabColor theme="9" tint="-0.499984740745262"/>
  </sheetPr>
  <dimension ref="A1:L18"/>
  <sheetViews>
    <sheetView workbookViewId="0">
      <selection activeCell="C10" sqref="C10"/>
    </sheetView>
  </sheetViews>
  <sheetFormatPr baseColWidth="10" defaultRowHeight="16" x14ac:dyDescent="0.2"/>
  <cols>
    <col min="1" max="1" width="10.83203125" bestFit="1" customWidth="1"/>
    <col min="2" max="2" width="13.6640625" bestFit="1" customWidth="1"/>
    <col min="3" max="3" width="11.5" bestFit="1" customWidth="1"/>
    <col min="4" max="4" width="10.83203125" bestFit="1" customWidth="1"/>
    <col min="5" max="5" width="13.6640625" bestFit="1" customWidth="1"/>
    <col min="6" max="6" width="16" customWidth="1"/>
    <col min="7" max="7" width="10.83203125" bestFit="1" customWidth="1"/>
    <col min="8" max="8" width="13.6640625" bestFit="1" customWidth="1"/>
    <col min="9" max="10" width="11.5" bestFit="1" customWidth="1"/>
    <col min="11" max="11" width="16.33203125" customWidth="1"/>
  </cols>
  <sheetData>
    <row r="1" spans="1:12" x14ac:dyDescent="0.2">
      <c r="A1" s="8" t="s">
        <v>328</v>
      </c>
      <c r="B1" t="s">
        <v>366</v>
      </c>
      <c r="D1" s="8" t="s">
        <v>329</v>
      </c>
      <c r="E1" t="s">
        <v>366</v>
      </c>
      <c r="G1" s="8" t="s">
        <v>330</v>
      </c>
      <c r="H1" t="s">
        <v>366</v>
      </c>
      <c r="K1" s="61" t="s">
        <v>57</v>
      </c>
      <c r="L1" s="61" t="s">
        <v>260</v>
      </c>
    </row>
    <row r="2" spans="1:12" x14ac:dyDescent="0.2">
      <c r="A2" s="9">
        <v>1</v>
      </c>
      <c r="B2" s="7">
        <v>0.85604779323150504</v>
      </c>
      <c r="D2" s="9">
        <v>1</v>
      </c>
      <c r="E2" s="7">
        <v>1.1480487980106266</v>
      </c>
      <c r="F2" s="7"/>
      <c r="G2" s="9">
        <v>1</v>
      </c>
      <c r="H2" s="7">
        <v>1.3728399973829595</v>
      </c>
      <c r="K2" s="60">
        <v>1</v>
      </c>
      <c r="L2" s="60">
        <v>15</v>
      </c>
    </row>
    <row r="3" spans="1:12" x14ac:dyDescent="0.2">
      <c r="A3" s="9">
        <v>2</v>
      </c>
      <c r="B3" s="7">
        <v>0.88783151775108293</v>
      </c>
      <c r="D3" s="9">
        <v>2</v>
      </c>
      <c r="E3" s="7">
        <v>1.2585543451673886</v>
      </c>
      <c r="F3" s="7"/>
      <c r="G3" s="9">
        <v>2</v>
      </c>
      <c r="H3" s="7">
        <v>1.4439157588755414</v>
      </c>
      <c r="K3" s="60">
        <v>2</v>
      </c>
      <c r="L3" s="62">
        <v>25</v>
      </c>
    </row>
    <row r="4" spans="1:12" x14ac:dyDescent="0.2">
      <c r="A4" s="9">
        <v>3</v>
      </c>
      <c r="B4" s="7">
        <v>0.81462643699419601</v>
      </c>
      <c r="D4" s="9">
        <v>3</v>
      </c>
      <c r="E4" s="7">
        <v>1.1382978400144959</v>
      </c>
      <c r="F4" s="7"/>
      <c r="G4" s="9">
        <v>3</v>
      </c>
      <c r="H4" s="7">
        <v>1.363361011728603</v>
      </c>
      <c r="K4" s="60">
        <v>3</v>
      </c>
      <c r="L4" s="60">
        <v>15</v>
      </c>
    </row>
    <row r="5" spans="1:12" x14ac:dyDescent="0.2">
      <c r="A5" s="9">
        <v>4</v>
      </c>
      <c r="B5" s="7">
        <v>0.64641016151377395</v>
      </c>
      <c r="D5" s="9">
        <v>4</v>
      </c>
      <c r="E5" s="7">
        <v>1.0261536563608813</v>
      </c>
      <c r="F5" s="7"/>
      <c r="G5" s="9">
        <v>4</v>
      </c>
      <c r="H5" s="7">
        <v>1.269615242270661</v>
      </c>
      <c r="K5" s="60">
        <v>4</v>
      </c>
      <c r="L5" s="60">
        <v>10</v>
      </c>
    </row>
    <row r="6" spans="1:12" x14ac:dyDescent="0.2">
      <c r="A6" s="9">
        <v>5</v>
      </c>
      <c r="B6" s="7">
        <v>0.88783151775108293</v>
      </c>
      <c r="D6" s="9">
        <v>5</v>
      </c>
      <c r="E6" s="7">
        <v>1.2049645066811627</v>
      </c>
      <c r="G6" s="9">
        <v>5</v>
      </c>
      <c r="H6" s="7">
        <v>1.4037233800108722</v>
      </c>
      <c r="K6" s="60">
        <v>5</v>
      </c>
      <c r="L6" s="60">
        <v>20</v>
      </c>
    </row>
    <row r="7" spans="1:12" x14ac:dyDescent="0.2">
      <c r="A7" s="9">
        <v>6</v>
      </c>
      <c r="B7" s="7">
        <v>0.72426406871192717</v>
      </c>
      <c r="D7" s="9">
        <v>6</v>
      </c>
      <c r="E7" s="7">
        <v>1.1495093791412847</v>
      </c>
      <c r="G7" s="9">
        <v>6</v>
      </c>
      <c r="H7" s="7">
        <v>1.373935433230953</v>
      </c>
      <c r="K7" s="60">
        <v>6</v>
      </c>
      <c r="L7" s="60">
        <v>15</v>
      </c>
    </row>
    <row r="8" spans="1:12" x14ac:dyDescent="0.2">
      <c r="A8" s="9">
        <v>7</v>
      </c>
      <c r="B8" s="7">
        <v>0.88783151775108293</v>
      </c>
      <c r="D8" s="9">
        <v>7</v>
      </c>
      <c r="E8" s="7">
        <v>1.2228277861765713</v>
      </c>
      <c r="G8" s="9">
        <v>7</v>
      </c>
      <c r="H8" s="7">
        <v>1.4171208396324286</v>
      </c>
      <c r="K8" s="60">
        <v>7</v>
      </c>
      <c r="L8" s="60">
        <v>20</v>
      </c>
    </row>
    <row r="9" spans="1:12" x14ac:dyDescent="0.2">
      <c r="A9" s="9">
        <v>8</v>
      </c>
      <c r="B9" s="7">
        <v>0.88783151775108293</v>
      </c>
      <c r="D9" s="9">
        <v>8</v>
      </c>
      <c r="E9" s="7">
        <v>1.1673240614460887</v>
      </c>
      <c r="G9" s="9">
        <v>8</v>
      </c>
      <c r="H9" s="7">
        <v>1.335300667219897</v>
      </c>
      <c r="K9" s="60">
        <v>8</v>
      </c>
      <c r="L9" s="60">
        <v>15</v>
      </c>
    </row>
    <row r="10" spans="1:12" x14ac:dyDescent="0.2">
      <c r="A10" s="9">
        <v>9</v>
      </c>
      <c r="B10" s="7">
        <v>0.75604779323150506</v>
      </c>
      <c r="D10" s="9">
        <v>9</v>
      </c>
      <c r="E10" s="7">
        <v>1.1171086903347773</v>
      </c>
      <c r="G10" s="9">
        <v>9</v>
      </c>
      <c r="H10" s="7">
        <v>1.3378315177510829</v>
      </c>
      <c r="K10" s="60">
        <v>9</v>
      </c>
      <c r="L10" s="60">
        <v>15</v>
      </c>
    </row>
    <row r="11" spans="1:12" x14ac:dyDescent="0.2">
      <c r="A11" s="9">
        <v>10</v>
      </c>
      <c r="B11" s="7">
        <v>0.88783151775108293</v>
      </c>
      <c r="D11" s="9">
        <v>10</v>
      </c>
      <c r="E11" s="7">
        <v>1.2049645066811627</v>
      </c>
      <c r="G11" s="9">
        <v>10</v>
      </c>
      <c r="H11" s="7">
        <v>1.4037233800108722</v>
      </c>
      <c r="K11" s="60">
        <v>10</v>
      </c>
      <c r="L11" s="60">
        <v>20</v>
      </c>
    </row>
    <row r="12" spans="1:12" x14ac:dyDescent="0.2">
      <c r="A12" s="9">
        <v>11</v>
      </c>
      <c r="B12" s="7">
        <v>0.85604779323150504</v>
      </c>
      <c r="D12" s="9">
        <v>11</v>
      </c>
      <c r="E12" s="7">
        <v>1.227565640300935</v>
      </c>
      <c r="G12" s="9">
        <v>11</v>
      </c>
      <c r="H12" s="7">
        <v>1.4324776291006907</v>
      </c>
      <c r="K12" s="60">
        <v>11</v>
      </c>
      <c r="L12" s="60">
        <v>20</v>
      </c>
    </row>
    <row r="13" spans="1:12" x14ac:dyDescent="0.2">
      <c r="A13" s="9">
        <v>12</v>
      </c>
      <c r="B13" s="7">
        <v>0.88783151775108293</v>
      </c>
      <c r="D13" s="9">
        <v>12</v>
      </c>
      <c r="E13" s="7">
        <v>1.1871012271857542</v>
      </c>
      <c r="G13" s="9">
        <v>12</v>
      </c>
      <c r="H13" s="7">
        <v>1.3903259203893157</v>
      </c>
      <c r="K13" s="60">
        <v>12</v>
      </c>
      <c r="L13" s="60">
        <v>15</v>
      </c>
    </row>
    <row r="14" spans="1:12" x14ac:dyDescent="0.2">
      <c r="A14" s="9" t="s">
        <v>176</v>
      </c>
      <c r="B14" s="7">
        <v>0.83170276278507593</v>
      </c>
      <c r="D14" s="9" t="s">
        <v>176</v>
      </c>
      <c r="E14" s="7">
        <v>1.1710350364584259</v>
      </c>
      <c r="G14" s="9" t="s">
        <v>176</v>
      </c>
      <c r="H14" s="7">
        <v>1.3786808981336578</v>
      </c>
    </row>
    <row r="16" spans="1:12" x14ac:dyDescent="0.2">
      <c r="K16" t="s">
        <v>331</v>
      </c>
      <c r="L16" s="2" t="s">
        <v>332</v>
      </c>
    </row>
    <row r="18" spans="11:12" x14ac:dyDescent="0.2">
      <c r="K18" t="s">
        <v>333</v>
      </c>
      <c r="L18" s="2" t="s">
        <v>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676A8-E8BC-604F-A4E7-A67122E1E650}">
  <dimension ref="A1:E121"/>
  <sheetViews>
    <sheetView workbookViewId="0">
      <selection activeCell="B1" sqref="B1"/>
    </sheetView>
  </sheetViews>
  <sheetFormatPr baseColWidth="10" defaultRowHeight="16" x14ac:dyDescent="0.2"/>
  <cols>
    <col min="1" max="1" width="7.1640625" bestFit="1" customWidth="1"/>
    <col min="2" max="2" width="21" bestFit="1" customWidth="1"/>
    <col min="3" max="3" width="8.6640625" bestFit="1" customWidth="1"/>
    <col min="4" max="4" width="10.33203125" bestFit="1" customWidth="1"/>
    <col min="5" max="5" width="18.83203125" bestFit="1" customWidth="1"/>
  </cols>
  <sheetData>
    <row r="1" spans="1:5" s="3" customFormat="1" x14ac:dyDescent="0.2">
      <c r="A1" s="3" t="s">
        <v>57</v>
      </c>
      <c r="B1" s="6" t="s">
        <v>166</v>
      </c>
      <c r="C1" s="3" t="s">
        <v>0</v>
      </c>
      <c r="D1" s="3" t="s">
        <v>167</v>
      </c>
      <c r="E1" s="6" t="s">
        <v>159</v>
      </c>
    </row>
    <row r="2" spans="1:5" x14ac:dyDescent="0.2">
      <c r="A2">
        <v>1</v>
      </c>
      <c r="B2" s="5" t="s">
        <v>171</v>
      </c>
      <c r="C2" t="s">
        <v>21</v>
      </c>
      <c r="D2" t="b">
        <v>1</v>
      </c>
      <c r="E2" s="5">
        <v>0</v>
      </c>
    </row>
    <row r="3" spans="1:5" x14ac:dyDescent="0.2">
      <c r="A3">
        <v>1</v>
      </c>
      <c r="B3" s="5" t="s">
        <v>171</v>
      </c>
      <c r="C3" t="s">
        <v>24</v>
      </c>
      <c r="D3" t="b">
        <v>1</v>
      </c>
      <c r="E3" s="5">
        <v>0</v>
      </c>
    </row>
    <row r="4" spans="1:5" x14ac:dyDescent="0.2">
      <c r="A4">
        <v>1</v>
      </c>
      <c r="B4" s="5" t="s">
        <v>171</v>
      </c>
      <c r="C4" t="s">
        <v>29</v>
      </c>
      <c r="D4" t="b">
        <v>0</v>
      </c>
      <c r="E4" s="5">
        <v>0</v>
      </c>
    </row>
    <row r="5" spans="1:5" x14ac:dyDescent="0.2">
      <c r="A5">
        <v>1</v>
      </c>
      <c r="B5" s="5" t="s">
        <v>171</v>
      </c>
      <c r="C5" t="s">
        <v>31</v>
      </c>
      <c r="D5" t="b">
        <v>0</v>
      </c>
      <c r="E5" s="5">
        <v>1</v>
      </c>
    </row>
    <row r="6" spans="1:5" x14ac:dyDescent="0.2">
      <c r="A6">
        <v>1</v>
      </c>
      <c r="B6" s="5" t="s">
        <v>171</v>
      </c>
      <c r="C6" t="s">
        <v>32</v>
      </c>
      <c r="D6" t="b">
        <v>0</v>
      </c>
      <c r="E6" s="5">
        <v>1</v>
      </c>
    </row>
    <row r="7" spans="1:5" x14ac:dyDescent="0.2">
      <c r="A7">
        <v>1</v>
      </c>
      <c r="B7" s="5" t="s">
        <v>171</v>
      </c>
      <c r="C7" t="s">
        <v>33</v>
      </c>
      <c r="D7" t="b">
        <v>0</v>
      </c>
      <c r="E7" s="5">
        <v>1</v>
      </c>
    </row>
    <row r="8" spans="1:5" x14ac:dyDescent="0.2">
      <c r="A8">
        <v>1</v>
      </c>
      <c r="B8" s="5" t="s">
        <v>171</v>
      </c>
      <c r="C8" t="s">
        <v>34</v>
      </c>
      <c r="D8" t="b">
        <v>0</v>
      </c>
      <c r="E8" s="5">
        <v>1</v>
      </c>
    </row>
    <row r="9" spans="1:5" x14ac:dyDescent="0.2">
      <c r="A9">
        <v>1</v>
      </c>
      <c r="B9" s="5" t="s">
        <v>171</v>
      </c>
      <c r="C9" t="s">
        <v>35</v>
      </c>
      <c r="D9" t="b">
        <v>0</v>
      </c>
      <c r="E9" s="5">
        <v>1.41421356237309</v>
      </c>
    </row>
    <row r="10" spans="1:5" x14ac:dyDescent="0.2">
      <c r="A10">
        <v>1</v>
      </c>
      <c r="B10" s="5" t="s">
        <v>171</v>
      </c>
      <c r="C10" t="s">
        <v>36</v>
      </c>
      <c r="D10" t="b">
        <v>0</v>
      </c>
      <c r="E10" s="5">
        <v>1.41421356237309</v>
      </c>
    </row>
    <row r="11" spans="1:5" x14ac:dyDescent="0.2">
      <c r="A11">
        <v>1</v>
      </c>
      <c r="B11" s="5" t="s">
        <v>171</v>
      </c>
      <c r="C11" t="s">
        <v>37</v>
      </c>
      <c r="D11" t="b">
        <v>0</v>
      </c>
      <c r="E11" s="5">
        <v>1.7320508075688701</v>
      </c>
    </row>
    <row r="12" spans="1:5" x14ac:dyDescent="0.2">
      <c r="A12">
        <v>2</v>
      </c>
      <c r="B12" s="5" t="s">
        <v>168</v>
      </c>
      <c r="C12" t="s">
        <v>24</v>
      </c>
      <c r="D12" t="b">
        <v>1</v>
      </c>
      <c r="E12" s="5">
        <v>0</v>
      </c>
    </row>
    <row r="13" spans="1:5" x14ac:dyDescent="0.2">
      <c r="A13">
        <v>2</v>
      </c>
      <c r="B13" s="5" t="s">
        <v>168</v>
      </c>
      <c r="C13" t="s">
        <v>25</v>
      </c>
      <c r="D13" t="b">
        <v>1</v>
      </c>
      <c r="E13" s="5">
        <v>0</v>
      </c>
    </row>
    <row r="14" spans="1:5" x14ac:dyDescent="0.2">
      <c r="A14">
        <v>2</v>
      </c>
      <c r="B14" s="5" t="s">
        <v>168</v>
      </c>
      <c r="C14" t="s">
        <v>29</v>
      </c>
      <c r="D14" t="b">
        <v>1</v>
      </c>
      <c r="E14" s="5">
        <v>0</v>
      </c>
    </row>
    <row r="15" spans="1:5" x14ac:dyDescent="0.2">
      <c r="A15">
        <v>2</v>
      </c>
      <c r="B15" s="5" t="s">
        <v>168</v>
      </c>
      <c r="C15" t="s">
        <v>31</v>
      </c>
      <c r="D15" t="b">
        <v>1</v>
      </c>
      <c r="E15" s="5">
        <v>1</v>
      </c>
    </row>
    <row r="16" spans="1:5" x14ac:dyDescent="0.2">
      <c r="A16">
        <v>2</v>
      </c>
      <c r="B16" s="5" t="s">
        <v>168</v>
      </c>
      <c r="C16" t="s">
        <v>32</v>
      </c>
      <c r="D16" t="b">
        <v>1</v>
      </c>
      <c r="E16" s="5">
        <v>1</v>
      </c>
    </row>
    <row r="17" spans="1:5" x14ac:dyDescent="0.2">
      <c r="A17">
        <v>2</v>
      </c>
      <c r="B17" s="5" t="s">
        <v>168</v>
      </c>
      <c r="C17" t="s">
        <v>33</v>
      </c>
      <c r="D17" t="b">
        <v>1</v>
      </c>
      <c r="E17" s="5">
        <v>1</v>
      </c>
    </row>
    <row r="18" spans="1:5" x14ac:dyDescent="0.2">
      <c r="A18">
        <v>2</v>
      </c>
      <c r="B18" s="5" t="s">
        <v>168</v>
      </c>
      <c r="C18" t="s">
        <v>34</v>
      </c>
      <c r="D18" t="b">
        <v>1</v>
      </c>
      <c r="E18" s="5">
        <v>1</v>
      </c>
    </row>
    <row r="19" spans="1:5" x14ac:dyDescent="0.2">
      <c r="A19">
        <v>2</v>
      </c>
      <c r="B19" s="5" t="s">
        <v>168</v>
      </c>
      <c r="C19" t="s">
        <v>35</v>
      </c>
      <c r="D19" t="b">
        <v>1</v>
      </c>
      <c r="E19" s="5">
        <v>1.41421356237309</v>
      </c>
    </row>
    <row r="20" spans="1:5" x14ac:dyDescent="0.2">
      <c r="A20">
        <v>2</v>
      </c>
      <c r="B20" s="5" t="s">
        <v>168</v>
      </c>
      <c r="C20" t="s">
        <v>36</v>
      </c>
      <c r="D20" t="b">
        <v>1</v>
      </c>
      <c r="E20" s="5">
        <v>1.7320508075688701</v>
      </c>
    </row>
    <row r="21" spans="1:5" x14ac:dyDescent="0.2">
      <c r="A21">
        <v>2</v>
      </c>
      <c r="B21" s="5" t="s">
        <v>168</v>
      </c>
      <c r="C21" t="s">
        <v>37</v>
      </c>
      <c r="D21" t="b">
        <v>1</v>
      </c>
      <c r="E21" s="5">
        <v>1.7320508075688701</v>
      </c>
    </row>
    <row r="22" spans="1:5" x14ac:dyDescent="0.2">
      <c r="A22">
        <v>3</v>
      </c>
      <c r="B22" s="5" t="s">
        <v>297</v>
      </c>
      <c r="C22" t="s">
        <v>21</v>
      </c>
      <c r="D22" t="b">
        <v>1</v>
      </c>
      <c r="E22" s="5">
        <v>0</v>
      </c>
    </row>
    <row r="23" spans="1:5" x14ac:dyDescent="0.2">
      <c r="A23">
        <v>3</v>
      </c>
      <c r="B23" s="5" t="s">
        <v>297</v>
      </c>
      <c r="C23" t="s">
        <v>24</v>
      </c>
      <c r="D23" t="b">
        <v>1</v>
      </c>
      <c r="E23" s="5">
        <v>0</v>
      </c>
    </row>
    <row r="24" spans="1:5" x14ac:dyDescent="0.2">
      <c r="A24">
        <v>3</v>
      </c>
      <c r="B24" s="5" t="s">
        <v>297</v>
      </c>
      <c r="C24" t="s">
        <v>29</v>
      </c>
      <c r="D24" t="b">
        <v>1</v>
      </c>
      <c r="E24" s="5">
        <v>0</v>
      </c>
    </row>
    <row r="25" spans="1:5" x14ac:dyDescent="0.2">
      <c r="A25">
        <v>3</v>
      </c>
      <c r="B25" s="5" t="s">
        <v>297</v>
      </c>
      <c r="C25" t="s">
        <v>31</v>
      </c>
      <c r="D25" t="b">
        <v>0</v>
      </c>
      <c r="E25" s="5">
        <v>1</v>
      </c>
    </row>
    <row r="26" spans="1:5" x14ac:dyDescent="0.2">
      <c r="A26">
        <v>3</v>
      </c>
      <c r="B26" s="5" t="s">
        <v>297</v>
      </c>
      <c r="C26" t="s">
        <v>32</v>
      </c>
      <c r="D26" t="b">
        <v>0</v>
      </c>
      <c r="E26" s="5">
        <v>1</v>
      </c>
    </row>
    <row r="27" spans="1:5" x14ac:dyDescent="0.2">
      <c r="A27">
        <v>3</v>
      </c>
      <c r="B27" s="5" t="s">
        <v>297</v>
      </c>
      <c r="C27" t="s">
        <v>33</v>
      </c>
      <c r="D27" t="b">
        <v>0</v>
      </c>
      <c r="E27" s="5">
        <v>1</v>
      </c>
    </row>
    <row r="28" spans="1:5" x14ac:dyDescent="0.2">
      <c r="A28">
        <v>3</v>
      </c>
      <c r="B28" s="5" t="s">
        <v>297</v>
      </c>
      <c r="C28" t="s">
        <v>34</v>
      </c>
      <c r="D28" t="b">
        <v>0</v>
      </c>
      <c r="E28" s="5">
        <v>1</v>
      </c>
    </row>
    <row r="29" spans="1:5" x14ac:dyDescent="0.2">
      <c r="A29">
        <v>3</v>
      </c>
      <c r="B29" s="5" t="s">
        <v>297</v>
      </c>
      <c r="C29" t="s">
        <v>35</v>
      </c>
      <c r="D29" t="b">
        <v>0</v>
      </c>
      <c r="E29" s="5">
        <v>1</v>
      </c>
    </row>
    <row r="30" spans="1:5" x14ac:dyDescent="0.2">
      <c r="A30">
        <v>3</v>
      </c>
      <c r="B30" s="5" t="s">
        <v>297</v>
      </c>
      <c r="C30" t="s">
        <v>36</v>
      </c>
      <c r="D30" t="b">
        <v>0</v>
      </c>
      <c r="E30" s="5">
        <v>1.41421356237309</v>
      </c>
    </row>
    <row r="31" spans="1:5" x14ac:dyDescent="0.2">
      <c r="A31">
        <v>3</v>
      </c>
      <c r="B31" s="5" t="s">
        <v>297</v>
      </c>
      <c r="C31" t="s">
        <v>37</v>
      </c>
      <c r="D31" t="b">
        <v>0</v>
      </c>
      <c r="E31" s="5">
        <v>1.7320508075688701</v>
      </c>
    </row>
    <row r="32" spans="1:5" x14ac:dyDescent="0.2">
      <c r="A32">
        <v>4</v>
      </c>
      <c r="B32" s="5" t="s">
        <v>169</v>
      </c>
      <c r="C32" t="s">
        <v>20</v>
      </c>
      <c r="D32" t="b">
        <v>1</v>
      </c>
      <c r="E32" s="5">
        <v>0</v>
      </c>
    </row>
    <row r="33" spans="1:5" x14ac:dyDescent="0.2">
      <c r="A33">
        <v>4</v>
      </c>
      <c r="B33" s="5" t="s">
        <v>169</v>
      </c>
      <c r="C33" t="s">
        <v>21</v>
      </c>
      <c r="D33" t="b">
        <v>1</v>
      </c>
      <c r="E33" s="5">
        <v>0</v>
      </c>
    </row>
    <row r="34" spans="1:5" x14ac:dyDescent="0.2">
      <c r="A34">
        <v>4</v>
      </c>
      <c r="B34" s="5" t="s">
        <v>169</v>
      </c>
      <c r="C34" t="s">
        <v>29</v>
      </c>
      <c r="D34" t="b">
        <v>1</v>
      </c>
      <c r="E34" s="5">
        <v>0</v>
      </c>
    </row>
    <row r="35" spans="1:5" x14ac:dyDescent="0.2">
      <c r="A35">
        <v>4</v>
      </c>
      <c r="B35" s="5" t="s">
        <v>169</v>
      </c>
      <c r="C35" t="s">
        <v>31</v>
      </c>
      <c r="D35" t="b">
        <v>0</v>
      </c>
      <c r="E35" s="5">
        <v>0</v>
      </c>
    </row>
    <row r="36" spans="1:5" x14ac:dyDescent="0.2">
      <c r="A36">
        <v>4</v>
      </c>
      <c r="B36" s="5" t="s">
        <v>169</v>
      </c>
      <c r="C36" t="s">
        <v>32</v>
      </c>
      <c r="D36" t="b">
        <v>0</v>
      </c>
      <c r="E36" s="5">
        <v>0</v>
      </c>
    </row>
    <row r="37" spans="1:5" x14ac:dyDescent="0.2">
      <c r="A37">
        <v>4</v>
      </c>
      <c r="B37" s="5" t="s">
        <v>169</v>
      </c>
      <c r="C37" t="s">
        <v>33</v>
      </c>
      <c r="D37" t="b">
        <v>1</v>
      </c>
      <c r="E37" s="5">
        <v>1</v>
      </c>
    </row>
    <row r="38" spans="1:5" x14ac:dyDescent="0.2">
      <c r="A38">
        <v>4</v>
      </c>
      <c r="B38" s="5" t="s">
        <v>169</v>
      </c>
      <c r="C38" t="s">
        <v>34</v>
      </c>
      <c r="D38" t="b">
        <v>1</v>
      </c>
      <c r="E38" s="5">
        <v>1</v>
      </c>
    </row>
    <row r="39" spans="1:5" x14ac:dyDescent="0.2">
      <c r="A39">
        <v>4</v>
      </c>
      <c r="B39" s="5" t="s">
        <v>169</v>
      </c>
      <c r="C39" t="s">
        <v>35</v>
      </c>
      <c r="D39" t="b">
        <v>0</v>
      </c>
      <c r="E39" s="5">
        <v>1</v>
      </c>
    </row>
    <row r="40" spans="1:5" x14ac:dyDescent="0.2">
      <c r="A40">
        <v>4</v>
      </c>
      <c r="B40" s="5" t="s">
        <v>169</v>
      </c>
      <c r="C40" t="s">
        <v>36</v>
      </c>
      <c r="D40" t="b">
        <v>0</v>
      </c>
      <c r="E40" s="5">
        <v>1.7320508075688701</v>
      </c>
    </row>
    <row r="41" spans="1:5" x14ac:dyDescent="0.2">
      <c r="A41">
        <v>4</v>
      </c>
      <c r="B41" s="5" t="s">
        <v>169</v>
      </c>
      <c r="C41" t="s">
        <v>37</v>
      </c>
      <c r="D41" t="b">
        <v>0</v>
      </c>
      <c r="E41" s="5">
        <v>1.7320508075688701</v>
      </c>
    </row>
    <row r="42" spans="1:5" x14ac:dyDescent="0.2">
      <c r="A42">
        <v>5</v>
      </c>
      <c r="B42" s="5" t="s">
        <v>168</v>
      </c>
      <c r="C42" t="s">
        <v>24</v>
      </c>
      <c r="D42" t="b">
        <v>1</v>
      </c>
      <c r="E42" s="5">
        <v>0</v>
      </c>
    </row>
    <row r="43" spans="1:5" x14ac:dyDescent="0.2">
      <c r="A43">
        <v>5</v>
      </c>
      <c r="B43" s="5" t="s">
        <v>168</v>
      </c>
      <c r="C43" t="s">
        <v>25</v>
      </c>
      <c r="D43" t="b">
        <v>1</v>
      </c>
      <c r="E43" s="5">
        <v>0</v>
      </c>
    </row>
    <row r="44" spans="1:5" x14ac:dyDescent="0.2">
      <c r="A44">
        <v>5</v>
      </c>
      <c r="B44" s="5" t="s">
        <v>168</v>
      </c>
      <c r="C44" t="s">
        <v>29</v>
      </c>
      <c r="D44" t="b">
        <v>1</v>
      </c>
      <c r="E44" s="5">
        <v>0</v>
      </c>
    </row>
    <row r="45" spans="1:5" x14ac:dyDescent="0.2">
      <c r="A45">
        <v>5</v>
      </c>
      <c r="B45" s="5" t="s">
        <v>168</v>
      </c>
      <c r="C45" t="s">
        <v>31</v>
      </c>
      <c r="D45" t="b">
        <v>1</v>
      </c>
      <c r="E45" s="5">
        <v>1</v>
      </c>
    </row>
    <row r="46" spans="1:5" x14ac:dyDescent="0.2">
      <c r="A46">
        <v>5</v>
      </c>
      <c r="B46" s="5" t="s">
        <v>168</v>
      </c>
      <c r="C46" t="s">
        <v>32</v>
      </c>
      <c r="D46" t="b">
        <v>1</v>
      </c>
      <c r="E46" s="5">
        <v>1</v>
      </c>
    </row>
    <row r="47" spans="1:5" x14ac:dyDescent="0.2">
      <c r="A47">
        <v>5</v>
      </c>
      <c r="B47" s="5" t="s">
        <v>168</v>
      </c>
      <c r="C47" t="s">
        <v>33</v>
      </c>
      <c r="D47" t="b">
        <v>1</v>
      </c>
      <c r="E47" s="5">
        <v>1</v>
      </c>
    </row>
    <row r="48" spans="1:5" x14ac:dyDescent="0.2">
      <c r="A48">
        <v>5</v>
      </c>
      <c r="B48" s="5" t="s">
        <v>168</v>
      </c>
      <c r="C48" t="s">
        <v>34</v>
      </c>
      <c r="D48" t="b">
        <v>1</v>
      </c>
      <c r="E48" s="5">
        <v>1</v>
      </c>
    </row>
    <row r="49" spans="1:5" x14ac:dyDescent="0.2">
      <c r="A49">
        <v>5</v>
      </c>
      <c r="B49" s="5" t="s">
        <v>168</v>
      </c>
      <c r="C49" t="s">
        <v>35</v>
      </c>
      <c r="D49" t="b">
        <v>1</v>
      </c>
      <c r="E49" s="5">
        <v>1.41421356237309</v>
      </c>
    </row>
    <row r="50" spans="1:5" x14ac:dyDescent="0.2">
      <c r="A50">
        <v>5</v>
      </c>
      <c r="B50" s="5" t="s">
        <v>168</v>
      </c>
      <c r="C50" t="s">
        <v>36</v>
      </c>
      <c r="D50" t="b">
        <v>1</v>
      </c>
      <c r="E50" s="5">
        <v>1.7320508075688701</v>
      </c>
    </row>
    <row r="51" spans="1:5" x14ac:dyDescent="0.2">
      <c r="A51">
        <v>5</v>
      </c>
      <c r="B51" s="5" t="s">
        <v>168</v>
      </c>
      <c r="C51" t="s">
        <v>37</v>
      </c>
      <c r="D51" t="b">
        <v>1</v>
      </c>
      <c r="E51" s="5">
        <v>1.7320508075688701</v>
      </c>
    </row>
    <row r="52" spans="1:5" x14ac:dyDescent="0.2">
      <c r="A52">
        <v>6</v>
      </c>
      <c r="B52" s="5" t="s">
        <v>170</v>
      </c>
      <c r="C52" t="s">
        <v>24</v>
      </c>
      <c r="D52" t="b">
        <v>1</v>
      </c>
      <c r="E52" s="5">
        <v>0</v>
      </c>
    </row>
    <row r="53" spans="1:5" x14ac:dyDescent="0.2">
      <c r="A53">
        <v>6</v>
      </c>
      <c r="B53" s="5" t="s">
        <v>170</v>
      </c>
      <c r="C53" t="s">
        <v>25</v>
      </c>
      <c r="D53" t="b">
        <v>1</v>
      </c>
      <c r="E53" s="5">
        <v>0</v>
      </c>
    </row>
    <row r="54" spans="1:5" x14ac:dyDescent="0.2">
      <c r="A54">
        <v>6</v>
      </c>
      <c r="B54" s="5" t="s">
        <v>170</v>
      </c>
      <c r="C54" t="s">
        <v>29</v>
      </c>
      <c r="D54" t="b">
        <v>0</v>
      </c>
      <c r="E54" s="5">
        <v>0</v>
      </c>
    </row>
    <row r="55" spans="1:5" x14ac:dyDescent="0.2">
      <c r="A55">
        <v>6</v>
      </c>
      <c r="B55" s="5" t="s">
        <v>170</v>
      </c>
      <c r="C55" t="s">
        <v>31</v>
      </c>
      <c r="D55" t="b">
        <v>0</v>
      </c>
      <c r="E55" s="5">
        <v>0</v>
      </c>
    </row>
    <row r="56" spans="1:5" x14ac:dyDescent="0.2">
      <c r="A56">
        <v>6</v>
      </c>
      <c r="B56" s="5" t="s">
        <v>170</v>
      </c>
      <c r="C56" t="s">
        <v>32</v>
      </c>
      <c r="D56" t="b">
        <v>1</v>
      </c>
      <c r="E56" s="5">
        <v>1</v>
      </c>
    </row>
    <row r="57" spans="1:5" x14ac:dyDescent="0.2">
      <c r="A57">
        <v>6</v>
      </c>
      <c r="B57" s="5" t="s">
        <v>170</v>
      </c>
      <c r="C57" t="s">
        <v>33</v>
      </c>
      <c r="D57" t="b">
        <v>0</v>
      </c>
      <c r="E57" s="5">
        <v>1</v>
      </c>
    </row>
    <row r="58" spans="1:5" x14ac:dyDescent="0.2">
      <c r="A58">
        <v>6</v>
      </c>
      <c r="B58" s="5" t="s">
        <v>170</v>
      </c>
      <c r="C58" t="s">
        <v>34</v>
      </c>
      <c r="D58" t="b">
        <v>0</v>
      </c>
      <c r="E58" s="5">
        <v>1</v>
      </c>
    </row>
    <row r="59" spans="1:5" x14ac:dyDescent="0.2">
      <c r="A59">
        <v>6</v>
      </c>
      <c r="B59" s="5" t="s">
        <v>170</v>
      </c>
      <c r="C59" t="s">
        <v>35</v>
      </c>
      <c r="D59" t="b">
        <v>0</v>
      </c>
      <c r="E59" s="5">
        <v>1.41421356237309</v>
      </c>
    </row>
    <row r="60" spans="1:5" x14ac:dyDescent="0.2">
      <c r="A60">
        <v>6</v>
      </c>
      <c r="B60" s="5" t="s">
        <v>170</v>
      </c>
      <c r="C60" t="s">
        <v>36</v>
      </c>
      <c r="D60" t="b">
        <v>0</v>
      </c>
      <c r="E60" s="5">
        <v>1.41421356237309</v>
      </c>
    </row>
    <row r="61" spans="1:5" x14ac:dyDescent="0.2">
      <c r="A61">
        <v>6</v>
      </c>
      <c r="B61" s="5" t="s">
        <v>170</v>
      </c>
      <c r="C61" t="s">
        <v>37</v>
      </c>
      <c r="D61" t="b">
        <v>0</v>
      </c>
      <c r="E61" s="5">
        <v>1.41421356237309</v>
      </c>
    </row>
    <row r="62" spans="1:5" x14ac:dyDescent="0.2">
      <c r="A62">
        <v>7</v>
      </c>
      <c r="B62" s="5" t="s">
        <v>168</v>
      </c>
      <c r="C62" t="s">
        <v>24</v>
      </c>
      <c r="D62" t="b">
        <v>1</v>
      </c>
      <c r="E62" s="5">
        <v>0</v>
      </c>
    </row>
    <row r="63" spans="1:5" x14ac:dyDescent="0.2">
      <c r="A63">
        <v>7</v>
      </c>
      <c r="B63" s="5" t="s">
        <v>168</v>
      </c>
      <c r="C63" t="s">
        <v>25</v>
      </c>
      <c r="D63" t="b">
        <v>1</v>
      </c>
      <c r="E63" s="5">
        <v>0</v>
      </c>
    </row>
    <row r="64" spans="1:5" x14ac:dyDescent="0.2">
      <c r="A64">
        <v>7</v>
      </c>
      <c r="B64" s="5" t="s">
        <v>168</v>
      </c>
      <c r="C64" t="s">
        <v>29</v>
      </c>
      <c r="D64" t="b">
        <v>1</v>
      </c>
      <c r="E64" s="5">
        <v>0</v>
      </c>
    </row>
    <row r="65" spans="1:5" x14ac:dyDescent="0.2">
      <c r="A65">
        <v>7</v>
      </c>
      <c r="B65" s="5" t="s">
        <v>168</v>
      </c>
      <c r="C65" t="s">
        <v>31</v>
      </c>
      <c r="D65" t="b">
        <v>1</v>
      </c>
      <c r="E65" s="5">
        <v>1</v>
      </c>
    </row>
    <row r="66" spans="1:5" x14ac:dyDescent="0.2">
      <c r="A66">
        <v>7</v>
      </c>
      <c r="B66" s="5" t="s">
        <v>168</v>
      </c>
      <c r="C66" t="s">
        <v>32</v>
      </c>
      <c r="D66" t="b">
        <v>1</v>
      </c>
      <c r="E66" s="5">
        <v>1</v>
      </c>
    </row>
    <row r="67" spans="1:5" x14ac:dyDescent="0.2">
      <c r="A67">
        <v>7</v>
      </c>
      <c r="B67" s="5" t="s">
        <v>168</v>
      </c>
      <c r="C67" t="s">
        <v>33</v>
      </c>
      <c r="D67" t="b">
        <v>1</v>
      </c>
      <c r="E67" s="5">
        <v>1</v>
      </c>
    </row>
    <row r="68" spans="1:5" x14ac:dyDescent="0.2">
      <c r="A68">
        <v>7</v>
      </c>
      <c r="B68" s="5" t="s">
        <v>168</v>
      </c>
      <c r="C68" t="s">
        <v>34</v>
      </c>
      <c r="D68" t="b">
        <v>1</v>
      </c>
      <c r="E68" s="5">
        <v>1</v>
      </c>
    </row>
    <row r="69" spans="1:5" x14ac:dyDescent="0.2">
      <c r="A69">
        <v>7</v>
      </c>
      <c r="B69" s="5" t="s">
        <v>168</v>
      </c>
      <c r="C69" t="s">
        <v>35</v>
      </c>
      <c r="D69" t="b">
        <v>1</v>
      </c>
      <c r="E69" s="5">
        <v>1.41421356237309</v>
      </c>
    </row>
    <row r="70" spans="1:5" x14ac:dyDescent="0.2">
      <c r="A70">
        <v>7</v>
      </c>
      <c r="B70" s="5" t="s">
        <v>168</v>
      </c>
      <c r="C70" t="s">
        <v>36</v>
      </c>
      <c r="D70" t="b">
        <v>1</v>
      </c>
      <c r="E70" s="5">
        <v>1.7320508075688701</v>
      </c>
    </row>
    <row r="71" spans="1:5" x14ac:dyDescent="0.2">
      <c r="A71">
        <v>7</v>
      </c>
      <c r="B71" s="5" t="s">
        <v>168</v>
      </c>
      <c r="C71" t="s">
        <v>37</v>
      </c>
      <c r="D71" t="b">
        <v>1</v>
      </c>
      <c r="E71" s="5">
        <v>1.7320508075688701</v>
      </c>
    </row>
    <row r="72" spans="1:5" x14ac:dyDescent="0.2">
      <c r="A72">
        <v>8</v>
      </c>
      <c r="B72" s="5" t="s">
        <v>168</v>
      </c>
      <c r="C72" t="s">
        <v>20</v>
      </c>
      <c r="D72" t="b">
        <v>1</v>
      </c>
      <c r="E72" s="5">
        <v>0</v>
      </c>
    </row>
    <row r="73" spans="1:5" x14ac:dyDescent="0.2">
      <c r="A73">
        <v>8</v>
      </c>
      <c r="B73" s="5" t="s">
        <v>168</v>
      </c>
      <c r="C73" t="s">
        <v>21</v>
      </c>
      <c r="D73" t="b">
        <v>1</v>
      </c>
      <c r="E73" s="5">
        <v>0</v>
      </c>
    </row>
    <row r="74" spans="1:5" x14ac:dyDescent="0.2">
      <c r="A74">
        <v>8</v>
      </c>
      <c r="B74" s="5" t="s">
        <v>168</v>
      </c>
      <c r="C74" t="s">
        <v>29</v>
      </c>
      <c r="D74" t="b">
        <v>0</v>
      </c>
      <c r="E74" s="5">
        <v>0</v>
      </c>
    </row>
    <row r="75" spans="1:5" x14ac:dyDescent="0.2">
      <c r="A75">
        <v>8</v>
      </c>
      <c r="B75" s="5" t="s">
        <v>168</v>
      </c>
      <c r="C75" t="s">
        <v>31</v>
      </c>
      <c r="D75" t="b">
        <v>0</v>
      </c>
      <c r="E75" s="5">
        <v>1</v>
      </c>
    </row>
    <row r="76" spans="1:5" x14ac:dyDescent="0.2">
      <c r="A76">
        <v>8</v>
      </c>
      <c r="B76" s="5" t="s">
        <v>168</v>
      </c>
      <c r="C76" t="s">
        <v>32</v>
      </c>
      <c r="D76" t="b">
        <v>0</v>
      </c>
      <c r="E76" s="5">
        <v>1</v>
      </c>
    </row>
    <row r="77" spans="1:5" x14ac:dyDescent="0.2">
      <c r="A77">
        <v>8</v>
      </c>
      <c r="B77" s="5" t="s">
        <v>168</v>
      </c>
      <c r="C77" t="s">
        <v>33</v>
      </c>
      <c r="D77" t="b">
        <v>0</v>
      </c>
      <c r="E77" s="5">
        <v>1</v>
      </c>
    </row>
    <row r="78" spans="1:5" x14ac:dyDescent="0.2">
      <c r="A78">
        <v>8</v>
      </c>
      <c r="B78" s="5" t="s">
        <v>168</v>
      </c>
      <c r="C78" t="s">
        <v>34</v>
      </c>
      <c r="D78" t="b">
        <v>0</v>
      </c>
      <c r="E78" s="5">
        <v>1</v>
      </c>
    </row>
    <row r="79" spans="1:5" x14ac:dyDescent="0.2">
      <c r="A79">
        <v>8</v>
      </c>
      <c r="B79" s="5" t="s">
        <v>168</v>
      </c>
      <c r="C79" t="s">
        <v>35</v>
      </c>
      <c r="D79" t="b">
        <v>0</v>
      </c>
      <c r="E79" s="5">
        <v>1.41421356237309</v>
      </c>
    </row>
    <row r="80" spans="1:5" x14ac:dyDescent="0.2">
      <c r="A80">
        <v>8</v>
      </c>
      <c r="B80" s="5" t="s">
        <v>168</v>
      </c>
      <c r="C80" t="s">
        <v>36</v>
      </c>
      <c r="D80" t="b">
        <v>0</v>
      </c>
      <c r="E80" s="5">
        <v>1.7320508075688701</v>
      </c>
    </row>
    <row r="81" spans="1:5" x14ac:dyDescent="0.2">
      <c r="A81">
        <v>8</v>
      </c>
      <c r="B81" s="5" t="s">
        <v>168</v>
      </c>
      <c r="C81" t="s">
        <v>37</v>
      </c>
      <c r="D81" t="b">
        <v>0</v>
      </c>
      <c r="E81" s="5">
        <v>1.7320508075688701</v>
      </c>
    </row>
    <row r="82" spans="1:5" x14ac:dyDescent="0.2">
      <c r="A82">
        <v>9</v>
      </c>
      <c r="B82" s="5" t="s">
        <v>172</v>
      </c>
      <c r="C82" t="s">
        <v>22</v>
      </c>
      <c r="D82" t="b">
        <v>1</v>
      </c>
      <c r="E82" s="5">
        <v>0</v>
      </c>
    </row>
    <row r="83" spans="1:5" x14ac:dyDescent="0.2">
      <c r="A83">
        <v>9</v>
      </c>
      <c r="B83" s="5" t="s">
        <v>172</v>
      </c>
      <c r="C83" t="s">
        <v>25</v>
      </c>
      <c r="D83" t="b">
        <v>1</v>
      </c>
      <c r="E83" s="5">
        <v>0</v>
      </c>
    </row>
    <row r="84" spans="1:5" x14ac:dyDescent="0.2">
      <c r="A84">
        <v>9</v>
      </c>
      <c r="B84" s="5" t="s">
        <v>172</v>
      </c>
      <c r="C84" t="s">
        <v>29</v>
      </c>
      <c r="D84" t="b">
        <v>0</v>
      </c>
      <c r="E84" s="5">
        <v>0</v>
      </c>
    </row>
    <row r="85" spans="1:5" x14ac:dyDescent="0.2">
      <c r="A85">
        <v>9</v>
      </c>
      <c r="B85" s="5" t="s">
        <v>172</v>
      </c>
      <c r="C85" t="s">
        <v>31</v>
      </c>
      <c r="D85" t="b">
        <v>1</v>
      </c>
      <c r="E85" s="5">
        <v>0</v>
      </c>
    </row>
    <row r="86" spans="1:5" x14ac:dyDescent="0.2">
      <c r="A86">
        <v>9</v>
      </c>
      <c r="B86" s="5" t="s">
        <v>172</v>
      </c>
      <c r="C86" t="s">
        <v>32</v>
      </c>
      <c r="D86" t="b">
        <v>0</v>
      </c>
      <c r="E86" s="5">
        <v>1</v>
      </c>
    </row>
    <row r="87" spans="1:5" x14ac:dyDescent="0.2">
      <c r="A87">
        <v>9</v>
      </c>
      <c r="B87" s="5" t="s">
        <v>172</v>
      </c>
      <c r="C87" t="s">
        <v>33</v>
      </c>
      <c r="D87" t="b">
        <v>0</v>
      </c>
      <c r="E87" s="5">
        <v>1</v>
      </c>
    </row>
    <row r="88" spans="1:5" x14ac:dyDescent="0.2">
      <c r="A88">
        <v>9</v>
      </c>
      <c r="B88" s="5" t="s">
        <v>172</v>
      </c>
      <c r="C88" t="s">
        <v>34</v>
      </c>
      <c r="D88" t="b">
        <v>0</v>
      </c>
      <c r="E88" s="5">
        <v>1</v>
      </c>
    </row>
    <row r="89" spans="1:5" x14ac:dyDescent="0.2">
      <c r="A89">
        <v>9</v>
      </c>
      <c r="B89" s="5" t="s">
        <v>172</v>
      </c>
      <c r="C89" t="s">
        <v>35</v>
      </c>
      <c r="D89" t="b">
        <v>0</v>
      </c>
      <c r="E89" s="5">
        <v>1.41421356237309</v>
      </c>
    </row>
    <row r="90" spans="1:5" x14ac:dyDescent="0.2">
      <c r="A90">
        <v>9</v>
      </c>
      <c r="B90" s="5" t="s">
        <v>172</v>
      </c>
      <c r="C90" t="s">
        <v>36</v>
      </c>
      <c r="D90" t="b">
        <v>0</v>
      </c>
      <c r="E90" s="5">
        <v>1.41421356237309</v>
      </c>
    </row>
    <row r="91" spans="1:5" x14ac:dyDescent="0.2">
      <c r="A91">
        <v>9</v>
      </c>
      <c r="B91" s="5" t="s">
        <v>172</v>
      </c>
      <c r="C91" t="s">
        <v>37</v>
      </c>
      <c r="D91" t="b">
        <v>0</v>
      </c>
      <c r="E91" s="5">
        <v>1.7320508075688701</v>
      </c>
    </row>
    <row r="92" spans="1:5" x14ac:dyDescent="0.2">
      <c r="A92">
        <v>10</v>
      </c>
      <c r="B92" s="5" t="s">
        <v>168</v>
      </c>
      <c r="C92" t="s">
        <v>24</v>
      </c>
      <c r="D92" t="b">
        <v>1</v>
      </c>
      <c r="E92" s="5">
        <v>0</v>
      </c>
    </row>
    <row r="93" spans="1:5" x14ac:dyDescent="0.2">
      <c r="A93">
        <v>10</v>
      </c>
      <c r="B93" s="5" t="s">
        <v>168</v>
      </c>
      <c r="C93" t="s">
        <v>25</v>
      </c>
      <c r="D93" t="b">
        <v>1</v>
      </c>
      <c r="E93" s="5">
        <v>0</v>
      </c>
    </row>
    <row r="94" spans="1:5" x14ac:dyDescent="0.2">
      <c r="A94">
        <v>10</v>
      </c>
      <c r="B94" s="5" t="s">
        <v>168</v>
      </c>
      <c r="C94" t="s">
        <v>29</v>
      </c>
      <c r="D94" t="b">
        <v>1</v>
      </c>
      <c r="E94" s="5">
        <v>0</v>
      </c>
    </row>
    <row r="95" spans="1:5" x14ac:dyDescent="0.2">
      <c r="A95">
        <v>10</v>
      </c>
      <c r="B95" s="5" t="s">
        <v>168</v>
      </c>
      <c r="C95" t="s">
        <v>31</v>
      </c>
      <c r="D95" t="b">
        <v>1</v>
      </c>
      <c r="E95" s="5">
        <v>1</v>
      </c>
    </row>
    <row r="96" spans="1:5" x14ac:dyDescent="0.2">
      <c r="A96">
        <v>10</v>
      </c>
      <c r="B96" s="5" t="s">
        <v>168</v>
      </c>
      <c r="C96" t="s">
        <v>32</v>
      </c>
      <c r="D96" t="b">
        <v>1</v>
      </c>
      <c r="E96" s="5">
        <v>1</v>
      </c>
    </row>
    <row r="97" spans="1:5" x14ac:dyDescent="0.2">
      <c r="A97">
        <v>10</v>
      </c>
      <c r="B97" s="5" t="s">
        <v>168</v>
      </c>
      <c r="C97" t="s">
        <v>33</v>
      </c>
      <c r="D97" t="b">
        <v>1</v>
      </c>
      <c r="E97" s="5">
        <v>1</v>
      </c>
    </row>
    <row r="98" spans="1:5" x14ac:dyDescent="0.2">
      <c r="A98">
        <v>10</v>
      </c>
      <c r="B98" s="5" t="s">
        <v>168</v>
      </c>
      <c r="C98" t="s">
        <v>34</v>
      </c>
      <c r="D98" t="b">
        <v>1</v>
      </c>
      <c r="E98" s="5">
        <v>1</v>
      </c>
    </row>
    <row r="99" spans="1:5" x14ac:dyDescent="0.2">
      <c r="A99">
        <v>10</v>
      </c>
      <c r="B99" s="5" t="s">
        <v>168</v>
      </c>
      <c r="C99" t="s">
        <v>35</v>
      </c>
      <c r="D99" t="b">
        <v>1</v>
      </c>
      <c r="E99" s="5">
        <v>1.41421356237309</v>
      </c>
    </row>
    <row r="100" spans="1:5" x14ac:dyDescent="0.2">
      <c r="A100">
        <v>10</v>
      </c>
      <c r="B100" s="5" t="s">
        <v>168</v>
      </c>
      <c r="C100" t="s">
        <v>36</v>
      </c>
      <c r="D100" t="b">
        <v>1</v>
      </c>
      <c r="E100" s="5">
        <v>1.7320508075688701</v>
      </c>
    </row>
    <row r="101" spans="1:5" x14ac:dyDescent="0.2">
      <c r="A101">
        <v>10</v>
      </c>
      <c r="B101" s="5" t="s">
        <v>168</v>
      </c>
      <c r="C101" t="s">
        <v>37</v>
      </c>
      <c r="D101" t="b">
        <v>1</v>
      </c>
      <c r="E101" s="5">
        <v>1.7320508075688701</v>
      </c>
    </row>
    <row r="102" spans="1:5" x14ac:dyDescent="0.2">
      <c r="A102">
        <v>11</v>
      </c>
      <c r="B102" s="5" t="s">
        <v>171</v>
      </c>
      <c r="C102" t="s">
        <v>24</v>
      </c>
      <c r="D102" t="b">
        <v>0</v>
      </c>
      <c r="E102" s="5">
        <v>0</v>
      </c>
    </row>
    <row r="103" spans="1:5" x14ac:dyDescent="0.2">
      <c r="A103">
        <v>11</v>
      </c>
      <c r="B103" s="5" t="s">
        <v>171</v>
      </c>
      <c r="C103" t="s">
        <v>25</v>
      </c>
      <c r="D103" t="b">
        <v>1</v>
      </c>
      <c r="E103" s="5">
        <v>0</v>
      </c>
    </row>
    <row r="104" spans="1:5" x14ac:dyDescent="0.2">
      <c r="A104">
        <v>11</v>
      </c>
      <c r="B104" s="5" t="s">
        <v>171</v>
      </c>
      <c r="C104" t="s">
        <v>29</v>
      </c>
      <c r="D104" t="b">
        <v>0</v>
      </c>
      <c r="E104" s="5">
        <v>0</v>
      </c>
    </row>
    <row r="105" spans="1:5" x14ac:dyDescent="0.2">
      <c r="A105">
        <v>11</v>
      </c>
      <c r="B105" s="5" t="s">
        <v>171</v>
      </c>
      <c r="C105" t="s">
        <v>31</v>
      </c>
      <c r="D105" t="b">
        <v>0</v>
      </c>
      <c r="E105" s="5">
        <v>1</v>
      </c>
    </row>
    <row r="106" spans="1:5" x14ac:dyDescent="0.2">
      <c r="A106">
        <v>11</v>
      </c>
      <c r="B106" s="5" t="s">
        <v>171</v>
      </c>
      <c r="C106" t="s">
        <v>32</v>
      </c>
      <c r="D106" t="b">
        <v>0</v>
      </c>
      <c r="E106" s="5">
        <v>1</v>
      </c>
    </row>
    <row r="107" spans="1:5" x14ac:dyDescent="0.2">
      <c r="A107">
        <v>11</v>
      </c>
      <c r="B107" s="5" t="s">
        <v>171</v>
      </c>
      <c r="C107" t="s">
        <v>33</v>
      </c>
      <c r="D107" t="b">
        <v>0</v>
      </c>
      <c r="E107" s="5">
        <v>1</v>
      </c>
    </row>
    <row r="108" spans="1:5" x14ac:dyDescent="0.2">
      <c r="A108">
        <v>11</v>
      </c>
      <c r="B108" s="5" t="s">
        <v>171</v>
      </c>
      <c r="C108" t="s">
        <v>34</v>
      </c>
      <c r="D108" t="b">
        <v>0</v>
      </c>
      <c r="E108" s="5">
        <v>1</v>
      </c>
    </row>
    <row r="109" spans="1:5" x14ac:dyDescent="0.2">
      <c r="A109">
        <v>11</v>
      </c>
      <c r="B109" s="5" t="s">
        <v>171</v>
      </c>
      <c r="C109" t="s">
        <v>35</v>
      </c>
      <c r="D109" t="b">
        <v>0</v>
      </c>
      <c r="E109" s="5">
        <v>1.41421356237309</v>
      </c>
    </row>
    <row r="110" spans="1:5" x14ac:dyDescent="0.2">
      <c r="A110">
        <v>11</v>
      </c>
      <c r="B110" s="5" t="s">
        <v>171</v>
      </c>
      <c r="C110" t="s">
        <v>36</v>
      </c>
      <c r="D110" t="b">
        <v>0</v>
      </c>
      <c r="E110" s="5">
        <v>1.41421356237309</v>
      </c>
    </row>
    <row r="111" spans="1:5" x14ac:dyDescent="0.2">
      <c r="A111">
        <v>11</v>
      </c>
      <c r="B111" s="5" t="s">
        <v>171</v>
      </c>
      <c r="C111" t="s">
        <v>37</v>
      </c>
      <c r="D111" t="b">
        <v>0</v>
      </c>
      <c r="E111" s="5">
        <v>1.7320508075688701</v>
      </c>
    </row>
    <row r="112" spans="1:5" x14ac:dyDescent="0.2">
      <c r="A112">
        <v>12</v>
      </c>
      <c r="B112" s="5" t="s">
        <v>168</v>
      </c>
      <c r="C112" t="s">
        <v>24</v>
      </c>
      <c r="D112" t="b">
        <v>1</v>
      </c>
      <c r="E112" s="5">
        <v>0</v>
      </c>
    </row>
    <row r="113" spans="1:5" x14ac:dyDescent="0.2">
      <c r="A113">
        <v>12</v>
      </c>
      <c r="B113" s="5" t="s">
        <v>168</v>
      </c>
      <c r="C113" t="s">
        <v>25</v>
      </c>
      <c r="D113" t="b">
        <v>1</v>
      </c>
      <c r="E113" s="5">
        <v>0</v>
      </c>
    </row>
    <row r="114" spans="1:5" x14ac:dyDescent="0.2">
      <c r="A114">
        <v>12</v>
      </c>
      <c r="B114" s="5" t="s">
        <v>168</v>
      </c>
      <c r="C114" t="s">
        <v>29</v>
      </c>
      <c r="D114" t="b">
        <v>1</v>
      </c>
      <c r="E114" s="5">
        <v>0</v>
      </c>
    </row>
    <row r="115" spans="1:5" x14ac:dyDescent="0.2">
      <c r="A115">
        <v>12</v>
      </c>
      <c r="B115" s="5" t="s">
        <v>168</v>
      </c>
      <c r="C115" t="s">
        <v>31</v>
      </c>
      <c r="D115" t="b">
        <v>1</v>
      </c>
      <c r="E115" s="5">
        <v>1</v>
      </c>
    </row>
    <row r="116" spans="1:5" x14ac:dyDescent="0.2">
      <c r="A116">
        <v>12</v>
      </c>
      <c r="B116" s="5" t="s">
        <v>168</v>
      </c>
      <c r="C116" t="s">
        <v>32</v>
      </c>
      <c r="D116" t="b">
        <v>1</v>
      </c>
      <c r="E116" s="5">
        <v>1</v>
      </c>
    </row>
    <row r="117" spans="1:5" x14ac:dyDescent="0.2">
      <c r="A117">
        <v>12</v>
      </c>
      <c r="B117" s="5" t="s">
        <v>168</v>
      </c>
      <c r="C117" t="s">
        <v>33</v>
      </c>
      <c r="D117" t="b">
        <v>1</v>
      </c>
      <c r="E117" s="5">
        <v>1</v>
      </c>
    </row>
    <row r="118" spans="1:5" x14ac:dyDescent="0.2">
      <c r="A118">
        <v>12</v>
      </c>
      <c r="B118" s="5" t="s">
        <v>168</v>
      </c>
      <c r="C118" t="s">
        <v>34</v>
      </c>
      <c r="D118" t="b">
        <v>1</v>
      </c>
      <c r="E118" s="5">
        <v>1</v>
      </c>
    </row>
    <row r="119" spans="1:5" x14ac:dyDescent="0.2">
      <c r="A119">
        <v>12</v>
      </c>
      <c r="B119" s="5" t="s">
        <v>168</v>
      </c>
      <c r="C119" t="s">
        <v>35</v>
      </c>
      <c r="D119" t="b">
        <v>1</v>
      </c>
      <c r="E119" s="5">
        <v>1.41421356237309</v>
      </c>
    </row>
    <row r="120" spans="1:5" x14ac:dyDescent="0.2">
      <c r="A120">
        <v>12</v>
      </c>
      <c r="B120" s="5" t="s">
        <v>168</v>
      </c>
      <c r="C120" t="s">
        <v>36</v>
      </c>
      <c r="D120" t="b">
        <v>1</v>
      </c>
      <c r="E120" s="5">
        <v>1.7320508075688701</v>
      </c>
    </row>
    <row r="121" spans="1:5" x14ac:dyDescent="0.2">
      <c r="A121">
        <v>12</v>
      </c>
      <c r="B121" s="5" t="s">
        <v>168</v>
      </c>
      <c r="C121" t="s">
        <v>37</v>
      </c>
      <c r="D121" t="b">
        <v>1</v>
      </c>
      <c r="E121" s="5">
        <v>1.7320508075688701</v>
      </c>
    </row>
  </sheetData>
  <autoFilter ref="A1:E121" xr:uid="{22CECB95-8A2A-F643-B906-2242ACFADBD7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1E84D-6B47-B34E-BB9A-720F29E7010C}">
  <dimension ref="A1:F181"/>
  <sheetViews>
    <sheetView workbookViewId="0">
      <selection activeCell="F1" sqref="F1:F1048576"/>
    </sheetView>
  </sheetViews>
  <sheetFormatPr baseColWidth="10" defaultRowHeight="16" x14ac:dyDescent="0.2"/>
  <cols>
    <col min="1" max="1" width="7.1640625" bestFit="1" customWidth="1"/>
    <col min="2" max="2" width="21" bestFit="1" customWidth="1"/>
    <col min="3" max="3" width="8.6640625" bestFit="1" customWidth="1"/>
    <col min="4" max="4" width="9.33203125" bestFit="1" customWidth="1"/>
    <col min="5" max="5" width="10.33203125" bestFit="1" customWidth="1"/>
    <col min="6" max="6" width="18.83203125" bestFit="1" customWidth="1"/>
  </cols>
  <sheetData>
    <row r="1" spans="1:6" s="3" customFormat="1" x14ac:dyDescent="0.2">
      <c r="A1" s="3" t="s">
        <v>57</v>
      </c>
      <c r="B1" s="6" t="s">
        <v>166</v>
      </c>
      <c r="C1" s="3" t="s">
        <v>0</v>
      </c>
      <c r="D1" s="3" t="s">
        <v>309</v>
      </c>
      <c r="E1" s="3" t="s">
        <v>167</v>
      </c>
      <c r="F1" s="6" t="s">
        <v>159</v>
      </c>
    </row>
    <row r="2" spans="1:6" x14ac:dyDescent="0.2">
      <c r="A2">
        <v>1</v>
      </c>
      <c r="B2" s="5" t="s">
        <v>310</v>
      </c>
      <c r="C2" t="s">
        <v>19</v>
      </c>
      <c r="D2">
        <v>5</v>
      </c>
      <c r="E2" t="b">
        <v>1</v>
      </c>
      <c r="F2" s="5">
        <v>1.7320508075688701</v>
      </c>
    </row>
    <row r="3" spans="1:6" x14ac:dyDescent="0.2">
      <c r="A3">
        <v>1</v>
      </c>
      <c r="B3" s="5" t="s">
        <v>310</v>
      </c>
      <c r="C3" t="s">
        <v>20</v>
      </c>
      <c r="D3">
        <v>6</v>
      </c>
      <c r="E3" t="b">
        <v>1</v>
      </c>
      <c r="F3" s="5">
        <v>1.7320508075688701</v>
      </c>
    </row>
    <row r="4" spans="1:6" x14ac:dyDescent="0.2">
      <c r="A4">
        <v>1</v>
      </c>
      <c r="B4" s="5" t="s">
        <v>310</v>
      </c>
      <c r="C4" t="s">
        <v>21</v>
      </c>
      <c r="D4">
        <v>7</v>
      </c>
      <c r="E4" t="b">
        <v>1</v>
      </c>
      <c r="F4" s="5">
        <v>1.7320508075688701</v>
      </c>
    </row>
    <row r="5" spans="1:6" x14ac:dyDescent="0.2">
      <c r="A5">
        <v>1</v>
      </c>
      <c r="B5" s="5" t="s">
        <v>310</v>
      </c>
      <c r="C5" t="s">
        <v>22</v>
      </c>
      <c r="D5">
        <v>8</v>
      </c>
      <c r="E5" t="b">
        <v>1</v>
      </c>
      <c r="F5" s="5">
        <v>1.7320508075688701</v>
      </c>
    </row>
    <row r="6" spans="1:6" x14ac:dyDescent="0.2">
      <c r="A6">
        <v>1</v>
      </c>
      <c r="B6" s="5" t="s">
        <v>310</v>
      </c>
      <c r="C6" t="s">
        <v>24</v>
      </c>
      <c r="D6">
        <v>9</v>
      </c>
      <c r="E6" t="b">
        <v>1</v>
      </c>
      <c r="F6" s="5">
        <v>1.41421356237309</v>
      </c>
    </row>
    <row r="7" spans="1:6" x14ac:dyDescent="0.2">
      <c r="A7">
        <v>1</v>
      </c>
      <c r="B7" s="5" t="s">
        <v>310</v>
      </c>
      <c r="C7" t="s">
        <v>25</v>
      </c>
      <c r="D7">
        <v>10</v>
      </c>
      <c r="E7" t="b">
        <v>0</v>
      </c>
      <c r="F7" s="5">
        <v>1.7320508075688701</v>
      </c>
    </row>
    <row r="8" spans="1:6" x14ac:dyDescent="0.2">
      <c r="A8">
        <v>1</v>
      </c>
      <c r="B8" s="5" t="s">
        <v>310</v>
      </c>
      <c r="C8" t="s">
        <v>28</v>
      </c>
      <c r="D8">
        <v>13</v>
      </c>
      <c r="E8" t="b">
        <v>1</v>
      </c>
      <c r="F8" s="5">
        <v>1.7320508075688701</v>
      </c>
    </row>
    <row r="9" spans="1:6" x14ac:dyDescent="0.2">
      <c r="A9">
        <v>1</v>
      </c>
      <c r="B9" s="5" t="s">
        <v>310</v>
      </c>
      <c r="C9" t="s">
        <v>29</v>
      </c>
      <c r="D9">
        <v>14</v>
      </c>
      <c r="E9" t="b">
        <v>0</v>
      </c>
      <c r="F9" s="5">
        <v>1.41421356237309</v>
      </c>
    </row>
    <row r="10" spans="1:6" x14ac:dyDescent="0.2">
      <c r="A10">
        <v>1</v>
      </c>
      <c r="B10" s="5" t="s">
        <v>310</v>
      </c>
      <c r="C10" t="s">
        <v>31</v>
      </c>
      <c r="D10">
        <v>15</v>
      </c>
      <c r="E10" t="b">
        <v>0</v>
      </c>
      <c r="F10" s="5">
        <v>1</v>
      </c>
    </row>
    <row r="11" spans="1:6" x14ac:dyDescent="0.2">
      <c r="A11">
        <v>1</v>
      </c>
      <c r="B11" s="5" t="s">
        <v>310</v>
      </c>
      <c r="C11" t="s">
        <v>32</v>
      </c>
      <c r="D11">
        <v>16</v>
      </c>
      <c r="E11" t="b">
        <v>0</v>
      </c>
      <c r="F11" s="5">
        <v>1</v>
      </c>
    </row>
    <row r="12" spans="1:6" x14ac:dyDescent="0.2">
      <c r="A12">
        <v>1</v>
      </c>
      <c r="B12" s="5" t="s">
        <v>310</v>
      </c>
      <c r="C12" t="s">
        <v>33</v>
      </c>
      <c r="D12">
        <v>17</v>
      </c>
      <c r="E12" t="b">
        <v>0</v>
      </c>
      <c r="F12" s="5">
        <v>1</v>
      </c>
    </row>
    <row r="13" spans="1:6" x14ac:dyDescent="0.2">
      <c r="A13">
        <v>1</v>
      </c>
      <c r="B13" s="5" t="s">
        <v>310</v>
      </c>
      <c r="C13" t="s">
        <v>34</v>
      </c>
      <c r="D13">
        <v>18</v>
      </c>
      <c r="E13" t="b">
        <v>0</v>
      </c>
      <c r="F13" s="5">
        <v>1</v>
      </c>
    </row>
    <row r="14" spans="1:6" x14ac:dyDescent="0.2">
      <c r="A14">
        <v>1</v>
      </c>
      <c r="B14" s="5" t="s">
        <v>310</v>
      </c>
      <c r="C14" t="s">
        <v>35</v>
      </c>
      <c r="D14">
        <v>19</v>
      </c>
      <c r="E14" t="b">
        <v>0</v>
      </c>
      <c r="F14" s="5">
        <v>0</v>
      </c>
    </row>
    <row r="15" spans="1:6" x14ac:dyDescent="0.2">
      <c r="A15">
        <v>1</v>
      </c>
      <c r="B15" s="5" t="s">
        <v>310</v>
      </c>
      <c r="C15" t="s">
        <v>36</v>
      </c>
      <c r="D15">
        <v>20</v>
      </c>
      <c r="E15" t="b">
        <v>0</v>
      </c>
      <c r="F15" s="5">
        <v>0</v>
      </c>
    </row>
    <row r="16" spans="1:6" x14ac:dyDescent="0.2">
      <c r="A16">
        <v>1</v>
      </c>
      <c r="B16" s="5" t="s">
        <v>310</v>
      </c>
      <c r="C16" t="s">
        <v>37</v>
      </c>
      <c r="D16">
        <v>21</v>
      </c>
      <c r="E16" t="b">
        <v>0</v>
      </c>
      <c r="F16" s="5">
        <v>0</v>
      </c>
    </row>
    <row r="17" spans="1:6" x14ac:dyDescent="0.2">
      <c r="A17">
        <v>2</v>
      </c>
      <c r="B17" s="5" t="s">
        <v>311</v>
      </c>
      <c r="C17" t="s">
        <v>19</v>
      </c>
      <c r="D17">
        <v>5</v>
      </c>
      <c r="E17" t="b">
        <v>1</v>
      </c>
      <c r="F17" s="5">
        <v>2</v>
      </c>
    </row>
    <row r="18" spans="1:6" x14ac:dyDescent="0.2">
      <c r="A18">
        <v>2</v>
      </c>
      <c r="B18" s="5" t="s">
        <v>311</v>
      </c>
      <c r="C18" t="s">
        <v>20</v>
      </c>
      <c r="D18">
        <v>6</v>
      </c>
      <c r="E18" t="b">
        <v>1</v>
      </c>
      <c r="F18" s="5">
        <v>2</v>
      </c>
    </row>
    <row r="19" spans="1:6" x14ac:dyDescent="0.2">
      <c r="A19">
        <v>2</v>
      </c>
      <c r="B19" s="5" t="s">
        <v>311</v>
      </c>
      <c r="C19" t="s">
        <v>21</v>
      </c>
      <c r="D19">
        <v>7</v>
      </c>
      <c r="E19" t="b">
        <v>1</v>
      </c>
      <c r="F19" s="5">
        <v>2</v>
      </c>
    </row>
    <row r="20" spans="1:6" x14ac:dyDescent="0.2">
      <c r="A20">
        <v>2</v>
      </c>
      <c r="B20" s="5" t="s">
        <v>311</v>
      </c>
      <c r="C20" t="s">
        <v>22</v>
      </c>
      <c r="D20">
        <v>8</v>
      </c>
      <c r="E20" t="b">
        <v>1</v>
      </c>
      <c r="F20" s="5">
        <v>2</v>
      </c>
    </row>
    <row r="21" spans="1:6" x14ac:dyDescent="0.2">
      <c r="A21">
        <v>2</v>
      </c>
      <c r="B21" s="5" t="s">
        <v>311</v>
      </c>
      <c r="C21" t="s">
        <v>24</v>
      </c>
      <c r="D21">
        <v>9</v>
      </c>
      <c r="E21" t="b">
        <v>1</v>
      </c>
      <c r="F21" s="5">
        <v>1.7320508075688701</v>
      </c>
    </row>
    <row r="22" spans="1:6" x14ac:dyDescent="0.2">
      <c r="A22">
        <v>2</v>
      </c>
      <c r="B22" s="5" t="s">
        <v>311</v>
      </c>
      <c r="C22" t="s">
        <v>25</v>
      </c>
      <c r="D22">
        <v>10</v>
      </c>
      <c r="E22" t="b">
        <v>1</v>
      </c>
      <c r="F22" s="5">
        <v>1.7320508075688701</v>
      </c>
    </row>
    <row r="23" spans="1:6" x14ac:dyDescent="0.2">
      <c r="A23">
        <v>2</v>
      </c>
      <c r="B23" s="5" t="s">
        <v>311</v>
      </c>
      <c r="C23" t="s">
        <v>28</v>
      </c>
      <c r="D23">
        <v>13</v>
      </c>
      <c r="E23" t="b">
        <v>1</v>
      </c>
      <c r="F23" s="5">
        <v>2</v>
      </c>
    </row>
    <row r="24" spans="1:6" x14ac:dyDescent="0.2">
      <c r="A24">
        <v>2</v>
      </c>
      <c r="B24" s="5" t="s">
        <v>311</v>
      </c>
      <c r="C24" t="s">
        <v>29</v>
      </c>
      <c r="D24">
        <v>14</v>
      </c>
      <c r="E24" t="b">
        <v>1</v>
      </c>
      <c r="F24" s="5">
        <v>1.41421356237309</v>
      </c>
    </row>
    <row r="25" spans="1:6" x14ac:dyDescent="0.2">
      <c r="A25">
        <v>2</v>
      </c>
      <c r="B25" s="5" t="s">
        <v>311</v>
      </c>
      <c r="C25" t="s">
        <v>31</v>
      </c>
      <c r="D25">
        <v>15</v>
      </c>
      <c r="E25" t="b">
        <v>1</v>
      </c>
      <c r="F25" s="5">
        <v>1</v>
      </c>
    </row>
    <row r="26" spans="1:6" x14ac:dyDescent="0.2">
      <c r="A26">
        <v>2</v>
      </c>
      <c r="B26" s="5" t="s">
        <v>311</v>
      </c>
      <c r="C26" t="s">
        <v>32</v>
      </c>
      <c r="D26">
        <v>16</v>
      </c>
      <c r="E26" t="b">
        <v>1</v>
      </c>
      <c r="F26" s="5">
        <v>1</v>
      </c>
    </row>
    <row r="27" spans="1:6" x14ac:dyDescent="0.2">
      <c r="A27">
        <v>2</v>
      </c>
      <c r="B27" s="5" t="s">
        <v>311</v>
      </c>
      <c r="C27" t="s">
        <v>33</v>
      </c>
      <c r="D27">
        <v>17</v>
      </c>
      <c r="E27" t="b">
        <v>1</v>
      </c>
      <c r="F27" s="5">
        <v>1</v>
      </c>
    </row>
    <row r="28" spans="1:6" x14ac:dyDescent="0.2">
      <c r="A28">
        <v>2</v>
      </c>
      <c r="B28" s="5" t="s">
        <v>311</v>
      </c>
      <c r="C28" t="s">
        <v>34</v>
      </c>
      <c r="D28">
        <v>18</v>
      </c>
      <c r="E28" t="b">
        <v>1</v>
      </c>
      <c r="F28" s="5">
        <v>1</v>
      </c>
    </row>
    <row r="29" spans="1:6" x14ac:dyDescent="0.2">
      <c r="A29">
        <v>2</v>
      </c>
      <c r="B29" s="5" t="s">
        <v>311</v>
      </c>
      <c r="C29" t="s">
        <v>35</v>
      </c>
      <c r="D29">
        <v>19</v>
      </c>
      <c r="E29" t="b">
        <v>1</v>
      </c>
      <c r="F29" s="5">
        <v>0</v>
      </c>
    </row>
    <row r="30" spans="1:6" x14ac:dyDescent="0.2">
      <c r="A30">
        <v>2</v>
      </c>
      <c r="B30" s="5" t="s">
        <v>311</v>
      </c>
      <c r="C30" t="s">
        <v>36</v>
      </c>
      <c r="D30">
        <v>20</v>
      </c>
      <c r="E30" t="b">
        <v>1</v>
      </c>
      <c r="F30" s="5">
        <v>0</v>
      </c>
    </row>
    <row r="31" spans="1:6" x14ac:dyDescent="0.2">
      <c r="A31">
        <v>2</v>
      </c>
      <c r="B31" s="5" t="s">
        <v>311</v>
      </c>
      <c r="C31" t="s">
        <v>37</v>
      </c>
      <c r="D31">
        <v>21</v>
      </c>
      <c r="E31" t="b">
        <v>1</v>
      </c>
      <c r="F31" s="5">
        <v>0</v>
      </c>
    </row>
    <row r="32" spans="1:6" x14ac:dyDescent="0.2">
      <c r="A32">
        <v>3</v>
      </c>
      <c r="B32" s="5" t="s">
        <v>312</v>
      </c>
      <c r="C32" t="s">
        <v>19</v>
      </c>
      <c r="D32">
        <v>5</v>
      </c>
      <c r="E32" t="b">
        <v>1</v>
      </c>
      <c r="F32" s="5">
        <v>1.7320508075688701</v>
      </c>
    </row>
    <row r="33" spans="1:6" x14ac:dyDescent="0.2">
      <c r="A33">
        <v>3</v>
      </c>
      <c r="B33" s="5" t="s">
        <v>312</v>
      </c>
      <c r="C33" t="s">
        <v>20</v>
      </c>
      <c r="D33">
        <v>6</v>
      </c>
      <c r="E33" t="b">
        <v>1</v>
      </c>
      <c r="F33" s="5">
        <v>1.7320508075688701</v>
      </c>
    </row>
    <row r="34" spans="1:6" x14ac:dyDescent="0.2">
      <c r="A34">
        <v>3</v>
      </c>
      <c r="B34" s="5" t="s">
        <v>312</v>
      </c>
      <c r="C34" t="s">
        <v>21</v>
      </c>
      <c r="D34">
        <v>7</v>
      </c>
      <c r="E34" t="b">
        <v>1</v>
      </c>
      <c r="F34" s="5">
        <v>1.7320508075688701</v>
      </c>
    </row>
    <row r="35" spans="1:6" x14ac:dyDescent="0.2">
      <c r="A35">
        <v>3</v>
      </c>
      <c r="B35" s="5" t="s">
        <v>312</v>
      </c>
      <c r="C35" t="s">
        <v>22</v>
      </c>
      <c r="D35">
        <v>8</v>
      </c>
      <c r="E35" t="b">
        <v>1</v>
      </c>
      <c r="F35" s="5">
        <v>1.7320508075688701</v>
      </c>
    </row>
    <row r="36" spans="1:6" x14ac:dyDescent="0.2">
      <c r="A36">
        <v>3</v>
      </c>
      <c r="B36" s="5" t="s">
        <v>312</v>
      </c>
      <c r="C36" t="s">
        <v>24</v>
      </c>
      <c r="D36">
        <v>9</v>
      </c>
      <c r="E36" t="b">
        <v>1</v>
      </c>
      <c r="F36" s="5">
        <v>1.41421356237309</v>
      </c>
    </row>
    <row r="37" spans="1:6" x14ac:dyDescent="0.2">
      <c r="A37">
        <v>3</v>
      </c>
      <c r="B37" s="5" t="s">
        <v>312</v>
      </c>
      <c r="C37" t="s">
        <v>25</v>
      </c>
      <c r="D37">
        <v>10</v>
      </c>
      <c r="E37" t="b">
        <v>0</v>
      </c>
      <c r="F37" s="5">
        <v>1.7320508075688701</v>
      </c>
    </row>
    <row r="38" spans="1:6" x14ac:dyDescent="0.2">
      <c r="A38">
        <v>3</v>
      </c>
      <c r="B38" s="5" t="s">
        <v>312</v>
      </c>
      <c r="C38" t="s">
        <v>28</v>
      </c>
      <c r="D38">
        <v>13</v>
      </c>
      <c r="E38" t="b">
        <v>0</v>
      </c>
      <c r="F38" s="5">
        <v>2</v>
      </c>
    </row>
    <row r="39" spans="1:6" x14ac:dyDescent="0.2">
      <c r="A39">
        <v>3</v>
      </c>
      <c r="B39" s="5" t="s">
        <v>312</v>
      </c>
      <c r="C39" t="s">
        <v>29</v>
      </c>
      <c r="D39">
        <v>14</v>
      </c>
      <c r="E39" t="b">
        <v>1</v>
      </c>
      <c r="F39" s="5">
        <v>1</v>
      </c>
    </row>
    <row r="40" spans="1:6" x14ac:dyDescent="0.2">
      <c r="A40">
        <v>3</v>
      </c>
      <c r="B40" s="5" t="s">
        <v>312</v>
      </c>
      <c r="C40" t="s">
        <v>31</v>
      </c>
      <c r="D40">
        <v>15</v>
      </c>
      <c r="E40" t="b">
        <v>0</v>
      </c>
      <c r="F40" s="5">
        <v>1</v>
      </c>
    </row>
    <row r="41" spans="1:6" x14ac:dyDescent="0.2">
      <c r="A41">
        <v>3</v>
      </c>
      <c r="B41" s="5" t="s">
        <v>312</v>
      </c>
      <c r="C41" t="s">
        <v>32</v>
      </c>
      <c r="D41">
        <v>16</v>
      </c>
      <c r="E41" t="b">
        <v>0</v>
      </c>
      <c r="F41" s="5">
        <v>1</v>
      </c>
    </row>
    <row r="42" spans="1:6" x14ac:dyDescent="0.2">
      <c r="A42">
        <v>3</v>
      </c>
      <c r="B42" s="5" t="s">
        <v>312</v>
      </c>
      <c r="C42" t="s">
        <v>33</v>
      </c>
      <c r="D42">
        <v>17</v>
      </c>
      <c r="E42" t="b">
        <v>0</v>
      </c>
      <c r="F42" s="5">
        <v>1</v>
      </c>
    </row>
    <row r="43" spans="1:6" x14ac:dyDescent="0.2">
      <c r="A43">
        <v>3</v>
      </c>
      <c r="B43" s="5" t="s">
        <v>312</v>
      </c>
      <c r="C43" t="s">
        <v>34</v>
      </c>
      <c r="D43">
        <v>18</v>
      </c>
      <c r="E43" t="b">
        <v>0</v>
      </c>
      <c r="F43" s="5">
        <v>1</v>
      </c>
    </row>
    <row r="44" spans="1:6" x14ac:dyDescent="0.2">
      <c r="A44">
        <v>3</v>
      </c>
      <c r="B44" s="5" t="s">
        <v>312</v>
      </c>
      <c r="C44" t="s">
        <v>35</v>
      </c>
      <c r="D44">
        <v>19</v>
      </c>
      <c r="E44" t="b">
        <v>0</v>
      </c>
      <c r="F44" s="5">
        <v>0</v>
      </c>
    </row>
    <row r="45" spans="1:6" x14ac:dyDescent="0.2">
      <c r="A45">
        <v>3</v>
      </c>
      <c r="B45" s="5" t="s">
        <v>312</v>
      </c>
      <c r="C45" t="s">
        <v>36</v>
      </c>
      <c r="D45">
        <v>20</v>
      </c>
      <c r="E45" t="b">
        <v>0</v>
      </c>
      <c r="F45" s="5">
        <v>0</v>
      </c>
    </row>
    <row r="46" spans="1:6" x14ac:dyDescent="0.2">
      <c r="A46">
        <v>3</v>
      </c>
      <c r="B46" s="5" t="s">
        <v>312</v>
      </c>
      <c r="C46" t="s">
        <v>37</v>
      </c>
      <c r="D46">
        <v>21</v>
      </c>
      <c r="E46" t="b">
        <v>0</v>
      </c>
      <c r="F46" s="5">
        <v>0</v>
      </c>
    </row>
    <row r="47" spans="1:6" x14ac:dyDescent="0.2">
      <c r="A47">
        <v>4</v>
      </c>
      <c r="B47" s="5" t="s">
        <v>313</v>
      </c>
      <c r="C47" t="s">
        <v>19</v>
      </c>
      <c r="D47">
        <v>5</v>
      </c>
      <c r="E47" t="b">
        <v>1</v>
      </c>
      <c r="F47" s="5">
        <v>1.7320508075688701</v>
      </c>
    </row>
    <row r="48" spans="1:6" x14ac:dyDescent="0.2">
      <c r="A48">
        <v>4</v>
      </c>
      <c r="B48" s="5" t="s">
        <v>313</v>
      </c>
      <c r="C48" t="s">
        <v>20</v>
      </c>
      <c r="D48">
        <v>6</v>
      </c>
      <c r="E48" t="b">
        <v>1</v>
      </c>
      <c r="F48" s="5">
        <v>1.7320508075688701</v>
      </c>
    </row>
    <row r="49" spans="1:6" x14ac:dyDescent="0.2">
      <c r="A49">
        <v>4</v>
      </c>
      <c r="B49" s="5" t="s">
        <v>313</v>
      </c>
      <c r="C49" t="s">
        <v>21</v>
      </c>
      <c r="D49">
        <v>7</v>
      </c>
      <c r="E49" t="b">
        <v>1</v>
      </c>
      <c r="F49" s="5">
        <v>1.7320508075688701</v>
      </c>
    </row>
    <row r="50" spans="1:6" x14ac:dyDescent="0.2">
      <c r="A50">
        <v>4</v>
      </c>
      <c r="B50" s="5" t="s">
        <v>313</v>
      </c>
      <c r="C50" t="s">
        <v>22</v>
      </c>
      <c r="D50">
        <v>8</v>
      </c>
      <c r="E50" t="b">
        <v>0</v>
      </c>
      <c r="F50" s="5">
        <v>2</v>
      </c>
    </row>
    <row r="51" spans="1:6" x14ac:dyDescent="0.2">
      <c r="A51">
        <v>4</v>
      </c>
      <c r="B51" s="5" t="s">
        <v>313</v>
      </c>
      <c r="C51" t="s">
        <v>24</v>
      </c>
      <c r="D51">
        <v>9</v>
      </c>
      <c r="E51" t="b">
        <v>0</v>
      </c>
      <c r="F51" s="5">
        <v>1.7320508075688701</v>
      </c>
    </row>
    <row r="52" spans="1:6" x14ac:dyDescent="0.2">
      <c r="A52">
        <v>4</v>
      </c>
      <c r="B52" s="5" t="s">
        <v>313</v>
      </c>
      <c r="C52" t="s">
        <v>25</v>
      </c>
      <c r="D52">
        <v>10</v>
      </c>
      <c r="E52" t="b">
        <v>0</v>
      </c>
      <c r="F52" s="5">
        <v>1.7320508075688701</v>
      </c>
    </row>
    <row r="53" spans="1:6" x14ac:dyDescent="0.2">
      <c r="A53">
        <v>4</v>
      </c>
      <c r="B53" s="5" t="s">
        <v>313</v>
      </c>
      <c r="C53" t="s">
        <v>28</v>
      </c>
      <c r="D53">
        <v>13</v>
      </c>
      <c r="E53" t="b">
        <v>1</v>
      </c>
      <c r="F53" s="5">
        <v>1.7320508075688701</v>
      </c>
    </row>
    <row r="54" spans="1:6" x14ac:dyDescent="0.2">
      <c r="A54">
        <v>4</v>
      </c>
      <c r="B54" s="5" t="s">
        <v>313</v>
      </c>
      <c r="C54" t="s">
        <v>29</v>
      </c>
      <c r="D54">
        <v>14</v>
      </c>
      <c r="E54" t="b">
        <v>1</v>
      </c>
      <c r="F54" s="5">
        <v>1</v>
      </c>
    </row>
    <row r="55" spans="1:6" x14ac:dyDescent="0.2">
      <c r="A55">
        <v>4</v>
      </c>
      <c r="B55" s="5" t="s">
        <v>313</v>
      </c>
      <c r="C55" t="s">
        <v>31</v>
      </c>
      <c r="D55">
        <v>15</v>
      </c>
      <c r="E55" t="b">
        <v>0</v>
      </c>
      <c r="F55" s="5">
        <v>1</v>
      </c>
    </row>
    <row r="56" spans="1:6" x14ac:dyDescent="0.2">
      <c r="A56">
        <v>4</v>
      </c>
      <c r="B56" s="5" t="s">
        <v>313</v>
      </c>
      <c r="C56" t="s">
        <v>32</v>
      </c>
      <c r="D56">
        <v>16</v>
      </c>
      <c r="E56" t="b">
        <v>0</v>
      </c>
      <c r="F56" s="5">
        <v>1</v>
      </c>
    </row>
    <row r="57" spans="1:6" x14ac:dyDescent="0.2">
      <c r="A57">
        <v>4</v>
      </c>
      <c r="B57" s="5" t="s">
        <v>313</v>
      </c>
      <c r="C57" t="s">
        <v>33</v>
      </c>
      <c r="D57">
        <v>17</v>
      </c>
      <c r="E57" t="b">
        <v>1</v>
      </c>
      <c r="F57" s="5">
        <v>0</v>
      </c>
    </row>
    <row r="58" spans="1:6" x14ac:dyDescent="0.2">
      <c r="A58">
        <v>4</v>
      </c>
      <c r="B58" s="5" t="s">
        <v>313</v>
      </c>
      <c r="C58" t="s">
        <v>34</v>
      </c>
      <c r="D58">
        <v>18</v>
      </c>
      <c r="E58" t="b">
        <v>1</v>
      </c>
      <c r="F58" s="5">
        <v>0</v>
      </c>
    </row>
    <row r="59" spans="1:6" x14ac:dyDescent="0.2">
      <c r="A59">
        <v>4</v>
      </c>
      <c r="B59" s="5" t="s">
        <v>313</v>
      </c>
      <c r="C59" t="s">
        <v>35</v>
      </c>
      <c r="D59">
        <v>19</v>
      </c>
      <c r="E59" t="b">
        <v>0</v>
      </c>
      <c r="F59" s="5">
        <v>0</v>
      </c>
    </row>
    <row r="60" spans="1:6" x14ac:dyDescent="0.2">
      <c r="A60">
        <v>4</v>
      </c>
      <c r="B60" s="5" t="s">
        <v>313</v>
      </c>
      <c r="C60" t="s">
        <v>36</v>
      </c>
      <c r="D60">
        <v>20</v>
      </c>
      <c r="E60" t="b">
        <v>0</v>
      </c>
      <c r="F60" s="5">
        <v>0</v>
      </c>
    </row>
    <row r="61" spans="1:6" x14ac:dyDescent="0.2">
      <c r="A61">
        <v>4</v>
      </c>
      <c r="B61" s="5" t="s">
        <v>313</v>
      </c>
      <c r="C61" t="s">
        <v>37</v>
      </c>
      <c r="D61">
        <v>21</v>
      </c>
      <c r="E61" t="b">
        <v>0</v>
      </c>
      <c r="F61" s="5">
        <v>0</v>
      </c>
    </row>
    <row r="62" spans="1:6" x14ac:dyDescent="0.2">
      <c r="A62">
        <v>5</v>
      </c>
      <c r="B62" s="5" t="s">
        <v>173</v>
      </c>
      <c r="C62" t="s">
        <v>22</v>
      </c>
      <c r="D62">
        <v>8</v>
      </c>
      <c r="E62" t="b">
        <v>1</v>
      </c>
      <c r="F62" s="5">
        <v>2</v>
      </c>
    </row>
    <row r="63" spans="1:6" x14ac:dyDescent="0.2">
      <c r="A63">
        <v>5</v>
      </c>
      <c r="B63" s="5" t="s">
        <v>173</v>
      </c>
      <c r="C63" t="s">
        <v>24</v>
      </c>
      <c r="D63">
        <v>9</v>
      </c>
      <c r="E63" t="b">
        <v>1</v>
      </c>
      <c r="F63" s="5">
        <v>1.7320508075688701</v>
      </c>
    </row>
    <row r="64" spans="1:6" x14ac:dyDescent="0.2">
      <c r="A64">
        <v>5</v>
      </c>
      <c r="B64" s="5" t="s">
        <v>173</v>
      </c>
      <c r="C64" t="s">
        <v>25</v>
      </c>
      <c r="D64">
        <v>10</v>
      </c>
      <c r="E64" t="b">
        <v>1</v>
      </c>
      <c r="F64" s="5">
        <v>1.7320508075688701</v>
      </c>
    </row>
    <row r="65" spans="1:6" x14ac:dyDescent="0.2">
      <c r="A65">
        <v>5</v>
      </c>
      <c r="B65" s="5" t="s">
        <v>173</v>
      </c>
      <c r="C65" t="s">
        <v>28</v>
      </c>
      <c r="D65">
        <v>13</v>
      </c>
      <c r="E65" t="b">
        <v>1</v>
      </c>
      <c r="F65" s="5">
        <v>2</v>
      </c>
    </row>
    <row r="66" spans="1:6" x14ac:dyDescent="0.2">
      <c r="A66">
        <v>5</v>
      </c>
      <c r="B66" s="5" t="s">
        <v>173</v>
      </c>
      <c r="C66" t="s">
        <v>29</v>
      </c>
      <c r="D66">
        <v>14</v>
      </c>
      <c r="E66" t="b">
        <v>1</v>
      </c>
      <c r="F66" s="5">
        <v>1.41421356237309</v>
      </c>
    </row>
    <row r="67" spans="1:6" x14ac:dyDescent="0.2">
      <c r="A67">
        <v>5</v>
      </c>
      <c r="B67" s="5" t="s">
        <v>173</v>
      </c>
      <c r="C67" t="s">
        <v>31</v>
      </c>
      <c r="D67">
        <v>15</v>
      </c>
      <c r="E67" t="b">
        <v>1</v>
      </c>
      <c r="F67" s="5">
        <v>1</v>
      </c>
    </row>
    <row r="68" spans="1:6" x14ac:dyDescent="0.2">
      <c r="A68">
        <v>5</v>
      </c>
      <c r="B68" s="5" t="s">
        <v>173</v>
      </c>
      <c r="C68" t="s">
        <v>32</v>
      </c>
      <c r="D68">
        <v>16</v>
      </c>
      <c r="E68" t="b">
        <v>1</v>
      </c>
      <c r="F68" s="5">
        <v>1</v>
      </c>
    </row>
    <row r="69" spans="1:6" x14ac:dyDescent="0.2">
      <c r="A69">
        <v>5</v>
      </c>
      <c r="B69" s="5" t="s">
        <v>173</v>
      </c>
      <c r="C69" t="s">
        <v>33</v>
      </c>
      <c r="D69">
        <v>17</v>
      </c>
      <c r="E69" t="b">
        <v>1</v>
      </c>
      <c r="F69" s="5">
        <v>1</v>
      </c>
    </row>
    <row r="70" spans="1:6" x14ac:dyDescent="0.2">
      <c r="A70">
        <v>5</v>
      </c>
      <c r="B70" s="5" t="s">
        <v>173</v>
      </c>
      <c r="C70" t="s">
        <v>34</v>
      </c>
      <c r="D70">
        <v>18</v>
      </c>
      <c r="E70" t="b">
        <v>1</v>
      </c>
      <c r="F70" s="5">
        <v>1</v>
      </c>
    </row>
    <row r="71" spans="1:6" x14ac:dyDescent="0.2">
      <c r="A71">
        <v>5</v>
      </c>
      <c r="B71" s="5" t="s">
        <v>173</v>
      </c>
      <c r="C71" t="s">
        <v>35</v>
      </c>
      <c r="D71">
        <v>19</v>
      </c>
      <c r="E71" t="b">
        <v>1</v>
      </c>
      <c r="F71" s="5">
        <v>0</v>
      </c>
    </row>
    <row r="72" spans="1:6" x14ac:dyDescent="0.2">
      <c r="A72">
        <v>5</v>
      </c>
      <c r="B72" s="5" t="s">
        <v>173</v>
      </c>
      <c r="C72" t="s">
        <v>36</v>
      </c>
      <c r="D72">
        <v>20</v>
      </c>
      <c r="E72" t="b">
        <v>1</v>
      </c>
      <c r="F72" s="5">
        <v>0</v>
      </c>
    </row>
    <row r="73" spans="1:6" x14ac:dyDescent="0.2">
      <c r="A73">
        <v>5</v>
      </c>
      <c r="B73" s="5" t="s">
        <v>173</v>
      </c>
      <c r="C73" t="s">
        <v>37</v>
      </c>
      <c r="D73">
        <v>21</v>
      </c>
      <c r="E73" t="b">
        <v>1</v>
      </c>
      <c r="F73" s="5">
        <v>0</v>
      </c>
    </row>
    <row r="74" spans="1:6" x14ac:dyDescent="0.2">
      <c r="A74">
        <v>5</v>
      </c>
      <c r="B74" s="5" t="s">
        <v>173</v>
      </c>
      <c r="C74" t="s">
        <v>40</v>
      </c>
      <c r="D74">
        <v>24</v>
      </c>
      <c r="E74" t="b">
        <v>0</v>
      </c>
      <c r="F74" s="5">
        <v>1.7320508075688701</v>
      </c>
    </row>
    <row r="75" spans="1:6" x14ac:dyDescent="0.2">
      <c r="A75">
        <v>5</v>
      </c>
      <c r="B75" s="5" t="s">
        <v>173</v>
      </c>
      <c r="C75" t="s">
        <v>45</v>
      </c>
      <c r="D75">
        <v>27</v>
      </c>
      <c r="E75" t="b">
        <v>0</v>
      </c>
      <c r="F75" s="5">
        <v>1.7320508075688701</v>
      </c>
    </row>
    <row r="76" spans="1:6" x14ac:dyDescent="0.2">
      <c r="A76">
        <v>5</v>
      </c>
      <c r="B76" s="5" t="s">
        <v>173</v>
      </c>
      <c r="C76" t="s">
        <v>46</v>
      </c>
      <c r="D76">
        <v>28</v>
      </c>
      <c r="E76" t="b">
        <v>0</v>
      </c>
      <c r="F76" s="5">
        <v>1.7320508075688701</v>
      </c>
    </row>
    <row r="77" spans="1:6" x14ac:dyDescent="0.2">
      <c r="A77">
        <v>6</v>
      </c>
      <c r="B77" s="5" t="s">
        <v>314</v>
      </c>
      <c r="C77" t="s">
        <v>18</v>
      </c>
      <c r="D77">
        <v>4</v>
      </c>
      <c r="E77" t="b">
        <v>1</v>
      </c>
      <c r="F77" s="5">
        <v>2</v>
      </c>
    </row>
    <row r="78" spans="1:6" x14ac:dyDescent="0.2">
      <c r="A78">
        <v>6</v>
      </c>
      <c r="B78" s="5" t="s">
        <v>314</v>
      </c>
      <c r="C78" t="s">
        <v>19</v>
      </c>
      <c r="D78">
        <v>5</v>
      </c>
      <c r="E78" t="b">
        <v>0</v>
      </c>
      <c r="F78" s="5">
        <v>2</v>
      </c>
    </row>
    <row r="79" spans="1:6" x14ac:dyDescent="0.2">
      <c r="A79">
        <v>6</v>
      </c>
      <c r="B79" s="5" t="s">
        <v>314</v>
      </c>
      <c r="C79" t="s">
        <v>21</v>
      </c>
      <c r="D79">
        <v>7</v>
      </c>
      <c r="E79" t="b">
        <v>0</v>
      </c>
      <c r="F79" s="5">
        <v>2</v>
      </c>
    </row>
    <row r="80" spans="1:6" x14ac:dyDescent="0.2">
      <c r="A80">
        <v>6</v>
      </c>
      <c r="B80" s="5" t="s">
        <v>314</v>
      </c>
      <c r="C80" t="s">
        <v>22</v>
      </c>
      <c r="D80">
        <v>8</v>
      </c>
      <c r="E80" t="b">
        <v>0</v>
      </c>
      <c r="F80" s="5">
        <v>2</v>
      </c>
    </row>
    <row r="81" spans="1:6" x14ac:dyDescent="0.2">
      <c r="A81">
        <v>6</v>
      </c>
      <c r="B81" s="5" t="s">
        <v>314</v>
      </c>
      <c r="C81" t="s">
        <v>24</v>
      </c>
      <c r="D81">
        <v>9</v>
      </c>
      <c r="E81" t="b">
        <v>1</v>
      </c>
      <c r="F81" s="5">
        <v>1.41421356237309</v>
      </c>
    </row>
    <row r="82" spans="1:6" x14ac:dyDescent="0.2">
      <c r="A82">
        <v>6</v>
      </c>
      <c r="B82" s="5" t="s">
        <v>314</v>
      </c>
      <c r="C82" t="s">
        <v>25</v>
      </c>
      <c r="D82">
        <v>10</v>
      </c>
      <c r="E82" t="b">
        <v>1</v>
      </c>
      <c r="F82" s="5">
        <v>1.41421356237309</v>
      </c>
    </row>
    <row r="83" spans="1:6" x14ac:dyDescent="0.2">
      <c r="A83">
        <v>6</v>
      </c>
      <c r="B83" s="5" t="s">
        <v>314</v>
      </c>
      <c r="C83" t="s">
        <v>28</v>
      </c>
      <c r="D83">
        <v>13</v>
      </c>
      <c r="E83" t="b">
        <v>0</v>
      </c>
      <c r="F83" s="5">
        <v>2</v>
      </c>
    </row>
    <row r="84" spans="1:6" x14ac:dyDescent="0.2">
      <c r="A84">
        <v>6</v>
      </c>
      <c r="B84" s="5" t="s">
        <v>314</v>
      </c>
      <c r="C84" t="s">
        <v>29</v>
      </c>
      <c r="D84">
        <v>14</v>
      </c>
      <c r="E84" t="b">
        <v>0</v>
      </c>
      <c r="F84" s="5">
        <v>1.41421356237309</v>
      </c>
    </row>
    <row r="85" spans="1:6" x14ac:dyDescent="0.2">
      <c r="A85">
        <v>6</v>
      </c>
      <c r="B85" s="5" t="s">
        <v>314</v>
      </c>
      <c r="C85" t="s">
        <v>31</v>
      </c>
      <c r="D85">
        <v>15</v>
      </c>
      <c r="E85" t="b">
        <v>0</v>
      </c>
      <c r="F85" s="5">
        <v>1</v>
      </c>
    </row>
    <row r="86" spans="1:6" x14ac:dyDescent="0.2">
      <c r="A86">
        <v>6</v>
      </c>
      <c r="B86" s="5" t="s">
        <v>314</v>
      </c>
      <c r="C86" t="s">
        <v>32</v>
      </c>
      <c r="D86">
        <v>16</v>
      </c>
      <c r="E86" t="b">
        <v>1</v>
      </c>
      <c r="F86" s="5">
        <v>0</v>
      </c>
    </row>
    <row r="87" spans="1:6" x14ac:dyDescent="0.2">
      <c r="A87">
        <v>6</v>
      </c>
      <c r="B87" s="5" t="s">
        <v>314</v>
      </c>
      <c r="C87" t="s">
        <v>33</v>
      </c>
      <c r="D87">
        <v>17</v>
      </c>
      <c r="E87" t="b">
        <v>0</v>
      </c>
      <c r="F87" s="5">
        <v>1</v>
      </c>
    </row>
    <row r="88" spans="1:6" x14ac:dyDescent="0.2">
      <c r="A88">
        <v>6</v>
      </c>
      <c r="B88" s="5" t="s">
        <v>314</v>
      </c>
      <c r="C88" t="s">
        <v>34</v>
      </c>
      <c r="D88">
        <v>18</v>
      </c>
      <c r="E88" t="b">
        <v>0</v>
      </c>
      <c r="F88" s="5">
        <v>1</v>
      </c>
    </row>
    <row r="89" spans="1:6" x14ac:dyDescent="0.2">
      <c r="A89">
        <v>6</v>
      </c>
      <c r="B89" s="5" t="s">
        <v>314</v>
      </c>
      <c r="C89" t="s">
        <v>35</v>
      </c>
      <c r="D89">
        <v>19</v>
      </c>
      <c r="E89" t="b">
        <v>0</v>
      </c>
      <c r="F89" s="5">
        <v>0</v>
      </c>
    </row>
    <row r="90" spans="1:6" x14ac:dyDescent="0.2">
      <c r="A90">
        <v>6</v>
      </c>
      <c r="B90" s="5" t="s">
        <v>314</v>
      </c>
      <c r="C90" t="s">
        <v>36</v>
      </c>
      <c r="D90">
        <v>20</v>
      </c>
      <c r="E90" t="b">
        <v>0</v>
      </c>
      <c r="F90" s="5">
        <v>0</v>
      </c>
    </row>
    <row r="91" spans="1:6" x14ac:dyDescent="0.2">
      <c r="A91">
        <v>6</v>
      </c>
      <c r="B91" s="5" t="s">
        <v>314</v>
      </c>
      <c r="C91" t="s">
        <v>37</v>
      </c>
      <c r="D91">
        <v>21</v>
      </c>
      <c r="E91" t="b">
        <v>0</v>
      </c>
      <c r="F91" s="5">
        <v>0</v>
      </c>
    </row>
    <row r="92" spans="1:6" x14ac:dyDescent="0.2">
      <c r="A92">
        <v>7</v>
      </c>
      <c r="B92" s="5" t="s">
        <v>315</v>
      </c>
      <c r="C92" t="s">
        <v>21</v>
      </c>
      <c r="D92">
        <v>7</v>
      </c>
      <c r="E92" t="b">
        <v>1</v>
      </c>
      <c r="F92" s="5">
        <v>2</v>
      </c>
    </row>
    <row r="93" spans="1:6" x14ac:dyDescent="0.2">
      <c r="A93">
        <v>7</v>
      </c>
      <c r="B93" s="5" t="s">
        <v>315</v>
      </c>
      <c r="C93" t="s">
        <v>22</v>
      </c>
      <c r="D93">
        <v>8</v>
      </c>
      <c r="E93" t="b">
        <v>1</v>
      </c>
      <c r="F93" s="5">
        <v>2</v>
      </c>
    </row>
    <row r="94" spans="1:6" x14ac:dyDescent="0.2">
      <c r="A94">
        <v>7</v>
      </c>
      <c r="B94" s="5" t="s">
        <v>315</v>
      </c>
      <c r="C94" t="s">
        <v>24</v>
      </c>
      <c r="D94">
        <v>9</v>
      </c>
      <c r="E94" t="b">
        <v>1</v>
      </c>
      <c r="F94" s="5">
        <v>1.7320508075688701</v>
      </c>
    </row>
    <row r="95" spans="1:6" x14ac:dyDescent="0.2">
      <c r="A95">
        <v>7</v>
      </c>
      <c r="B95" s="5" t="s">
        <v>315</v>
      </c>
      <c r="C95" t="s">
        <v>25</v>
      </c>
      <c r="D95">
        <v>10</v>
      </c>
      <c r="E95" t="b">
        <v>1</v>
      </c>
      <c r="F95" s="5">
        <v>1.7320508075688701</v>
      </c>
    </row>
    <row r="96" spans="1:6" x14ac:dyDescent="0.2">
      <c r="A96">
        <v>7</v>
      </c>
      <c r="B96" s="5" t="s">
        <v>315</v>
      </c>
      <c r="C96" t="s">
        <v>28</v>
      </c>
      <c r="D96">
        <v>13</v>
      </c>
      <c r="E96" t="b">
        <v>1</v>
      </c>
      <c r="F96" s="5">
        <v>2</v>
      </c>
    </row>
    <row r="97" spans="1:6" x14ac:dyDescent="0.2">
      <c r="A97">
        <v>7</v>
      </c>
      <c r="B97" s="5" t="s">
        <v>315</v>
      </c>
      <c r="C97" t="s">
        <v>29</v>
      </c>
      <c r="D97">
        <v>14</v>
      </c>
      <c r="E97" t="b">
        <v>1</v>
      </c>
      <c r="F97" s="5">
        <v>1.41421356237309</v>
      </c>
    </row>
    <row r="98" spans="1:6" x14ac:dyDescent="0.2">
      <c r="A98">
        <v>7</v>
      </c>
      <c r="B98" s="5" t="s">
        <v>315</v>
      </c>
      <c r="C98" t="s">
        <v>31</v>
      </c>
      <c r="D98">
        <v>15</v>
      </c>
      <c r="E98" t="b">
        <v>1</v>
      </c>
      <c r="F98" s="5">
        <v>1</v>
      </c>
    </row>
    <row r="99" spans="1:6" x14ac:dyDescent="0.2">
      <c r="A99">
        <v>7</v>
      </c>
      <c r="B99" s="5" t="s">
        <v>315</v>
      </c>
      <c r="C99" t="s">
        <v>32</v>
      </c>
      <c r="D99">
        <v>16</v>
      </c>
      <c r="E99" t="b">
        <v>1</v>
      </c>
      <c r="F99" s="5">
        <v>1</v>
      </c>
    </row>
    <row r="100" spans="1:6" x14ac:dyDescent="0.2">
      <c r="A100">
        <v>7</v>
      </c>
      <c r="B100" s="5" t="s">
        <v>315</v>
      </c>
      <c r="C100" t="s">
        <v>33</v>
      </c>
      <c r="D100">
        <v>17</v>
      </c>
      <c r="E100" t="b">
        <v>1</v>
      </c>
      <c r="F100" s="5">
        <v>1</v>
      </c>
    </row>
    <row r="101" spans="1:6" x14ac:dyDescent="0.2">
      <c r="A101">
        <v>7</v>
      </c>
      <c r="B101" s="5" t="s">
        <v>315</v>
      </c>
      <c r="C101" t="s">
        <v>34</v>
      </c>
      <c r="D101">
        <v>18</v>
      </c>
      <c r="E101" t="b">
        <v>1</v>
      </c>
      <c r="F101" s="5">
        <v>1</v>
      </c>
    </row>
    <row r="102" spans="1:6" x14ac:dyDescent="0.2">
      <c r="A102">
        <v>7</v>
      </c>
      <c r="B102" s="5" t="s">
        <v>315</v>
      </c>
      <c r="C102" t="s">
        <v>35</v>
      </c>
      <c r="D102">
        <v>19</v>
      </c>
      <c r="E102" t="b">
        <v>1</v>
      </c>
      <c r="F102" s="5">
        <v>0</v>
      </c>
    </row>
    <row r="103" spans="1:6" x14ac:dyDescent="0.2">
      <c r="A103">
        <v>7</v>
      </c>
      <c r="B103" s="5" t="s">
        <v>315</v>
      </c>
      <c r="C103" t="s">
        <v>36</v>
      </c>
      <c r="D103">
        <v>20</v>
      </c>
      <c r="E103" t="b">
        <v>1</v>
      </c>
      <c r="F103" s="5">
        <v>0</v>
      </c>
    </row>
    <row r="104" spans="1:6" x14ac:dyDescent="0.2">
      <c r="A104">
        <v>7</v>
      </c>
      <c r="B104" s="5" t="s">
        <v>315</v>
      </c>
      <c r="C104" t="s">
        <v>37</v>
      </c>
      <c r="D104">
        <v>21</v>
      </c>
      <c r="E104" t="b">
        <v>1</v>
      </c>
      <c r="F104" s="5">
        <v>0</v>
      </c>
    </row>
    <row r="105" spans="1:6" x14ac:dyDescent="0.2">
      <c r="A105">
        <v>7</v>
      </c>
      <c r="B105" s="5" t="s">
        <v>315</v>
      </c>
      <c r="C105" t="s">
        <v>45</v>
      </c>
      <c r="D105">
        <v>27</v>
      </c>
      <c r="E105" t="b">
        <v>0</v>
      </c>
      <c r="F105" s="5">
        <v>1.7320508075688701</v>
      </c>
    </row>
    <row r="106" spans="1:6" x14ac:dyDescent="0.2">
      <c r="A106">
        <v>7</v>
      </c>
      <c r="B106" s="5" t="s">
        <v>315</v>
      </c>
      <c r="C106" t="s">
        <v>46</v>
      </c>
      <c r="D106">
        <v>28</v>
      </c>
      <c r="E106" t="b">
        <v>0</v>
      </c>
      <c r="F106" s="5">
        <v>1.7320508075688701</v>
      </c>
    </row>
    <row r="107" spans="1:6" x14ac:dyDescent="0.2">
      <c r="A107">
        <v>8</v>
      </c>
      <c r="B107" s="5" t="s">
        <v>316</v>
      </c>
      <c r="C107" t="s">
        <v>14</v>
      </c>
      <c r="D107">
        <v>0</v>
      </c>
      <c r="E107" t="b">
        <v>1</v>
      </c>
      <c r="F107" s="5">
        <v>1.7320508075688701</v>
      </c>
    </row>
    <row r="108" spans="1:6" x14ac:dyDescent="0.2">
      <c r="A108">
        <v>8</v>
      </c>
      <c r="B108" s="5" t="s">
        <v>316</v>
      </c>
      <c r="C108" t="s">
        <v>15</v>
      </c>
      <c r="D108">
        <v>1</v>
      </c>
      <c r="E108" t="b">
        <v>1</v>
      </c>
      <c r="F108" s="5">
        <v>1.41421356237309</v>
      </c>
    </row>
    <row r="109" spans="1:6" x14ac:dyDescent="0.2">
      <c r="A109">
        <v>8</v>
      </c>
      <c r="B109" s="5" t="s">
        <v>316</v>
      </c>
      <c r="C109" t="s">
        <v>16</v>
      </c>
      <c r="D109">
        <v>2</v>
      </c>
      <c r="E109" t="b">
        <v>1</v>
      </c>
      <c r="F109" s="5">
        <v>1.7320508075688701</v>
      </c>
    </row>
    <row r="110" spans="1:6" x14ac:dyDescent="0.2">
      <c r="A110">
        <v>8</v>
      </c>
      <c r="B110" s="5" t="s">
        <v>316</v>
      </c>
      <c r="C110" t="s">
        <v>18</v>
      </c>
      <c r="D110">
        <v>4</v>
      </c>
      <c r="E110" t="b">
        <v>0</v>
      </c>
      <c r="F110" s="5">
        <v>1.41421356237309</v>
      </c>
    </row>
    <row r="111" spans="1:6" x14ac:dyDescent="0.2">
      <c r="A111">
        <v>8</v>
      </c>
      <c r="B111" s="5" t="s">
        <v>316</v>
      </c>
      <c r="C111" t="s">
        <v>19</v>
      </c>
      <c r="D111">
        <v>5</v>
      </c>
      <c r="E111" t="b">
        <v>1</v>
      </c>
      <c r="F111" s="5">
        <v>0</v>
      </c>
    </row>
    <row r="112" spans="1:6" x14ac:dyDescent="0.2">
      <c r="A112">
        <v>8</v>
      </c>
      <c r="B112" s="5" t="s">
        <v>316</v>
      </c>
      <c r="C112" t="s">
        <v>20</v>
      </c>
      <c r="D112">
        <v>6</v>
      </c>
      <c r="E112" t="b">
        <v>1</v>
      </c>
      <c r="F112" s="5">
        <v>0</v>
      </c>
    </row>
    <row r="113" spans="1:6" x14ac:dyDescent="0.2">
      <c r="A113">
        <v>8</v>
      </c>
      <c r="B113" s="5" t="s">
        <v>316</v>
      </c>
      <c r="C113" t="s">
        <v>21</v>
      </c>
      <c r="D113">
        <v>7</v>
      </c>
      <c r="E113" t="b">
        <v>1</v>
      </c>
      <c r="F113" s="5">
        <v>0</v>
      </c>
    </row>
    <row r="114" spans="1:6" x14ac:dyDescent="0.2">
      <c r="A114">
        <v>8</v>
      </c>
      <c r="B114" s="5" t="s">
        <v>316</v>
      </c>
      <c r="C114" t="s">
        <v>22</v>
      </c>
      <c r="D114">
        <v>8</v>
      </c>
      <c r="E114" t="b">
        <v>1</v>
      </c>
      <c r="F114" s="5">
        <v>1.41421356237309</v>
      </c>
    </row>
    <row r="115" spans="1:6" x14ac:dyDescent="0.2">
      <c r="A115">
        <v>8</v>
      </c>
      <c r="B115" s="5" t="s">
        <v>316</v>
      </c>
      <c r="C115" t="s">
        <v>24</v>
      </c>
      <c r="D115">
        <v>9</v>
      </c>
      <c r="E115" t="b">
        <v>0</v>
      </c>
      <c r="F115" s="5">
        <v>1.41421356237309</v>
      </c>
    </row>
    <row r="116" spans="1:6" x14ac:dyDescent="0.2">
      <c r="A116">
        <v>8</v>
      </c>
      <c r="B116" s="5" t="s">
        <v>316</v>
      </c>
      <c r="C116" t="s">
        <v>26</v>
      </c>
      <c r="D116">
        <v>11</v>
      </c>
      <c r="E116" t="b">
        <v>1</v>
      </c>
      <c r="F116" s="5">
        <v>1.41421356237309</v>
      </c>
    </row>
    <row r="117" spans="1:6" x14ac:dyDescent="0.2">
      <c r="A117">
        <v>8</v>
      </c>
      <c r="B117" s="5" t="s">
        <v>316</v>
      </c>
      <c r="C117" t="s">
        <v>27</v>
      </c>
      <c r="D117">
        <v>12</v>
      </c>
      <c r="E117" t="b">
        <v>1</v>
      </c>
      <c r="F117" s="5">
        <v>1.41421356237309</v>
      </c>
    </row>
    <row r="118" spans="1:6" x14ac:dyDescent="0.2">
      <c r="A118">
        <v>8</v>
      </c>
      <c r="B118" s="5" t="s">
        <v>316</v>
      </c>
      <c r="C118" t="s">
        <v>28</v>
      </c>
      <c r="D118">
        <v>13</v>
      </c>
      <c r="E118" t="b">
        <v>0</v>
      </c>
      <c r="F118" s="5">
        <v>1.7320508075688701</v>
      </c>
    </row>
    <row r="119" spans="1:6" x14ac:dyDescent="0.2">
      <c r="A119">
        <v>8</v>
      </c>
      <c r="B119" s="5" t="s">
        <v>316</v>
      </c>
      <c r="C119" t="s">
        <v>29</v>
      </c>
      <c r="D119">
        <v>14</v>
      </c>
      <c r="E119" t="b">
        <v>0</v>
      </c>
      <c r="F119" s="5">
        <v>1</v>
      </c>
    </row>
    <row r="120" spans="1:6" x14ac:dyDescent="0.2">
      <c r="A120">
        <v>8</v>
      </c>
      <c r="B120" s="5" t="s">
        <v>316</v>
      </c>
      <c r="C120" t="s">
        <v>33</v>
      </c>
      <c r="D120">
        <v>17</v>
      </c>
      <c r="E120" t="b">
        <v>0</v>
      </c>
      <c r="F120" s="5">
        <v>1.41421356237309</v>
      </c>
    </row>
    <row r="121" spans="1:6" x14ac:dyDescent="0.2">
      <c r="A121">
        <v>8</v>
      </c>
      <c r="B121" s="5" t="s">
        <v>316</v>
      </c>
      <c r="C121" t="s">
        <v>34</v>
      </c>
      <c r="D121">
        <v>18</v>
      </c>
      <c r="E121" t="b">
        <v>0</v>
      </c>
      <c r="F121" s="5">
        <v>1.41421356237309</v>
      </c>
    </row>
    <row r="122" spans="1:6" x14ac:dyDescent="0.2">
      <c r="A122">
        <v>9</v>
      </c>
      <c r="B122" s="5" t="s">
        <v>317</v>
      </c>
      <c r="C122" t="s">
        <v>18</v>
      </c>
      <c r="D122">
        <v>4</v>
      </c>
      <c r="E122" t="b">
        <v>1</v>
      </c>
      <c r="F122" s="5">
        <v>2</v>
      </c>
    </row>
    <row r="123" spans="1:6" x14ac:dyDescent="0.2">
      <c r="A123">
        <v>9</v>
      </c>
      <c r="B123" s="5" t="s">
        <v>317</v>
      </c>
      <c r="C123" t="s">
        <v>21</v>
      </c>
      <c r="D123">
        <v>7</v>
      </c>
      <c r="E123" t="b">
        <v>0</v>
      </c>
      <c r="F123" s="5">
        <v>2</v>
      </c>
    </row>
    <row r="124" spans="1:6" x14ac:dyDescent="0.2">
      <c r="A124">
        <v>9</v>
      </c>
      <c r="B124" s="5" t="s">
        <v>317</v>
      </c>
      <c r="C124" t="s">
        <v>22</v>
      </c>
      <c r="D124">
        <v>8</v>
      </c>
      <c r="E124" t="b">
        <v>1</v>
      </c>
      <c r="F124" s="5">
        <v>1.7320508075688701</v>
      </c>
    </row>
    <row r="125" spans="1:6" x14ac:dyDescent="0.2">
      <c r="A125">
        <v>9</v>
      </c>
      <c r="B125" s="5" t="s">
        <v>317</v>
      </c>
      <c r="C125" t="s">
        <v>24</v>
      </c>
      <c r="D125">
        <v>9</v>
      </c>
      <c r="E125" t="b">
        <v>0</v>
      </c>
      <c r="F125" s="5">
        <v>1.7320508075688701</v>
      </c>
    </row>
    <row r="126" spans="1:6" x14ac:dyDescent="0.2">
      <c r="A126">
        <v>9</v>
      </c>
      <c r="B126" s="5" t="s">
        <v>317</v>
      </c>
      <c r="C126" t="s">
        <v>25</v>
      </c>
      <c r="D126">
        <v>10</v>
      </c>
      <c r="E126" t="b">
        <v>1</v>
      </c>
      <c r="F126" s="5">
        <v>1.41421356237309</v>
      </c>
    </row>
    <row r="127" spans="1:6" x14ac:dyDescent="0.2">
      <c r="A127">
        <v>9</v>
      </c>
      <c r="B127" s="5" t="s">
        <v>317</v>
      </c>
      <c r="C127" t="s">
        <v>28</v>
      </c>
      <c r="D127">
        <v>13</v>
      </c>
      <c r="E127" t="b">
        <v>1</v>
      </c>
      <c r="F127" s="5">
        <v>1.7320508075688701</v>
      </c>
    </row>
    <row r="128" spans="1:6" x14ac:dyDescent="0.2">
      <c r="A128">
        <v>9</v>
      </c>
      <c r="B128" s="5" t="s">
        <v>317</v>
      </c>
      <c r="C128" t="s">
        <v>29</v>
      </c>
      <c r="D128">
        <v>14</v>
      </c>
      <c r="E128" t="b">
        <v>0</v>
      </c>
      <c r="F128" s="5">
        <v>1.41421356237309</v>
      </c>
    </row>
    <row r="129" spans="1:6" x14ac:dyDescent="0.2">
      <c r="A129">
        <v>9</v>
      </c>
      <c r="B129" s="5" t="s">
        <v>317</v>
      </c>
      <c r="C129" t="s">
        <v>31</v>
      </c>
      <c r="D129">
        <v>15</v>
      </c>
      <c r="E129" t="b">
        <v>1</v>
      </c>
      <c r="F129" s="5">
        <v>0</v>
      </c>
    </row>
    <row r="130" spans="1:6" x14ac:dyDescent="0.2">
      <c r="A130">
        <v>9</v>
      </c>
      <c r="B130" s="5" t="s">
        <v>317</v>
      </c>
      <c r="C130" t="s">
        <v>32</v>
      </c>
      <c r="D130">
        <v>16</v>
      </c>
      <c r="E130" t="b">
        <v>0</v>
      </c>
      <c r="F130" s="5">
        <v>1</v>
      </c>
    </row>
    <row r="131" spans="1:6" x14ac:dyDescent="0.2">
      <c r="A131">
        <v>9</v>
      </c>
      <c r="B131" s="5" t="s">
        <v>317</v>
      </c>
      <c r="C131" t="s">
        <v>33</v>
      </c>
      <c r="D131">
        <v>17</v>
      </c>
      <c r="E131" t="b">
        <v>0</v>
      </c>
      <c r="F131" s="5">
        <v>1</v>
      </c>
    </row>
    <row r="132" spans="1:6" x14ac:dyDescent="0.2">
      <c r="A132">
        <v>9</v>
      </c>
      <c r="B132" s="5" t="s">
        <v>317</v>
      </c>
      <c r="C132" t="s">
        <v>34</v>
      </c>
      <c r="D132">
        <v>18</v>
      </c>
      <c r="E132" t="b">
        <v>0</v>
      </c>
      <c r="F132" s="5">
        <v>1</v>
      </c>
    </row>
    <row r="133" spans="1:6" x14ac:dyDescent="0.2">
      <c r="A133">
        <v>9</v>
      </c>
      <c r="B133" s="5" t="s">
        <v>317</v>
      </c>
      <c r="C133" t="s">
        <v>35</v>
      </c>
      <c r="D133">
        <v>19</v>
      </c>
      <c r="E133" t="b">
        <v>0</v>
      </c>
      <c r="F133" s="5">
        <v>0</v>
      </c>
    </row>
    <row r="134" spans="1:6" x14ac:dyDescent="0.2">
      <c r="A134">
        <v>9</v>
      </c>
      <c r="B134" s="5" t="s">
        <v>317</v>
      </c>
      <c r="C134" t="s">
        <v>36</v>
      </c>
      <c r="D134">
        <v>20</v>
      </c>
      <c r="E134" t="b">
        <v>0</v>
      </c>
      <c r="F134" s="5">
        <v>0</v>
      </c>
    </row>
    <row r="135" spans="1:6" x14ac:dyDescent="0.2">
      <c r="A135">
        <v>9</v>
      </c>
      <c r="B135" s="5" t="s">
        <v>317</v>
      </c>
      <c r="C135" t="s">
        <v>37</v>
      </c>
      <c r="D135">
        <v>21</v>
      </c>
      <c r="E135" t="b">
        <v>0</v>
      </c>
      <c r="F135" s="5">
        <v>0</v>
      </c>
    </row>
    <row r="136" spans="1:6" x14ac:dyDescent="0.2">
      <c r="A136">
        <v>9</v>
      </c>
      <c r="B136" s="5" t="s">
        <v>317</v>
      </c>
      <c r="C136" t="s">
        <v>40</v>
      </c>
      <c r="D136">
        <v>24</v>
      </c>
      <c r="E136" t="b">
        <v>1</v>
      </c>
      <c r="F136" s="5">
        <v>1.7320508075688701</v>
      </c>
    </row>
    <row r="137" spans="1:6" x14ac:dyDescent="0.2">
      <c r="A137">
        <v>10</v>
      </c>
      <c r="B137" s="5" t="s">
        <v>173</v>
      </c>
      <c r="C137" t="s">
        <v>22</v>
      </c>
      <c r="D137">
        <v>8</v>
      </c>
      <c r="E137" t="b">
        <v>1</v>
      </c>
      <c r="F137" s="5">
        <v>2</v>
      </c>
    </row>
    <row r="138" spans="1:6" x14ac:dyDescent="0.2">
      <c r="A138">
        <v>10</v>
      </c>
      <c r="B138" s="5" t="s">
        <v>173</v>
      </c>
      <c r="C138" t="s">
        <v>24</v>
      </c>
      <c r="D138">
        <v>9</v>
      </c>
      <c r="E138" t="b">
        <v>1</v>
      </c>
      <c r="F138" s="5">
        <v>1.7320508075688701</v>
      </c>
    </row>
    <row r="139" spans="1:6" x14ac:dyDescent="0.2">
      <c r="A139">
        <v>10</v>
      </c>
      <c r="B139" s="5" t="s">
        <v>173</v>
      </c>
      <c r="C139" t="s">
        <v>25</v>
      </c>
      <c r="D139">
        <v>10</v>
      </c>
      <c r="E139" t="b">
        <v>1</v>
      </c>
      <c r="F139" s="5">
        <v>1.7320508075688701</v>
      </c>
    </row>
    <row r="140" spans="1:6" x14ac:dyDescent="0.2">
      <c r="A140">
        <v>10</v>
      </c>
      <c r="B140" s="5" t="s">
        <v>173</v>
      </c>
      <c r="C140" t="s">
        <v>28</v>
      </c>
      <c r="D140">
        <v>13</v>
      </c>
      <c r="E140" t="b">
        <v>1</v>
      </c>
      <c r="F140" s="5">
        <v>2</v>
      </c>
    </row>
    <row r="141" spans="1:6" x14ac:dyDescent="0.2">
      <c r="A141">
        <v>10</v>
      </c>
      <c r="B141" s="5" t="s">
        <v>173</v>
      </c>
      <c r="C141" t="s">
        <v>29</v>
      </c>
      <c r="D141">
        <v>14</v>
      </c>
      <c r="E141" t="b">
        <v>1</v>
      </c>
      <c r="F141" s="5">
        <v>1.41421356237309</v>
      </c>
    </row>
    <row r="142" spans="1:6" x14ac:dyDescent="0.2">
      <c r="A142">
        <v>10</v>
      </c>
      <c r="B142" s="5" t="s">
        <v>173</v>
      </c>
      <c r="C142" t="s">
        <v>31</v>
      </c>
      <c r="D142">
        <v>15</v>
      </c>
      <c r="E142" t="b">
        <v>1</v>
      </c>
      <c r="F142" s="5">
        <v>1</v>
      </c>
    </row>
    <row r="143" spans="1:6" x14ac:dyDescent="0.2">
      <c r="A143">
        <v>10</v>
      </c>
      <c r="B143" s="5" t="s">
        <v>173</v>
      </c>
      <c r="C143" t="s">
        <v>32</v>
      </c>
      <c r="D143">
        <v>16</v>
      </c>
      <c r="E143" t="b">
        <v>1</v>
      </c>
      <c r="F143" s="5">
        <v>1</v>
      </c>
    </row>
    <row r="144" spans="1:6" x14ac:dyDescent="0.2">
      <c r="A144">
        <v>10</v>
      </c>
      <c r="B144" s="5" t="s">
        <v>173</v>
      </c>
      <c r="C144" t="s">
        <v>33</v>
      </c>
      <c r="D144">
        <v>17</v>
      </c>
      <c r="E144" t="b">
        <v>1</v>
      </c>
      <c r="F144" s="5">
        <v>1</v>
      </c>
    </row>
    <row r="145" spans="1:6" x14ac:dyDescent="0.2">
      <c r="A145">
        <v>10</v>
      </c>
      <c r="B145" s="5" t="s">
        <v>173</v>
      </c>
      <c r="C145" t="s">
        <v>34</v>
      </c>
      <c r="D145">
        <v>18</v>
      </c>
      <c r="E145" t="b">
        <v>1</v>
      </c>
      <c r="F145" s="5">
        <v>1</v>
      </c>
    </row>
    <row r="146" spans="1:6" x14ac:dyDescent="0.2">
      <c r="A146">
        <v>10</v>
      </c>
      <c r="B146" s="5" t="s">
        <v>173</v>
      </c>
      <c r="C146" t="s">
        <v>35</v>
      </c>
      <c r="D146">
        <v>19</v>
      </c>
      <c r="E146" t="b">
        <v>1</v>
      </c>
      <c r="F146" s="5">
        <v>0</v>
      </c>
    </row>
    <row r="147" spans="1:6" x14ac:dyDescent="0.2">
      <c r="A147">
        <v>10</v>
      </c>
      <c r="B147" s="5" t="s">
        <v>173</v>
      </c>
      <c r="C147" t="s">
        <v>36</v>
      </c>
      <c r="D147">
        <v>20</v>
      </c>
      <c r="E147" t="b">
        <v>1</v>
      </c>
      <c r="F147" s="5">
        <v>0</v>
      </c>
    </row>
    <row r="148" spans="1:6" x14ac:dyDescent="0.2">
      <c r="A148">
        <v>10</v>
      </c>
      <c r="B148" s="5" t="s">
        <v>173</v>
      </c>
      <c r="C148" t="s">
        <v>37</v>
      </c>
      <c r="D148">
        <v>21</v>
      </c>
      <c r="E148" t="b">
        <v>1</v>
      </c>
      <c r="F148" s="5">
        <v>0</v>
      </c>
    </row>
    <row r="149" spans="1:6" x14ac:dyDescent="0.2">
      <c r="A149">
        <v>10</v>
      </c>
      <c r="B149" s="5" t="s">
        <v>173</v>
      </c>
      <c r="C149" t="s">
        <v>40</v>
      </c>
      <c r="D149">
        <v>24</v>
      </c>
      <c r="E149" t="b">
        <v>0</v>
      </c>
      <c r="F149" s="5">
        <v>1.7320508075688701</v>
      </c>
    </row>
    <row r="150" spans="1:6" x14ac:dyDescent="0.2">
      <c r="A150">
        <v>10</v>
      </c>
      <c r="B150" s="5" t="s">
        <v>173</v>
      </c>
      <c r="C150" t="s">
        <v>45</v>
      </c>
      <c r="D150">
        <v>27</v>
      </c>
      <c r="E150" t="b">
        <v>0</v>
      </c>
      <c r="F150" s="5">
        <v>1.7320508075688701</v>
      </c>
    </row>
    <row r="151" spans="1:6" x14ac:dyDescent="0.2">
      <c r="A151">
        <v>10</v>
      </c>
      <c r="B151" s="5" t="s">
        <v>173</v>
      </c>
      <c r="C151" t="s">
        <v>46</v>
      </c>
      <c r="D151">
        <v>28</v>
      </c>
      <c r="E151" t="b">
        <v>0</v>
      </c>
      <c r="F151" s="5">
        <v>1.7320508075688701</v>
      </c>
    </row>
    <row r="152" spans="1:6" x14ac:dyDescent="0.2">
      <c r="A152">
        <v>11</v>
      </c>
      <c r="B152" s="5" t="s">
        <v>318</v>
      </c>
      <c r="C152" t="s">
        <v>14</v>
      </c>
      <c r="D152">
        <v>0</v>
      </c>
      <c r="E152" t="b">
        <v>1</v>
      </c>
      <c r="F152" s="5">
        <v>1.41421356237309</v>
      </c>
    </row>
    <row r="153" spans="1:6" x14ac:dyDescent="0.2">
      <c r="A153">
        <v>11</v>
      </c>
      <c r="B153" s="5" t="s">
        <v>318</v>
      </c>
      <c r="C153" t="s">
        <v>15</v>
      </c>
      <c r="D153">
        <v>1</v>
      </c>
      <c r="E153" t="b">
        <v>1</v>
      </c>
      <c r="F153" s="5">
        <v>1</v>
      </c>
    </row>
    <row r="154" spans="1:6" x14ac:dyDescent="0.2">
      <c r="A154">
        <v>11</v>
      </c>
      <c r="B154" s="5" t="s">
        <v>318</v>
      </c>
      <c r="C154" t="s">
        <v>16</v>
      </c>
      <c r="D154">
        <v>2</v>
      </c>
      <c r="E154" t="b">
        <v>1</v>
      </c>
      <c r="F154" s="5">
        <v>1.41421356237309</v>
      </c>
    </row>
    <row r="155" spans="1:6" x14ac:dyDescent="0.2">
      <c r="A155">
        <v>11</v>
      </c>
      <c r="B155" s="5" t="s">
        <v>318</v>
      </c>
      <c r="C155" t="s">
        <v>18</v>
      </c>
      <c r="D155">
        <v>4</v>
      </c>
      <c r="E155" t="b">
        <v>0</v>
      </c>
      <c r="F155" s="5">
        <v>1.7320508075688701</v>
      </c>
    </row>
    <row r="156" spans="1:6" x14ac:dyDescent="0.2">
      <c r="A156">
        <v>11</v>
      </c>
      <c r="B156" s="5" t="s">
        <v>318</v>
      </c>
      <c r="C156" t="s">
        <v>19</v>
      </c>
      <c r="D156">
        <v>5</v>
      </c>
      <c r="E156" t="b">
        <v>0</v>
      </c>
      <c r="F156" s="5">
        <v>0</v>
      </c>
    </row>
    <row r="157" spans="1:6" x14ac:dyDescent="0.2">
      <c r="A157">
        <v>11</v>
      </c>
      <c r="B157" s="5" t="s">
        <v>318</v>
      </c>
      <c r="C157" t="s">
        <v>20</v>
      </c>
      <c r="D157">
        <v>6</v>
      </c>
      <c r="E157" t="b">
        <v>0</v>
      </c>
      <c r="F157" s="5">
        <v>0</v>
      </c>
    </row>
    <row r="158" spans="1:6" x14ac:dyDescent="0.2">
      <c r="A158">
        <v>11</v>
      </c>
      <c r="B158" s="5" t="s">
        <v>318</v>
      </c>
      <c r="C158" t="s">
        <v>21</v>
      </c>
      <c r="D158">
        <v>7</v>
      </c>
      <c r="E158" t="b">
        <v>0</v>
      </c>
      <c r="F158" s="5">
        <v>0</v>
      </c>
    </row>
    <row r="159" spans="1:6" x14ac:dyDescent="0.2">
      <c r="A159">
        <v>11</v>
      </c>
      <c r="B159" s="5" t="s">
        <v>318</v>
      </c>
      <c r="C159" t="s">
        <v>22</v>
      </c>
      <c r="D159">
        <v>8</v>
      </c>
      <c r="E159" t="b">
        <v>0</v>
      </c>
      <c r="F159" s="5">
        <v>1.41421356237309</v>
      </c>
    </row>
    <row r="160" spans="1:6" x14ac:dyDescent="0.2">
      <c r="A160">
        <v>11</v>
      </c>
      <c r="B160" s="5" t="s">
        <v>318</v>
      </c>
      <c r="C160" t="s">
        <v>24</v>
      </c>
      <c r="D160">
        <v>9</v>
      </c>
      <c r="E160" t="b">
        <v>0</v>
      </c>
      <c r="F160" s="5">
        <v>1.7320508075688701</v>
      </c>
    </row>
    <row r="161" spans="1:6" x14ac:dyDescent="0.2">
      <c r="A161">
        <v>11</v>
      </c>
      <c r="B161" s="5" t="s">
        <v>318</v>
      </c>
      <c r="C161" t="s">
        <v>26</v>
      </c>
      <c r="D161">
        <v>11</v>
      </c>
      <c r="E161" t="b">
        <v>0</v>
      </c>
      <c r="F161" s="5">
        <v>1.41421356237309</v>
      </c>
    </row>
    <row r="162" spans="1:6" x14ac:dyDescent="0.2">
      <c r="A162">
        <v>11</v>
      </c>
      <c r="B162" s="5" t="s">
        <v>318</v>
      </c>
      <c r="C162" t="s">
        <v>27</v>
      </c>
      <c r="D162">
        <v>12</v>
      </c>
      <c r="E162" t="b">
        <v>0</v>
      </c>
      <c r="F162" s="5">
        <v>1.41421356237309</v>
      </c>
    </row>
    <row r="163" spans="1:6" x14ac:dyDescent="0.2">
      <c r="A163">
        <v>11</v>
      </c>
      <c r="B163" s="5" t="s">
        <v>318</v>
      </c>
      <c r="C163" t="s">
        <v>28</v>
      </c>
      <c r="D163">
        <v>13</v>
      </c>
      <c r="E163" t="b">
        <v>0</v>
      </c>
      <c r="F163" s="5">
        <v>2</v>
      </c>
    </row>
    <row r="164" spans="1:6" x14ac:dyDescent="0.2">
      <c r="A164">
        <v>11</v>
      </c>
      <c r="B164" s="5" t="s">
        <v>318</v>
      </c>
      <c r="C164" t="s">
        <v>29</v>
      </c>
      <c r="D164">
        <v>14</v>
      </c>
      <c r="E164" t="b">
        <v>0</v>
      </c>
      <c r="F164" s="5">
        <v>1.41421356237309</v>
      </c>
    </row>
    <row r="165" spans="1:6" x14ac:dyDescent="0.2">
      <c r="A165">
        <v>11</v>
      </c>
      <c r="B165" s="5" t="s">
        <v>318</v>
      </c>
      <c r="C165" t="s">
        <v>33</v>
      </c>
      <c r="D165">
        <v>17</v>
      </c>
      <c r="E165" t="b">
        <v>0</v>
      </c>
      <c r="F165" s="5">
        <v>1.7320508075688701</v>
      </c>
    </row>
    <row r="166" spans="1:6" x14ac:dyDescent="0.2">
      <c r="A166">
        <v>11</v>
      </c>
      <c r="B166" s="5" t="s">
        <v>318</v>
      </c>
      <c r="C166" t="s">
        <v>34</v>
      </c>
      <c r="D166">
        <v>18</v>
      </c>
      <c r="E166" t="b">
        <v>0</v>
      </c>
      <c r="F166" s="5">
        <v>1.7320508075688701</v>
      </c>
    </row>
    <row r="167" spans="1:6" x14ac:dyDescent="0.2">
      <c r="A167">
        <v>12</v>
      </c>
      <c r="B167" s="5" t="s">
        <v>174</v>
      </c>
      <c r="C167" t="s">
        <v>22</v>
      </c>
      <c r="D167">
        <v>8</v>
      </c>
      <c r="E167" t="b">
        <v>1</v>
      </c>
      <c r="F167" s="5">
        <v>2</v>
      </c>
    </row>
    <row r="168" spans="1:6" x14ac:dyDescent="0.2">
      <c r="A168">
        <v>12</v>
      </c>
      <c r="B168" s="5" t="s">
        <v>174</v>
      </c>
      <c r="C168" t="s">
        <v>24</v>
      </c>
      <c r="D168">
        <v>9</v>
      </c>
      <c r="E168" t="b">
        <v>1</v>
      </c>
      <c r="F168" s="5">
        <v>1.7320508075688701</v>
      </c>
    </row>
    <row r="169" spans="1:6" x14ac:dyDescent="0.2">
      <c r="A169">
        <v>12</v>
      </c>
      <c r="B169" s="5" t="s">
        <v>174</v>
      </c>
      <c r="C169" t="s">
        <v>25</v>
      </c>
      <c r="D169">
        <v>10</v>
      </c>
      <c r="E169" t="b">
        <v>1</v>
      </c>
      <c r="F169" s="5">
        <v>1.7320508075688701</v>
      </c>
    </row>
    <row r="170" spans="1:6" x14ac:dyDescent="0.2">
      <c r="A170">
        <v>12</v>
      </c>
      <c r="B170" s="5" t="s">
        <v>174</v>
      </c>
      <c r="C170" t="s">
        <v>28</v>
      </c>
      <c r="D170">
        <v>13</v>
      </c>
      <c r="E170" t="b">
        <v>0</v>
      </c>
      <c r="F170" s="5">
        <v>1.7320508075688701</v>
      </c>
    </row>
    <row r="171" spans="1:6" x14ac:dyDescent="0.2">
      <c r="A171">
        <v>12</v>
      </c>
      <c r="B171" s="5" t="s">
        <v>174</v>
      </c>
      <c r="C171" t="s">
        <v>29</v>
      </c>
      <c r="D171">
        <v>14</v>
      </c>
      <c r="E171" t="b">
        <v>1</v>
      </c>
      <c r="F171" s="5">
        <v>1.41421356237309</v>
      </c>
    </row>
    <row r="172" spans="1:6" x14ac:dyDescent="0.2">
      <c r="A172">
        <v>12</v>
      </c>
      <c r="B172" s="5" t="s">
        <v>174</v>
      </c>
      <c r="C172" t="s">
        <v>31</v>
      </c>
      <c r="D172">
        <v>15</v>
      </c>
      <c r="E172" t="b">
        <v>1</v>
      </c>
      <c r="F172" s="5">
        <v>1</v>
      </c>
    </row>
    <row r="173" spans="1:6" x14ac:dyDescent="0.2">
      <c r="A173">
        <v>12</v>
      </c>
      <c r="B173" s="5" t="s">
        <v>174</v>
      </c>
      <c r="C173" t="s">
        <v>32</v>
      </c>
      <c r="D173">
        <v>16</v>
      </c>
      <c r="E173" t="b">
        <v>1</v>
      </c>
      <c r="F173" s="5">
        <v>1</v>
      </c>
    </row>
    <row r="174" spans="1:6" x14ac:dyDescent="0.2">
      <c r="A174">
        <v>12</v>
      </c>
      <c r="B174" s="5" t="s">
        <v>174</v>
      </c>
      <c r="C174" t="s">
        <v>33</v>
      </c>
      <c r="D174">
        <v>17</v>
      </c>
      <c r="E174" t="b">
        <v>1</v>
      </c>
      <c r="F174" s="5">
        <v>1</v>
      </c>
    </row>
    <row r="175" spans="1:6" x14ac:dyDescent="0.2">
      <c r="A175">
        <v>12</v>
      </c>
      <c r="B175" s="5" t="s">
        <v>174</v>
      </c>
      <c r="C175" t="s">
        <v>34</v>
      </c>
      <c r="D175">
        <v>18</v>
      </c>
      <c r="E175" t="b">
        <v>1</v>
      </c>
      <c r="F175" s="5">
        <v>1</v>
      </c>
    </row>
    <row r="176" spans="1:6" x14ac:dyDescent="0.2">
      <c r="A176">
        <v>12</v>
      </c>
      <c r="B176" s="5" t="s">
        <v>174</v>
      </c>
      <c r="C176" t="s">
        <v>35</v>
      </c>
      <c r="D176">
        <v>19</v>
      </c>
      <c r="E176" t="b">
        <v>1</v>
      </c>
      <c r="F176" s="5">
        <v>0</v>
      </c>
    </row>
    <row r="177" spans="1:6" x14ac:dyDescent="0.2">
      <c r="A177">
        <v>12</v>
      </c>
      <c r="B177" s="5" t="s">
        <v>174</v>
      </c>
      <c r="C177" t="s">
        <v>36</v>
      </c>
      <c r="D177">
        <v>20</v>
      </c>
      <c r="E177" t="b">
        <v>1</v>
      </c>
      <c r="F177" s="5">
        <v>0</v>
      </c>
    </row>
    <row r="178" spans="1:6" x14ac:dyDescent="0.2">
      <c r="A178">
        <v>12</v>
      </c>
      <c r="B178" s="5" t="s">
        <v>174</v>
      </c>
      <c r="C178" t="s">
        <v>37</v>
      </c>
      <c r="D178">
        <v>21</v>
      </c>
      <c r="E178" t="b">
        <v>1</v>
      </c>
      <c r="F178" s="5">
        <v>0</v>
      </c>
    </row>
    <row r="179" spans="1:6" x14ac:dyDescent="0.2">
      <c r="A179">
        <v>12</v>
      </c>
      <c r="B179" s="5" t="s">
        <v>174</v>
      </c>
      <c r="C179" t="s">
        <v>40</v>
      </c>
      <c r="D179">
        <v>24</v>
      </c>
      <c r="E179" t="b">
        <v>0</v>
      </c>
      <c r="F179" s="5">
        <v>1.7320508075688701</v>
      </c>
    </row>
    <row r="180" spans="1:6" x14ac:dyDescent="0.2">
      <c r="A180">
        <v>12</v>
      </c>
      <c r="B180" s="5" t="s">
        <v>174</v>
      </c>
      <c r="C180" t="s">
        <v>45</v>
      </c>
      <c r="D180">
        <v>27</v>
      </c>
      <c r="E180" t="b">
        <v>0</v>
      </c>
      <c r="F180" s="5">
        <v>1.7320508075688701</v>
      </c>
    </row>
    <row r="181" spans="1:6" x14ac:dyDescent="0.2">
      <c r="A181">
        <v>12</v>
      </c>
      <c r="B181" s="5" t="s">
        <v>174</v>
      </c>
      <c r="C181" t="s">
        <v>46</v>
      </c>
      <c r="D181">
        <v>28</v>
      </c>
      <c r="E181" t="b">
        <v>0</v>
      </c>
      <c r="F181" s="5">
        <v>1.7320508075688701</v>
      </c>
    </row>
  </sheetData>
  <autoFilter ref="A1:E181" xr:uid="{150B401B-324E-334F-A438-093171B430F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2E6A4-1847-E448-BA23-350B8754BCE1}">
  <dimension ref="A1:F241"/>
  <sheetViews>
    <sheetView topLeftCell="A194" workbookViewId="0">
      <selection activeCell="F194" sqref="F1:F1048576"/>
    </sheetView>
  </sheetViews>
  <sheetFormatPr baseColWidth="10" defaultRowHeight="16" x14ac:dyDescent="0.2"/>
  <cols>
    <col min="1" max="1" width="7.1640625" bestFit="1" customWidth="1"/>
    <col min="2" max="2" width="20.6640625" bestFit="1" customWidth="1"/>
    <col min="3" max="3" width="8.6640625" bestFit="1" customWidth="1"/>
    <col min="4" max="4" width="9.1640625" bestFit="1" customWidth="1"/>
    <col min="5" max="5" width="10.1640625" bestFit="1" customWidth="1"/>
    <col min="6" max="6" width="18.83203125" bestFit="1" customWidth="1"/>
  </cols>
  <sheetData>
    <row r="1" spans="1:6" x14ac:dyDescent="0.2">
      <c r="A1" t="s">
        <v>57</v>
      </c>
      <c r="B1" s="5" t="s">
        <v>166</v>
      </c>
      <c r="C1" t="s">
        <v>0</v>
      </c>
      <c r="D1" t="s">
        <v>309</v>
      </c>
      <c r="E1" t="s">
        <v>167</v>
      </c>
      <c r="F1" s="5" t="s">
        <v>159</v>
      </c>
    </row>
    <row r="2" spans="1:6" x14ac:dyDescent="0.2">
      <c r="A2">
        <v>1</v>
      </c>
      <c r="B2" s="5" t="s">
        <v>319</v>
      </c>
      <c r="C2" t="s">
        <v>18</v>
      </c>
      <c r="D2">
        <v>4</v>
      </c>
      <c r="E2" t="b">
        <v>1</v>
      </c>
      <c r="F2" s="5">
        <v>2</v>
      </c>
    </row>
    <row r="3" spans="1:6" x14ac:dyDescent="0.2">
      <c r="A3">
        <v>1</v>
      </c>
      <c r="B3" s="5" t="s">
        <v>319</v>
      </c>
      <c r="C3" t="s">
        <v>19</v>
      </c>
      <c r="D3">
        <v>5</v>
      </c>
      <c r="E3" t="b">
        <v>1</v>
      </c>
      <c r="F3" s="5">
        <v>1.7320508075688701</v>
      </c>
    </row>
    <row r="4" spans="1:6" x14ac:dyDescent="0.2">
      <c r="A4">
        <v>1</v>
      </c>
      <c r="B4" s="5" t="s">
        <v>319</v>
      </c>
      <c r="C4" t="s">
        <v>20</v>
      </c>
      <c r="D4">
        <v>6</v>
      </c>
      <c r="E4" t="b">
        <v>1</v>
      </c>
      <c r="F4" s="5">
        <v>1.7320508075688701</v>
      </c>
    </row>
    <row r="5" spans="1:6" x14ac:dyDescent="0.2">
      <c r="A5">
        <v>1</v>
      </c>
      <c r="B5" s="5" t="s">
        <v>319</v>
      </c>
      <c r="C5" t="s">
        <v>21</v>
      </c>
      <c r="D5">
        <v>7</v>
      </c>
      <c r="E5" t="b">
        <v>1</v>
      </c>
      <c r="F5" s="5">
        <v>1.7320508075688701</v>
      </c>
    </row>
    <row r="6" spans="1:6" x14ac:dyDescent="0.2">
      <c r="A6">
        <v>1</v>
      </c>
      <c r="B6" s="5" t="s">
        <v>319</v>
      </c>
      <c r="C6" t="s">
        <v>22</v>
      </c>
      <c r="D6">
        <v>8</v>
      </c>
      <c r="E6" t="b">
        <v>1</v>
      </c>
      <c r="F6" s="5">
        <v>1.7320508075688701</v>
      </c>
    </row>
    <row r="7" spans="1:6" x14ac:dyDescent="0.2">
      <c r="A7">
        <v>1</v>
      </c>
      <c r="B7" s="5" t="s">
        <v>319</v>
      </c>
      <c r="C7" t="s">
        <v>24</v>
      </c>
      <c r="D7">
        <v>9</v>
      </c>
      <c r="E7" t="b">
        <v>1</v>
      </c>
      <c r="F7" s="5">
        <v>1.41421356237309</v>
      </c>
    </row>
    <row r="8" spans="1:6" x14ac:dyDescent="0.2">
      <c r="A8">
        <v>1</v>
      </c>
      <c r="B8" s="5" t="s">
        <v>319</v>
      </c>
      <c r="C8" t="s">
        <v>25</v>
      </c>
      <c r="D8">
        <v>10</v>
      </c>
      <c r="E8" t="b">
        <v>0</v>
      </c>
      <c r="F8" s="5">
        <v>1.7320508075688701</v>
      </c>
    </row>
    <row r="9" spans="1:6" x14ac:dyDescent="0.2">
      <c r="A9">
        <v>1</v>
      </c>
      <c r="B9" s="5" t="s">
        <v>319</v>
      </c>
      <c r="C9" t="s">
        <v>27</v>
      </c>
      <c r="D9">
        <v>12</v>
      </c>
      <c r="E9" t="b">
        <v>1</v>
      </c>
      <c r="F9" s="5">
        <v>2.2360679774997898</v>
      </c>
    </row>
    <row r="10" spans="1:6" x14ac:dyDescent="0.2">
      <c r="A10">
        <v>1</v>
      </c>
      <c r="B10" s="5" t="s">
        <v>319</v>
      </c>
      <c r="C10" t="s">
        <v>28</v>
      </c>
      <c r="D10">
        <v>13</v>
      </c>
      <c r="E10" t="b">
        <v>1</v>
      </c>
      <c r="F10" s="5">
        <v>1.7320508075688701</v>
      </c>
    </row>
    <row r="11" spans="1:6" x14ac:dyDescent="0.2">
      <c r="A11">
        <v>1</v>
      </c>
      <c r="B11" s="5" t="s">
        <v>319</v>
      </c>
      <c r="C11" t="s">
        <v>29</v>
      </c>
      <c r="D11">
        <v>14</v>
      </c>
      <c r="E11" t="b">
        <v>0</v>
      </c>
      <c r="F11" s="5">
        <v>1.41421356237309</v>
      </c>
    </row>
    <row r="12" spans="1:6" x14ac:dyDescent="0.2">
      <c r="A12">
        <v>1</v>
      </c>
      <c r="B12" s="5" t="s">
        <v>319</v>
      </c>
      <c r="C12" t="s">
        <v>31</v>
      </c>
      <c r="D12">
        <v>15</v>
      </c>
      <c r="E12" t="b">
        <v>0</v>
      </c>
      <c r="F12" s="5">
        <v>1</v>
      </c>
    </row>
    <row r="13" spans="1:6" x14ac:dyDescent="0.2">
      <c r="A13">
        <v>1</v>
      </c>
      <c r="B13" s="5" t="s">
        <v>319</v>
      </c>
      <c r="C13" t="s">
        <v>32</v>
      </c>
      <c r="D13">
        <v>16</v>
      </c>
      <c r="E13" t="b">
        <v>0</v>
      </c>
      <c r="F13" s="5">
        <v>1</v>
      </c>
    </row>
    <row r="14" spans="1:6" x14ac:dyDescent="0.2">
      <c r="A14">
        <v>1</v>
      </c>
      <c r="B14" s="5" t="s">
        <v>319</v>
      </c>
      <c r="C14" t="s">
        <v>33</v>
      </c>
      <c r="D14">
        <v>17</v>
      </c>
      <c r="E14" t="b">
        <v>0</v>
      </c>
      <c r="F14" s="5">
        <v>1</v>
      </c>
    </row>
    <row r="15" spans="1:6" x14ac:dyDescent="0.2">
      <c r="A15">
        <v>1</v>
      </c>
      <c r="B15" s="5" t="s">
        <v>319</v>
      </c>
      <c r="C15" t="s">
        <v>34</v>
      </c>
      <c r="D15">
        <v>18</v>
      </c>
      <c r="E15" t="b">
        <v>0</v>
      </c>
      <c r="F15" s="5">
        <v>1</v>
      </c>
    </row>
    <row r="16" spans="1:6" x14ac:dyDescent="0.2">
      <c r="A16">
        <v>1</v>
      </c>
      <c r="B16" s="5" t="s">
        <v>319</v>
      </c>
      <c r="C16" t="s">
        <v>35</v>
      </c>
      <c r="D16">
        <v>19</v>
      </c>
      <c r="E16" t="b">
        <v>0</v>
      </c>
      <c r="F16" s="5">
        <v>0</v>
      </c>
    </row>
    <row r="17" spans="1:6" x14ac:dyDescent="0.2">
      <c r="A17">
        <v>1</v>
      </c>
      <c r="B17" s="5" t="s">
        <v>319</v>
      </c>
      <c r="C17" t="s">
        <v>36</v>
      </c>
      <c r="D17">
        <v>20</v>
      </c>
      <c r="E17" t="b">
        <v>0</v>
      </c>
      <c r="F17" s="5">
        <v>0</v>
      </c>
    </row>
    <row r="18" spans="1:6" x14ac:dyDescent="0.2">
      <c r="A18">
        <v>1</v>
      </c>
      <c r="B18" s="5" t="s">
        <v>319</v>
      </c>
      <c r="C18" t="s">
        <v>37</v>
      </c>
      <c r="D18">
        <v>21</v>
      </c>
      <c r="E18" t="b">
        <v>0</v>
      </c>
      <c r="F18" s="5">
        <v>0</v>
      </c>
    </row>
    <row r="19" spans="1:6" x14ac:dyDescent="0.2">
      <c r="A19">
        <v>1</v>
      </c>
      <c r="B19" s="5" t="s">
        <v>319</v>
      </c>
      <c r="C19" t="s">
        <v>40</v>
      </c>
      <c r="D19">
        <v>24</v>
      </c>
      <c r="E19" t="b">
        <v>0</v>
      </c>
      <c r="F19" s="5">
        <v>2</v>
      </c>
    </row>
    <row r="20" spans="1:6" x14ac:dyDescent="0.2">
      <c r="A20">
        <v>1</v>
      </c>
      <c r="B20" s="5" t="s">
        <v>319</v>
      </c>
      <c r="C20" t="s">
        <v>45</v>
      </c>
      <c r="D20">
        <v>27</v>
      </c>
      <c r="E20" t="b">
        <v>0</v>
      </c>
      <c r="F20" s="5">
        <v>2</v>
      </c>
    </row>
    <row r="21" spans="1:6" x14ac:dyDescent="0.2">
      <c r="A21">
        <v>1</v>
      </c>
      <c r="B21" s="5" t="s">
        <v>319</v>
      </c>
      <c r="C21" t="s">
        <v>46</v>
      </c>
      <c r="D21">
        <v>28</v>
      </c>
      <c r="E21" t="b">
        <v>0</v>
      </c>
      <c r="F21" s="5">
        <v>2</v>
      </c>
    </row>
    <row r="22" spans="1:6" x14ac:dyDescent="0.2">
      <c r="A22">
        <v>2</v>
      </c>
      <c r="B22" s="5" t="s">
        <v>320</v>
      </c>
      <c r="C22" t="s">
        <v>19</v>
      </c>
      <c r="D22">
        <v>5</v>
      </c>
      <c r="E22" t="b">
        <v>1</v>
      </c>
      <c r="F22" s="5">
        <v>2</v>
      </c>
    </row>
    <row r="23" spans="1:6" x14ac:dyDescent="0.2">
      <c r="A23">
        <v>2</v>
      </c>
      <c r="B23" s="5" t="s">
        <v>320</v>
      </c>
      <c r="C23" t="s">
        <v>20</v>
      </c>
      <c r="D23">
        <v>6</v>
      </c>
      <c r="E23" t="b">
        <v>1</v>
      </c>
      <c r="F23" s="5">
        <v>2</v>
      </c>
    </row>
    <row r="24" spans="1:6" x14ac:dyDescent="0.2">
      <c r="A24">
        <v>2</v>
      </c>
      <c r="B24" s="5" t="s">
        <v>320</v>
      </c>
      <c r="C24" t="s">
        <v>21</v>
      </c>
      <c r="D24">
        <v>7</v>
      </c>
      <c r="E24" t="b">
        <v>1</v>
      </c>
      <c r="F24" s="5">
        <v>2</v>
      </c>
    </row>
    <row r="25" spans="1:6" x14ac:dyDescent="0.2">
      <c r="A25">
        <v>2</v>
      </c>
      <c r="B25" s="5" t="s">
        <v>320</v>
      </c>
      <c r="C25" t="s">
        <v>22</v>
      </c>
      <c r="D25">
        <v>8</v>
      </c>
      <c r="E25" t="b">
        <v>1</v>
      </c>
      <c r="F25" s="5">
        <v>2</v>
      </c>
    </row>
    <row r="26" spans="1:6" x14ac:dyDescent="0.2">
      <c r="A26">
        <v>2</v>
      </c>
      <c r="B26" s="5" t="s">
        <v>320</v>
      </c>
      <c r="C26" t="s">
        <v>24</v>
      </c>
      <c r="D26">
        <v>9</v>
      </c>
      <c r="E26" t="b">
        <v>1</v>
      </c>
      <c r="F26" s="5">
        <v>1.7320508075688701</v>
      </c>
    </row>
    <row r="27" spans="1:6" x14ac:dyDescent="0.2">
      <c r="A27">
        <v>2</v>
      </c>
      <c r="B27" s="5" t="s">
        <v>320</v>
      </c>
      <c r="C27" t="s">
        <v>25</v>
      </c>
      <c r="D27">
        <v>10</v>
      </c>
      <c r="E27" t="b">
        <v>1</v>
      </c>
      <c r="F27" s="5">
        <v>1.7320508075688701</v>
      </c>
    </row>
    <row r="28" spans="1:6" x14ac:dyDescent="0.2">
      <c r="A28">
        <v>2</v>
      </c>
      <c r="B28" s="5" t="s">
        <v>320</v>
      </c>
      <c r="C28" t="s">
        <v>28</v>
      </c>
      <c r="D28">
        <v>13</v>
      </c>
      <c r="E28" t="b">
        <v>1</v>
      </c>
      <c r="F28" s="5">
        <v>2</v>
      </c>
    </row>
    <row r="29" spans="1:6" x14ac:dyDescent="0.2">
      <c r="A29">
        <v>2</v>
      </c>
      <c r="B29" s="5" t="s">
        <v>320</v>
      </c>
      <c r="C29" t="s">
        <v>29</v>
      </c>
      <c r="D29">
        <v>14</v>
      </c>
      <c r="E29" t="b">
        <v>1</v>
      </c>
      <c r="F29" s="5">
        <v>1.41421356237309</v>
      </c>
    </row>
    <row r="30" spans="1:6" x14ac:dyDescent="0.2">
      <c r="A30">
        <v>2</v>
      </c>
      <c r="B30" s="5" t="s">
        <v>320</v>
      </c>
      <c r="C30" t="s">
        <v>31</v>
      </c>
      <c r="D30">
        <v>15</v>
      </c>
      <c r="E30" t="b">
        <v>1</v>
      </c>
      <c r="F30" s="5">
        <v>1</v>
      </c>
    </row>
    <row r="31" spans="1:6" x14ac:dyDescent="0.2">
      <c r="A31">
        <v>2</v>
      </c>
      <c r="B31" s="5" t="s">
        <v>320</v>
      </c>
      <c r="C31" t="s">
        <v>32</v>
      </c>
      <c r="D31">
        <v>16</v>
      </c>
      <c r="E31" t="b">
        <v>1</v>
      </c>
      <c r="F31" s="5">
        <v>1</v>
      </c>
    </row>
    <row r="32" spans="1:6" x14ac:dyDescent="0.2">
      <c r="A32">
        <v>2</v>
      </c>
      <c r="B32" s="5" t="s">
        <v>320</v>
      </c>
      <c r="C32" t="s">
        <v>33</v>
      </c>
      <c r="D32">
        <v>17</v>
      </c>
      <c r="E32" t="b">
        <v>1</v>
      </c>
      <c r="F32" s="5">
        <v>1</v>
      </c>
    </row>
    <row r="33" spans="1:6" x14ac:dyDescent="0.2">
      <c r="A33">
        <v>2</v>
      </c>
      <c r="B33" s="5" t="s">
        <v>320</v>
      </c>
      <c r="C33" t="s">
        <v>34</v>
      </c>
      <c r="D33">
        <v>18</v>
      </c>
      <c r="E33" t="b">
        <v>1</v>
      </c>
      <c r="F33" s="5">
        <v>1</v>
      </c>
    </row>
    <row r="34" spans="1:6" x14ac:dyDescent="0.2">
      <c r="A34">
        <v>2</v>
      </c>
      <c r="B34" s="5" t="s">
        <v>320</v>
      </c>
      <c r="C34" t="s">
        <v>35</v>
      </c>
      <c r="D34">
        <v>19</v>
      </c>
      <c r="E34" t="b">
        <v>1</v>
      </c>
      <c r="F34" s="5">
        <v>0</v>
      </c>
    </row>
    <row r="35" spans="1:6" x14ac:dyDescent="0.2">
      <c r="A35">
        <v>2</v>
      </c>
      <c r="B35" s="5" t="s">
        <v>320</v>
      </c>
      <c r="C35" t="s">
        <v>36</v>
      </c>
      <c r="D35">
        <v>20</v>
      </c>
      <c r="E35" t="b">
        <v>1</v>
      </c>
      <c r="F35" s="5">
        <v>0</v>
      </c>
    </row>
    <row r="36" spans="1:6" x14ac:dyDescent="0.2">
      <c r="A36">
        <v>2</v>
      </c>
      <c r="B36" s="5" t="s">
        <v>320</v>
      </c>
      <c r="C36" t="s">
        <v>37</v>
      </c>
      <c r="D36">
        <v>21</v>
      </c>
      <c r="E36" t="b">
        <v>1</v>
      </c>
      <c r="F36" s="5">
        <v>0</v>
      </c>
    </row>
    <row r="37" spans="1:6" x14ac:dyDescent="0.2">
      <c r="A37">
        <v>2</v>
      </c>
      <c r="B37" s="5" t="s">
        <v>320</v>
      </c>
      <c r="C37" t="s">
        <v>38</v>
      </c>
      <c r="D37">
        <v>22</v>
      </c>
      <c r="E37" t="b">
        <v>0</v>
      </c>
      <c r="F37" s="5">
        <v>2</v>
      </c>
    </row>
    <row r="38" spans="1:6" x14ac:dyDescent="0.2">
      <c r="A38">
        <v>2</v>
      </c>
      <c r="B38" s="5" t="s">
        <v>320</v>
      </c>
      <c r="C38" t="s">
        <v>40</v>
      </c>
      <c r="D38">
        <v>24</v>
      </c>
      <c r="E38" t="b">
        <v>1</v>
      </c>
      <c r="F38" s="5">
        <v>2</v>
      </c>
    </row>
    <row r="39" spans="1:6" x14ac:dyDescent="0.2">
      <c r="A39">
        <v>2</v>
      </c>
      <c r="B39" s="5" t="s">
        <v>320</v>
      </c>
      <c r="C39" t="s">
        <v>45</v>
      </c>
      <c r="D39">
        <v>27</v>
      </c>
      <c r="E39" t="b">
        <v>1</v>
      </c>
      <c r="F39" s="5">
        <v>2</v>
      </c>
    </row>
    <row r="40" spans="1:6" x14ac:dyDescent="0.2">
      <c r="A40">
        <v>2</v>
      </c>
      <c r="B40" s="5" t="s">
        <v>320</v>
      </c>
      <c r="C40" t="s">
        <v>46</v>
      </c>
      <c r="D40">
        <v>28</v>
      </c>
      <c r="E40" t="b">
        <v>1</v>
      </c>
      <c r="F40" s="5">
        <v>2</v>
      </c>
    </row>
    <row r="41" spans="1:6" x14ac:dyDescent="0.2">
      <c r="A41">
        <v>2</v>
      </c>
      <c r="B41" s="5" t="s">
        <v>320</v>
      </c>
      <c r="C41" t="s">
        <v>51</v>
      </c>
      <c r="D41">
        <v>30</v>
      </c>
      <c r="E41" t="b">
        <v>0</v>
      </c>
      <c r="F41" s="5">
        <v>2</v>
      </c>
    </row>
    <row r="42" spans="1:6" x14ac:dyDescent="0.2">
      <c r="A42">
        <v>3</v>
      </c>
      <c r="B42" s="5" t="s">
        <v>321</v>
      </c>
      <c r="C42" t="s">
        <v>15</v>
      </c>
      <c r="D42">
        <v>1</v>
      </c>
      <c r="E42" t="b">
        <v>1</v>
      </c>
      <c r="F42" s="5">
        <v>2</v>
      </c>
    </row>
    <row r="43" spans="1:6" x14ac:dyDescent="0.2">
      <c r="A43">
        <v>3</v>
      </c>
      <c r="B43" s="5" t="s">
        <v>321</v>
      </c>
      <c r="C43" t="s">
        <v>18</v>
      </c>
      <c r="D43">
        <v>4</v>
      </c>
      <c r="E43" t="b">
        <v>1</v>
      </c>
      <c r="F43" s="5">
        <v>1.7320508075688701</v>
      </c>
    </row>
    <row r="44" spans="1:6" x14ac:dyDescent="0.2">
      <c r="A44">
        <v>3</v>
      </c>
      <c r="B44" s="5" t="s">
        <v>321</v>
      </c>
      <c r="C44" t="s">
        <v>19</v>
      </c>
      <c r="D44">
        <v>5</v>
      </c>
      <c r="E44" t="b">
        <v>1</v>
      </c>
      <c r="F44" s="5">
        <v>1.41421356237309</v>
      </c>
    </row>
    <row r="45" spans="1:6" x14ac:dyDescent="0.2">
      <c r="A45">
        <v>3</v>
      </c>
      <c r="B45" s="5" t="s">
        <v>321</v>
      </c>
      <c r="C45" t="s">
        <v>20</v>
      </c>
      <c r="D45">
        <v>6</v>
      </c>
      <c r="E45" t="b">
        <v>1</v>
      </c>
      <c r="F45" s="5">
        <v>1.41421356237309</v>
      </c>
    </row>
    <row r="46" spans="1:6" x14ac:dyDescent="0.2">
      <c r="A46">
        <v>3</v>
      </c>
      <c r="B46" s="5" t="s">
        <v>321</v>
      </c>
      <c r="C46" t="s">
        <v>21</v>
      </c>
      <c r="D46">
        <v>7</v>
      </c>
      <c r="E46" t="b">
        <v>1</v>
      </c>
      <c r="F46" s="5">
        <v>1.41421356237309</v>
      </c>
    </row>
    <row r="47" spans="1:6" x14ac:dyDescent="0.2">
      <c r="A47">
        <v>3</v>
      </c>
      <c r="B47" s="5" t="s">
        <v>321</v>
      </c>
      <c r="C47" t="s">
        <v>22</v>
      </c>
      <c r="D47">
        <v>8</v>
      </c>
      <c r="E47" t="b">
        <v>1</v>
      </c>
      <c r="F47" s="5">
        <v>2</v>
      </c>
    </row>
    <row r="48" spans="1:6" x14ac:dyDescent="0.2">
      <c r="A48">
        <v>3</v>
      </c>
      <c r="B48" s="5" t="s">
        <v>321</v>
      </c>
      <c r="C48" t="s">
        <v>24</v>
      </c>
      <c r="D48">
        <v>9</v>
      </c>
      <c r="E48" t="b">
        <v>1</v>
      </c>
      <c r="F48" s="5">
        <v>1.7320508075688701</v>
      </c>
    </row>
    <row r="49" spans="1:6" x14ac:dyDescent="0.2">
      <c r="A49">
        <v>3</v>
      </c>
      <c r="B49" s="5" t="s">
        <v>321</v>
      </c>
      <c r="C49" t="s">
        <v>25</v>
      </c>
      <c r="D49">
        <v>10</v>
      </c>
      <c r="E49" t="b">
        <v>0</v>
      </c>
      <c r="F49" s="5">
        <v>2</v>
      </c>
    </row>
    <row r="50" spans="1:6" x14ac:dyDescent="0.2">
      <c r="A50">
        <v>3</v>
      </c>
      <c r="B50" s="5" t="s">
        <v>321</v>
      </c>
      <c r="C50" t="s">
        <v>26</v>
      </c>
      <c r="D50">
        <v>11</v>
      </c>
      <c r="E50" t="b">
        <v>1</v>
      </c>
      <c r="F50" s="5">
        <v>2</v>
      </c>
    </row>
    <row r="51" spans="1:6" x14ac:dyDescent="0.2">
      <c r="A51">
        <v>3</v>
      </c>
      <c r="B51" s="5" t="s">
        <v>321</v>
      </c>
      <c r="C51" t="s">
        <v>27</v>
      </c>
      <c r="D51">
        <v>12</v>
      </c>
      <c r="E51" t="b">
        <v>1</v>
      </c>
      <c r="F51" s="5">
        <v>2</v>
      </c>
    </row>
    <row r="52" spans="1:6" x14ac:dyDescent="0.2">
      <c r="A52">
        <v>3</v>
      </c>
      <c r="B52" s="5" t="s">
        <v>321</v>
      </c>
      <c r="C52" t="s">
        <v>28</v>
      </c>
      <c r="D52">
        <v>13</v>
      </c>
      <c r="E52" t="b">
        <v>0</v>
      </c>
      <c r="F52" s="5">
        <v>1.7320508075688701</v>
      </c>
    </row>
    <row r="53" spans="1:6" x14ac:dyDescent="0.2">
      <c r="A53">
        <v>3</v>
      </c>
      <c r="B53" s="5" t="s">
        <v>321</v>
      </c>
      <c r="C53" t="s">
        <v>29</v>
      </c>
      <c r="D53">
        <v>14</v>
      </c>
      <c r="E53" t="b">
        <v>1</v>
      </c>
      <c r="F53" s="5">
        <v>0</v>
      </c>
    </row>
    <row r="54" spans="1:6" x14ac:dyDescent="0.2">
      <c r="A54">
        <v>3</v>
      </c>
      <c r="B54" s="5" t="s">
        <v>321</v>
      </c>
      <c r="C54" t="s">
        <v>31</v>
      </c>
      <c r="D54">
        <v>15</v>
      </c>
      <c r="E54" t="b">
        <v>0</v>
      </c>
      <c r="F54" s="5">
        <v>1.41421356237309</v>
      </c>
    </row>
    <row r="55" spans="1:6" x14ac:dyDescent="0.2">
      <c r="A55">
        <v>3</v>
      </c>
      <c r="B55" s="5" t="s">
        <v>321</v>
      </c>
      <c r="C55" t="s">
        <v>32</v>
      </c>
      <c r="D55">
        <v>16</v>
      </c>
      <c r="E55" t="b">
        <v>0</v>
      </c>
      <c r="F55" s="5">
        <v>1.41421356237309</v>
      </c>
    </row>
    <row r="56" spans="1:6" x14ac:dyDescent="0.2">
      <c r="A56">
        <v>3</v>
      </c>
      <c r="B56" s="5" t="s">
        <v>321</v>
      </c>
      <c r="C56" t="s">
        <v>33</v>
      </c>
      <c r="D56">
        <v>17</v>
      </c>
      <c r="E56" t="b">
        <v>0</v>
      </c>
      <c r="F56" s="5">
        <v>0</v>
      </c>
    </row>
    <row r="57" spans="1:6" x14ac:dyDescent="0.2">
      <c r="A57">
        <v>3</v>
      </c>
      <c r="B57" s="5" t="s">
        <v>321</v>
      </c>
      <c r="C57" t="s">
        <v>34</v>
      </c>
      <c r="D57">
        <v>18</v>
      </c>
      <c r="E57" t="b">
        <v>0</v>
      </c>
      <c r="F57" s="5">
        <v>0</v>
      </c>
    </row>
    <row r="58" spans="1:6" x14ac:dyDescent="0.2">
      <c r="A58">
        <v>3</v>
      </c>
      <c r="B58" s="5" t="s">
        <v>321</v>
      </c>
      <c r="C58" t="s">
        <v>35</v>
      </c>
      <c r="D58">
        <v>19</v>
      </c>
      <c r="E58" t="b">
        <v>0</v>
      </c>
      <c r="F58" s="5">
        <v>1</v>
      </c>
    </row>
    <row r="59" spans="1:6" x14ac:dyDescent="0.2">
      <c r="A59">
        <v>3</v>
      </c>
      <c r="B59" s="5" t="s">
        <v>321</v>
      </c>
      <c r="C59" t="s">
        <v>36</v>
      </c>
      <c r="D59">
        <v>20</v>
      </c>
      <c r="E59" t="b">
        <v>0</v>
      </c>
      <c r="F59" s="5">
        <v>1</v>
      </c>
    </row>
    <row r="60" spans="1:6" x14ac:dyDescent="0.2">
      <c r="A60">
        <v>3</v>
      </c>
      <c r="B60" s="5" t="s">
        <v>321</v>
      </c>
      <c r="C60" t="s">
        <v>37</v>
      </c>
      <c r="D60">
        <v>21</v>
      </c>
      <c r="E60" t="b">
        <v>0</v>
      </c>
      <c r="F60" s="5">
        <v>1</v>
      </c>
    </row>
    <row r="61" spans="1:6" x14ac:dyDescent="0.2">
      <c r="A61">
        <v>3</v>
      </c>
      <c r="B61" s="5" t="s">
        <v>321</v>
      </c>
      <c r="C61" t="s">
        <v>38</v>
      </c>
      <c r="D61">
        <v>22</v>
      </c>
      <c r="E61" t="b">
        <v>0</v>
      </c>
      <c r="F61" s="5">
        <v>2</v>
      </c>
    </row>
    <row r="62" spans="1:6" x14ac:dyDescent="0.2">
      <c r="A62">
        <v>4</v>
      </c>
      <c r="B62" s="5" t="s">
        <v>322</v>
      </c>
      <c r="C62" t="s">
        <v>18</v>
      </c>
      <c r="D62">
        <v>4</v>
      </c>
      <c r="E62" t="b">
        <v>1</v>
      </c>
      <c r="F62" s="5">
        <v>2</v>
      </c>
    </row>
    <row r="63" spans="1:6" x14ac:dyDescent="0.2">
      <c r="A63">
        <v>4</v>
      </c>
      <c r="B63" s="5" t="s">
        <v>322</v>
      </c>
      <c r="C63" t="s">
        <v>19</v>
      </c>
      <c r="D63">
        <v>5</v>
      </c>
      <c r="E63" t="b">
        <v>1</v>
      </c>
      <c r="F63" s="5">
        <v>1.7320508075688701</v>
      </c>
    </row>
    <row r="64" spans="1:6" x14ac:dyDescent="0.2">
      <c r="A64">
        <v>4</v>
      </c>
      <c r="B64" s="5" t="s">
        <v>322</v>
      </c>
      <c r="C64" t="s">
        <v>20</v>
      </c>
      <c r="D64">
        <v>6</v>
      </c>
      <c r="E64" t="b">
        <v>1</v>
      </c>
      <c r="F64" s="5">
        <v>1.7320508075688701</v>
      </c>
    </row>
    <row r="65" spans="1:6" x14ac:dyDescent="0.2">
      <c r="A65">
        <v>4</v>
      </c>
      <c r="B65" s="5" t="s">
        <v>322</v>
      </c>
      <c r="C65" t="s">
        <v>21</v>
      </c>
      <c r="D65">
        <v>7</v>
      </c>
      <c r="E65" t="b">
        <v>1</v>
      </c>
      <c r="F65" s="5">
        <v>1.7320508075688701</v>
      </c>
    </row>
    <row r="66" spans="1:6" x14ac:dyDescent="0.2">
      <c r="A66">
        <v>4</v>
      </c>
      <c r="B66" s="5" t="s">
        <v>322</v>
      </c>
      <c r="C66" t="s">
        <v>22</v>
      </c>
      <c r="D66">
        <v>8</v>
      </c>
      <c r="E66" t="b">
        <v>0</v>
      </c>
      <c r="F66" s="5">
        <v>2</v>
      </c>
    </row>
    <row r="67" spans="1:6" x14ac:dyDescent="0.2">
      <c r="A67">
        <v>4</v>
      </c>
      <c r="B67" s="5" t="s">
        <v>322</v>
      </c>
      <c r="C67" t="s">
        <v>24</v>
      </c>
      <c r="D67">
        <v>9</v>
      </c>
      <c r="E67" t="b">
        <v>0</v>
      </c>
      <c r="F67" s="5">
        <v>1.7320508075688701</v>
      </c>
    </row>
    <row r="68" spans="1:6" x14ac:dyDescent="0.2">
      <c r="A68">
        <v>4</v>
      </c>
      <c r="B68" s="5" t="s">
        <v>322</v>
      </c>
      <c r="C68" t="s">
        <v>25</v>
      </c>
      <c r="D68">
        <v>10</v>
      </c>
      <c r="E68" t="b">
        <v>0</v>
      </c>
      <c r="F68" s="5">
        <v>1.7320508075688701</v>
      </c>
    </row>
    <row r="69" spans="1:6" x14ac:dyDescent="0.2">
      <c r="A69">
        <v>4</v>
      </c>
      <c r="B69" s="5" t="s">
        <v>322</v>
      </c>
      <c r="C69" t="s">
        <v>28</v>
      </c>
      <c r="D69">
        <v>13</v>
      </c>
      <c r="E69" t="b">
        <v>1</v>
      </c>
      <c r="F69" s="5">
        <v>1.7320508075688701</v>
      </c>
    </row>
    <row r="70" spans="1:6" x14ac:dyDescent="0.2">
      <c r="A70">
        <v>4</v>
      </c>
      <c r="B70" s="5" t="s">
        <v>322</v>
      </c>
      <c r="C70" t="s">
        <v>29</v>
      </c>
      <c r="D70">
        <v>14</v>
      </c>
      <c r="E70" t="b">
        <v>1</v>
      </c>
      <c r="F70" s="5">
        <v>1</v>
      </c>
    </row>
    <row r="71" spans="1:6" x14ac:dyDescent="0.2">
      <c r="A71">
        <v>4</v>
      </c>
      <c r="B71" s="5" t="s">
        <v>322</v>
      </c>
      <c r="C71" t="s">
        <v>31</v>
      </c>
      <c r="D71">
        <v>15</v>
      </c>
      <c r="E71" t="b">
        <v>0</v>
      </c>
      <c r="F71" s="5">
        <v>1</v>
      </c>
    </row>
    <row r="72" spans="1:6" x14ac:dyDescent="0.2">
      <c r="A72">
        <v>4</v>
      </c>
      <c r="B72" s="5" t="s">
        <v>322</v>
      </c>
      <c r="C72" t="s">
        <v>32</v>
      </c>
      <c r="D72">
        <v>16</v>
      </c>
      <c r="E72" t="b">
        <v>0</v>
      </c>
      <c r="F72" s="5">
        <v>1</v>
      </c>
    </row>
    <row r="73" spans="1:6" x14ac:dyDescent="0.2">
      <c r="A73">
        <v>4</v>
      </c>
      <c r="B73" s="5" t="s">
        <v>322</v>
      </c>
      <c r="C73" t="s">
        <v>33</v>
      </c>
      <c r="D73">
        <v>17</v>
      </c>
      <c r="E73" t="b">
        <v>1</v>
      </c>
      <c r="F73" s="5">
        <v>0</v>
      </c>
    </row>
    <row r="74" spans="1:6" x14ac:dyDescent="0.2">
      <c r="A74">
        <v>4</v>
      </c>
      <c r="B74" s="5" t="s">
        <v>322</v>
      </c>
      <c r="C74" t="s">
        <v>34</v>
      </c>
      <c r="D74">
        <v>18</v>
      </c>
      <c r="E74" t="b">
        <v>1</v>
      </c>
      <c r="F74" s="5">
        <v>0</v>
      </c>
    </row>
    <row r="75" spans="1:6" x14ac:dyDescent="0.2">
      <c r="A75">
        <v>4</v>
      </c>
      <c r="B75" s="5" t="s">
        <v>322</v>
      </c>
      <c r="C75" t="s">
        <v>35</v>
      </c>
      <c r="D75">
        <v>19</v>
      </c>
      <c r="E75" t="b">
        <v>0</v>
      </c>
      <c r="F75" s="5">
        <v>0</v>
      </c>
    </row>
    <row r="76" spans="1:6" x14ac:dyDescent="0.2">
      <c r="A76">
        <v>4</v>
      </c>
      <c r="B76" s="5" t="s">
        <v>322</v>
      </c>
      <c r="C76" t="s">
        <v>36</v>
      </c>
      <c r="D76">
        <v>20</v>
      </c>
      <c r="E76" t="b">
        <v>0</v>
      </c>
      <c r="F76" s="5">
        <v>0</v>
      </c>
    </row>
    <row r="77" spans="1:6" x14ac:dyDescent="0.2">
      <c r="A77">
        <v>4</v>
      </c>
      <c r="B77" s="5" t="s">
        <v>322</v>
      </c>
      <c r="C77" t="s">
        <v>37</v>
      </c>
      <c r="D77">
        <v>21</v>
      </c>
      <c r="E77" t="b">
        <v>0</v>
      </c>
      <c r="F77" s="5">
        <v>0</v>
      </c>
    </row>
    <row r="78" spans="1:6" x14ac:dyDescent="0.2">
      <c r="A78">
        <v>4</v>
      </c>
      <c r="B78" s="5" t="s">
        <v>322</v>
      </c>
      <c r="C78" t="s">
        <v>38</v>
      </c>
      <c r="D78">
        <v>22</v>
      </c>
      <c r="E78" t="b">
        <v>1</v>
      </c>
      <c r="F78" s="5">
        <v>2</v>
      </c>
    </row>
    <row r="79" spans="1:6" x14ac:dyDescent="0.2">
      <c r="A79">
        <v>4</v>
      </c>
      <c r="B79" s="5" t="s">
        <v>322</v>
      </c>
      <c r="C79" t="s">
        <v>40</v>
      </c>
      <c r="D79">
        <v>24</v>
      </c>
      <c r="E79" t="b">
        <v>0</v>
      </c>
      <c r="F79" s="5">
        <v>2</v>
      </c>
    </row>
    <row r="80" spans="1:6" x14ac:dyDescent="0.2">
      <c r="A80">
        <v>4</v>
      </c>
      <c r="B80" s="5" t="s">
        <v>322</v>
      </c>
      <c r="C80" t="s">
        <v>45</v>
      </c>
      <c r="D80">
        <v>27</v>
      </c>
      <c r="E80" t="b">
        <v>0</v>
      </c>
      <c r="F80" s="5">
        <v>2</v>
      </c>
    </row>
    <row r="81" spans="1:6" x14ac:dyDescent="0.2">
      <c r="A81">
        <v>4</v>
      </c>
      <c r="B81" s="5" t="s">
        <v>322</v>
      </c>
      <c r="C81" t="s">
        <v>46</v>
      </c>
      <c r="D81">
        <v>28</v>
      </c>
      <c r="E81" t="b">
        <v>0</v>
      </c>
      <c r="F81" s="5">
        <v>2</v>
      </c>
    </row>
    <row r="82" spans="1:6" x14ac:dyDescent="0.2">
      <c r="A82">
        <v>5</v>
      </c>
      <c r="B82" s="5" t="s">
        <v>294</v>
      </c>
      <c r="C82" t="s">
        <v>19</v>
      </c>
      <c r="D82">
        <v>5</v>
      </c>
      <c r="E82" t="b">
        <v>1</v>
      </c>
      <c r="F82" s="5">
        <v>2</v>
      </c>
    </row>
    <row r="83" spans="1:6" x14ac:dyDescent="0.2">
      <c r="A83">
        <v>5</v>
      </c>
      <c r="B83" s="5" t="s">
        <v>294</v>
      </c>
      <c r="C83" t="s">
        <v>20</v>
      </c>
      <c r="D83">
        <v>6</v>
      </c>
      <c r="E83" t="b">
        <v>1</v>
      </c>
      <c r="F83" s="5">
        <v>2</v>
      </c>
    </row>
    <row r="84" spans="1:6" x14ac:dyDescent="0.2">
      <c r="A84">
        <v>5</v>
      </c>
      <c r="B84" s="5" t="s">
        <v>294</v>
      </c>
      <c r="C84" t="s">
        <v>21</v>
      </c>
      <c r="D84">
        <v>7</v>
      </c>
      <c r="E84" t="b">
        <v>1</v>
      </c>
      <c r="F84" s="5">
        <v>2</v>
      </c>
    </row>
    <row r="85" spans="1:6" x14ac:dyDescent="0.2">
      <c r="A85">
        <v>5</v>
      </c>
      <c r="B85" s="5" t="s">
        <v>294</v>
      </c>
      <c r="C85" t="s">
        <v>22</v>
      </c>
      <c r="D85">
        <v>8</v>
      </c>
      <c r="E85" t="b">
        <v>1</v>
      </c>
      <c r="F85" s="5">
        <v>2</v>
      </c>
    </row>
    <row r="86" spans="1:6" x14ac:dyDescent="0.2">
      <c r="A86">
        <v>5</v>
      </c>
      <c r="B86" s="5" t="s">
        <v>294</v>
      </c>
      <c r="C86" t="s">
        <v>24</v>
      </c>
      <c r="D86">
        <v>9</v>
      </c>
      <c r="E86" t="b">
        <v>1</v>
      </c>
      <c r="F86" s="5">
        <v>1.7320508075688701</v>
      </c>
    </row>
    <row r="87" spans="1:6" x14ac:dyDescent="0.2">
      <c r="A87">
        <v>5</v>
      </c>
      <c r="B87" s="5" t="s">
        <v>294</v>
      </c>
      <c r="C87" t="s">
        <v>25</v>
      </c>
      <c r="D87">
        <v>10</v>
      </c>
      <c r="E87" t="b">
        <v>1</v>
      </c>
      <c r="F87" s="5">
        <v>1.7320508075688701</v>
      </c>
    </row>
    <row r="88" spans="1:6" x14ac:dyDescent="0.2">
      <c r="A88">
        <v>5</v>
      </c>
      <c r="B88" s="5" t="s">
        <v>294</v>
      </c>
      <c r="C88" t="s">
        <v>28</v>
      </c>
      <c r="D88">
        <v>13</v>
      </c>
      <c r="E88" t="b">
        <v>1</v>
      </c>
      <c r="F88" s="5">
        <v>2</v>
      </c>
    </row>
    <row r="89" spans="1:6" x14ac:dyDescent="0.2">
      <c r="A89">
        <v>5</v>
      </c>
      <c r="B89" s="5" t="s">
        <v>294</v>
      </c>
      <c r="C89" t="s">
        <v>29</v>
      </c>
      <c r="D89">
        <v>14</v>
      </c>
      <c r="E89" t="b">
        <v>1</v>
      </c>
      <c r="F89" s="5">
        <v>1.41421356237309</v>
      </c>
    </row>
    <row r="90" spans="1:6" x14ac:dyDescent="0.2">
      <c r="A90">
        <v>5</v>
      </c>
      <c r="B90" s="5" t="s">
        <v>294</v>
      </c>
      <c r="C90" t="s">
        <v>31</v>
      </c>
      <c r="D90">
        <v>15</v>
      </c>
      <c r="E90" t="b">
        <v>1</v>
      </c>
      <c r="F90" s="5">
        <v>1</v>
      </c>
    </row>
    <row r="91" spans="1:6" x14ac:dyDescent="0.2">
      <c r="A91">
        <v>5</v>
      </c>
      <c r="B91" s="5" t="s">
        <v>294</v>
      </c>
      <c r="C91" t="s">
        <v>32</v>
      </c>
      <c r="D91">
        <v>16</v>
      </c>
      <c r="E91" t="b">
        <v>1</v>
      </c>
      <c r="F91" s="5">
        <v>1</v>
      </c>
    </row>
    <row r="92" spans="1:6" x14ac:dyDescent="0.2">
      <c r="A92">
        <v>5</v>
      </c>
      <c r="B92" s="5" t="s">
        <v>294</v>
      </c>
      <c r="C92" t="s">
        <v>33</v>
      </c>
      <c r="D92">
        <v>17</v>
      </c>
      <c r="E92" t="b">
        <v>1</v>
      </c>
      <c r="F92" s="5">
        <v>1</v>
      </c>
    </row>
    <row r="93" spans="1:6" x14ac:dyDescent="0.2">
      <c r="A93">
        <v>5</v>
      </c>
      <c r="B93" s="5" t="s">
        <v>294</v>
      </c>
      <c r="C93" t="s">
        <v>34</v>
      </c>
      <c r="D93">
        <v>18</v>
      </c>
      <c r="E93" t="b">
        <v>1</v>
      </c>
      <c r="F93" s="5">
        <v>1</v>
      </c>
    </row>
    <row r="94" spans="1:6" x14ac:dyDescent="0.2">
      <c r="A94">
        <v>5</v>
      </c>
      <c r="B94" s="5" t="s">
        <v>294</v>
      </c>
      <c r="C94" t="s">
        <v>35</v>
      </c>
      <c r="D94">
        <v>19</v>
      </c>
      <c r="E94" t="b">
        <v>1</v>
      </c>
      <c r="F94" s="5">
        <v>0</v>
      </c>
    </row>
    <row r="95" spans="1:6" x14ac:dyDescent="0.2">
      <c r="A95">
        <v>5</v>
      </c>
      <c r="B95" s="5" t="s">
        <v>294</v>
      </c>
      <c r="C95" t="s">
        <v>36</v>
      </c>
      <c r="D95">
        <v>20</v>
      </c>
      <c r="E95" t="b">
        <v>1</v>
      </c>
      <c r="F95" s="5">
        <v>0</v>
      </c>
    </row>
    <row r="96" spans="1:6" x14ac:dyDescent="0.2">
      <c r="A96">
        <v>5</v>
      </c>
      <c r="B96" s="5" t="s">
        <v>294</v>
      </c>
      <c r="C96" t="s">
        <v>37</v>
      </c>
      <c r="D96">
        <v>21</v>
      </c>
      <c r="E96" t="b">
        <v>1</v>
      </c>
      <c r="F96" s="5">
        <v>0</v>
      </c>
    </row>
    <row r="97" spans="1:6" x14ac:dyDescent="0.2">
      <c r="A97">
        <v>5</v>
      </c>
      <c r="B97" s="5" t="s">
        <v>294</v>
      </c>
      <c r="C97" t="s">
        <v>38</v>
      </c>
      <c r="D97">
        <v>22</v>
      </c>
      <c r="E97" t="b">
        <v>0</v>
      </c>
      <c r="F97" s="5">
        <v>2</v>
      </c>
    </row>
    <row r="98" spans="1:6" x14ac:dyDescent="0.2">
      <c r="A98">
        <v>5</v>
      </c>
      <c r="B98" s="5" t="s">
        <v>294</v>
      </c>
      <c r="C98" t="s">
        <v>40</v>
      </c>
      <c r="D98">
        <v>24</v>
      </c>
      <c r="E98" t="b">
        <v>0</v>
      </c>
      <c r="F98" s="5">
        <v>1.7320508075688701</v>
      </c>
    </row>
    <row r="99" spans="1:6" x14ac:dyDescent="0.2">
      <c r="A99">
        <v>5</v>
      </c>
      <c r="B99" s="5" t="s">
        <v>294</v>
      </c>
      <c r="C99" t="s">
        <v>42</v>
      </c>
      <c r="D99">
        <v>25</v>
      </c>
      <c r="E99" t="b">
        <v>0</v>
      </c>
      <c r="F99" s="5">
        <v>2</v>
      </c>
    </row>
    <row r="100" spans="1:6" x14ac:dyDescent="0.2">
      <c r="A100">
        <v>5</v>
      </c>
      <c r="B100" s="5" t="s">
        <v>294</v>
      </c>
      <c r="C100" t="s">
        <v>45</v>
      </c>
      <c r="D100">
        <v>27</v>
      </c>
      <c r="E100" t="b">
        <v>0</v>
      </c>
      <c r="F100" s="5">
        <v>1.7320508075688701</v>
      </c>
    </row>
    <row r="101" spans="1:6" x14ac:dyDescent="0.2">
      <c r="A101">
        <v>5</v>
      </c>
      <c r="B101" s="5" t="s">
        <v>294</v>
      </c>
      <c r="C101" t="s">
        <v>46</v>
      </c>
      <c r="D101">
        <v>28</v>
      </c>
      <c r="E101" t="b">
        <v>0</v>
      </c>
      <c r="F101" s="5">
        <v>1.7320508075688701</v>
      </c>
    </row>
    <row r="102" spans="1:6" x14ac:dyDescent="0.2">
      <c r="A102">
        <v>6</v>
      </c>
      <c r="B102" s="5" t="s">
        <v>323</v>
      </c>
      <c r="C102" t="s">
        <v>15</v>
      </c>
      <c r="D102">
        <v>1</v>
      </c>
      <c r="E102" t="b">
        <v>1</v>
      </c>
      <c r="F102" s="5">
        <v>2.2360679774997898</v>
      </c>
    </row>
    <row r="103" spans="1:6" x14ac:dyDescent="0.2">
      <c r="A103">
        <v>6</v>
      </c>
      <c r="B103" s="5" t="s">
        <v>323</v>
      </c>
      <c r="C103" t="s">
        <v>18</v>
      </c>
      <c r="D103">
        <v>4</v>
      </c>
      <c r="E103" t="b">
        <v>1</v>
      </c>
      <c r="F103" s="5">
        <v>2</v>
      </c>
    </row>
    <row r="104" spans="1:6" x14ac:dyDescent="0.2">
      <c r="A104">
        <v>6</v>
      </c>
      <c r="B104" s="5" t="s">
        <v>323</v>
      </c>
      <c r="C104" t="s">
        <v>19</v>
      </c>
      <c r="D104">
        <v>5</v>
      </c>
      <c r="E104" t="b">
        <v>0</v>
      </c>
      <c r="F104" s="5">
        <v>2</v>
      </c>
    </row>
    <row r="105" spans="1:6" x14ac:dyDescent="0.2">
      <c r="A105">
        <v>6</v>
      </c>
      <c r="B105" s="5" t="s">
        <v>323</v>
      </c>
      <c r="C105" t="s">
        <v>20</v>
      </c>
      <c r="D105">
        <v>6</v>
      </c>
      <c r="E105" t="b">
        <v>0</v>
      </c>
      <c r="F105" s="5">
        <v>2</v>
      </c>
    </row>
    <row r="106" spans="1:6" x14ac:dyDescent="0.2">
      <c r="A106">
        <v>6</v>
      </c>
      <c r="B106" s="5" t="s">
        <v>323</v>
      </c>
      <c r="C106" t="s">
        <v>21</v>
      </c>
      <c r="D106">
        <v>7</v>
      </c>
      <c r="E106" t="b">
        <v>0</v>
      </c>
      <c r="F106" s="5">
        <v>2</v>
      </c>
    </row>
    <row r="107" spans="1:6" x14ac:dyDescent="0.2">
      <c r="A107">
        <v>6</v>
      </c>
      <c r="B107" s="5" t="s">
        <v>323</v>
      </c>
      <c r="C107" t="s">
        <v>22</v>
      </c>
      <c r="D107">
        <v>8</v>
      </c>
      <c r="E107" t="b">
        <v>0</v>
      </c>
      <c r="F107" s="5">
        <v>2</v>
      </c>
    </row>
    <row r="108" spans="1:6" x14ac:dyDescent="0.2">
      <c r="A108">
        <v>6</v>
      </c>
      <c r="B108" s="5" t="s">
        <v>323</v>
      </c>
      <c r="C108" t="s">
        <v>24</v>
      </c>
      <c r="D108">
        <v>9</v>
      </c>
      <c r="E108" t="b">
        <v>1</v>
      </c>
      <c r="F108" s="5">
        <v>1.41421356237309</v>
      </c>
    </row>
    <row r="109" spans="1:6" x14ac:dyDescent="0.2">
      <c r="A109">
        <v>6</v>
      </c>
      <c r="B109" s="5" t="s">
        <v>323</v>
      </c>
      <c r="C109" t="s">
        <v>25</v>
      </c>
      <c r="D109">
        <v>10</v>
      </c>
      <c r="E109" t="b">
        <v>1</v>
      </c>
      <c r="F109" s="5">
        <v>1.41421356237309</v>
      </c>
    </row>
    <row r="110" spans="1:6" x14ac:dyDescent="0.2">
      <c r="A110">
        <v>6</v>
      </c>
      <c r="B110" s="5" t="s">
        <v>323</v>
      </c>
      <c r="C110" t="s">
        <v>28</v>
      </c>
      <c r="D110">
        <v>13</v>
      </c>
      <c r="E110" t="b">
        <v>0</v>
      </c>
      <c r="F110" s="5">
        <v>2</v>
      </c>
    </row>
    <row r="111" spans="1:6" x14ac:dyDescent="0.2">
      <c r="A111">
        <v>6</v>
      </c>
      <c r="B111" s="5" t="s">
        <v>323</v>
      </c>
      <c r="C111" t="s">
        <v>29</v>
      </c>
      <c r="D111">
        <v>14</v>
      </c>
      <c r="E111" t="b">
        <v>0</v>
      </c>
      <c r="F111" s="5">
        <v>1.41421356237309</v>
      </c>
    </row>
    <row r="112" spans="1:6" x14ac:dyDescent="0.2">
      <c r="A112">
        <v>6</v>
      </c>
      <c r="B112" s="5" t="s">
        <v>323</v>
      </c>
      <c r="C112" t="s">
        <v>31</v>
      </c>
      <c r="D112">
        <v>15</v>
      </c>
      <c r="E112" t="b">
        <v>0</v>
      </c>
      <c r="F112" s="5">
        <v>1</v>
      </c>
    </row>
    <row r="113" spans="1:6" x14ac:dyDescent="0.2">
      <c r="A113">
        <v>6</v>
      </c>
      <c r="B113" s="5" t="s">
        <v>323</v>
      </c>
      <c r="C113" t="s">
        <v>32</v>
      </c>
      <c r="D113">
        <v>16</v>
      </c>
      <c r="E113" t="b">
        <v>1</v>
      </c>
      <c r="F113" s="5">
        <v>0</v>
      </c>
    </row>
    <row r="114" spans="1:6" x14ac:dyDescent="0.2">
      <c r="A114">
        <v>6</v>
      </c>
      <c r="B114" s="5" t="s">
        <v>323</v>
      </c>
      <c r="C114" t="s">
        <v>33</v>
      </c>
      <c r="D114">
        <v>17</v>
      </c>
      <c r="E114" t="b">
        <v>0</v>
      </c>
      <c r="F114" s="5">
        <v>1</v>
      </c>
    </row>
    <row r="115" spans="1:6" x14ac:dyDescent="0.2">
      <c r="A115">
        <v>6</v>
      </c>
      <c r="B115" s="5" t="s">
        <v>323</v>
      </c>
      <c r="C115" t="s">
        <v>34</v>
      </c>
      <c r="D115">
        <v>18</v>
      </c>
      <c r="E115" t="b">
        <v>0</v>
      </c>
      <c r="F115" s="5">
        <v>1</v>
      </c>
    </row>
    <row r="116" spans="1:6" x14ac:dyDescent="0.2">
      <c r="A116">
        <v>6</v>
      </c>
      <c r="B116" s="5" t="s">
        <v>323</v>
      </c>
      <c r="C116" t="s">
        <v>35</v>
      </c>
      <c r="D116">
        <v>19</v>
      </c>
      <c r="E116" t="b">
        <v>0</v>
      </c>
      <c r="F116" s="5">
        <v>0</v>
      </c>
    </row>
    <row r="117" spans="1:6" x14ac:dyDescent="0.2">
      <c r="A117">
        <v>6</v>
      </c>
      <c r="B117" s="5" t="s">
        <v>323</v>
      </c>
      <c r="C117" t="s">
        <v>36</v>
      </c>
      <c r="D117">
        <v>20</v>
      </c>
      <c r="E117" t="b">
        <v>0</v>
      </c>
      <c r="F117" s="5">
        <v>0</v>
      </c>
    </row>
    <row r="118" spans="1:6" x14ac:dyDescent="0.2">
      <c r="A118">
        <v>6</v>
      </c>
      <c r="B118" s="5" t="s">
        <v>323</v>
      </c>
      <c r="C118" t="s">
        <v>37</v>
      </c>
      <c r="D118">
        <v>21</v>
      </c>
      <c r="E118" t="b">
        <v>0</v>
      </c>
      <c r="F118" s="5">
        <v>0</v>
      </c>
    </row>
    <row r="119" spans="1:6" x14ac:dyDescent="0.2">
      <c r="A119">
        <v>6</v>
      </c>
      <c r="B119" s="5" t="s">
        <v>323</v>
      </c>
      <c r="C119" t="s">
        <v>40</v>
      </c>
      <c r="D119">
        <v>24</v>
      </c>
      <c r="E119" t="b">
        <v>0</v>
      </c>
      <c r="F119" s="5">
        <v>2</v>
      </c>
    </row>
    <row r="120" spans="1:6" x14ac:dyDescent="0.2">
      <c r="A120">
        <v>6</v>
      </c>
      <c r="B120" s="5" t="s">
        <v>323</v>
      </c>
      <c r="C120" t="s">
        <v>45</v>
      </c>
      <c r="D120">
        <v>27</v>
      </c>
      <c r="E120" t="b">
        <v>0</v>
      </c>
      <c r="F120" s="5">
        <v>2</v>
      </c>
    </row>
    <row r="121" spans="1:6" x14ac:dyDescent="0.2">
      <c r="A121">
        <v>6</v>
      </c>
      <c r="B121" s="5" t="s">
        <v>323</v>
      </c>
      <c r="C121" t="s">
        <v>46</v>
      </c>
      <c r="D121">
        <v>28</v>
      </c>
      <c r="E121" t="b">
        <v>0</v>
      </c>
      <c r="F121" s="5">
        <v>2</v>
      </c>
    </row>
    <row r="122" spans="1:6" x14ac:dyDescent="0.2">
      <c r="A122">
        <v>7</v>
      </c>
      <c r="B122" s="5" t="s">
        <v>324</v>
      </c>
      <c r="C122" t="s">
        <v>19</v>
      </c>
      <c r="D122">
        <v>5</v>
      </c>
      <c r="E122" t="b">
        <v>1</v>
      </c>
      <c r="F122" s="5">
        <v>2</v>
      </c>
    </row>
    <row r="123" spans="1:6" x14ac:dyDescent="0.2">
      <c r="A123">
        <v>7</v>
      </c>
      <c r="B123" s="5" t="s">
        <v>324</v>
      </c>
      <c r="C123" t="s">
        <v>20</v>
      </c>
      <c r="D123">
        <v>6</v>
      </c>
      <c r="E123" t="b">
        <v>1</v>
      </c>
      <c r="F123" s="5">
        <v>2</v>
      </c>
    </row>
    <row r="124" spans="1:6" x14ac:dyDescent="0.2">
      <c r="A124">
        <v>7</v>
      </c>
      <c r="B124" s="5" t="s">
        <v>324</v>
      </c>
      <c r="C124" t="s">
        <v>21</v>
      </c>
      <c r="D124">
        <v>7</v>
      </c>
      <c r="E124" t="b">
        <v>1</v>
      </c>
      <c r="F124" s="5">
        <v>2</v>
      </c>
    </row>
    <row r="125" spans="1:6" x14ac:dyDescent="0.2">
      <c r="A125">
        <v>7</v>
      </c>
      <c r="B125" s="5" t="s">
        <v>324</v>
      </c>
      <c r="C125" t="s">
        <v>22</v>
      </c>
      <c r="D125">
        <v>8</v>
      </c>
      <c r="E125" t="b">
        <v>1</v>
      </c>
      <c r="F125" s="5">
        <v>2</v>
      </c>
    </row>
    <row r="126" spans="1:6" x14ac:dyDescent="0.2">
      <c r="A126">
        <v>7</v>
      </c>
      <c r="B126" s="5" t="s">
        <v>324</v>
      </c>
      <c r="C126" t="s">
        <v>24</v>
      </c>
      <c r="D126">
        <v>9</v>
      </c>
      <c r="E126" t="b">
        <v>1</v>
      </c>
      <c r="F126" s="5">
        <v>1.7320508075688701</v>
      </c>
    </row>
    <row r="127" spans="1:6" x14ac:dyDescent="0.2">
      <c r="A127">
        <v>7</v>
      </c>
      <c r="B127" s="5" t="s">
        <v>324</v>
      </c>
      <c r="C127" t="s">
        <v>25</v>
      </c>
      <c r="D127">
        <v>10</v>
      </c>
      <c r="E127" t="b">
        <v>1</v>
      </c>
      <c r="F127" s="5">
        <v>1.7320508075688701</v>
      </c>
    </row>
    <row r="128" spans="1:6" x14ac:dyDescent="0.2">
      <c r="A128">
        <v>7</v>
      </c>
      <c r="B128" s="5" t="s">
        <v>324</v>
      </c>
      <c r="C128" t="s">
        <v>28</v>
      </c>
      <c r="D128">
        <v>13</v>
      </c>
      <c r="E128" t="b">
        <v>1</v>
      </c>
      <c r="F128" s="5">
        <v>2</v>
      </c>
    </row>
    <row r="129" spans="1:6" x14ac:dyDescent="0.2">
      <c r="A129">
        <v>7</v>
      </c>
      <c r="B129" s="5" t="s">
        <v>324</v>
      </c>
      <c r="C129" t="s">
        <v>29</v>
      </c>
      <c r="D129">
        <v>14</v>
      </c>
      <c r="E129" t="b">
        <v>1</v>
      </c>
      <c r="F129" s="5">
        <v>1.41421356237309</v>
      </c>
    </row>
    <row r="130" spans="1:6" x14ac:dyDescent="0.2">
      <c r="A130">
        <v>7</v>
      </c>
      <c r="B130" s="5" t="s">
        <v>324</v>
      </c>
      <c r="C130" t="s">
        <v>31</v>
      </c>
      <c r="D130">
        <v>15</v>
      </c>
      <c r="E130" t="b">
        <v>1</v>
      </c>
      <c r="F130" s="5">
        <v>1</v>
      </c>
    </row>
    <row r="131" spans="1:6" x14ac:dyDescent="0.2">
      <c r="A131">
        <v>7</v>
      </c>
      <c r="B131" s="5" t="s">
        <v>324</v>
      </c>
      <c r="C131" t="s">
        <v>32</v>
      </c>
      <c r="D131">
        <v>16</v>
      </c>
      <c r="E131" t="b">
        <v>1</v>
      </c>
      <c r="F131" s="5">
        <v>1</v>
      </c>
    </row>
    <row r="132" spans="1:6" x14ac:dyDescent="0.2">
      <c r="A132">
        <v>7</v>
      </c>
      <c r="B132" s="5" t="s">
        <v>324</v>
      </c>
      <c r="C132" t="s">
        <v>33</v>
      </c>
      <c r="D132">
        <v>17</v>
      </c>
      <c r="E132" t="b">
        <v>1</v>
      </c>
      <c r="F132" s="5">
        <v>1</v>
      </c>
    </row>
    <row r="133" spans="1:6" x14ac:dyDescent="0.2">
      <c r="A133">
        <v>7</v>
      </c>
      <c r="B133" s="5" t="s">
        <v>324</v>
      </c>
      <c r="C133" t="s">
        <v>34</v>
      </c>
      <c r="D133">
        <v>18</v>
      </c>
      <c r="E133" t="b">
        <v>1</v>
      </c>
      <c r="F133" s="5">
        <v>1</v>
      </c>
    </row>
    <row r="134" spans="1:6" x14ac:dyDescent="0.2">
      <c r="A134">
        <v>7</v>
      </c>
      <c r="B134" s="5" t="s">
        <v>324</v>
      </c>
      <c r="C134" t="s">
        <v>35</v>
      </c>
      <c r="D134">
        <v>19</v>
      </c>
      <c r="E134" t="b">
        <v>1</v>
      </c>
      <c r="F134" s="5">
        <v>0</v>
      </c>
    </row>
    <row r="135" spans="1:6" x14ac:dyDescent="0.2">
      <c r="A135">
        <v>7</v>
      </c>
      <c r="B135" s="5" t="s">
        <v>324</v>
      </c>
      <c r="C135" t="s">
        <v>36</v>
      </c>
      <c r="D135">
        <v>20</v>
      </c>
      <c r="E135" t="b">
        <v>1</v>
      </c>
      <c r="F135" s="5">
        <v>0</v>
      </c>
    </row>
    <row r="136" spans="1:6" x14ac:dyDescent="0.2">
      <c r="A136">
        <v>7</v>
      </c>
      <c r="B136" s="5" t="s">
        <v>324</v>
      </c>
      <c r="C136" t="s">
        <v>37</v>
      </c>
      <c r="D136">
        <v>21</v>
      </c>
      <c r="E136" t="b">
        <v>1</v>
      </c>
      <c r="F136" s="5">
        <v>0</v>
      </c>
    </row>
    <row r="137" spans="1:6" x14ac:dyDescent="0.2">
      <c r="A137">
        <v>7</v>
      </c>
      <c r="B137" s="5" t="s">
        <v>324</v>
      </c>
      <c r="C137" t="s">
        <v>40</v>
      </c>
      <c r="D137">
        <v>24</v>
      </c>
      <c r="E137" t="b">
        <v>1</v>
      </c>
      <c r="F137" s="5">
        <v>2</v>
      </c>
    </row>
    <row r="138" spans="1:6" x14ac:dyDescent="0.2">
      <c r="A138">
        <v>7</v>
      </c>
      <c r="B138" s="5" t="s">
        <v>324</v>
      </c>
      <c r="C138" t="s">
        <v>42</v>
      </c>
      <c r="D138">
        <v>25</v>
      </c>
      <c r="E138" t="b">
        <v>0</v>
      </c>
      <c r="F138" s="5">
        <v>2</v>
      </c>
    </row>
    <row r="139" spans="1:6" x14ac:dyDescent="0.2">
      <c r="A139">
        <v>7</v>
      </c>
      <c r="B139" s="5" t="s">
        <v>324</v>
      </c>
      <c r="C139" t="s">
        <v>45</v>
      </c>
      <c r="D139">
        <v>27</v>
      </c>
      <c r="E139" t="b">
        <v>0</v>
      </c>
      <c r="F139" s="5">
        <v>1.7320508075688701</v>
      </c>
    </row>
    <row r="140" spans="1:6" x14ac:dyDescent="0.2">
      <c r="A140">
        <v>7</v>
      </c>
      <c r="B140" s="5" t="s">
        <v>324</v>
      </c>
      <c r="C140" t="s">
        <v>46</v>
      </c>
      <c r="D140">
        <v>28</v>
      </c>
      <c r="E140" t="b">
        <v>0</v>
      </c>
      <c r="F140" s="5">
        <v>1.7320508075688701</v>
      </c>
    </row>
    <row r="141" spans="1:6" x14ac:dyDescent="0.2">
      <c r="A141">
        <v>7</v>
      </c>
      <c r="B141" s="5" t="s">
        <v>324</v>
      </c>
      <c r="C141" t="s">
        <v>51</v>
      </c>
      <c r="D141">
        <v>30</v>
      </c>
      <c r="E141" t="b">
        <v>0</v>
      </c>
      <c r="F141" s="5">
        <v>2</v>
      </c>
    </row>
    <row r="142" spans="1:6" x14ac:dyDescent="0.2">
      <c r="A142">
        <v>8</v>
      </c>
      <c r="B142" s="5" t="s">
        <v>325</v>
      </c>
      <c r="C142" t="s">
        <v>14</v>
      </c>
      <c r="D142">
        <v>0</v>
      </c>
      <c r="E142" t="b">
        <v>1</v>
      </c>
      <c r="F142" s="5">
        <v>1.7320508075688701</v>
      </c>
    </row>
    <row r="143" spans="1:6" x14ac:dyDescent="0.2">
      <c r="A143">
        <v>8</v>
      </c>
      <c r="B143" s="5" t="s">
        <v>325</v>
      </c>
      <c r="C143" t="s">
        <v>15</v>
      </c>
      <c r="D143">
        <v>1</v>
      </c>
      <c r="E143" t="b">
        <v>1</v>
      </c>
      <c r="F143" s="5">
        <v>1.41421356237309</v>
      </c>
    </row>
    <row r="144" spans="1:6" x14ac:dyDescent="0.2">
      <c r="A144">
        <v>8</v>
      </c>
      <c r="B144" s="5" t="s">
        <v>325</v>
      </c>
      <c r="C144" t="s">
        <v>16</v>
      </c>
      <c r="D144">
        <v>2</v>
      </c>
      <c r="E144" t="b">
        <v>1</v>
      </c>
      <c r="F144" s="5">
        <v>1.7320508075688701</v>
      </c>
    </row>
    <row r="145" spans="1:6" x14ac:dyDescent="0.2">
      <c r="A145">
        <v>8</v>
      </c>
      <c r="B145" s="5" t="s">
        <v>325</v>
      </c>
      <c r="C145" t="s">
        <v>18</v>
      </c>
      <c r="D145">
        <v>4</v>
      </c>
      <c r="E145" t="b">
        <v>0</v>
      </c>
      <c r="F145" s="5">
        <v>1.41421356237309</v>
      </c>
    </row>
    <row r="146" spans="1:6" x14ac:dyDescent="0.2">
      <c r="A146">
        <v>8</v>
      </c>
      <c r="B146" s="5" t="s">
        <v>325</v>
      </c>
      <c r="C146" t="s">
        <v>19</v>
      </c>
      <c r="D146">
        <v>5</v>
      </c>
      <c r="E146" t="b">
        <v>1</v>
      </c>
      <c r="F146" s="5">
        <v>0</v>
      </c>
    </row>
    <row r="147" spans="1:6" x14ac:dyDescent="0.2">
      <c r="A147">
        <v>8</v>
      </c>
      <c r="B147" s="5" t="s">
        <v>325</v>
      </c>
      <c r="C147" t="s">
        <v>20</v>
      </c>
      <c r="D147">
        <v>6</v>
      </c>
      <c r="E147" t="b">
        <v>1</v>
      </c>
      <c r="F147" s="5">
        <v>0</v>
      </c>
    </row>
    <row r="148" spans="1:6" x14ac:dyDescent="0.2">
      <c r="A148">
        <v>8</v>
      </c>
      <c r="B148" s="5" t="s">
        <v>325</v>
      </c>
      <c r="C148" t="s">
        <v>21</v>
      </c>
      <c r="D148">
        <v>7</v>
      </c>
      <c r="E148" t="b">
        <v>1</v>
      </c>
      <c r="F148" s="5">
        <v>0</v>
      </c>
    </row>
    <row r="149" spans="1:6" x14ac:dyDescent="0.2">
      <c r="A149">
        <v>8</v>
      </c>
      <c r="B149" s="5" t="s">
        <v>325</v>
      </c>
      <c r="C149" t="s">
        <v>22</v>
      </c>
      <c r="D149">
        <v>8</v>
      </c>
      <c r="E149" t="b">
        <v>1</v>
      </c>
      <c r="F149" s="5">
        <v>1.41421356237309</v>
      </c>
    </row>
    <row r="150" spans="1:6" x14ac:dyDescent="0.2">
      <c r="A150">
        <v>8</v>
      </c>
      <c r="B150" s="5" t="s">
        <v>325</v>
      </c>
      <c r="C150" t="s">
        <v>24</v>
      </c>
      <c r="D150">
        <v>9</v>
      </c>
      <c r="E150" t="b">
        <v>0</v>
      </c>
      <c r="F150" s="5">
        <v>1.41421356237309</v>
      </c>
    </row>
    <row r="151" spans="1:6" x14ac:dyDescent="0.2">
      <c r="A151">
        <v>8</v>
      </c>
      <c r="B151" s="5" t="s">
        <v>325</v>
      </c>
      <c r="C151" t="s">
        <v>26</v>
      </c>
      <c r="D151">
        <v>11</v>
      </c>
      <c r="E151" t="b">
        <v>1</v>
      </c>
      <c r="F151" s="5">
        <v>1.41421356237309</v>
      </c>
    </row>
    <row r="152" spans="1:6" x14ac:dyDescent="0.2">
      <c r="A152">
        <v>8</v>
      </c>
      <c r="B152" s="5" t="s">
        <v>325</v>
      </c>
      <c r="C152" t="s">
        <v>27</v>
      </c>
      <c r="D152">
        <v>12</v>
      </c>
      <c r="E152" t="b">
        <v>1</v>
      </c>
      <c r="F152" s="5">
        <v>1.41421356237309</v>
      </c>
    </row>
    <row r="153" spans="1:6" x14ac:dyDescent="0.2">
      <c r="A153">
        <v>8</v>
      </c>
      <c r="B153" s="5" t="s">
        <v>325</v>
      </c>
      <c r="C153" t="s">
        <v>28</v>
      </c>
      <c r="D153">
        <v>13</v>
      </c>
      <c r="E153" t="b">
        <v>0</v>
      </c>
      <c r="F153" s="5">
        <v>1.7320508075688701</v>
      </c>
    </row>
    <row r="154" spans="1:6" x14ac:dyDescent="0.2">
      <c r="A154">
        <v>8</v>
      </c>
      <c r="B154" s="5" t="s">
        <v>325</v>
      </c>
      <c r="C154" t="s">
        <v>29</v>
      </c>
      <c r="D154">
        <v>14</v>
      </c>
      <c r="E154" t="b">
        <v>0</v>
      </c>
      <c r="F154" s="5">
        <v>1</v>
      </c>
    </row>
    <row r="155" spans="1:6" x14ac:dyDescent="0.2">
      <c r="A155">
        <v>8</v>
      </c>
      <c r="B155" s="5" t="s">
        <v>325</v>
      </c>
      <c r="C155" t="s">
        <v>31</v>
      </c>
      <c r="D155">
        <v>15</v>
      </c>
      <c r="E155" t="b">
        <v>0</v>
      </c>
      <c r="F155" s="5">
        <v>2</v>
      </c>
    </row>
    <row r="156" spans="1:6" x14ac:dyDescent="0.2">
      <c r="A156">
        <v>8</v>
      </c>
      <c r="B156" s="5" t="s">
        <v>325</v>
      </c>
      <c r="C156" t="s">
        <v>32</v>
      </c>
      <c r="D156">
        <v>16</v>
      </c>
      <c r="E156" t="b">
        <v>0</v>
      </c>
      <c r="F156" s="5">
        <v>2</v>
      </c>
    </row>
    <row r="157" spans="1:6" x14ac:dyDescent="0.2">
      <c r="A157">
        <v>8</v>
      </c>
      <c r="B157" s="5" t="s">
        <v>325</v>
      </c>
      <c r="C157" t="s">
        <v>33</v>
      </c>
      <c r="D157">
        <v>17</v>
      </c>
      <c r="E157" t="b">
        <v>0</v>
      </c>
      <c r="F157" s="5">
        <v>1.41421356237309</v>
      </c>
    </row>
    <row r="158" spans="1:6" x14ac:dyDescent="0.2">
      <c r="A158">
        <v>8</v>
      </c>
      <c r="B158" s="5" t="s">
        <v>325</v>
      </c>
      <c r="C158" t="s">
        <v>34</v>
      </c>
      <c r="D158">
        <v>18</v>
      </c>
      <c r="E158" t="b">
        <v>0</v>
      </c>
      <c r="F158" s="5">
        <v>1.41421356237309</v>
      </c>
    </row>
    <row r="159" spans="1:6" x14ac:dyDescent="0.2">
      <c r="A159">
        <v>8</v>
      </c>
      <c r="B159" s="5" t="s">
        <v>325</v>
      </c>
      <c r="C159" t="s">
        <v>35</v>
      </c>
      <c r="D159">
        <v>19</v>
      </c>
      <c r="E159" t="b">
        <v>0</v>
      </c>
      <c r="F159" s="5">
        <v>1.7320508075688701</v>
      </c>
    </row>
    <row r="160" spans="1:6" x14ac:dyDescent="0.2">
      <c r="A160">
        <v>8</v>
      </c>
      <c r="B160" s="5" t="s">
        <v>325</v>
      </c>
      <c r="C160" t="s">
        <v>36</v>
      </c>
      <c r="D160">
        <v>20</v>
      </c>
      <c r="E160" t="b">
        <v>0</v>
      </c>
      <c r="F160" s="5">
        <v>1.7320508075688701</v>
      </c>
    </row>
    <row r="161" spans="1:6" x14ac:dyDescent="0.2">
      <c r="A161">
        <v>8</v>
      </c>
      <c r="B161" s="5" t="s">
        <v>325</v>
      </c>
      <c r="C161" t="s">
        <v>37</v>
      </c>
      <c r="D161">
        <v>21</v>
      </c>
      <c r="E161" t="b">
        <v>0</v>
      </c>
      <c r="F161" s="5">
        <v>1.7320508075688701</v>
      </c>
    </row>
    <row r="162" spans="1:6" x14ac:dyDescent="0.2">
      <c r="A162">
        <v>9</v>
      </c>
      <c r="B162" s="5" t="s">
        <v>326</v>
      </c>
      <c r="C162" t="s">
        <v>18</v>
      </c>
      <c r="D162">
        <v>4</v>
      </c>
      <c r="E162" t="b">
        <v>1</v>
      </c>
      <c r="F162" s="5">
        <v>2</v>
      </c>
    </row>
    <row r="163" spans="1:6" x14ac:dyDescent="0.2">
      <c r="A163">
        <v>9</v>
      </c>
      <c r="B163" s="5" t="s">
        <v>326</v>
      </c>
      <c r="C163" t="s">
        <v>19</v>
      </c>
      <c r="D163">
        <v>5</v>
      </c>
      <c r="E163" t="b">
        <v>0</v>
      </c>
      <c r="F163" s="5">
        <v>2</v>
      </c>
    </row>
    <row r="164" spans="1:6" x14ac:dyDescent="0.2">
      <c r="A164">
        <v>9</v>
      </c>
      <c r="B164" s="5" t="s">
        <v>326</v>
      </c>
      <c r="C164" t="s">
        <v>20</v>
      </c>
      <c r="D164">
        <v>6</v>
      </c>
      <c r="E164" t="b">
        <v>0</v>
      </c>
      <c r="F164" s="5">
        <v>2</v>
      </c>
    </row>
    <row r="165" spans="1:6" x14ac:dyDescent="0.2">
      <c r="A165">
        <v>9</v>
      </c>
      <c r="B165" s="5" t="s">
        <v>326</v>
      </c>
      <c r="C165" t="s">
        <v>21</v>
      </c>
      <c r="D165">
        <v>7</v>
      </c>
      <c r="E165" t="b">
        <v>0</v>
      </c>
      <c r="F165" s="5">
        <v>2</v>
      </c>
    </row>
    <row r="166" spans="1:6" x14ac:dyDescent="0.2">
      <c r="A166">
        <v>9</v>
      </c>
      <c r="B166" s="5" t="s">
        <v>326</v>
      </c>
      <c r="C166" t="s">
        <v>22</v>
      </c>
      <c r="D166">
        <v>8</v>
      </c>
      <c r="E166" t="b">
        <v>1</v>
      </c>
      <c r="F166" s="5">
        <v>1.7320508075688701</v>
      </c>
    </row>
    <row r="167" spans="1:6" x14ac:dyDescent="0.2">
      <c r="A167">
        <v>9</v>
      </c>
      <c r="B167" s="5" t="s">
        <v>326</v>
      </c>
      <c r="C167" t="s">
        <v>24</v>
      </c>
      <c r="D167">
        <v>9</v>
      </c>
      <c r="E167" t="b">
        <v>0</v>
      </c>
      <c r="F167" s="5">
        <v>1.7320508075688701</v>
      </c>
    </row>
    <row r="168" spans="1:6" x14ac:dyDescent="0.2">
      <c r="A168">
        <v>9</v>
      </c>
      <c r="B168" s="5" t="s">
        <v>326</v>
      </c>
      <c r="C168" t="s">
        <v>25</v>
      </c>
      <c r="D168">
        <v>10</v>
      </c>
      <c r="E168" t="b">
        <v>1</v>
      </c>
      <c r="F168" s="5">
        <v>1.41421356237309</v>
      </c>
    </row>
    <row r="169" spans="1:6" x14ac:dyDescent="0.2">
      <c r="A169">
        <v>9</v>
      </c>
      <c r="B169" s="5" t="s">
        <v>326</v>
      </c>
      <c r="C169" t="s">
        <v>28</v>
      </c>
      <c r="D169">
        <v>13</v>
      </c>
      <c r="E169" t="b">
        <v>1</v>
      </c>
      <c r="F169" s="5">
        <v>1.7320508075688701</v>
      </c>
    </row>
    <row r="170" spans="1:6" x14ac:dyDescent="0.2">
      <c r="A170">
        <v>9</v>
      </c>
      <c r="B170" s="5" t="s">
        <v>326</v>
      </c>
      <c r="C170" t="s">
        <v>29</v>
      </c>
      <c r="D170">
        <v>14</v>
      </c>
      <c r="E170" t="b">
        <v>0</v>
      </c>
      <c r="F170" s="5">
        <v>1.41421356237309</v>
      </c>
    </row>
    <row r="171" spans="1:6" x14ac:dyDescent="0.2">
      <c r="A171">
        <v>9</v>
      </c>
      <c r="B171" s="5" t="s">
        <v>326</v>
      </c>
      <c r="C171" t="s">
        <v>31</v>
      </c>
      <c r="D171">
        <v>15</v>
      </c>
      <c r="E171" t="b">
        <v>1</v>
      </c>
      <c r="F171" s="5">
        <v>0</v>
      </c>
    </row>
    <row r="172" spans="1:6" x14ac:dyDescent="0.2">
      <c r="A172">
        <v>9</v>
      </c>
      <c r="B172" s="5" t="s">
        <v>326</v>
      </c>
      <c r="C172" t="s">
        <v>32</v>
      </c>
      <c r="D172">
        <v>16</v>
      </c>
      <c r="E172" t="b">
        <v>0</v>
      </c>
      <c r="F172" s="5">
        <v>1</v>
      </c>
    </row>
    <row r="173" spans="1:6" x14ac:dyDescent="0.2">
      <c r="A173">
        <v>9</v>
      </c>
      <c r="B173" s="5" t="s">
        <v>326</v>
      </c>
      <c r="C173" t="s">
        <v>33</v>
      </c>
      <c r="D173">
        <v>17</v>
      </c>
      <c r="E173" t="b">
        <v>0</v>
      </c>
      <c r="F173" s="5">
        <v>1</v>
      </c>
    </row>
    <row r="174" spans="1:6" x14ac:dyDescent="0.2">
      <c r="A174">
        <v>9</v>
      </c>
      <c r="B174" s="5" t="s">
        <v>326</v>
      </c>
      <c r="C174" t="s">
        <v>34</v>
      </c>
      <c r="D174">
        <v>18</v>
      </c>
      <c r="E174" t="b">
        <v>0</v>
      </c>
      <c r="F174" s="5">
        <v>1</v>
      </c>
    </row>
    <row r="175" spans="1:6" x14ac:dyDescent="0.2">
      <c r="A175">
        <v>9</v>
      </c>
      <c r="B175" s="5" t="s">
        <v>326</v>
      </c>
      <c r="C175" t="s">
        <v>35</v>
      </c>
      <c r="D175">
        <v>19</v>
      </c>
      <c r="E175" t="b">
        <v>0</v>
      </c>
      <c r="F175" s="5">
        <v>0</v>
      </c>
    </row>
    <row r="176" spans="1:6" x14ac:dyDescent="0.2">
      <c r="A176">
        <v>9</v>
      </c>
      <c r="B176" s="5" t="s">
        <v>326</v>
      </c>
      <c r="C176" t="s">
        <v>36</v>
      </c>
      <c r="D176">
        <v>20</v>
      </c>
      <c r="E176" t="b">
        <v>0</v>
      </c>
      <c r="F176" s="5">
        <v>0</v>
      </c>
    </row>
    <row r="177" spans="1:6" x14ac:dyDescent="0.2">
      <c r="A177">
        <v>9</v>
      </c>
      <c r="B177" s="5" t="s">
        <v>326</v>
      </c>
      <c r="C177" t="s">
        <v>37</v>
      </c>
      <c r="D177">
        <v>21</v>
      </c>
      <c r="E177" t="b">
        <v>0</v>
      </c>
      <c r="F177" s="5">
        <v>0</v>
      </c>
    </row>
    <row r="178" spans="1:6" x14ac:dyDescent="0.2">
      <c r="A178">
        <v>9</v>
      </c>
      <c r="B178" s="5" t="s">
        <v>326</v>
      </c>
      <c r="C178" t="s">
        <v>38</v>
      </c>
      <c r="D178">
        <v>22</v>
      </c>
      <c r="E178" t="b">
        <v>1</v>
      </c>
      <c r="F178" s="5">
        <v>2</v>
      </c>
    </row>
    <row r="179" spans="1:6" x14ac:dyDescent="0.2">
      <c r="A179">
        <v>9</v>
      </c>
      <c r="B179" s="5" t="s">
        <v>326</v>
      </c>
      <c r="C179" t="s">
        <v>40</v>
      </c>
      <c r="D179">
        <v>24</v>
      </c>
      <c r="E179" t="b">
        <v>1</v>
      </c>
      <c r="F179" s="5">
        <v>1.7320508075688701</v>
      </c>
    </row>
    <row r="180" spans="1:6" x14ac:dyDescent="0.2">
      <c r="A180">
        <v>9</v>
      </c>
      <c r="B180" s="5" t="s">
        <v>326</v>
      </c>
      <c r="C180" t="s">
        <v>45</v>
      </c>
      <c r="D180">
        <v>27</v>
      </c>
      <c r="E180" t="b">
        <v>0</v>
      </c>
      <c r="F180" s="5">
        <v>2</v>
      </c>
    </row>
    <row r="181" spans="1:6" x14ac:dyDescent="0.2">
      <c r="A181">
        <v>9</v>
      </c>
      <c r="B181" s="5" t="s">
        <v>326</v>
      </c>
      <c r="C181" t="s">
        <v>46</v>
      </c>
      <c r="D181">
        <v>28</v>
      </c>
      <c r="E181" t="b">
        <v>0</v>
      </c>
      <c r="F181" s="5">
        <v>2</v>
      </c>
    </row>
    <row r="182" spans="1:6" x14ac:dyDescent="0.2">
      <c r="A182">
        <v>10</v>
      </c>
      <c r="B182" s="5" t="s">
        <v>294</v>
      </c>
      <c r="C182" t="s">
        <v>19</v>
      </c>
      <c r="D182">
        <v>5</v>
      </c>
      <c r="E182" t="b">
        <v>1</v>
      </c>
      <c r="F182" s="5">
        <v>2</v>
      </c>
    </row>
    <row r="183" spans="1:6" x14ac:dyDescent="0.2">
      <c r="A183">
        <v>10</v>
      </c>
      <c r="B183" s="5" t="s">
        <v>294</v>
      </c>
      <c r="C183" t="s">
        <v>20</v>
      </c>
      <c r="D183">
        <v>6</v>
      </c>
      <c r="E183" t="b">
        <v>1</v>
      </c>
      <c r="F183" s="5">
        <v>2</v>
      </c>
    </row>
    <row r="184" spans="1:6" x14ac:dyDescent="0.2">
      <c r="A184">
        <v>10</v>
      </c>
      <c r="B184" s="5" t="s">
        <v>294</v>
      </c>
      <c r="C184" t="s">
        <v>21</v>
      </c>
      <c r="D184">
        <v>7</v>
      </c>
      <c r="E184" t="b">
        <v>1</v>
      </c>
      <c r="F184" s="5">
        <v>2</v>
      </c>
    </row>
    <row r="185" spans="1:6" x14ac:dyDescent="0.2">
      <c r="A185">
        <v>10</v>
      </c>
      <c r="B185" s="5" t="s">
        <v>294</v>
      </c>
      <c r="C185" t="s">
        <v>22</v>
      </c>
      <c r="D185">
        <v>8</v>
      </c>
      <c r="E185" t="b">
        <v>1</v>
      </c>
      <c r="F185" s="5">
        <v>2</v>
      </c>
    </row>
    <row r="186" spans="1:6" x14ac:dyDescent="0.2">
      <c r="A186">
        <v>10</v>
      </c>
      <c r="B186" s="5" t="s">
        <v>294</v>
      </c>
      <c r="C186" t="s">
        <v>24</v>
      </c>
      <c r="D186">
        <v>9</v>
      </c>
      <c r="E186" t="b">
        <v>1</v>
      </c>
      <c r="F186" s="5">
        <v>1.7320508075688701</v>
      </c>
    </row>
    <row r="187" spans="1:6" x14ac:dyDescent="0.2">
      <c r="A187">
        <v>10</v>
      </c>
      <c r="B187" s="5" t="s">
        <v>294</v>
      </c>
      <c r="C187" t="s">
        <v>25</v>
      </c>
      <c r="D187">
        <v>10</v>
      </c>
      <c r="E187" t="b">
        <v>1</v>
      </c>
      <c r="F187" s="5">
        <v>1.7320508075688701</v>
      </c>
    </row>
    <row r="188" spans="1:6" x14ac:dyDescent="0.2">
      <c r="A188">
        <v>10</v>
      </c>
      <c r="B188" s="5" t="s">
        <v>294</v>
      </c>
      <c r="C188" t="s">
        <v>28</v>
      </c>
      <c r="D188">
        <v>13</v>
      </c>
      <c r="E188" t="b">
        <v>1</v>
      </c>
      <c r="F188" s="5">
        <v>2</v>
      </c>
    </row>
    <row r="189" spans="1:6" x14ac:dyDescent="0.2">
      <c r="A189">
        <v>10</v>
      </c>
      <c r="B189" s="5" t="s">
        <v>294</v>
      </c>
      <c r="C189" t="s">
        <v>29</v>
      </c>
      <c r="D189">
        <v>14</v>
      </c>
      <c r="E189" t="b">
        <v>1</v>
      </c>
      <c r="F189" s="5">
        <v>1.41421356237309</v>
      </c>
    </row>
    <row r="190" spans="1:6" x14ac:dyDescent="0.2">
      <c r="A190">
        <v>10</v>
      </c>
      <c r="B190" s="5" t="s">
        <v>294</v>
      </c>
      <c r="C190" t="s">
        <v>31</v>
      </c>
      <c r="D190">
        <v>15</v>
      </c>
      <c r="E190" t="b">
        <v>1</v>
      </c>
      <c r="F190" s="5">
        <v>1</v>
      </c>
    </row>
    <row r="191" spans="1:6" x14ac:dyDescent="0.2">
      <c r="A191">
        <v>10</v>
      </c>
      <c r="B191" s="5" t="s">
        <v>294</v>
      </c>
      <c r="C191" t="s">
        <v>32</v>
      </c>
      <c r="D191">
        <v>16</v>
      </c>
      <c r="E191" t="b">
        <v>1</v>
      </c>
      <c r="F191" s="5">
        <v>1</v>
      </c>
    </row>
    <row r="192" spans="1:6" x14ac:dyDescent="0.2">
      <c r="A192">
        <v>10</v>
      </c>
      <c r="B192" s="5" t="s">
        <v>294</v>
      </c>
      <c r="C192" t="s">
        <v>33</v>
      </c>
      <c r="D192">
        <v>17</v>
      </c>
      <c r="E192" t="b">
        <v>1</v>
      </c>
      <c r="F192" s="5">
        <v>1</v>
      </c>
    </row>
    <row r="193" spans="1:6" x14ac:dyDescent="0.2">
      <c r="A193">
        <v>10</v>
      </c>
      <c r="B193" s="5" t="s">
        <v>294</v>
      </c>
      <c r="C193" t="s">
        <v>34</v>
      </c>
      <c r="D193">
        <v>18</v>
      </c>
      <c r="E193" t="b">
        <v>1</v>
      </c>
      <c r="F193" s="5">
        <v>1</v>
      </c>
    </row>
    <row r="194" spans="1:6" x14ac:dyDescent="0.2">
      <c r="A194">
        <v>10</v>
      </c>
      <c r="B194" s="5" t="s">
        <v>294</v>
      </c>
      <c r="C194" t="s">
        <v>35</v>
      </c>
      <c r="D194">
        <v>19</v>
      </c>
      <c r="E194" t="b">
        <v>1</v>
      </c>
      <c r="F194" s="5">
        <v>0</v>
      </c>
    </row>
    <row r="195" spans="1:6" x14ac:dyDescent="0.2">
      <c r="A195">
        <v>10</v>
      </c>
      <c r="B195" s="5" t="s">
        <v>294</v>
      </c>
      <c r="C195" t="s">
        <v>36</v>
      </c>
      <c r="D195">
        <v>20</v>
      </c>
      <c r="E195" t="b">
        <v>1</v>
      </c>
      <c r="F195" s="5">
        <v>0</v>
      </c>
    </row>
    <row r="196" spans="1:6" x14ac:dyDescent="0.2">
      <c r="A196">
        <v>10</v>
      </c>
      <c r="B196" s="5" t="s">
        <v>294</v>
      </c>
      <c r="C196" t="s">
        <v>37</v>
      </c>
      <c r="D196">
        <v>21</v>
      </c>
      <c r="E196" t="b">
        <v>1</v>
      </c>
      <c r="F196" s="5">
        <v>0</v>
      </c>
    </row>
    <row r="197" spans="1:6" x14ac:dyDescent="0.2">
      <c r="A197">
        <v>10</v>
      </c>
      <c r="B197" s="5" t="s">
        <v>294</v>
      </c>
      <c r="C197" t="s">
        <v>38</v>
      </c>
      <c r="D197">
        <v>22</v>
      </c>
      <c r="E197" t="b">
        <v>0</v>
      </c>
      <c r="F197" s="5">
        <v>2</v>
      </c>
    </row>
    <row r="198" spans="1:6" x14ac:dyDescent="0.2">
      <c r="A198">
        <v>10</v>
      </c>
      <c r="B198" s="5" t="s">
        <v>294</v>
      </c>
      <c r="C198" t="s">
        <v>40</v>
      </c>
      <c r="D198">
        <v>24</v>
      </c>
      <c r="E198" t="b">
        <v>0</v>
      </c>
      <c r="F198" s="5">
        <v>1.7320508075688701</v>
      </c>
    </row>
    <row r="199" spans="1:6" x14ac:dyDescent="0.2">
      <c r="A199">
        <v>10</v>
      </c>
      <c r="B199" s="5" t="s">
        <v>294</v>
      </c>
      <c r="C199" t="s">
        <v>42</v>
      </c>
      <c r="D199">
        <v>25</v>
      </c>
      <c r="E199" t="b">
        <v>0</v>
      </c>
      <c r="F199" s="5">
        <v>2</v>
      </c>
    </row>
    <row r="200" spans="1:6" x14ac:dyDescent="0.2">
      <c r="A200">
        <v>10</v>
      </c>
      <c r="B200" s="5" t="s">
        <v>294</v>
      </c>
      <c r="C200" t="s">
        <v>45</v>
      </c>
      <c r="D200">
        <v>27</v>
      </c>
      <c r="E200" t="b">
        <v>0</v>
      </c>
      <c r="F200" s="5">
        <v>1.7320508075688701</v>
      </c>
    </row>
    <row r="201" spans="1:6" x14ac:dyDescent="0.2">
      <c r="A201">
        <v>10</v>
      </c>
      <c r="B201" s="5" t="s">
        <v>294</v>
      </c>
      <c r="C201" t="s">
        <v>46</v>
      </c>
      <c r="D201">
        <v>28</v>
      </c>
      <c r="E201" t="b">
        <v>0</v>
      </c>
      <c r="F201" s="5">
        <v>1.7320508075688701</v>
      </c>
    </row>
    <row r="202" spans="1:6" x14ac:dyDescent="0.2">
      <c r="A202">
        <v>11</v>
      </c>
      <c r="B202" s="5" t="s">
        <v>327</v>
      </c>
      <c r="C202" t="s">
        <v>14</v>
      </c>
      <c r="D202">
        <v>0</v>
      </c>
      <c r="E202" t="b">
        <v>1</v>
      </c>
      <c r="F202" s="5">
        <v>1.41421356237309</v>
      </c>
    </row>
    <row r="203" spans="1:6" x14ac:dyDescent="0.2">
      <c r="A203">
        <v>11</v>
      </c>
      <c r="B203" s="5" t="s">
        <v>327</v>
      </c>
      <c r="C203" t="s">
        <v>15</v>
      </c>
      <c r="D203">
        <v>1</v>
      </c>
      <c r="E203" t="b">
        <v>1</v>
      </c>
      <c r="F203" s="5">
        <v>1</v>
      </c>
    </row>
    <row r="204" spans="1:6" x14ac:dyDescent="0.2">
      <c r="A204">
        <v>11</v>
      </c>
      <c r="B204" s="5" t="s">
        <v>327</v>
      </c>
      <c r="C204" t="s">
        <v>16</v>
      </c>
      <c r="D204">
        <v>2</v>
      </c>
      <c r="E204" t="b">
        <v>1</v>
      </c>
      <c r="F204" s="5">
        <v>1.41421356237309</v>
      </c>
    </row>
    <row r="205" spans="1:6" x14ac:dyDescent="0.2">
      <c r="A205">
        <v>11</v>
      </c>
      <c r="B205" s="5" t="s">
        <v>327</v>
      </c>
      <c r="C205" t="s">
        <v>17</v>
      </c>
      <c r="D205">
        <v>3</v>
      </c>
      <c r="E205" t="b">
        <v>1</v>
      </c>
      <c r="F205" s="5">
        <v>2</v>
      </c>
    </row>
    <row r="206" spans="1:6" x14ac:dyDescent="0.2">
      <c r="A206">
        <v>11</v>
      </c>
      <c r="B206" s="5" t="s">
        <v>327</v>
      </c>
      <c r="C206" t="s">
        <v>18</v>
      </c>
      <c r="D206">
        <v>4</v>
      </c>
      <c r="E206" t="b">
        <v>0</v>
      </c>
      <c r="F206" s="5">
        <v>1.7320508075688701</v>
      </c>
    </row>
    <row r="207" spans="1:6" x14ac:dyDescent="0.2">
      <c r="A207">
        <v>11</v>
      </c>
      <c r="B207" s="5" t="s">
        <v>327</v>
      </c>
      <c r="C207" t="s">
        <v>19</v>
      </c>
      <c r="D207">
        <v>5</v>
      </c>
      <c r="E207" t="b">
        <v>0</v>
      </c>
      <c r="F207" s="5">
        <v>0</v>
      </c>
    </row>
    <row r="208" spans="1:6" x14ac:dyDescent="0.2">
      <c r="A208">
        <v>11</v>
      </c>
      <c r="B208" s="5" t="s">
        <v>327</v>
      </c>
      <c r="C208" t="s">
        <v>20</v>
      </c>
      <c r="D208">
        <v>6</v>
      </c>
      <c r="E208" t="b">
        <v>0</v>
      </c>
      <c r="F208" s="5">
        <v>0</v>
      </c>
    </row>
    <row r="209" spans="1:6" x14ac:dyDescent="0.2">
      <c r="A209">
        <v>11</v>
      </c>
      <c r="B209" s="5" t="s">
        <v>327</v>
      </c>
      <c r="C209" t="s">
        <v>21</v>
      </c>
      <c r="D209">
        <v>7</v>
      </c>
      <c r="E209" t="b">
        <v>0</v>
      </c>
      <c r="F209" s="5">
        <v>0</v>
      </c>
    </row>
    <row r="210" spans="1:6" x14ac:dyDescent="0.2">
      <c r="A210">
        <v>11</v>
      </c>
      <c r="B210" s="5" t="s">
        <v>327</v>
      </c>
      <c r="C210" t="s">
        <v>22</v>
      </c>
      <c r="D210">
        <v>8</v>
      </c>
      <c r="E210" t="b">
        <v>0</v>
      </c>
      <c r="F210" s="5">
        <v>1.41421356237309</v>
      </c>
    </row>
    <row r="211" spans="1:6" x14ac:dyDescent="0.2">
      <c r="A211">
        <v>11</v>
      </c>
      <c r="B211" s="5" t="s">
        <v>327</v>
      </c>
      <c r="C211" t="s">
        <v>24</v>
      </c>
      <c r="D211">
        <v>9</v>
      </c>
      <c r="E211" t="b">
        <v>0</v>
      </c>
      <c r="F211" s="5">
        <v>1.7320508075688701</v>
      </c>
    </row>
    <row r="212" spans="1:6" x14ac:dyDescent="0.2">
      <c r="A212">
        <v>11</v>
      </c>
      <c r="B212" s="5" t="s">
        <v>327</v>
      </c>
      <c r="C212" t="s">
        <v>26</v>
      </c>
      <c r="D212">
        <v>11</v>
      </c>
      <c r="E212" t="b">
        <v>0</v>
      </c>
      <c r="F212" s="5">
        <v>1.41421356237309</v>
      </c>
    </row>
    <row r="213" spans="1:6" x14ac:dyDescent="0.2">
      <c r="A213">
        <v>11</v>
      </c>
      <c r="B213" s="5" t="s">
        <v>327</v>
      </c>
      <c r="C213" t="s">
        <v>27</v>
      </c>
      <c r="D213">
        <v>12</v>
      </c>
      <c r="E213" t="b">
        <v>0</v>
      </c>
      <c r="F213" s="5">
        <v>1.41421356237309</v>
      </c>
    </row>
    <row r="214" spans="1:6" x14ac:dyDescent="0.2">
      <c r="A214">
        <v>11</v>
      </c>
      <c r="B214" s="5" t="s">
        <v>327</v>
      </c>
      <c r="C214" t="s">
        <v>28</v>
      </c>
      <c r="D214">
        <v>13</v>
      </c>
      <c r="E214" t="b">
        <v>0</v>
      </c>
      <c r="F214" s="5">
        <v>2</v>
      </c>
    </row>
    <row r="215" spans="1:6" x14ac:dyDescent="0.2">
      <c r="A215">
        <v>11</v>
      </c>
      <c r="B215" s="5" t="s">
        <v>327</v>
      </c>
      <c r="C215" t="s">
        <v>29</v>
      </c>
      <c r="D215">
        <v>14</v>
      </c>
      <c r="E215" t="b">
        <v>0</v>
      </c>
      <c r="F215" s="5">
        <v>1.41421356237309</v>
      </c>
    </row>
    <row r="216" spans="1:6" x14ac:dyDescent="0.2">
      <c r="A216">
        <v>11</v>
      </c>
      <c r="B216" s="5" t="s">
        <v>327</v>
      </c>
      <c r="C216" t="s">
        <v>32</v>
      </c>
      <c r="D216">
        <v>16</v>
      </c>
      <c r="E216" t="b">
        <v>0</v>
      </c>
      <c r="F216" s="5">
        <v>2.2360679774997898</v>
      </c>
    </row>
    <row r="217" spans="1:6" x14ac:dyDescent="0.2">
      <c r="A217">
        <v>11</v>
      </c>
      <c r="B217" s="5" t="s">
        <v>327</v>
      </c>
      <c r="C217" t="s">
        <v>33</v>
      </c>
      <c r="D217">
        <v>17</v>
      </c>
      <c r="E217" t="b">
        <v>0</v>
      </c>
      <c r="F217" s="5">
        <v>1.7320508075688701</v>
      </c>
    </row>
    <row r="218" spans="1:6" x14ac:dyDescent="0.2">
      <c r="A218">
        <v>11</v>
      </c>
      <c r="B218" s="5" t="s">
        <v>327</v>
      </c>
      <c r="C218" t="s">
        <v>34</v>
      </c>
      <c r="D218">
        <v>18</v>
      </c>
      <c r="E218" t="b">
        <v>0</v>
      </c>
      <c r="F218" s="5">
        <v>1.7320508075688701</v>
      </c>
    </row>
    <row r="219" spans="1:6" x14ac:dyDescent="0.2">
      <c r="A219">
        <v>11</v>
      </c>
      <c r="B219" s="5" t="s">
        <v>327</v>
      </c>
      <c r="C219" t="s">
        <v>35</v>
      </c>
      <c r="D219">
        <v>19</v>
      </c>
      <c r="E219" t="b">
        <v>0</v>
      </c>
      <c r="F219" s="5">
        <v>2</v>
      </c>
    </row>
    <row r="220" spans="1:6" x14ac:dyDescent="0.2">
      <c r="A220">
        <v>11</v>
      </c>
      <c r="B220" s="5" t="s">
        <v>327</v>
      </c>
      <c r="C220" t="s">
        <v>36</v>
      </c>
      <c r="D220">
        <v>20</v>
      </c>
      <c r="E220" t="b">
        <v>0</v>
      </c>
      <c r="F220" s="5">
        <v>2</v>
      </c>
    </row>
    <row r="221" spans="1:6" x14ac:dyDescent="0.2">
      <c r="A221">
        <v>11</v>
      </c>
      <c r="B221" s="5" t="s">
        <v>327</v>
      </c>
      <c r="C221" t="s">
        <v>37</v>
      </c>
      <c r="D221">
        <v>21</v>
      </c>
      <c r="E221" t="b">
        <v>0</v>
      </c>
      <c r="F221" s="5">
        <v>2</v>
      </c>
    </row>
    <row r="222" spans="1:6" x14ac:dyDescent="0.2">
      <c r="A222">
        <v>12</v>
      </c>
      <c r="B222" s="5" t="s">
        <v>295</v>
      </c>
      <c r="C222" t="s">
        <v>19</v>
      </c>
      <c r="D222">
        <v>5</v>
      </c>
      <c r="E222" t="b">
        <v>1</v>
      </c>
      <c r="F222" s="5">
        <v>2</v>
      </c>
    </row>
    <row r="223" spans="1:6" x14ac:dyDescent="0.2">
      <c r="A223">
        <v>12</v>
      </c>
      <c r="B223" s="5" t="s">
        <v>295</v>
      </c>
      <c r="C223" t="s">
        <v>20</v>
      </c>
      <c r="D223">
        <v>6</v>
      </c>
      <c r="E223" t="b">
        <v>1</v>
      </c>
      <c r="F223" s="5">
        <v>2</v>
      </c>
    </row>
    <row r="224" spans="1:6" x14ac:dyDescent="0.2">
      <c r="A224">
        <v>12</v>
      </c>
      <c r="B224" s="5" t="s">
        <v>295</v>
      </c>
      <c r="C224" t="s">
        <v>21</v>
      </c>
      <c r="D224">
        <v>7</v>
      </c>
      <c r="E224" t="b">
        <v>1</v>
      </c>
      <c r="F224" s="5">
        <v>2</v>
      </c>
    </row>
    <row r="225" spans="1:6" x14ac:dyDescent="0.2">
      <c r="A225">
        <v>12</v>
      </c>
      <c r="B225" s="5" t="s">
        <v>295</v>
      </c>
      <c r="C225" t="s">
        <v>22</v>
      </c>
      <c r="D225">
        <v>8</v>
      </c>
      <c r="E225" t="b">
        <v>1</v>
      </c>
      <c r="F225" s="5">
        <v>2</v>
      </c>
    </row>
    <row r="226" spans="1:6" x14ac:dyDescent="0.2">
      <c r="A226">
        <v>12</v>
      </c>
      <c r="B226" s="5" t="s">
        <v>295</v>
      </c>
      <c r="C226" t="s">
        <v>24</v>
      </c>
      <c r="D226">
        <v>9</v>
      </c>
      <c r="E226" t="b">
        <v>1</v>
      </c>
      <c r="F226" s="5">
        <v>1.7320508075688701</v>
      </c>
    </row>
    <row r="227" spans="1:6" x14ac:dyDescent="0.2">
      <c r="A227">
        <v>12</v>
      </c>
      <c r="B227" s="5" t="s">
        <v>295</v>
      </c>
      <c r="C227" t="s">
        <v>25</v>
      </c>
      <c r="D227">
        <v>10</v>
      </c>
      <c r="E227" t="b">
        <v>1</v>
      </c>
      <c r="F227" s="5">
        <v>1.7320508075688701</v>
      </c>
    </row>
    <row r="228" spans="1:6" x14ac:dyDescent="0.2">
      <c r="A228">
        <v>12</v>
      </c>
      <c r="B228" s="5" t="s">
        <v>295</v>
      </c>
      <c r="C228" t="s">
        <v>28</v>
      </c>
      <c r="D228">
        <v>13</v>
      </c>
      <c r="E228" t="b">
        <v>0</v>
      </c>
      <c r="F228" s="5">
        <v>1.7320508075688701</v>
      </c>
    </row>
    <row r="229" spans="1:6" x14ac:dyDescent="0.2">
      <c r="A229">
        <v>12</v>
      </c>
      <c r="B229" s="5" t="s">
        <v>295</v>
      </c>
      <c r="C229" t="s">
        <v>29</v>
      </c>
      <c r="D229">
        <v>14</v>
      </c>
      <c r="E229" t="b">
        <v>1</v>
      </c>
      <c r="F229" s="5">
        <v>1.41421356237309</v>
      </c>
    </row>
    <row r="230" spans="1:6" x14ac:dyDescent="0.2">
      <c r="A230">
        <v>12</v>
      </c>
      <c r="B230" s="5" t="s">
        <v>295</v>
      </c>
      <c r="C230" t="s">
        <v>31</v>
      </c>
      <c r="D230">
        <v>15</v>
      </c>
      <c r="E230" t="b">
        <v>1</v>
      </c>
      <c r="F230" s="5">
        <v>1</v>
      </c>
    </row>
    <row r="231" spans="1:6" x14ac:dyDescent="0.2">
      <c r="A231">
        <v>12</v>
      </c>
      <c r="B231" s="5" t="s">
        <v>295</v>
      </c>
      <c r="C231" t="s">
        <v>32</v>
      </c>
      <c r="D231">
        <v>16</v>
      </c>
      <c r="E231" t="b">
        <v>1</v>
      </c>
      <c r="F231" s="5">
        <v>1</v>
      </c>
    </row>
    <row r="232" spans="1:6" x14ac:dyDescent="0.2">
      <c r="A232">
        <v>12</v>
      </c>
      <c r="B232" s="5" t="s">
        <v>295</v>
      </c>
      <c r="C232" t="s">
        <v>33</v>
      </c>
      <c r="D232">
        <v>17</v>
      </c>
      <c r="E232" t="b">
        <v>1</v>
      </c>
      <c r="F232" s="5">
        <v>1</v>
      </c>
    </row>
    <row r="233" spans="1:6" x14ac:dyDescent="0.2">
      <c r="A233">
        <v>12</v>
      </c>
      <c r="B233" s="5" t="s">
        <v>295</v>
      </c>
      <c r="C233" t="s">
        <v>34</v>
      </c>
      <c r="D233">
        <v>18</v>
      </c>
      <c r="E233" t="b">
        <v>1</v>
      </c>
      <c r="F233" s="5">
        <v>1</v>
      </c>
    </row>
    <row r="234" spans="1:6" x14ac:dyDescent="0.2">
      <c r="A234">
        <v>12</v>
      </c>
      <c r="B234" s="5" t="s">
        <v>295</v>
      </c>
      <c r="C234" t="s">
        <v>35</v>
      </c>
      <c r="D234">
        <v>19</v>
      </c>
      <c r="E234" t="b">
        <v>1</v>
      </c>
      <c r="F234" s="5">
        <v>0</v>
      </c>
    </row>
    <row r="235" spans="1:6" x14ac:dyDescent="0.2">
      <c r="A235">
        <v>12</v>
      </c>
      <c r="B235" s="5" t="s">
        <v>295</v>
      </c>
      <c r="C235" t="s">
        <v>36</v>
      </c>
      <c r="D235">
        <v>20</v>
      </c>
      <c r="E235" t="b">
        <v>1</v>
      </c>
      <c r="F235" s="5">
        <v>0</v>
      </c>
    </row>
    <row r="236" spans="1:6" x14ac:dyDescent="0.2">
      <c r="A236">
        <v>12</v>
      </c>
      <c r="B236" s="5" t="s">
        <v>295</v>
      </c>
      <c r="C236" t="s">
        <v>37</v>
      </c>
      <c r="D236">
        <v>21</v>
      </c>
      <c r="E236" t="b">
        <v>1</v>
      </c>
      <c r="F236" s="5">
        <v>0</v>
      </c>
    </row>
    <row r="237" spans="1:6" x14ac:dyDescent="0.2">
      <c r="A237">
        <v>12</v>
      </c>
      <c r="B237" s="5" t="s">
        <v>295</v>
      </c>
      <c r="C237" t="s">
        <v>40</v>
      </c>
      <c r="D237">
        <v>24</v>
      </c>
      <c r="E237" t="b">
        <v>0</v>
      </c>
      <c r="F237" s="5">
        <v>1.7320508075688701</v>
      </c>
    </row>
    <row r="238" spans="1:6" x14ac:dyDescent="0.2">
      <c r="A238">
        <v>12</v>
      </c>
      <c r="B238" s="5" t="s">
        <v>295</v>
      </c>
      <c r="C238" t="s">
        <v>42</v>
      </c>
      <c r="D238">
        <v>25</v>
      </c>
      <c r="E238" t="b">
        <v>0</v>
      </c>
      <c r="F238" s="5">
        <v>2</v>
      </c>
    </row>
    <row r="239" spans="1:6" x14ac:dyDescent="0.2">
      <c r="A239">
        <v>12</v>
      </c>
      <c r="B239" s="5" t="s">
        <v>295</v>
      </c>
      <c r="C239" t="s">
        <v>45</v>
      </c>
      <c r="D239">
        <v>27</v>
      </c>
      <c r="E239" t="b">
        <v>0</v>
      </c>
      <c r="F239" s="5">
        <v>1.7320508075688701</v>
      </c>
    </row>
    <row r="240" spans="1:6" x14ac:dyDescent="0.2">
      <c r="A240">
        <v>12</v>
      </c>
      <c r="B240" s="5" t="s">
        <v>295</v>
      </c>
      <c r="C240" t="s">
        <v>46</v>
      </c>
      <c r="D240">
        <v>28</v>
      </c>
      <c r="E240" t="b">
        <v>0</v>
      </c>
      <c r="F240" s="5">
        <v>1.7320508075688701</v>
      </c>
    </row>
    <row r="241" spans="1:6" x14ac:dyDescent="0.2">
      <c r="A241">
        <v>12</v>
      </c>
      <c r="B241" s="5" t="s">
        <v>295</v>
      </c>
      <c r="C241" t="s">
        <v>51</v>
      </c>
      <c r="D241">
        <v>30</v>
      </c>
      <c r="E241" t="b">
        <v>0</v>
      </c>
      <c r="F241" s="5">
        <v>2</v>
      </c>
    </row>
  </sheetData>
  <autoFilter ref="A1:E241" xr:uid="{D5EFDF84-F35D-C046-95E0-2B8D4D90AD6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B3497C4711C34D996D8E0552788EC7" ma:contentTypeVersion="4" ma:contentTypeDescription="Create a new document." ma:contentTypeScope="" ma:versionID="9f3138aaff0e245585d1c2b0ac8d87b6">
  <xsd:schema xmlns:xsd="http://www.w3.org/2001/XMLSchema" xmlns:xs="http://www.w3.org/2001/XMLSchema" xmlns:p="http://schemas.microsoft.com/office/2006/metadata/properties" xmlns:ns2="2f72497c-3956-4b23-905e-77ced3f31cb0" targetNamespace="http://schemas.microsoft.com/office/2006/metadata/properties" ma:root="true" ma:fieldsID="f01656e76f28fce3c4d911483b5eaa43" ns2:_="">
    <xsd:import namespace="2f72497c-3956-4b23-905e-77ced3f31c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72497c-3956-4b23-905e-77ced3f31c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AB7B28-5049-4BE6-9C1A-F038731A0A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F63FB1-BA41-405A-8691-1A764EAA71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72497c-3956-4b23-905e-77ced3f31c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02675F-6306-47BF-8ACF-B346B6B46591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2f72497c-3956-4b23-905e-77ced3f31cb0"/>
    <ds:schemaRef ds:uri="http://purl.org/dc/elements/1.1/"/>
    <ds:schemaRef ds:uri="http://purl.org/dc/terms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6</vt:i4>
      </vt:variant>
    </vt:vector>
  </HeadingPairs>
  <TitlesOfParts>
    <vt:vector size="21" baseType="lpstr">
      <vt:lpstr>language_length</vt:lpstr>
      <vt:lpstr>overview</vt:lpstr>
      <vt:lpstr>DOE_FEATURES_OVERVIEW</vt:lpstr>
      <vt:lpstr>DOE_features</vt:lpstr>
      <vt:lpstr>typFeat_10,15,20</vt:lpstr>
      <vt:lpstr>typFeat_10,15,20_averDist</vt:lpstr>
      <vt:lpstr>typFeatures_10</vt:lpstr>
      <vt:lpstr>typFeatures_15</vt:lpstr>
      <vt:lpstr>typFeatures_20</vt:lpstr>
      <vt:lpstr>typ_Features_25</vt:lpstr>
      <vt:lpstr>DOE_features_Extra</vt:lpstr>
      <vt:lpstr>typFest_WO</vt:lpstr>
      <vt:lpstr>Pivot_lan_15_occurences</vt:lpstr>
      <vt:lpstr>to_csv</vt:lpstr>
      <vt:lpstr>Understanding Euclidean distan</vt:lpstr>
      <vt:lpstr>typFeatures_15!DOE_typFeatures_15</vt:lpstr>
      <vt:lpstr>typFeatures_20!DOE_typFeatures_20</vt:lpstr>
      <vt:lpstr>typ_Features_25!DOE_typFeatures_25</vt:lpstr>
      <vt:lpstr>typFeatures_10!DOE_typFeatures10_2</vt:lpstr>
      <vt:lpstr>typFest_WO!DOE_WO_AN9</vt:lpstr>
      <vt:lpstr>typFest_WO!DOE_WO_SVO3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2020-04-01T07:10:08Z</dcterms:created>
  <dcterms:modified xsi:type="dcterms:W3CDTF">2020-05-29T20:17:48Z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0x0101005CB3497C4711C34D996D8E0552788EC7</vt:lpwstr>
  </property>
</Properties>
</file>