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27d6f89a22580f/Documents/"/>
    </mc:Choice>
  </mc:AlternateContent>
  <xr:revisionPtr revIDLastSave="5" documentId="8_{01AC3BA3-48B2-49E9-8B62-A85055929BCA}" xr6:coauthVersionLast="47" xr6:coauthVersionMax="47" xr10:uidLastSave="{AD5FC481-7F88-4BB5-9664-5DF71D8F2FA1}"/>
  <bookViews>
    <workbookView xWindow="-98" yWindow="-98" windowWidth="19396" windowHeight="11475" xr2:uid="{CE6E11B4-6140-43BE-ABDA-1CBA419A90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B8" i="1"/>
</calcChain>
</file>

<file path=xl/sharedStrings.xml><?xml version="1.0" encoding="utf-8"?>
<sst xmlns="http://schemas.openxmlformats.org/spreadsheetml/2006/main" count="29" uniqueCount="26">
  <si>
    <t>MONTHLY BUDGET</t>
  </si>
  <si>
    <t>INCOME</t>
  </si>
  <si>
    <t>source 1</t>
  </si>
  <si>
    <t>source 2</t>
  </si>
  <si>
    <t>source 3</t>
  </si>
  <si>
    <t>Sum</t>
  </si>
  <si>
    <t>Running Total</t>
  </si>
  <si>
    <t>EXPENSES</t>
  </si>
  <si>
    <t>SOURCE</t>
  </si>
  <si>
    <t>DATE</t>
  </si>
  <si>
    <t>BUDGET</t>
  </si>
  <si>
    <t>ACTUAL</t>
  </si>
  <si>
    <t>INTERNET</t>
  </si>
  <si>
    <t>CAR</t>
  </si>
  <si>
    <t>OFFSPRING</t>
  </si>
  <si>
    <t>RENT</t>
  </si>
  <si>
    <t>FOOD</t>
  </si>
  <si>
    <t>DINING OUT/ODERING IN</t>
  </si>
  <si>
    <t>TRANSPORT</t>
  </si>
  <si>
    <t>ELECTRICITY</t>
  </si>
  <si>
    <t>WATER</t>
  </si>
  <si>
    <t>ESSENTIALS(soap,lotions,etc)</t>
  </si>
  <si>
    <t>BUDGET TOTAL</t>
  </si>
  <si>
    <t>TOTAL</t>
  </si>
  <si>
    <t>BUDGETED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</si>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</sst>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5" tint="-0.499984740745262"/>
      <name val="Baskerville Old Face"/>
      <family val="1"/>
    </font>
    <font>
      <sz val="14"/>
      <color theme="5" tint="-0.499984740745262"/>
      <name val="Baskerville Old Face"/>
      <family val="1"/>
    </font>
    <font>
      <sz val="16"/>
      <color theme="1"/>
      <name val="Cooper Black"/>
      <family val="1"/>
    </font>
    <font>
      <sz val="8"/>
      <name val="Calibri"/>
      <family val="2"/>
      <scheme val="minor"/>
    </font>
    <font>
      <sz val="16"/>
      <color theme="5" tint="-0.499984740745262"/>
      <name val="Cooper Black"/>
      <family val="1"/>
    </font>
    <font>
      <sz val="20"/>
      <color theme="5" tint="-0.499984740745262"/>
      <name val="Cooper Black"/>
      <family val="1"/>
    </font>
    <font>
      <sz val="11"/>
      <color theme="1"/>
      <name val="Cooper Black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/>
    <xf numFmtId="0" fontId="3" fillId="3" borderId="0" xfId="0" applyFont="1" applyFill="1"/>
    <xf numFmtId="0" fontId="0" fillId="4" borderId="0" xfId="0" applyFill="1"/>
    <xf numFmtId="14" fontId="0" fillId="0" borderId="0" xfId="0" applyNumberFormat="1"/>
    <xf numFmtId="0" fontId="0" fillId="5" borderId="0" xfId="0" applyFill="1"/>
    <xf numFmtId="0" fontId="6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7">
    <dxf>
      <numFmt numFmtId="14" formatCode="0.00%"/>
      <alignment horizontal="right" vertical="bottom" textRotation="0" wrapText="0" indent="0" justifyLastLine="0" shrinkToFit="0" readingOrder="0"/>
    </dxf>
    <dxf>
      <numFmt numFmtId="14" formatCode="0.00%"/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ooper Black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ooper Black"/>
        <family val="1"/>
        <scheme val="none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ooper Black"/>
        <family val="1"/>
        <scheme val="none"/>
      </font>
    </dxf>
    <dxf>
      <fill>
        <patternFill patternType="solid">
          <fgColor indexed="64"/>
          <bgColor theme="5" tint="0.7999816888943144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0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920" b="1" i="0" u="none" strike="noStrike" kern="1200" baseline="0">
                <a:solidFill>
                  <a:schemeClr val="tx2">
                    <a:lumMod val="50000"/>
                  </a:schemeClr>
                </a:solidFill>
                <a:latin typeface="Cooper Black" panose="0208090404030B020404" pitchFamily="18" charset="0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50000"/>
                  </a:schemeClr>
                </a:solidFill>
              </a:rPr>
              <a:t>what you earned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920" b="1" i="0" u="none" strike="noStrike" kern="1200" baseline="0">
              <a:solidFill>
                <a:schemeClr val="tx2">
                  <a:lumMod val="50000"/>
                </a:schemeClr>
              </a:solidFill>
              <a:latin typeface="Cooper Black" panose="0208090404030B0204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323863369755862"/>
          <c:y val="0.13714088103851882"/>
          <c:w val="0.51014335621898399"/>
          <c:h val="0.69024473292189825"/>
        </c:manualLayout>
      </c:layout>
      <c:pieChart>
        <c:varyColors val="1"/>
        <c:ser>
          <c:idx val="0"/>
          <c:order val="0"/>
          <c:explosion val="14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CA-4269-950B-FE4E22DA88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CA-4269-950B-FE4E22DA88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ACA-4269-950B-FE4E22DA88BC}"/>
              </c:ext>
            </c:extLst>
          </c:dPt>
          <c:cat>
            <c:strRef>
              <c:f>Sheet1!$A$5:$A$7</c:f>
              <c:strCache>
                <c:ptCount val="3"/>
                <c:pt idx="0">
                  <c:v>source 1</c:v>
                </c:pt>
                <c:pt idx="1">
                  <c:v>source 2</c:v>
                </c:pt>
                <c:pt idx="2">
                  <c:v>source 3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3"/>
                <c:pt idx="0">
                  <c:v>100000</c:v>
                </c:pt>
                <c:pt idx="1">
                  <c:v>60000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6-44A6-BE77-5B194CF76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baseline="0">
              <a:solidFill>
                <a:schemeClr val="tx2">
                  <a:lumMod val="50000"/>
                </a:schemeClr>
              </a:solidFill>
              <a:latin typeface="Cooper Black" panose="0208090404030B0204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00" b="1" i="0" u="none" strike="noStrike" kern="1200" baseline="0">
          <a:solidFill>
            <a:schemeClr val="tx2">
              <a:lumMod val="50000"/>
            </a:schemeClr>
          </a:solidFill>
          <a:latin typeface="Cooper Black" panose="0208090404030B020404" pitchFamily="18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accent1">
                    <a:lumMod val="75000"/>
                  </a:schemeClr>
                </a:solidFill>
                <a:latin typeface="Cooper Black" panose="0208090404030B020404" pitchFamily="18" charset="0"/>
              </a:rPr>
              <a:t>EXPENSES</a:t>
            </a:r>
          </a:p>
        </c:rich>
      </c:tx>
      <c:overlay val="0"/>
      <c:spPr>
        <a:solidFill>
          <a:schemeClr val="accent2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Sheet1!$A$19:$B$19</c:f>
              <c:strCache>
                <c:ptCount val="2"/>
                <c:pt idx="0">
                  <c:v>CAR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Sheet1!$C$19:$D$19</c:f>
              <c:numCache>
                <c:formatCode>General</c:formatCode>
                <c:ptCount val="2"/>
                <c:pt idx="0">
                  <c:v>7000</c:v>
                </c:pt>
                <c:pt idx="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F-4A88-B973-9D8D138F17F9}"/>
            </c:ext>
          </c:extLst>
        </c:ser>
        <c:ser>
          <c:idx val="1"/>
          <c:order val="1"/>
          <c:tx>
            <c:strRef>
              <c:f>Sheet1!$A$20:$B$20</c:f>
              <c:strCache>
                <c:ptCount val="2"/>
                <c:pt idx="0">
                  <c:v>OFFSPRING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shade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Sheet1!$C$20:$D$20</c:f>
              <c:numCache>
                <c:formatCode>General</c:formatCode>
                <c:ptCount val="2"/>
                <c:pt idx="0">
                  <c:v>20000</c:v>
                </c:pt>
                <c:pt idx="1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F-4A88-B973-9D8D138F17F9}"/>
            </c:ext>
          </c:extLst>
        </c:ser>
        <c:ser>
          <c:idx val="2"/>
          <c:order val="2"/>
          <c:tx>
            <c:strRef>
              <c:f>Sheet1!$A$21:$B$21</c:f>
              <c:strCache>
                <c:ptCount val="2"/>
                <c:pt idx="0">
                  <c:v>RENT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shade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Sheet1!$C$21:$D$21</c:f>
              <c:numCache>
                <c:formatCode>General</c:formatCode>
                <c:ptCount val="2"/>
                <c:pt idx="0">
                  <c:v>16000</c:v>
                </c:pt>
                <c:pt idx="1">
                  <c:v>16000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F-4A88-B973-9D8D138F17F9}"/>
            </c:ext>
          </c:extLst>
        </c:ser>
        <c:ser>
          <c:idx val="3"/>
          <c:order val="3"/>
          <c:tx>
            <c:strRef>
              <c:f>Sheet1!$A$22:$B$22</c:f>
              <c:strCache>
                <c:ptCount val="2"/>
                <c:pt idx="0">
                  <c:v>FOOD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shade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Sheet1!$C$22:$D$22</c:f>
              <c:numCache>
                <c:formatCode>General</c:formatCode>
                <c:ptCount val="2"/>
                <c:pt idx="0">
                  <c:v>5000</c:v>
                </c:pt>
                <c:pt idx="1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8F-4A88-B973-9D8D138F17F9}"/>
            </c:ext>
          </c:extLst>
        </c:ser>
        <c:ser>
          <c:idx val="4"/>
          <c:order val="4"/>
          <c:tx>
            <c:strRef>
              <c:f>Sheet1!$A$23:$B$23</c:f>
              <c:strCache>
                <c:ptCount val="2"/>
                <c:pt idx="0">
                  <c:v>DINING OUT/ODERING IN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shade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Sheet1!$C$23:$D$23</c:f>
              <c:numCache>
                <c:formatCode>General</c:formatCode>
                <c:ptCount val="2"/>
                <c:pt idx="0">
                  <c:v>3000</c:v>
                </c:pt>
                <c:pt idx="1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8F-4A88-B973-9D8D138F17F9}"/>
            </c:ext>
          </c:extLst>
        </c:ser>
        <c:ser>
          <c:idx val="5"/>
          <c:order val="5"/>
          <c:tx>
            <c:strRef>
              <c:f>Sheet1!$A$24:$B$24</c:f>
              <c:strCache>
                <c:ptCount val="2"/>
                <c:pt idx="0">
                  <c:v>TRANSPORT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shade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Sheet1!$C$24:$D$24</c:f>
              <c:numCache>
                <c:formatCode>General</c:formatCode>
                <c:ptCount val="2"/>
                <c:pt idx="0">
                  <c:v>1000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8F-4A88-B973-9D8D138F17F9}"/>
            </c:ext>
          </c:extLst>
        </c:ser>
        <c:ser>
          <c:idx val="6"/>
          <c:order val="6"/>
          <c:tx>
            <c:strRef>
              <c:f>Sheet1!$A$25:$B$25</c:f>
              <c:strCache>
                <c:ptCount val="2"/>
                <c:pt idx="0">
                  <c:v>INTERNET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Sheet1!$C$25:$D$25</c:f>
              <c:numCache>
                <c:formatCode>General</c:formatCode>
                <c:ptCount val="2"/>
                <c:pt idx="0">
                  <c:v>1500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8F-4A88-B973-9D8D138F17F9}"/>
            </c:ext>
          </c:extLst>
        </c:ser>
        <c:ser>
          <c:idx val="7"/>
          <c:order val="7"/>
          <c:tx>
            <c:strRef>
              <c:f>Sheet1!$A$26:$B$26</c:f>
              <c:strCache>
                <c:ptCount val="2"/>
                <c:pt idx="0">
                  <c:v>ELECTRICITY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tint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Sheet1!$C$26:$D$26</c:f>
              <c:numCache>
                <c:formatCode>General</c:formatCode>
                <c:ptCount val="2"/>
                <c:pt idx="0">
                  <c:v>500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8F-4A88-B973-9D8D138F17F9}"/>
            </c:ext>
          </c:extLst>
        </c:ser>
        <c:ser>
          <c:idx val="8"/>
          <c:order val="8"/>
          <c:tx>
            <c:strRef>
              <c:f>Sheet1!$A$27:$B$27</c:f>
              <c:strCache>
                <c:ptCount val="2"/>
                <c:pt idx="0">
                  <c:v>WATER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tint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Sheet1!$C$27:$D$27</c:f>
              <c:numCache>
                <c:formatCode>General</c:formatCode>
                <c:ptCount val="2"/>
                <c:pt idx="0">
                  <c:v>200</c:v>
                </c:pt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8F-4A88-B973-9D8D138F17F9}"/>
            </c:ext>
          </c:extLst>
        </c:ser>
        <c:ser>
          <c:idx val="9"/>
          <c:order val="9"/>
          <c:tx>
            <c:strRef>
              <c:f>Sheet1!$A$28:$B$28</c:f>
              <c:strCache>
                <c:ptCount val="2"/>
                <c:pt idx="0">
                  <c:v>ESSENTIALS(soap,lotions,etc)</c:v>
                </c:pt>
                <c:pt idx="1">
                  <c:v>5/11/2023</c:v>
                </c:pt>
              </c:strCache>
            </c:strRef>
          </c:tx>
          <c:spPr>
            <a:solidFill>
              <a:schemeClr val="accent2">
                <a:tint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Sheet1!$C$28:$D$28</c:f>
              <c:numCache>
                <c:formatCode>General</c:formatCode>
                <c:ptCount val="2"/>
                <c:pt idx="0">
                  <c:v>2000</c:v>
                </c:pt>
                <c:pt idx="1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8F-4A88-B973-9D8D138F1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4744960"/>
        <c:axId val="1832385984"/>
        <c:extLst>
          <c:ext xmlns:c15="http://schemas.microsoft.com/office/drawing/2012/chart" uri="{02D57815-91ED-43cb-92C2-25804820EDAC}">
            <c15:filteredB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Sheet1!$A$29:$B$29</c15:sqref>
                        </c15:formulaRef>
                      </c:ext>
                    </c:extLst>
                    <c:strCache>
                      <c:ptCount val="2"/>
                      <c:pt idx="0">
                        <c:v>ESSENTIALS(soap,lotions,etc)</c:v>
                      </c:pt>
                      <c:pt idx="1">
                        <c:v>5/11/2023</c:v>
                      </c:pt>
                    </c:strCache>
                  </c:strRef>
                </c:tx>
                <c:spPr>
                  <a:solidFill>
                    <a:schemeClr val="accent2">
                      <a:tint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Sheet1!$C$29:$D$29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A48F-4A88-B973-9D8D138F17F9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Sheet1!$A$30:$B$30</c15:sqref>
                        </c15:formulaRef>
                      </c:ext>
                    </c:extLst>
                    <c:strCache>
                      <c:ptCount val="2"/>
                      <c:pt idx="0">
                        <c:v>ESSENTIALS(soap,lotions,etc)</c:v>
                      </c:pt>
                      <c:pt idx="1">
                        <c:v>5/11/2023</c:v>
                      </c:pt>
                    </c:strCache>
                  </c:strRef>
                </c:tx>
                <c:spPr>
                  <a:solidFill>
                    <a:schemeClr val="accent2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Sheet1!$C$30:$D$30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48F-4A88-B973-9D8D138F17F9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Sheet1!$A$31:$B$31</c15:sqref>
                        </c15:formulaRef>
                      </c:ext>
                    </c:extLst>
                    <c:strCache>
                      <c:ptCount val="2"/>
                      <c:pt idx="0">
                        <c:v>ESSENTIALS(soap,lotions,etc)</c:v>
                      </c:pt>
                      <c:pt idx="1">
                        <c:v>5/11/2023</c:v>
                      </c:pt>
                    </c:strCache>
                  </c:strRef>
                </c:tx>
                <c:spPr>
                  <a:solidFill>
                    <a:schemeClr val="accent2">
                      <a:tint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Sheet1!$C$31:$D$31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48F-4A88-B973-9D8D138F17F9}"/>
                  </c:ext>
                </c:extLst>
              </c15:ser>
            </c15:filteredBarSeries>
          </c:ext>
        </c:extLst>
      </c:barChart>
      <c:catAx>
        <c:axId val="1834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85984"/>
        <c:crosses val="autoZero"/>
        <c:auto val="1"/>
        <c:lblAlgn val="ctr"/>
        <c:lblOffset val="100"/>
        <c:noMultiLvlLbl val="0"/>
      </c:catAx>
      <c:valAx>
        <c:axId val="1832385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7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109537</xdr:colOff>
      <xdr:row>0</xdr:row>
      <xdr:rowOff>123825</xdr:rowOff>
    </xdr:from>
    <xdr:to>
      <xdr:col>9</xdr:col>
      <xdr:colOff>38100</xdr:colOff>
      <xdr:row>12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F5210-B442-84ED-6D20-C0C4215F6F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411956</xdr:colOff>
      <xdr:row>16</xdr:row>
      <xdr:rowOff>195262</xdr:rowOff>
    </xdr:from>
    <xdr:to>
      <xdr:col>11</xdr:col>
      <xdr:colOff>450056</xdr:colOff>
      <xdr:row>31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1ACA30-2ADC-A9DC-EAA5-B4BE09057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6DE721-C2AA-4F28-B032-B45732A421FA}" name="Table3" displayName="Table3" ref="A5:B8" headerRowCount="0" totalsRowCount="1" dataDxfId="6">
  <tableColumns count="2">
    <tableColumn id="1" xr3:uid="{76000221-5C73-4EE6-AD99-C8F273E3674E}" name="Column1" totalsRowLabel="Running Total" headerRowDxfId="5" dataDxfId="4" totalsRowDxfId="3"/>
    <tableColumn id="2" xr3:uid="{C30C4D52-14A4-46B5-AD68-3B784D13EF85}" name="Column2" totalsRowFunction="sum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92BE71D-744A-45E7-A22D-21FB3D8D5EDC}" name="Table5" displayName="Table5" ref="A19:D32" headerRowCount="0" totalsRowCount="1">
  <tableColumns count="4">
    <tableColumn id="1" xr3:uid="{982FCDD2-FB89-4653-88D3-D04321DE52F2}" name="Column1" totalsRowLabel="Sum"/>
    <tableColumn id="2" xr3:uid="{1B9A8094-ADB3-4315-BD15-F125C3B97F3B}" name="Column2"/>
    <tableColumn id="3" xr3:uid="{CE956F05-5BFA-4548-A11B-3A2367DCE65A}" name="Column3" totalsRowFunction="sum"/>
    <tableColumn id="4" xr3:uid="{4B02788E-24E6-4F59-94F9-007D8C3B7A22}" name="Column4" totalsRowFunction="sum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37AD545-1CC3-4339-B710-10327A450C49}" name="Table7" displayName="Table7" ref="A40:C43" headerRowCount="0" totalsRowShown="0">
  <tableColumns count="3">
    <tableColumn id="1" xr3:uid="{2E280FCA-06F1-4198-8561-939B9547A5FA}" name="Column1"/>
    <tableColumn id="2" xr3:uid="{F26EC3CC-BE65-456E-A543-355CA601D0C6}" name="Column2" totalsRowDxfId="1"/>
    <tableColumn id="3" xr3:uid="{88B301D7-E7F6-44BC-B4A0-C255F7FE90A2}" name="Column3" totalsRow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ED4E-3D42-4B00-944D-6505F83844E0}">
  <dimension ref="A1:D43"/>
  <sheetViews>
    <sheetView showGridLines="0" tabSelected="1" topLeftCell="A7" workbookViewId="0">
      <selection activeCell="N11" sqref="N11"/>
    </sheetView>
  </sheetViews>
  <sheetFormatPr defaultRowHeight="14.25" x14ac:dyDescent="0.45"/>
  <cols>
    <col min="1" max="1" width="35.33203125" customWidth="1"/>
    <col min="2" max="2" width="12.06640625" customWidth="1"/>
    <col min="3" max="3" width="15.796875" customWidth="1"/>
    <col min="4" max="4" width="14.796875" customWidth="1"/>
  </cols>
  <sheetData>
    <row r="1" spans="1:2" ht="40.9" customHeight="1" x14ac:dyDescent="0.75">
      <c r="A1" s="10" t="s">
        <v>0</v>
      </c>
    </row>
    <row r="3" spans="1:2" ht="18" x14ac:dyDescent="0.55000000000000004">
      <c r="A3" s="11" t="s">
        <v>1</v>
      </c>
    </row>
    <row r="5" spans="1:2" ht="20.25" x14ac:dyDescent="0.55000000000000004">
      <c r="A5" s="2" t="s">
        <v>2</v>
      </c>
      <c r="B5" s="3">
        <v>100000</v>
      </c>
    </row>
    <row r="6" spans="1:2" ht="20.25" x14ac:dyDescent="0.55000000000000004">
      <c r="A6" s="2" t="s">
        <v>3</v>
      </c>
      <c r="B6" s="5">
        <v>60000</v>
      </c>
    </row>
    <row r="7" spans="1:2" ht="20.25" x14ac:dyDescent="0.55000000000000004">
      <c r="A7" s="2" t="s">
        <v>4</v>
      </c>
      <c r="B7">
        <v>10000</v>
      </c>
    </row>
    <row r="8" spans="1:2" ht="20.25" x14ac:dyDescent="0.55000000000000004">
      <c r="A8" s="1" t="s">
        <v>6</v>
      </c>
      <c r="B8">
        <f>SUBTOTAL(109,Table3[Column2])</f>
        <v>170000</v>
      </c>
    </row>
    <row r="15" spans="1:2" ht="20.25" x14ac:dyDescent="0.55000000000000004">
      <c r="A15" s="8" t="s">
        <v>7</v>
      </c>
    </row>
    <row r="17" spans="1:4" ht="20.25" x14ac:dyDescent="0.55000000000000004">
      <c r="A17" s="9" t="s">
        <v>8</v>
      </c>
      <c r="B17" s="7" t="s">
        <v>9</v>
      </c>
      <c r="C17" s="7" t="s">
        <v>10</v>
      </c>
      <c r="D17" s="7" t="s">
        <v>11</v>
      </c>
    </row>
    <row r="19" spans="1:4" x14ac:dyDescent="0.45">
      <c r="A19" t="s">
        <v>13</v>
      </c>
      <c r="B19" s="4">
        <v>45057</v>
      </c>
      <c r="C19">
        <v>7000</v>
      </c>
      <c r="D19">
        <v>7000</v>
      </c>
    </row>
    <row r="20" spans="1:4" x14ac:dyDescent="0.45">
      <c r="A20" t="s">
        <v>14</v>
      </c>
      <c r="B20" s="4">
        <v>45057</v>
      </c>
      <c r="C20">
        <v>20000</v>
      </c>
      <c r="D20">
        <v>25000</v>
      </c>
    </row>
    <row r="21" spans="1:4" x14ac:dyDescent="0.45">
      <c r="A21" t="s">
        <v>15</v>
      </c>
      <c r="B21" s="4">
        <v>45057</v>
      </c>
      <c r="C21">
        <v>16000</v>
      </c>
      <c r="D21">
        <v>16000</v>
      </c>
    </row>
    <row r="22" spans="1:4" x14ac:dyDescent="0.45">
      <c r="A22" t="s">
        <v>16</v>
      </c>
      <c r="B22" s="4">
        <v>45057</v>
      </c>
      <c r="C22">
        <v>5000</v>
      </c>
      <c r="D22">
        <v>4500</v>
      </c>
    </row>
    <row r="23" spans="1:4" x14ac:dyDescent="0.45">
      <c r="A23" t="s">
        <v>17</v>
      </c>
      <c r="B23" s="4">
        <v>45057</v>
      </c>
      <c r="C23">
        <v>3000</v>
      </c>
      <c r="D23">
        <v>2000</v>
      </c>
    </row>
    <row r="24" spans="1:4" x14ac:dyDescent="0.45">
      <c r="A24" t="s">
        <v>18</v>
      </c>
      <c r="B24" s="4">
        <v>45057</v>
      </c>
      <c r="C24">
        <v>1000</v>
      </c>
      <c r="D24">
        <v>1500</v>
      </c>
    </row>
    <row r="25" spans="1:4" x14ac:dyDescent="0.45">
      <c r="A25" t="s">
        <v>12</v>
      </c>
      <c r="B25" s="4">
        <v>45057</v>
      </c>
      <c r="C25">
        <v>1500</v>
      </c>
      <c r="D25">
        <v>1500</v>
      </c>
    </row>
    <row r="26" spans="1:4" x14ac:dyDescent="0.45">
      <c r="A26" t="s">
        <v>19</v>
      </c>
      <c r="B26" s="4">
        <v>45057</v>
      </c>
      <c r="C26">
        <v>500</v>
      </c>
      <c r="D26">
        <v>400</v>
      </c>
    </row>
    <row r="27" spans="1:4" x14ac:dyDescent="0.45">
      <c r="A27" t="s">
        <v>20</v>
      </c>
      <c r="B27" s="4">
        <v>45057</v>
      </c>
      <c r="C27">
        <v>200</v>
      </c>
      <c r="D27">
        <v>150</v>
      </c>
    </row>
    <row r="28" spans="1:4" x14ac:dyDescent="0.45">
      <c r="A28" t="s">
        <v>21</v>
      </c>
      <c r="B28" s="4">
        <v>45057</v>
      </c>
      <c r="C28">
        <v>2000</v>
      </c>
      <c r="D28">
        <v>1000</v>
      </c>
    </row>
    <row r="32" spans="1:4" x14ac:dyDescent="0.45">
      <c r="A32" t="s">
        <v>5</v>
      </c>
      <c r="C32">
        <f>SUBTOTAL(109,Table5[Column3])</f>
        <v>56200</v>
      </c>
      <c r="D32">
        <f>SUBTOTAL(109,Table5[Column4])</f>
        <v>59050</v>
      </c>
    </row>
    <row r="38" spans="1:3" ht="24.75" x14ac:dyDescent="0.65">
      <c r="A38" s="6" t="s">
        <v>22</v>
      </c>
    </row>
    <row r="40" spans="1:3" x14ac:dyDescent="0.45">
      <c r="A40" s="12" t="s">
        <v>23</v>
      </c>
      <c r="B40" s="13" t="s">
        <v>24</v>
      </c>
      <c r="C40" s="13" t="s">
        <v>11</v>
      </c>
    </row>
    <row r="41" spans="1:3" x14ac:dyDescent="0.45">
      <c r="A41" t="s">
        <v>1</v>
      </c>
      <c r="B41">
        <v>170000</v>
      </c>
      <c r="C41">
        <v>170000</v>
      </c>
    </row>
    <row r="42" spans="1:3" x14ac:dyDescent="0.45">
      <c r="A42" t="s">
        <v>7</v>
      </c>
      <c r="B42">
        <v>56200</v>
      </c>
      <c r="C42">
        <v>59050</v>
      </c>
    </row>
    <row r="43" spans="1:3" x14ac:dyDescent="0.45">
      <c r="A43" t="s">
        <v>25</v>
      </c>
      <c r="B43">
        <v>80000</v>
      </c>
      <c r="C43">
        <v>70000</v>
      </c>
    </row>
  </sheetData>
  <phoneticPr fontId="4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 MIRIAM</dc:creator>
  <cp:lastModifiedBy>JOY MIRIAM</cp:lastModifiedBy>
  <dcterms:created xsi:type="dcterms:W3CDTF">2023-10-27T18:35:50Z</dcterms:created>
  <dcterms:modified xsi:type="dcterms:W3CDTF">2023-10-29T23:01:12Z</dcterms:modified>
</cp:coreProperties>
</file>