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 tabRatio="721" firstSheet="2" activeTab="6"/>
  </bookViews>
  <sheets>
    <sheet name="CAJE00_투자자본상계" sheetId="2" r:id="rId1"/>
    <sheet name="CAJE01_채권채무제거" sheetId="3" r:id="rId2"/>
    <sheet name="CAJE02_제품미실현이익제거" sheetId="4" r:id="rId3"/>
    <sheet name="CAJE03_상각자산미실현이익제거" sheetId="5" r:id="rId4"/>
    <sheet name="CAJE04_배당조정" sheetId="6" r:id="rId5"/>
    <sheet name="CAJE05_기타손익조정" sheetId="7" r:id="rId6"/>
    <sheet name="CAJE96_취득일차이조정" sheetId="11" r:id="rId7"/>
    <sheet name="CAJE97_법인세조정" sheetId="9" r:id="rId8"/>
    <sheet name="CAJE98_비지배지분조정" sheetId="10" r:id="rId9"/>
    <sheet name="CAJE99_기타조정" sheetId="8" r:id="rId10"/>
  </sheets>
  <calcPr calcId="162913"/>
</workbook>
</file>

<file path=xl/calcChain.xml><?xml version="1.0" encoding="utf-8"?>
<calcChain xmlns="http://schemas.openxmlformats.org/spreadsheetml/2006/main">
  <c r="E3" i="10" l="1"/>
  <c r="E5" i="11"/>
  <c r="E3" i="9"/>
  <c r="E2" i="9" s="1"/>
  <c r="E5" i="9" l="1"/>
  <c r="E4" i="9" l="1"/>
  <c r="E2" i="2" l="1"/>
</calcChain>
</file>

<file path=xl/sharedStrings.xml><?xml version="1.0" encoding="utf-8"?>
<sst xmlns="http://schemas.openxmlformats.org/spreadsheetml/2006/main" count="235" uniqueCount="72">
  <si>
    <t>모회사</t>
  </si>
  <si>
    <t>자회사A</t>
  </si>
  <si>
    <t>법인</t>
  </si>
  <si>
    <t>계정코드</t>
  </si>
  <si>
    <t>계정명</t>
  </si>
  <si>
    <t>당기전기</t>
  </si>
  <si>
    <t>금액</t>
  </si>
  <si>
    <t>설명</t>
  </si>
  <si>
    <t>19200</t>
  </si>
  <si>
    <t>종속기업투자</t>
  </si>
  <si>
    <t>취득일</t>
  </si>
  <si>
    <t>자회사A 투자금액 제거</t>
  </si>
  <si>
    <t>33100</t>
  </si>
  <si>
    <t>자본금</t>
  </si>
  <si>
    <t>자회사A 자본금 제거</t>
  </si>
  <si>
    <t>37500</t>
  </si>
  <si>
    <t>이익잉여금</t>
  </si>
  <si>
    <t>자회사A 이익잉여금(취득시점) 제거</t>
  </si>
  <si>
    <t>101000</t>
  </si>
  <si>
    <t>영업권</t>
  </si>
  <si>
    <t>자회사A 영업권 계상</t>
  </si>
  <si>
    <t>10800</t>
  </si>
  <si>
    <t>매출채권</t>
  </si>
  <si>
    <t>전기</t>
  </si>
  <si>
    <t>자회사A에 대한 매출채권 제거</t>
  </si>
  <si>
    <t>25100</t>
  </si>
  <si>
    <t>매입채무</t>
  </si>
  <si>
    <t>모회사에 대한 매입채무 제거</t>
  </si>
  <si>
    <t>당기</t>
  </si>
  <si>
    <t>45500</t>
  </si>
  <si>
    <t>매출원가</t>
  </si>
  <si>
    <t>전기 미실현이익</t>
  </si>
  <si>
    <t>전기 미실현이익(이익잉여금)</t>
  </si>
  <si>
    <t>40200</t>
  </si>
  <si>
    <t>매출</t>
  </si>
  <si>
    <t>당기 판매분 매출</t>
  </si>
  <si>
    <t>당기 판매분 매출원가</t>
  </si>
  <si>
    <t>15200</t>
  </si>
  <si>
    <t>제품(재고자산)</t>
  </si>
  <si>
    <t>모회사가 판매한 재고 미실현이익 제거(재고감소)</t>
  </si>
  <si>
    <t>20600</t>
  </si>
  <si>
    <t>기계장치</t>
  </si>
  <si>
    <t>자회사A에서 모회사에 처분</t>
  </si>
  <si>
    <t>자회사A 계상 유형자산처분이익</t>
  </si>
  <si>
    <t>모회사 계상 감가상각비 증분 제거</t>
  </si>
  <si>
    <t>20700</t>
  </si>
  <si>
    <t>기계장치감가상각누계액</t>
  </si>
  <si>
    <t>모회사 감가상각누계액</t>
  </si>
  <si>
    <t>81800</t>
  </si>
  <si>
    <t>감가상각비</t>
  </si>
  <si>
    <t>90300</t>
  </si>
  <si>
    <t>배당금수익</t>
  </si>
  <si>
    <t>자회사A로부터 받은 배당금수익 제거</t>
  </si>
  <si>
    <t>모회사에 지급한 배당금 효과 제거</t>
  </si>
  <si>
    <t>99800</t>
  </si>
  <si>
    <t>31000</t>
  </si>
  <si>
    <t>102000</t>
  </si>
  <si>
    <t>비지배지분</t>
  </si>
  <si>
    <t>자회사A 비지배지분 계상</t>
    <phoneticPr fontId="2" type="noConversion"/>
  </si>
  <si>
    <t>법인세비용</t>
  </si>
  <si>
    <t>전기 재고 미실현이익 실현(모회사 세율 20%)</t>
    <phoneticPr fontId="2" type="noConversion"/>
  </si>
  <si>
    <t>이연법인세부채</t>
    <phoneticPr fontId="4" type="noConversion"/>
  </si>
  <si>
    <t>이월이익잉여금</t>
  </si>
  <si>
    <t>자회사A 공정가치차이 계상</t>
    <phoneticPr fontId="2" type="noConversion"/>
  </si>
  <si>
    <t>자회사A 공정가치차이 상각</t>
    <phoneticPr fontId="2" type="noConversion"/>
  </si>
  <si>
    <t>자회사A 공정가치차이 상각누계액</t>
    <phoneticPr fontId="2" type="noConversion"/>
  </si>
  <si>
    <t>취득일</t>
    <phoneticPr fontId="2" type="noConversion"/>
  </si>
  <si>
    <t>전기</t>
    <phoneticPr fontId="2" type="noConversion"/>
  </si>
  <si>
    <t>취득일 공정가치차이 상각 법인세 효과</t>
    <phoneticPr fontId="2" type="noConversion"/>
  </si>
  <si>
    <t>취득일 공정가치차이 법인세 효과</t>
    <phoneticPr fontId="2" type="noConversion"/>
  </si>
  <si>
    <t>전기</t>
    <phoneticPr fontId="2" type="noConversion"/>
  </si>
  <si>
    <t xml:space="preserve">전기 누적 자본변동 비지배지분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</si>
</sst>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6.5" x14ac:dyDescent="0.3"/>
  <cols>
    <col min="1" max="6" width="20" customWidth="1"/>
    <col min="11" max="11" width="9.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>
        <f>5000000-1600000</f>
        <v>3400000</v>
      </c>
      <c r="F2" t="s">
        <v>11</v>
      </c>
    </row>
    <row r="3" spans="1:6" x14ac:dyDescent="0.3">
      <c r="A3" t="s">
        <v>1</v>
      </c>
      <c r="B3" t="s">
        <v>12</v>
      </c>
      <c r="C3" t="s">
        <v>13</v>
      </c>
      <c r="D3" t="s">
        <v>10</v>
      </c>
      <c r="E3">
        <v>3000000</v>
      </c>
      <c r="F3" t="s">
        <v>14</v>
      </c>
    </row>
    <row r="4" spans="1:6" x14ac:dyDescent="0.3">
      <c r="A4" t="s">
        <v>1</v>
      </c>
      <c r="B4" t="s">
        <v>15</v>
      </c>
      <c r="C4" t="s">
        <v>16</v>
      </c>
      <c r="D4" t="s">
        <v>10</v>
      </c>
      <c r="E4">
        <v>1000000</v>
      </c>
      <c r="F4" t="s">
        <v>17</v>
      </c>
    </row>
    <row r="5" spans="1:6" x14ac:dyDescent="0.3">
      <c r="A5" t="s">
        <v>1</v>
      </c>
      <c r="B5" s="2" t="s">
        <v>40</v>
      </c>
      <c r="C5" s="2" t="s">
        <v>41</v>
      </c>
      <c r="D5" t="s">
        <v>10</v>
      </c>
      <c r="E5">
        <v>-800000</v>
      </c>
      <c r="F5" t="s">
        <v>63</v>
      </c>
    </row>
    <row r="6" spans="1:6" x14ac:dyDescent="0.3">
      <c r="A6" t="s">
        <v>1</v>
      </c>
      <c r="B6" t="s">
        <v>18</v>
      </c>
      <c r="C6" t="s">
        <v>19</v>
      </c>
      <c r="D6" t="s">
        <v>10</v>
      </c>
      <c r="E6">
        <v>-200000</v>
      </c>
      <c r="F6" t="s">
        <v>20</v>
      </c>
    </row>
    <row r="7" spans="1:6" x14ac:dyDescent="0.3">
      <c r="A7" t="s">
        <v>1</v>
      </c>
      <c r="B7" s="2" t="s">
        <v>56</v>
      </c>
      <c r="C7" s="2" t="s">
        <v>57</v>
      </c>
      <c r="D7" t="s">
        <v>10</v>
      </c>
      <c r="E7">
        <v>-1600000</v>
      </c>
      <c r="F7" t="s">
        <v>58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21</v>
      </c>
      <c r="C2" t="s">
        <v>22</v>
      </c>
      <c r="D2" t="s">
        <v>23</v>
      </c>
      <c r="E2">
        <v>20000000</v>
      </c>
      <c r="F2" t="s">
        <v>24</v>
      </c>
    </row>
    <row r="3" spans="1:6" x14ac:dyDescent="0.3">
      <c r="A3" t="s">
        <v>1</v>
      </c>
      <c r="B3" t="s">
        <v>25</v>
      </c>
      <c r="C3" t="s">
        <v>26</v>
      </c>
      <c r="D3" t="s">
        <v>23</v>
      </c>
      <c r="E3">
        <v>20000000</v>
      </c>
      <c r="F3" t="s">
        <v>27</v>
      </c>
    </row>
    <row r="4" spans="1:6" x14ac:dyDescent="0.3">
      <c r="A4" t="s">
        <v>0</v>
      </c>
      <c r="B4" t="s">
        <v>21</v>
      </c>
      <c r="C4" t="s">
        <v>22</v>
      </c>
      <c r="D4" t="s">
        <v>28</v>
      </c>
      <c r="E4">
        <v>10000000</v>
      </c>
      <c r="F4" t="s">
        <v>24</v>
      </c>
    </row>
    <row r="5" spans="1:6" x14ac:dyDescent="0.3">
      <c r="A5" t="s">
        <v>1</v>
      </c>
      <c r="B5" t="s">
        <v>25</v>
      </c>
      <c r="C5" t="s">
        <v>26</v>
      </c>
      <c r="D5" t="s">
        <v>28</v>
      </c>
      <c r="E5">
        <v>10000000</v>
      </c>
      <c r="F5" t="s">
        <v>27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6.5" x14ac:dyDescent="0.3"/>
  <cols>
    <col min="1" max="6" width="20" customWidth="1"/>
    <col min="10" max="10" width="10" bestFit="1" customWidth="1"/>
  </cols>
  <sheetData>
    <row r="1" spans="1:1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0" x14ac:dyDescent="0.3">
      <c r="A2" t="s">
        <v>1</v>
      </c>
      <c r="B2" t="s">
        <v>29</v>
      </c>
      <c r="C2" t="s">
        <v>30</v>
      </c>
      <c r="D2" t="s">
        <v>23</v>
      </c>
      <c r="E2">
        <v>3000000</v>
      </c>
      <c r="F2" t="s">
        <v>31</v>
      </c>
    </row>
    <row r="3" spans="1:10" x14ac:dyDescent="0.3">
      <c r="A3" t="s">
        <v>0</v>
      </c>
      <c r="B3" t="s">
        <v>15</v>
      </c>
      <c r="C3" t="s">
        <v>16</v>
      </c>
      <c r="D3" t="s">
        <v>23</v>
      </c>
      <c r="E3">
        <v>3000000</v>
      </c>
      <c r="F3" t="s">
        <v>32</v>
      </c>
    </row>
    <row r="4" spans="1:10" x14ac:dyDescent="0.3">
      <c r="A4" t="s">
        <v>0</v>
      </c>
      <c r="B4" t="s">
        <v>33</v>
      </c>
      <c r="C4" t="s">
        <v>34</v>
      </c>
      <c r="D4" t="s">
        <v>28</v>
      </c>
      <c r="E4">
        <v>10000000</v>
      </c>
      <c r="F4" t="s">
        <v>35</v>
      </c>
    </row>
    <row r="5" spans="1:10" x14ac:dyDescent="0.3">
      <c r="A5" t="s">
        <v>0</v>
      </c>
      <c r="B5" t="s">
        <v>29</v>
      </c>
      <c r="C5" t="s">
        <v>30</v>
      </c>
      <c r="D5" t="s">
        <v>28</v>
      </c>
      <c r="E5">
        <v>6000000</v>
      </c>
      <c r="F5" t="s">
        <v>36</v>
      </c>
    </row>
    <row r="6" spans="1:10" x14ac:dyDescent="0.3">
      <c r="A6" t="s">
        <v>1</v>
      </c>
      <c r="B6" t="s">
        <v>37</v>
      </c>
      <c r="C6" t="s">
        <v>38</v>
      </c>
      <c r="D6" t="s">
        <v>28</v>
      </c>
      <c r="E6">
        <v>4000000</v>
      </c>
      <c r="F6" t="s">
        <v>39</v>
      </c>
    </row>
    <row r="10" spans="1:10" x14ac:dyDescent="0.3">
      <c r="H10" s="2"/>
      <c r="I10" s="2"/>
      <c r="J10" s="3"/>
    </row>
    <row r="11" spans="1:10" x14ac:dyDescent="0.3">
      <c r="H11" s="2"/>
      <c r="I11" s="2"/>
      <c r="J11" s="3"/>
    </row>
    <row r="14" spans="1:10" x14ac:dyDescent="0.3">
      <c r="H14" s="2"/>
      <c r="I14" s="2"/>
      <c r="J14" s="3"/>
    </row>
    <row r="15" spans="1:10" x14ac:dyDescent="0.3">
      <c r="H15" s="2"/>
      <c r="I15" s="2"/>
      <c r="J15" s="3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40</v>
      </c>
      <c r="C2" t="s">
        <v>41</v>
      </c>
      <c r="D2" t="s">
        <v>23</v>
      </c>
      <c r="E2">
        <v>5000000</v>
      </c>
      <c r="F2" t="s">
        <v>42</v>
      </c>
    </row>
    <row r="3" spans="1:6" x14ac:dyDescent="0.3">
      <c r="A3" t="s">
        <v>1</v>
      </c>
      <c r="B3" t="s">
        <v>15</v>
      </c>
      <c r="C3" t="s">
        <v>16</v>
      </c>
      <c r="D3" t="s">
        <v>23</v>
      </c>
      <c r="E3">
        <v>5000000</v>
      </c>
      <c r="F3" t="s">
        <v>43</v>
      </c>
    </row>
    <row r="4" spans="1:6" x14ac:dyDescent="0.3">
      <c r="A4" t="s">
        <v>0</v>
      </c>
      <c r="B4" t="s">
        <v>15</v>
      </c>
      <c r="C4" t="s">
        <v>16</v>
      </c>
      <c r="D4" t="s">
        <v>23</v>
      </c>
      <c r="E4">
        <v>-1000000</v>
      </c>
      <c r="F4" t="s">
        <v>44</v>
      </c>
    </row>
    <row r="5" spans="1:6" x14ac:dyDescent="0.3">
      <c r="A5" t="s">
        <v>0</v>
      </c>
      <c r="B5" t="s">
        <v>45</v>
      </c>
      <c r="C5" t="s">
        <v>46</v>
      </c>
      <c r="D5" t="s">
        <v>23</v>
      </c>
      <c r="E5">
        <v>-1000000</v>
      </c>
      <c r="F5" t="s">
        <v>47</v>
      </c>
    </row>
    <row r="6" spans="1:6" x14ac:dyDescent="0.3">
      <c r="A6" t="s">
        <v>0</v>
      </c>
      <c r="B6" t="s">
        <v>48</v>
      </c>
      <c r="C6" t="s">
        <v>49</v>
      </c>
      <c r="D6" t="s">
        <v>28</v>
      </c>
      <c r="E6">
        <v>1000000</v>
      </c>
      <c r="F6" t="s">
        <v>44</v>
      </c>
    </row>
    <row r="7" spans="1:6" x14ac:dyDescent="0.3">
      <c r="A7" t="s">
        <v>0</v>
      </c>
      <c r="B7" t="s">
        <v>45</v>
      </c>
      <c r="C7" t="s">
        <v>46</v>
      </c>
      <c r="D7" t="s">
        <v>28</v>
      </c>
      <c r="E7">
        <v>-1000000</v>
      </c>
      <c r="F7" t="s">
        <v>47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50</v>
      </c>
      <c r="C2" t="s">
        <v>51</v>
      </c>
      <c r="D2" t="s">
        <v>28</v>
      </c>
      <c r="E2">
        <v>2000000</v>
      </c>
      <c r="F2" t="s">
        <v>52</v>
      </c>
    </row>
    <row r="3" spans="1:6" x14ac:dyDescent="0.3">
      <c r="A3" t="s">
        <v>1</v>
      </c>
      <c r="B3" t="s">
        <v>15</v>
      </c>
      <c r="C3" t="s">
        <v>16</v>
      </c>
      <c r="D3" t="s">
        <v>28</v>
      </c>
      <c r="E3">
        <v>-2000000</v>
      </c>
      <c r="F3" t="s">
        <v>53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" sqref="E1"/>
    </sheetView>
  </sheetViews>
  <sheetFormatPr defaultRowHeight="16.5" x14ac:dyDescent="0.3"/>
  <cols>
    <col min="1" max="6" width="23.2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15</v>
      </c>
      <c r="C2" t="s">
        <v>16</v>
      </c>
      <c r="D2" t="s">
        <v>23</v>
      </c>
      <c r="E2">
        <v>160000</v>
      </c>
      <c r="F2" t="s">
        <v>64</v>
      </c>
    </row>
    <row r="3" spans="1:6" x14ac:dyDescent="0.3">
      <c r="A3" t="s">
        <v>1</v>
      </c>
      <c r="B3" t="s">
        <v>45</v>
      </c>
      <c r="C3" t="s">
        <v>46</v>
      </c>
      <c r="D3" t="s">
        <v>23</v>
      </c>
      <c r="E3">
        <v>160000</v>
      </c>
      <c r="F3" t="s">
        <v>65</v>
      </c>
    </row>
    <row r="4" spans="1:6" x14ac:dyDescent="0.3">
      <c r="A4" t="s">
        <v>1</v>
      </c>
      <c r="B4" t="s">
        <v>48</v>
      </c>
      <c r="C4" t="s">
        <v>49</v>
      </c>
      <c r="D4" t="s">
        <v>28</v>
      </c>
      <c r="E4">
        <v>-160000</v>
      </c>
      <c r="F4" t="s">
        <v>64</v>
      </c>
    </row>
    <row r="5" spans="1:6" x14ac:dyDescent="0.3">
      <c r="A5" t="s">
        <v>1</v>
      </c>
      <c r="B5" t="s">
        <v>45</v>
      </c>
      <c r="C5" t="s">
        <v>46</v>
      </c>
      <c r="D5" t="s">
        <v>28</v>
      </c>
      <c r="E5">
        <f>-E4</f>
        <v>160000</v>
      </c>
      <c r="F5" t="s">
        <v>65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6.5" x14ac:dyDescent="0.3"/>
  <cols>
    <col min="1" max="6" width="19.75" customWidth="1"/>
  </cols>
  <sheetData>
    <row r="1" spans="1:9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9" x14ac:dyDescent="0.3">
      <c r="A2" t="s">
        <v>1</v>
      </c>
      <c r="B2" s="2" t="s">
        <v>15</v>
      </c>
      <c r="C2" s="2" t="s">
        <v>62</v>
      </c>
      <c r="D2" t="s">
        <v>66</v>
      </c>
      <c r="E2" s="3">
        <f>-E3</f>
        <v>144000</v>
      </c>
      <c r="F2" t="s">
        <v>69</v>
      </c>
    </row>
    <row r="3" spans="1:9" x14ac:dyDescent="0.3">
      <c r="A3" t="s">
        <v>1</v>
      </c>
      <c r="B3" s="2" t="s">
        <v>55</v>
      </c>
      <c r="C3" s="2" t="s">
        <v>61</v>
      </c>
      <c r="D3" t="s">
        <v>66</v>
      </c>
      <c r="E3" s="3">
        <f>CAJE00_투자자본상계!E5*0.18</f>
        <v>-144000</v>
      </c>
      <c r="F3" t="s">
        <v>69</v>
      </c>
      <c r="I3" s="3"/>
    </row>
    <row r="4" spans="1:9" x14ac:dyDescent="0.3">
      <c r="A4" t="s">
        <v>1</v>
      </c>
      <c r="B4" s="2" t="s">
        <v>15</v>
      </c>
      <c r="C4" s="2" t="s">
        <v>62</v>
      </c>
      <c r="D4" t="s">
        <v>67</v>
      </c>
      <c r="E4" s="3">
        <f>-E5</f>
        <v>-28800</v>
      </c>
      <c r="F4" t="s">
        <v>68</v>
      </c>
      <c r="I4" s="3"/>
    </row>
    <row r="5" spans="1:9" x14ac:dyDescent="0.3">
      <c r="A5" t="s">
        <v>1</v>
      </c>
      <c r="B5" s="2" t="s">
        <v>55</v>
      </c>
      <c r="C5" s="2" t="s">
        <v>61</v>
      </c>
      <c r="D5" t="s">
        <v>67</v>
      </c>
      <c r="E5" s="3">
        <f>-E3/5</f>
        <v>28800</v>
      </c>
      <c r="F5" t="s">
        <v>68</v>
      </c>
    </row>
    <row r="6" spans="1:9" x14ac:dyDescent="0.3">
      <c r="A6" t="s">
        <v>1</v>
      </c>
      <c r="B6" s="2" t="s">
        <v>54</v>
      </c>
      <c r="C6" s="2" t="s">
        <v>59</v>
      </c>
      <c r="D6" t="s">
        <v>23</v>
      </c>
      <c r="E6" s="3">
        <v>-600000</v>
      </c>
      <c r="F6" t="s">
        <v>60</v>
      </c>
    </row>
    <row r="7" spans="1:9" x14ac:dyDescent="0.3">
      <c r="A7" t="s">
        <v>0</v>
      </c>
      <c r="B7" s="2" t="s">
        <v>15</v>
      </c>
      <c r="C7" s="2" t="s">
        <v>62</v>
      </c>
      <c r="D7" t="s">
        <v>23</v>
      </c>
      <c r="E7" s="3">
        <v>-600000</v>
      </c>
      <c r="F7" t="s">
        <v>60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8" sqref="E8"/>
    </sheetView>
  </sheetViews>
  <sheetFormatPr defaultRowHeight="16.5" x14ac:dyDescent="0.3"/>
  <cols>
    <col min="1" max="6" width="19.7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 t="s">
        <v>15</v>
      </c>
      <c r="C2" s="2" t="s">
        <v>62</v>
      </c>
      <c r="D2" t="s">
        <v>70</v>
      </c>
      <c r="E2">
        <v>500000</v>
      </c>
      <c r="F2" t="s">
        <v>71</v>
      </c>
    </row>
    <row r="3" spans="1:6" x14ac:dyDescent="0.3">
      <c r="A3" t="s">
        <v>1</v>
      </c>
      <c r="B3" s="2" t="s">
        <v>56</v>
      </c>
      <c r="C3" s="2" t="s">
        <v>57</v>
      </c>
      <c r="D3" t="s">
        <v>70</v>
      </c>
      <c r="E3">
        <f>-E2</f>
        <v>-500000</v>
      </c>
      <c r="F3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CAJE00_투자자본상계</vt:lpstr>
      <vt:lpstr>CAJE01_채권채무제거</vt:lpstr>
      <vt:lpstr>CAJE02_제품미실현이익제거</vt:lpstr>
      <vt:lpstr>CAJE03_상각자산미실현이익제거</vt:lpstr>
      <vt:lpstr>CAJE04_배당조정</vt:lpstr>
      <vt:lpstr>CAJE05_기타손익조정</vt:lpstr>
      <vt:lpstr>CAJE96_취득일차이조정</vt:lpstr>
      <vt:lpstr>CAJE97_법인세조정</vt:lpstr>
      <vt:lpstr>CAJE98_비지배지분조정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2025-08-24T10:40:06Z</dcterms:created>
  <dcterms:modified xsi:type="dcterms:W3CDTF">2025-08-26T04:24:28Z</dcterms:modified>
</cp:coreProperties>
</file>