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52119\Desktop\ecole antidote\"/>
    </mc:Choice>
  </mc:AlternateContent>
  <xr:revisionPtr revIDLastSave="0" documentId="13_ncr:1_{BD749E72-F7E8-4E58-A08E-FC4E815575B7}" xr6:coauthVersionLast="36" xr6:coauthVersionMax="45" xr10:uidLastSave="{00000000-0000-0000-0000-000000000000}"/>
  <bookViews>
    <workbookView xWindow="-120" yWindow="1080" windowWidth="29040" windowHeight="16440" xr2:uid="{1ACE18D5-E0ED-4684-B43D-85861D688548}"/>
  </bookViews>
  <sheets>
    <sheet name="Diagramm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9" i="4" l="1"/>
  <c r="W27" i="4"/>
  <c r="W34" i="4"/>
  <c r="W39" i="4"/>
  <c r="X39" i="4"/>
  <c r="V39" i="4" s="1"/>
  <c r="X34" i="4"/>
  <c r="V34" i="4" s="1"/>
  <c r="W14" i="4"/>
  <c r="X14" i="4"/>
  <c r="V14" i="4" s="1"/>
  <c r="V27" i="4"/>
  <c r="AK19" i="4"/>
  <c r="X19" i="4" s="1"/>
  <c r="V19" i="4" s="1"/>
  <c r="AM19" i="4"/>
  <c r="X27" i="4"/>
  <c r="AS27" i="4"/>
  <c r="AQ27" i="4" s="1"/>
  <c r="AY27" i="4"/>
  <c r="AW27" i="4" s="1"/>
  <c r="AR27" i="4"/>
  <c r="AX27" i="4"/>
  <c r="BD27" i="4"/>
  <c r="BC27" i="4"/>
  <c r="CR24" i="4"/>
  <c r="CI24" i="4"/>
  <c r="CG24" i="4"/>
  <c r="CC24" i="4"/>
  <c r="CA24" i="4"/>
  <c r="BW24" i="4"/>
  <c r="BU24" i="4"/>
  <c r="BQ31" i="4"/>
  <c r="BO31" i="4"/>
  <c r="BK31" i="4"/>
  <c r="BI31" i="4"/>
  <c r="BC31" i="4"/>
  <c r="BE31" i="4" s="1"/>
  <c r="BE24" i="4"/>
  <c r="BC24" i="4"/>
  <c r="AW31" i="4"/>
  <c r="AY31" i="4" s="1"/>
  <c r="AY24" i="4"/>
  <c r="AW24" i="4"/>
  <c r="AM16" i="4"/>
  <c r="AQ31" i="4"/>
  <c r="AS31" i="4" s="1"/>
  <c r="AS24" i="4"/>
  <c r="AQ24" i="4"/>
  <c r="AK16" i="4"/>
  <c r="N24" i="4"/>
  <c r="R24" i="4"/>
  <c r="T24" i="4" s="1"/>
  <c r="V11" i="4" s="1"/>
  <c r="X11" i="4" s="1"/>
  <c r="H24" i="4"/>
  <c r="L24" i="4" s="1"/>
  <c r="F24" i="4"/>
  <c r="V37" i="4"/>
  <c r="V32" i="4"/>
  <c r="X32" i="4" s="1"/>
  <c r="AQ32" i="4" s="1"/>
  <c r="V25" i="4"/>
  <c r="X25" i="4" s="1"/>
  <c r="AQ25" i="4" s="1"/>
  <c r="AS25" i="4" s="1"/>
  <c r="AW25" i="4" s="1"/>
  <c r="AY25" i="4" s="1"/>
  <c r="BC25" i="4" s="1"/>
  <c r="BE25" i="4" s="1"/>
  <c r="V17" i="4"/>
  <c r="X17" i="4" s="1"/>
  <c r="AK17" i="4" s="1"/>
  <c r="AM17" i="4" s="1"/>
  <c r="AL19" i="4" s="1"/>
  <c r="V12" i="4"/>
  <c r="X12" i="4" s="1"/>
  <c r="X37" i="4"/>
  <c r="F25" i="4"/>
  <c r="H25" i="4" s="1"/>
  <c r="L25" i="4" s="1"/>
  <c r="N25" i="4" s="1"/>
  <c r="M9" i="4"/>
  <c r="AK8" i="4"/>
  <c r="AQ8" i="4" s="1"/>
  <c r="AW8" i="4" s="1"/>
  <c r="BC8" i="4" s="1"/>
  <c r="BI8" i="4" s="1"/>
  <c r="BO8" i="4" s="1"/>
  <c r="BU8" i="4" s="1"/>
  <c r="CA8" i="4" s="1"/>
  <c r="CG8" i="4" s="1"/>
  <c r="CM8" i="4" s="1"/>
  <c r="Y8" i="4"/>
  <c r="S8" i="4" s="1"/>
  <c r="M8" i="4" s="1"/>
  <c r="G8" i="4" s="1"/>
  <c r="V24" i="4" l="1"/>
  <c r="X24" i="4" s="1"/>
  <c r="V31" i="4"/>
  <c r="X31" i="4" s="1"/>
  <c r="V36" i="4"/>
  <c r="X36" i="4" s="1"/>
  <c r="V16" i="4"/>
  <c r="X16" i="4" s="1"/>
  <c r="AS32" i="4"/>
  <c r="AW32" i="4"/>
  <c r="AY32" i="4" s="1"/>
  <c r="BC32" i="4" s="1"/>
  <c r="BE32" i="4" s="1"/>
  <c r="BI32" i="4" s="1"/>
  <c r="BK32" i="4" s="1"/>
  <c r="BO32" i="4" s="1"/>
  <c r="BQ32" i="4" s="1"/>
  <c r="BU25" i="4" s="1"/>
  <c r="BW25" i="4" s="1"/>
  <c r="S9" i="4"/>
  <c r="R25" i="4"/>
  <c r="T25" i="4" s="1"/>
  <c r="CA25" i="4" l="1"/>
  <c r="CC25" i="4" s="1"/>
  <c r="CG25" i="4" s="1"/>
  <c r="CG27" i="4" s="1"/>
  <c r="Y9" i="4"/>
  <c r="CI25" i="4" l="1"/>
  <c r="CR25" i="4" s="1"/>
  <c r="AE9" i="4"/>
  <c r="CT25" i="4" l="1"/>
  <c r="CT27" i="4" s="1"/>
  <c r="CR27" i="4"/>
  <c r="CI27" i="4" s="1"/>
  <c r="AK9" i="4"/>
  <c r="AQ9" i="4" l="1"/>
  <c r="AW9" i="4" l="1"/>
  <c r="BC9" i="4" l="1"/>
  <c r="BI9" i="4" l="1"/>
  <c r="BO9" i="4" l="1"/>
  <c r="BU9" i="4" l="1"/>
  <c r="CA9" i="4" l="1"/>
  <c r="CG9" i="4" l="1"/>
  <c r="CM9" i="4" l="1"/>
</calcChain>
</file>

<file path=xl/sharedStrings.xml><?xml version="1.0" encoding="utf-8"?>
<sst xmlns="http://schemas.openxmlformats.org/spreadsheetml/2006/main" count="70" uniqueCount="50">
  <si>
    <t>-</t>
  </si>
  <si>
    <r>
      <t xml:space="preserve">Formation 
</t>
    </r>
    <r>
      <rPr>
        <b/>
        <i/>
        <sz val="11"/>
        <color theme="1"/>
        <rFont val="Calibri"/>
        <family val="2"/>
        <scheme val="minor"/>
      </rPr>
      <t>back end</t>
    </r>
  </si>
  <si>
    <r>
      <t xml:space="preserve">Formation 
</t>
    </r>
    <r>
      <rPr>
        <b/>
        <i/>
        <sz val="11"/>
        <color theme="1"/>
        <rFont val="Calibri"/>
        <family val="2"/>
        <scheme val="minor"/>
      </rPr>
      <t>front end</t>
    </r>
  </si>
  <si>
    <r>
      <t xml:space="preserve">Croquis 
</t>
    </r>
    <r>
      <rPr>
        <b/>
        <i/>
        <sz val="11"/>
        <color theme="1"/>
        <rFont val="Calibri"/>
        <family val="2"/>
        <scheme val="minor"/>
      </rPr>
      <t>front end</t>
    </r>
  </si>
  <si>
    <r>
      <t xml:space="preserve">Développement
</t>
    </r>
    <r>
      <rPr>
        <b/>
        <i/>
        <sz val="11"/>
        <color theme="1"/>
        <rFont val="Calibri"/>
        <family val="2"/>
        <scheme val="minor"/>
      </rPr>
      <t>du front end</t>
    </r>
  </si>
  <si>
    <r>
      <t xml:space="preserve">Planification de
</t>
    </r>
    <r>
      <rPr>
        <b/>
        <i/>
        <sz val="11"/>
        <color theme="1"/>
        <rFont val="Calibri"/>
        <family val="2"/>
        <scheme val="minor"/>
      </rPr>
      <t>la BDD</t>
    </r>
  </si>
  <si>
    <r>
      <t xml:space="preserve">Configuration
</t>
    </r>
    <r>
      <rPr>
        <b/>
        <i/>
        <sz val="11"/>
        <color theme="1"/>
        <rFont val="Calibri"/>
        <family val="2"/>
        <scheme val="minor"/>
      </rPr>
      <t>serveur</t>
    </r>
  </si>
  <si>
    <r>
      <t xml:space="preserve">Test de
</t>
    </r>
    <r>
      <rPr>
        <b/>
        <i/>
        <sz val="11"/>
        <color theme="1"/>
        <rFont val="Calibri"/>
        <family val="2"/>
        <scheme val="minor"/>
      </rPr>
      <t>la BDD</t>
    </r>
  </si>
  <si>
    <r>
      <t xml:space="preserve">Implémentation de </t>
    </r>
    <r>
      <rPr>
        <b/>
        <i/>
        <sz val="11"/>
        <color theme="1"/>
        <rFont val="Calibri"/>
        <family val="2"/>
        <scheme val="minor"/>
      </rPr>
      <t>la BDD</t>
    </r>
  </si>
  <si>
    <r>
      <t>Planification du</t>
    </r>
    <r>
      <rPr>
        <b/>
        <i/>
        <sz val="11"/>
        <color theme="1"/>
        <rFont val="Calibri"/>
        <family val="2"/>
        <scheme val="minor"/>
      </rPr>
      <t xml:space="preserve"> back end</t>
    </r>
  </si>
  <si>
    <r>
      <t xml:space="preserve">Implémentation du </t>
    </r>
    <r>
      <rPr>
        <b/>
        <i/>
        <sz val="11"/>
        <color theme="1"/>
        <rFont val="Calibri"/>
        <family val="2"/>
        <scheme val="minor"/>
      </rPr>
      <t>back end</t>
    </r>
  </si>
  <si>
    <t>Rédaction du 
rapport final</t>
  </si>
  <si>
    <t>Planification symposium</t>
  </si>
  <si>
    <t>Rencontre 18 mars</t>
  </si>
  <si>
    <t>Légende</t>
  </si>
  <si>
    <t>Semaine 1</t>
  </si>
  <si>
    <t>Semaine 2</t>
  </si>
  <si>
    <t>Semaine 3</t>
  </si>
  <si>
    <t>Semaine 5</t>
  </si>
  <si>
    <t>Semaine 4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</si>
  <si>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</si>
  <si>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</si>
  <si>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</si>
  <si>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</si>
  <si>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</si>
  <si>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</si>
  <si>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</si>
  <si>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</si>
  <si>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</si>
  <si>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</si>
  <si>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heures/personne</t>
  </si>
  <si>
    <t>Chemin critique</t>
  </si>
  <si>
    <t>Chemin normal</t>
  </si>
  <si>
    <t>calcul sur 90 h</t>
  </si>
  <si>
    <t>cumulatif:</t>
  </si>
  <si>
    <t>Jalon (rencontre planifiée)</t>
  </si>
  <si>
    <t>Rencontre 29 avril</t>
  </si>
  <si>
    <t>Jumelage des  3 volets</t>
  </si>
  <si>
    <t>rencontre #1</t>
  </si>
  <si>
    <t xml:space="preserve"> </t>
  </si>
  <si>
    <t xml:space="preserve">   </t>
  </si>
  <si>
    <t>Planification du réseau des antécédents: Contrôle d’environnement avec module Arduino</t>
  </si>
  <si>
    <t xml:space="preserve">Début du travail
</t>
  </si>
  <si>
    <t xml:space="preserve">Identification
du travail </t>
  </si>
  <si>
    <t>Planification 
du travail</t>
  </si>
  <si>
    <t>Fin de travail / 
Symposium</t>
  </si>
  <si>
    <r>
      <t xml:space="preserve">Formation 
</t>
    </r>
    <r>
      <rPr>
        <b/>
        <i/>
        <sz val="11"/>
        <color theme="1"/>
        <rFont val="Calibri"/>
        <family val="2"/>
        <scheme val="minor"/>
      </rPr>
      <t>Matériel</t>
    </r>
  </si>
  <si>
    <r>
      <t>Planification du</t>
    </r>
    <r>
      <rPr>
        <b/>
        <i/>
        <sz val="11"/>
        <color theme="1"/>
        <rFont val="Calibri"/>
        <family val="2"/>
        <scheme val="minor"/>
      </rPr>
      <t xml:space="preserve"> matériel</t>
    </r>
  </si>
  <si>
    <r>
      <t>Montage du</t>
    </r>
    <r>
      <rPr>
        <b/>
        <i/>
        <sz val="11"/>
        <color theme="1"/>
        <rFont val="Calibri"/>
        <family val="2"/>
        <scheme val="minor"/>
      </rPr>
      <t xml:space="preserve"> matériel</t>
    </r>
  </si>
  <si>
    <r>
      <t>Programmation du</t>
    </r>
    <r>
      <rPr>
        <b/>
        <i/>
        <sz val="11"/>
        <color theme="1"/>
        <rFont val="Calibri"/>
        <family val="2"/>
        <scheme val="minor"/>
      </rPr>
      <t xml:space="preserve"> matériel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</si>
</sst>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slantDashDot">
        <color rgb="FFFF0000"/>
      </right>
      <top/>
      <bottom/>
      <diagonal/>
    </border>
    <border>
      <left/>
      <right style="slantDashDot">
        <color rgb="FFFF0000"/>
      </right>
      <top style="medium">
        <color indexed="64"/>
      </top>
      <bottom/>
      <diagonal/>
    </border>
    <border>
      <left/>
      <right style="slantDashDot">
        <color rgb="FFFF0000"/>
      </right>
      <top/>
      <bottom style="medium">
        <color indexed="64"/>
      </bottom>
      <diagonal/>
    </border>
    <border>
      <left/>
      <right style="medium">
        <color rgb="FFFF0000"/>
      </right>
      <top/>
      <bottom/>
      <diagonal/>
    </border>
    <border>
      <left style="slantDashDot">
        <color rgb="FFFF0000"/>
      </left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/>
    <xf numFmtId="0" fontId="5" fillId="0" borderId="0" xfId="0" applyFont="1" applyFill="1"/>
    <xf numFmtId="0" fontId="1" fillId="2" borderId="0" xfId="0" applyFont="1" applyFill="1"/>
    <xf numFmtId="0" fontId="4" fillId="3" borderId="0" xfId="0" applyFont="1" applyFill="1"/>
    <xf numFmtId="0" fontId="0" fillId="0" borderId="19" xfId="0" applyBorder="1"/>
    <xf numFmtId="0" fontId="0" fillId="0" borderId="0" xfId="0" applyBorder="1"/>
    <xf numFmtId="0" fontId="1" fillId="0" borderId="0" xfId="0" applyFont="1" applyFill="1"/>
    <xf numFmtId="0" fontId="0" fillId="2" borderId="20" xfId="0" applyFill="1" applyBorder="1"/>
    <xf numFmtId="0" fontId="0" fillId="2" borderId="19" xfId="0" applyFill="1" applyBorder="1"/>
    <xf numFmtId="0" fontId="0" fillId="2" borderId="22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9" xfId="0" applyFill="1" applyBorder="1" applyAlignment="1">
      <alignment horizontal="center"/>
    </xf>
    <xf numFmtId="0" fontId="6" fillId="2" borderId="0" xfId="0" applyFont="1" applyFill="1" applyBorder="1" applyAlignment="1"/>
    <xf numFmtId="0" fontId="1" fillId="2" borderId="19" xfId="0" applyFont="1" applyFill="1" applyBorder="1" applyAlignment="1"/>
    <xf numFmtId="0" fontId="6" fillId="2" borderId="0" xfId="0" applyFont="1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21" xfId="0" applyFont="1" applyFill="1" applyBorder="1" applyAlignment="1">
      <alignment horizontal="center"/>
    </xf>
    <xf numFmtId="0" fontId="0" fillId="0" borderId="23" xfId="0" applyBorder="1"/>
    <xf numFmtId="0" fontId="1" fillId="0" borderId="16" xfId="0" applyFont="1" applyFill="1" applyBorder="1" applyAlignment="1">
      <alignment horizontal="center" wrapText="1"/>
    </xf>
    <xf numFmtId="0" fontId="1" fillId="0" borderId="17" xfId="0" applyFont="1" applyFill="1" applyBorder="1" applyAlignment="1">
      <alignment horizontal="center" wrapText="1"/>
    </xf>
    <xf numFmtId="0" fontId="1" fillId="0" borderId="18" xfId="0" applyFont="1" applyFill="1" applyBorder="1" applyAlignment="1">
      <alignment horizontal="center" wrapText="1"/>
    </xf>
    <xf numFmtId="15" fontId="0" fillId="2" borderId="0" xfId="0" applyNumberFormat="1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15" fontId="0" fillId="0" borderId="0" xfId="0" applyNumberFormat="1" applyFill="1" applyAlignment="1">
      <alignment horizontal="center"/>
    </xf>
    <xf numFmtId="0" fontId="6" fillId="0" borderId="23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25</xdr:row>
      <xdr:rowOff>57150</xdr:rowOff>
    </xdr:from>
    <xdr:to>
      <xdr:col>16</xdr:col>
      <xdr:colOff>266700</xdr:colOff>
      <xdr:row>25</xdr:row>
      <xdr:rowOff>314325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B0DB11C4-F563-45AA-8347-6B5E5DFCAECE}"/>
            </a:ext>
          </a:extLst>
        </xdr:cNvPr>
        <xdr:cNvSpPr/>
      </xdr:nvSpPr>
      <xdr:spPr>
        <a:xfrm>
          <a:off x="5543550" y="5505450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8</xdr:col>
      <xdr:colOff>57150</xdr:colOff>
      <xdr:row>25</xdr:row>
      <xdr:rowOff>76200</xdr:rowOff>
    </xdr:from>
    <xdr:to>
      <xdr:col>10</xdr:col>
      <xdr:colOff>323850</xdr:colOff>
      <xdr:row>25</xdr:row>
      <xdr:rowOff>295275</xdr:rowOff>
    </xdr:to>
    <xdr:sp macro="" textlink="">
      <xdr:nvSpPr>
        <xdr:cNvPr id="5" name="Flèche : droite 4">
          <a:extLst>
            <a:ext uri="{FF2B5EF4-FFF2-40B4-BE49-F238E27FC236}">
              <a16:creationId xmlns:a16="http://schemas.microsoft.com/office/drawing/2014/main" id="{5BEF87CB-0D6C-4D2C-B551-E2B341030F6A}"/>
            </a:ext>
          </a:extLst>
        </xdr:cNvPr>
        <xdr:cNvSpPr/>
      </xdr:nvSpPr>
      <xdr:spPr>
        <a:xfrm>
          <a:off x="3333750" y="5524500"/>
          <a:ext cx="990600" cy="219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87</xdr:col>
      <xdr:colOff>47624</xdr:colOff>
      <xdr:row>25</xdr:row>
      <xdr:rowOff>66675</xdr:rowOff>
    </xdr:from>
    <xdr:to>
      <xdr:col>94</xdr:col>
      <xdr:colOff>342899</xdr:colOff>
      <xdr:row>25</xdr:row>
      <xdr:rowOff>295275</xdr:rowOff>
    </xdr:to>
    <xdr:sp macro="" textlink="">
      <xdr:nvSpPr>
        <xdr:cNvPr id="8" name="Flèche : droite 7">
          <a:extLst>
            <a:ext uri="{FF2B5EF4-FFF2-40B4-BE49-F238E27FC236}">
              <a16:creationId xmlns:a16="http://schemas.microsoft.com/office/drawing/2014/main" id="{2B53197E-B366-4D52-941A-6492300035D4}"/>
            </a:ext>
          </a:extLst>
        </xdr:cNvPr>
        <xdr:cNvSpPr/>
      </xdr:nvSpPr>
      <xdr:spPr>
        <a:xfrm>
          <a:off x="31965899" y="5514975"/>
          <a:ext cx="2828925" cy="228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24</xdr:col>
      <xdr:colOff>25791</xdr:colOff>
      <xdr:row>12</xdr:row>
      <xdr:rowOff>413659</xdr:rowOff>
    </xdr:from>
    <xdr:to>
      <xdr:col>35</xdr:col>
      <xdr:colOff>39874</xdr:colOff>
      <xdr:row>14</xdr:row>
      <xdr:rowOff>61234</xdr:rowOff>
    </xdr:to>
    <xdr:sp macro="" textlink="">
      <xdr:nvSpPr>
        <xdr:cNvPr id="9" name="Flèche : droite 8">
          <a:extLst>
            <a:ext uri="{FF2B5EF4-FFF2-40B4-BE49-F238E27FC236}">
              <a16:creationId xmlns:a16="http://schemas.microsoft.com/office/drawing/2014/main" id="{1045FB2D-C536-408C-A9D1-9D0B6EAC0E80}"/>
            </a:ext>
          </a:extLst>
        </xdr:cNvPr>
        <xdr:cNvSpPr/>
      </xdr:nvSpPr>
      <xdr:spPr>
        <a:xfrm rot="823269" flipV="1">
          <a:off x="9131691" y="3099709"/>
          <a:ext cx="3995533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24</xdr:col>
      <xdr:colOff>76200</xdr:colOff>
      <xdr:row>17</xdr:row>
      <xdr:rowOff>57150</xdr:rowOff>
    </xdr:from>
    <xdr:to>
      <xdr:col>35</xdr:col>
      <xdr:colOff>266700</xdr:colOff>
      <xdr:row>17</xdr:row>
      <xdr:rowOff>342900</xdr:rowOff>
    </xdr:to>
    <xdr:sp macro="" textlink="">
      <xdr:nvSpPr>
        <xdr:cNvPr id="10" name="Flèche : droite 9">
          <a:extLst>
            <a:ext uri="{FF2B5EF4-FFF2-40B4-BE49-F238E27FC236}">
              <a16:creationId xmlns:a16="http://schemas.microsoft.com/office/drawing/2014/main" id="{7460B216-1A9C-40A7-9DF3-1F884833FCD7}"/>
            </a:ext>
          </a:extLst>
        </xdr:cNvPr>
        <xdr:cNvSpPr/>
      </xdr:nvSpPr>
      <xdr:spPr>
        <a:xfrm>
          <a:off x="9182100" y="3762375"/>
          <a:ext cx="4171950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24</xdr:col>
      <xdr:colOff>161925</xdr:colOff>
      <xdr:row>25</xdr:row>
      <xdr:rowOff>85724</xdr:rowOff>
    </xdr:from>
    <xdr:to>
      <xdr:col>41</xdr:col>
      <xdr:colOff>9524</xdr:colOff>
      <xdr:row>25</xdr:row>
      <xdr:rowOff>342899</xdr:rowOff>
    </xdr:to>
    <xdr:sp macro="" textlink="">
      <xdr:nvSpPr>
        <xdr:cNvPr id="11" name="Flèche : droite 10">
          <a:extLst>
            <a:ext uri="{FF2B5EF4-FFF2-40B4-BE49-F238E27FC236}">
              <a16:creationId xmlns:a16="http://schemas.microsoft.com/office/drawing/2014/main" id="{50810CF9-7C71-4844-A475-C34598A4416C}"/>
            </a:ext>
          </a:extLst>
        </xdr:cNvPr>
        <xdr:cNvSpPr/>
      </xdr:nvSpPr>
      <xdr:spPr>
        <a:xfrm>
          <a:off x="9267825" y="5534024"/>
          <a:ext cx="6010274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24</xdr:col>
      <xdr:colOff>142875</xdr:colOff>
      <xdr:row>32</xdr:row>
      <xdr:rowOff>76200</xdr:rowOff>
    </xdr:from>
    <xdr:to>
      <xdr:col>41</xdr:col>
      <xdr:colOff>19049</xdr:colOff>
      <xdr:row>32</xdr:row>
      <xdr:rowOff>361950</xdr:rowOff>
    </xdr:to>
    <xdr:sp macro="" textlink="">
      <xdr:nvSpPr>
        <xdr:cNvPr id="12" name="Flèche : droite 11">
          <a:extLst>
            <a:ext uri="{FF2B5EF4-FFF2-40B4-BE49-F238E27FC236}">
              <a16:creationId xmlns:a16="http://schemas.microsoft.com/office/drawing/2014/main" id="{99BD1AA5-03F5-4855-BA2A-3AF6219B3C79}"/>
            </a:ext>
          </a:extLst>
        </xdr:cNvPr>
        <xdr:cNvSpPr/>
      </xdr:nvSpPr>
      <xdr:spPr>
        <a:xfrm>
          <a:off x="9248775" y="7096125"/>
          <a:ext cx="6038849" cy="2857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39</xdr:col>
      <xdr:colOff>133350</xdr:colOff>
      <xdr:row>17</xdr:row>
      <xdr:rowOff>57150</xdr:rowOff>
    </xdr:from>
    <xdr:to>
      <xdr:col>72</xdr:col>
      <xdr:colOff>19050</xdr:colOff>
      <xdr:row>17</xdr:row>
      <xdr:rowOff>342900</xdr:rowOff>
    </xdr:to>
    <xdr:sp macro="" textlink="">
      <xdr:nvSpPr>
        <xdr:cNvPr id="13" name="Flèche : droite 12">
          <a:extLst>
            <a:ext uri="{FF2B5EF4-FFF2-40B4-BE49-F238E27FC236}">
              <a16:creationId xmlns:a16="http://schemas.microsoft.com/office/drawing/2014/main" id="{255B922D-D85A-49D5-8024-0C478E7218A8}"/>
            </a:ext>
          </a:extLst>
        </xdr:cNvPr>
        <xdr:cNvSpPr/>
      </xdr:nvSpPr>
      <xdr:spPr>
        <a:xfrm>
          <a:off x="14678025" y="3762375"/>
          <a:ext cx="11830050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57</xdr:col>
      <xdr:colOff>171450</xdr:colOff>
      <xdr:row>25</xdr:row>
      <xdr:rowOff>0</xdr:rowOff>
    </xdr:from>
    <xdr:to>
      <xdr:col>71</xdr:col>
      <xdr:colOff>247650</xdr:colOff>
      <xdr:row>25</xdr:row>
      <xdr:rowOff>257175</xdr:rowOff>
    </xdr:to>
    <xdr:sp macro="" textlink="">
      <xdr:nvSpPr>
        <xdr:cNvPr id="15" name="Flèche : droite 14">
          <a:extLst>
            <a:ext uri="{FF2B5EF4-FFF2-40B4-BE49-F238E27FC236}">
              <a16:creationId xmlns:a16="http://schemas.microsoft.com/office/drawing/2014/main" id="{35EA7406-A20D-4035-99B2-75CDAD568D2A}"/>
            </a:ext>
          </a:extLst>
        </xdr:cNvPr>
        <xdr:cNvSpPr/>
      </xdr:nvSpPr>
      <xdr:spPr>
        <a:xfrm>
          <a:off x="21231225" y="5448300"/>
          <a:ext cx="514350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0</xdr:col>
      <xdr:colOff>47625</xdr:colOff>
      <xdr:row>6</xdr:row>
      <xdr:rowOff>9525</xdr:rowOff>
    </xdr:from>
    <xdr:to>
      <xdr:col>0</xdr:col>
      <xdr:colOff>295275</xdr:colOff>
      <xdr:row>6</xdr:row>
      <xdr:rowOff>180975</xdr:rowOff>
    </xdr:to>
    <xdr:sp macro="" textlink="">
      <xdr:nvSpPr>
        <xdr:cNvPr id="16" name="Flèche : droite 15">
          <a:extLst>
            <a:ext uri="{FF2B5EF4-FFF2-40B4-BE49-F238E27FC236}">
              <a16:creationId xmlns:a16="http://schemas.microsoft.com/office/drawing/2014/main" id="{A499A715-67ED-4D34-9E05-B788046B3A21}"/>
            </a:ext>
          </a:extLst>
        </xdr:cNvPr>
        <xdr:cNvSpPr/>
      </xdr:nvSpPr>
      <xdr:spPr>
        <a:xfrm>
          <a:off x="409575" y="1152525"/>
          <a:ext cx="247650" cy="171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0</xdr:col>
      <xdr:colOff>38100</xdr:colOff>
      <xdr:row>7</xdr:row>
      <xdr:rowOff>9525</xdr:rowOff>
    </xdr:from>
    <xdr:to>
      <xdr:col>0</xdr:col>
      <xdr:colOff>285750</xdr:colOff>
      <xdr:row>7</xdr:row>
      <xdr:rowOff>180975</xdr:rowOff>
    </xdr:to>
    <xdr:sp macro="" textlink="">
      <xdr:nvSpPr>
        <xdr:cNvPr id="17" name="Flèche : droite 16">
          <a:extLst>
            <a:ext uri="{FF2B5EF4-FFF2-40B4-BE49-F238E27FC236}">
              <a16:creationId xmlns:a16="http://schemas.microsoft.com/office/drawing/2014/main" id="{3173FD02-F95E-48CE-A0DA-506DE6751E6C}"/>
            </a:ext>
          </a:extLst>
        </xdr:cNvPr>
        <xdr:cNvSpPr/>
      </xdr:nvSpPr>
      <xdr:spPr>
        <a:xfrm>
          <a:off x="400050" y="1343025"/>
          <a:ext cx="247650" cy="171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24</xdr:col>
      <xdr:colOff>190501</xdr:colOff>
      <xdr:row>37</xdr:row>
      <xdr:rowOff>38100</xdr:rowOff>
    </xdr:from>
    <xdr:to>
      <xdr:col>62</xdr:col>
      <xdr:colOff>342900</xdr:colOff>
      <xdr:row>37</xdr:row>
      <xdr:rowOff>323850</xdr:rowOff>
    </xdr:to>
    <xdr:sp macro="" textlink="">
      <xdr:nvSpPr>
        <xdr:cNvPr id="18" name="Flèche : droite 17">
          <a:extLst>
            <a:ext uri="{FF2B5EF4-FFF2-40B4-BE49-F238E27FC236}">
              <a16:creationId xmlns:a16="http://schemas.microsoft.com/office/drawing/2014/main" id="{D1DA0A86-28B6-40DF-9E0C-15DA1F9614D2}"/>
            </a:ext>
          </a:extLst>
        </xdr:cNvPr>
        <xdr:cNvSpPr/>
      </xdr:nvSpPr>
      <xdr:spPr>
        <a:xfrm>
          <a:off x="9296401" y="8220075"/>
          <a:ext cx="13916024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63</xdr:col>
      <xdr:colOff>209550</xdr:colOff>
      <xdr:row>35</xdr:row>
      <xdr:rowOff>66675</xdr:rowOff>
    </xdr:from>
    <xdr:to>
      <xdr:col>66</xdr:col>
      <xdr:colOff>19050</xdr:colOff>
      <xdr:row>36</xdr:row>
      <xdr:rowOff>123825</xdr:rowOff>
    </xdr:to>
    <xdr:sp macro="" textlink="">
      <xdr:nvSpPr>
        <xdr:cNvPr id="19" name="Flèche : droite 18">
          <a:extLst>
            <a:ext uri="{FF2B5EF4-FFF2-40B4-BE49-F238E27FC236}">
              <a16:creationId xmlns:a16="http://schemas.microsoft.com/office/drawing/2014/main" id="{BC721785-83A6-46FE-B4CE-56DCD43CC105}"/>
            </a:ext>
          </a:extLst>
        </xdr:cNvPr>
        <xdr:cNvSpPr/>
      </xdr:nvSpPr>
      <xdr:spPr>
        <a:xfrm rot="19487813">
          <a:off x="23441025" y="7858125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69</xdr:col>
      <xdr:colOff>247650</xdr:colOff>
      <xdr:row>28</xdr:row>
      <xdr:rowOff>38100</xdr:rowOff>
    </xdr:from>
    <xdr:to>
      <xdr:col>72</xdr:col>
      <xdr:colOff>57150</xdr:colOff>
      <xdr:row>29</xdr:row>
      <xdr:rowOff>104775</xdr:rowOff>
    </xdr:to>
    <xdr:sp macro="" textlink="">
      <xdr:nvSpPr>
        <xdr:cNvPr id="20" name="Flèche : droite 19">
          <a:extLst>
            <a:ext uri="{FF2B5EF4-FFF2-40B4-BE49-F238E27FC236}">
              <a16:creationId xmlns:a16="http://schemas.microsoft.com/office/drawing/2014/main" id="{04C4EC06-09B2-4B1E-BD41-EE2FBD222E70}"/>
            </a:ext>
          </a:extLst>
        </xdr:cNvPr>
        <xdr:cNvSpPr/>
      </xdr:nvSpPr>
      <xdr:spPr>
        <a:xfrm rot="19425075">
          <a:off x="25650825" y="6286500"/>
          <a:ext cx="895350" cy="2571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72</xdr:col>
      <xdr:colOff>252411</xdr:colOff>
      <xdr:row>17</xdr:row>
      <xdr:rowOff>328613</xdr:rowOff>
    </xdr:from>
    <xdr:to>
      <xdr:col>73</xdr:col>
      <xdr:colOff>147636</xdr:colOff>
      <xdr:row>22</xdr:row>
      <xdr:rowOff>61913</xdr:rowOff>
    </xdr:to>
    <xdr:sp macro="" textlink="">
      <xdr:nvSpPr>
        <xdr:cNvPr id="21" name="Flèche : droite 20">
          <a:extLst>
            <a:ext uri="{FF2B5EF4-FFF2-40B4-BE49-F238E27FC236}">
              <a16:creationId xmlns:a16="http://schemas.microsoft.com/office/drawing/2014/main" id="{9BE9D314-09D9-44C1-AB43-E0F718FAEAB4}"/>
            </a:ext>
          </a:extLst>
        </xdr:cNvPr>
        <xdr:cNvSpPr/>
      </xdr:nvSpPr>
      <xdr:spPr>
        <a:xfrm rot="3539607">
          <a:off x="26422349" y="4352925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75</xdr:col>
      <xdr:colOff>85725</xdr:colOff>
      <xdr:row>25</xdr:row>
      <xdr:rowOff>57150</xdr:rowOff>
    </xdr:from>
    <xdr:to>
      <xdr:col>77</xdr:col>
      <xdr:colOff>257175</xdr:colOff>
      <xdr:row>25</xdr:row>
      <xdr:rowOff>314325</xdr:rowOff>
    </xdr:to>
    <xdr:sp macro="" textlink="">
      <xdr:nvSpPr>
        <xdr:cNvPr id="23" name="Flèche : droite 22">
          <a:extLst>
            <a:ext uri="{FF2B5EF4-FFF2-40B4-BE49-F238E27FC236}">
              <a16:creationId xmlns:a16="http://schemas.microsoft.com/office/drawing/2014/main" id="{33FA188D-E73D-416F-8F8E-2F562520BDF5}"/>
            </a:ext>
          </a:extLst>
        </xdr:cNvPr>
        <xdr:cNvSpPr/>
      </xdr:nvSpPr>
      <xdr:spPr>
        <a:xfrm>
          <a:off x="27660600" y="5505450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81</xdr:col>
      <xdr:colOff>95250</xdr:colOff>
      <xdr:row>25</xdr:row>
      <xdr:rowOff>47625</xdr:rowOff>
    </xdr:from>
    <xdr:to>
      <xdr:col>83</xdr:col>
      <xdr:colOff>266700</xdr:colOff>
      <xdr:row>25</xdr:row>
      <xdr:rowOff>304800</xdr:rowOff>
    </xdr:to>
    <xdr:sp macro="" textlink="">
      <xdr:nvSpPr>
        <xdr:cNvPr id="24" name="Flèche : droite 23">
          <a:extLst>
            <a:ext uri="{FF2B5EF4-FFF2-40B4-BE49-F238E27FC236}">
              <a16:creationId xmlns:a16="http://schemas.microsoft.com/office/drawing/2014/main" id="{549C9EB5-6387-42CA-BDE8-B7EBF1621E0E}"/>
            </a:ext>
          </a:extLst>
        </xdr:cNvPr>
        <xdr:cNvSpPr/>
      </xdr:nvSpPr>
      <xdr:spPr>
        <a:xfrm>
          <a:off x="29841825" y="5495925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45</xdr:col>
      <xdr:colOff>114300</xdr:colOff>
      <xdr:row>25</xdr:row>
      <xdr:rowOff>85725</xdr:rowOff>
    </xdr:from>
    <xdr:to>
      <xdr:col>47</xdr:col>
      <xdr:colOff>285750</xdr:colOff>
      <xdr:row>25</xdr:row>
      <xdr:rowOff>342900</xdr:rowOff>
    </xdr:to>
    <xdr:sp macro="" textlink="">
      <xdr:nvSpPr>
        <xdr:cNvPr id="25" name="Flèche : droite 24">
          <a:extLst>
            <a:ext uri="{FF2B5EF4-FFF2-40B4-BE49-F238E27FC236}">
              <a16:creationId xmlns:a16="http://schemas.microsoft.com/office/drawing/2014/main" id="{DE4C149E-2D1B-4E60-89BE-39BF7323091E}"/>
            </a:ext>
          </a:extLst>
        </xdr:cNvPr>
        <xdr:cNvSpPr/>
      </xdr:nvSpPr>
      <xdr:spPr>
        <a:xfrm>
          <a:off x="16830675" y="5534025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45</xdr:col>
      <xdr:colOff>123825</xdr:colOff>
      <xdr:row>32</xdr:row>
      <xdr:rowOff>76200</xdr:rowOff>
    </xdr:from>
    <xdr:to>
      <xdr:col>47</xdr:col>
      <xdr:colOff>295275</xdr:colOff>
      <xdr:row>32</xdr:row>
      <xdr:rowOff>333375</xdr:rowOff>
    </xdr:to>
    <xdr:sp macro="" textlink="">
      <xdr:nvSpPr>
        <xdr:cNvPr id="26" name="Flèche : droite 25">
          <a:extLst>
            <a:ext uri="{FF2B5EF4-FFF2-40B4-BE49-F238E27FC236}">
              <a16:creationId xmlns:a16="http://schemas.microsoft.com/office/drawing/2014/main" id="{43D7902A-1AB8-4095-B498-921B8583611A}"/>
            </a:ext>
          </a:extLst>
        </xdr:cNvPr>
        <xdr:cNvSpPr/>
      </xdr:nvSpPr>
      <xdr:spPr>
        <a:xfrm>
          <a:off x="16840200" y="7096125"/>
          <a:ext cx="895350" cy="2571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51</xdr:col>
      <xdr:colOff>104775</xdr:colOff>
      <xdr:row>25</xdr:row>
      <xdr:rowOff>104775</xdr:rowOff>
    </xdr:from>
    <xdr:to>
      <xdr:col>53</xdr:col>
      <xdr:colOff>276225</xdr:colOff>
      <xdr:row>25</xdr:row>
      <xdr:rowOff>361950</xdr:rowOff>
    </xdr:to>
    <xdr:sp macro="" textlink="">
      <xdr:nvSpPr>
        <xdr:cNvPr id="27" name="Flèche : droite 26">
          <a:extLst>
            <a:ext uri="{FF2B5EF4-FFF2-40B4-BE49-F238E27FC236}">
              <a16:creationId xmlns:a16="http://schemas.microsoft.com/office/drawing/2014/main" id="{63E99503-5C22-42C2-8289-DD8041C00113}"/>
            </a:ext>
          </a:extLst>
        </xdr:cNvPr>
        <xdr:cNvSpPr/>
      </xdr:nvSpPr>
      <xdr:spPr>
        <a:xfrm>
          <a:off x="18992850" y="5553075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51</xdr:col>
      <xdr:colOff>123825</xdr:colOff>
      <xdr:row>32</xdr:row>
      <xdr:rowOff>76200</xdr:rowOff>
    </xdr:from>
    <xdr:to>
      <xdr:col>53</xdr:col>
      <xdr:colOff>295275</xdr:colOff>
      <xdr:row>32</xdr:row>
      <xdr:rowOff>333375</xdr:rowOff>
    </xdr:to>
    <xdr:sp macro="" textlink="">
      <xdr:nvSpPr>
        <xdr:cNvPr id="28" name="Flèche : droite 27">
          <a:extLst>
            <a:ext uri="{FF2B5EF4-FFF2-40B4-BE49-F238E27FC236}">
              <a16:creationId xmlns:a16="http://schemas.microsoft.com/office/drawing/2014/main" id="{27729D25-CBCC-42C5-A0B7-73BAEBF3848B}"/>
            </a:ext>
          </a:extLst>
        </xdr:cNvPr>
        <xdr:cNvSpPr/>
      </xdr:nvSpPr>
      <xdr:spPr>
        <a:xfrm>
          <a:off x="19011900" y="7096125"/>
          <a:ext cx="895350" cy="2571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57</xdr:col>
      <xdr:colOff>114300</xdr:colOff>
      <xdr:row>32</xdr:row>
      <xdr:rowOff>38100</xdr:rowOff>
    </xdr:from>
    <xdr:to>
      <xdr:col>59</xdr:col>
      <xdr:colOff>285750</xdr:colOff>
      <xdr:row>32</xdr:row>
      <xdr:rowOff>295275</xdr:rowOff>
    </xdr:to>
    <xdr:sp macro="" textlink="">
      <xdr:nvSpPr>
        <xdr:cNvPr id="29" name="Flèche : droite 28">
          <a:extLst>
            <a:ext uri="{FF2B5EF4-FFF2-40B4-BE49-F238E27FC236}">
              <a16:creationId xmlns:a16="http://schemas.microsoft.com/office/drawing/2014/main" id="{270D2973-94C8-46C2-A764-08252A766C72}"/>
            </a:ext>
          </a:extLst>
        </xdr:cNvPr>
        <xdr:cNvSpPr/>
      </xdr:nvSpPr>
      <xdr:spPr>
        <a:xfrm>
          <a:off x="21174075" y="7058025"/>
          <a:ext cx="895350" cy="2571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63</xdr:col>
      <xdr:colOff>66675</xdr:colOff>
      <xdr:row>32</xdr:row>
      <xdr:rowOff>57150</xdr:rowOff>
    </xdr:from>
    <xdr:to>
      <xdr:col>65</xdr:col>
      <xdr:colOff>238125</xdr:colOff>
      <xdr:row>32</xdr:row>
      <xdr:rowOff>314325</xdr:rowOff>
    </xdr:to>
    <xdr:sp macro="" textlink="">
      <xdr:nvSpPr>
        <xdr:cNvPr id="30" name="Flèche : droite 29">
          <a:extLst>
            <a:ext uri="{FF2B5EF4-FFF2-40B4-BE49-F238E27FC236}">
              <a16:creationId xmlns:a16="http://schemas.microsoft.com/office/drawing/2014/main" id="{767CB5B8-195D-4FFE-B615-B8E21A7C0120}"/>
            </a:ext>
          </a:extLst>
        </xdr:cNvPr>
        <xdr:cNvSpPr/>
      </xdr:nvSpPr>
      <xdr:spPr>
        <a:xfrm>
          <a:off x="23298150" y="7077075"/>
          <a:ext cx="895350" cy="2571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4</xdr:col>
      <xdr:colOff>66675</xdr:colOff>
      <xdr:row>25</xdr:row>
      <xdr:rowOff>85725</xdr:rowOff>
    </xdr:from>
    <xdr:to>
      <xdr:col>4</xdr:col>
      <xdr:colOff>314325</xdr:colOff>
      <xdr:row>25</xdr:row>
      <xdr:rowOff>342900</xdr:rowOff>
    </xdr:to>
    <xdr:sp macro="" textlink="">
      <xdr:nvSpPr>
        <xdr:cNvPr id="31" name="Flèche : droite 30">
          <a:extLst>
            <a:ext uri="{FF2B5EF4-FFF2-40B4-BE49-F238E27FC236}">
              <a16:creationId xmlns:a16="http://schemas.microsoft.com/office/drawing/2014/main" id="{C2D27CC0-3227-4641-96CD-3BFC36D45C99}"/>
            </a:ext>
          </a:extLst>
        </xdr:cNvPr>
        <xdr:cNvSpPr/>
      </xdr:nvSpPr>
      <xdr:spPr>
        <a:xfrm>
          <a:off x="1514475" y="5534025"/>
          <a:ext cx="2476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20</xdr:col>
      <xdr:colOff>66675</xdr:colOff>
      <xdr:row>25</xdr:row>
      <xdr:rowOff>57150</xdr:rowOff>
    </xdr:from>
    <xdr:to>
      <xdr:col>20</xdr:col>
      <xdr:colOff>314325</xdr:colOff>
      <xdr:row>25</xdr:row>
      <xdr:rowOff>314325</xdr:rowOff>
    </xdr:to>
    <xdr:sp macro="" textlink="">
      <xdr:nvSpPr>
        <xdr:cNvPr id="32" name="Flèche : droite 31">
          <a:extLst>
            <a:ext uri="{FF2B5EF4-FFF2-40B4-BE49-F238E27FC236}">
              <a16:creationId xmlns:a16="http://schemas.microsoft.com/office/drawing/2014/main" id="{D6AB11EE-5479-4174-BB3D-11F8F669CD36}"/>
            </a:ext>
          </a:extLst>
        </xdr:cNvPr>
        <xdr:cNvSpPr/>
      </xdr:nvSpPr>
      <xdr:spPr>
        <a:xfrm>
          <a:off x="7724775" y="5505450"/>
          <a:ext cx="2476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340328</xdr:colOff>
      <xdr:row>12</xdr:row>
      <xdr:rowOff>104302</xdr:rowOff>
    </xdr:from>
    <xdr:to>
      <xdr:col>19</xdr:col>
      <xdr:colOff>197453</xdr:colOff>
      <xdr:row>21</xdr:row>
      <xdr:rowOff>94060</xdr:rowOff>
    </xdr:to>
    <xdr:sp macro="" textlink="">
      <xdr:nvSpPr>
        <xdr:cNvPr id="33" name="Flèche : droite 32">
          <a:extLst>
            <a:ext uri="{FF2B5EF4-FFF2-40B4-BE49-F238E27FC236}">
              <a16:creationId xmlns:a16="http://schemas.microsoft.com/office/drawing/2014/main" id="{D516AA86-4E4D-43E6-96CF-7CF49DB38FA2}"/>
            </a:ext>
          </a:extLst>
        </xdr:cNvPr>
        <xdr:cNvSpPr/>
      </xdr:nvSpPr>
      <xdr:spPr>
        <a:xfrm rot="17739014">
          <a:off x="6284287" y="3561518"/>
          <a:ext cx="2161458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19</xdr:col>
      <xdr:colOff>138112</xdr:colOff>
      <xdr:row>17</xdr:row>
      <xdr:rowOff>376238</xdr:rowOff>
    </xdr:from>
    <xdr:to>
      <xdr:col>20</xdr:col>
      <xdr:colOff>33337</xdr:colOff>
      <xdr:row>22</xdr:row>
      <xdr:rowOff>109538</xdr:rowOff>
    </xdr:to>
    <xdr:sp macro="" textlink="">
      <xdr:nvSpPr>
        <xdr:cNvPr id="34" name="Flèche : droite 33">
          <a:extLst>
            <a:ext uri="{FF2B5EF4-FFF2-40B4-BE49-F238E27FC236}">
              <a16:creationId xmlns:a16="http://schemas.microsoft.com/office/drawing/2014/main" id="{E8AD43B7-E076-4901-A752-59DDCA9CB309}"/>
            </a:ext>
          </a:extLst>
        </xdr:cNvPr>
        <xdr:cNvSpPr/>
      </xdr:nvSpPr>
      <xdr:spPr>
        <a:xfrm rot="18688105">
          <a:off x="7115175" y="4400550"/>
          <a:ext cx="895350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19</xdr:col>
      <xdr:colOff>109538</xdr:colOff>
      <xdr:row>27</xdr:row>
      <xdr:rowOff>61914</xdr:rowOff>
    </xdr:from>
    <xdr:to>
      <xdr:col>20</xdr:col>
      <xdr:colOff>4763</xdr:colOff>
      <xdr:row>31</xdr:row>
      <xdr:rowOff>185739</xdr:rowOff>
    </xdr:to>
    <xdr:sp macro="" textlink="">
      <xdr:nvSpPr>
        <xdr:cNvPr id="35" name="Flèche : droite 34">
          <a:extLst>
            <a:ext uri="{FF2B5EF4-FFF2-40B4-BE49-F238E27FC236}">
              <a16:creationId xmlns:a16="http://schemas.microsoft.com/office/drawing/2014/main" id="{15EA4D13-0552-4E30-BE21-BB331265B8E7}"/>
            </a:ext>
          </a:extLst>
        </xdr:cNvPr>
        <xdr:cNvSpPr/>
      </xdr:nvSpPr>
      <xdr:spPr>
        <a:xfrm rot="2851810">
          <a:off x="7086601" y="6438901"/>
          <a:ext cx="895350" cy="257175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18</xdr:col>
      <xdr:colOff>279379</xdr:colOff>
      <xdr:row>26</xdr:row>
      <xdr:rowOff>175840</xdr:rowOff>
    </xdr:from>
    <xdr:to>
      <xdr:col>19</xdr:col>
      <xdr:colOff>136504</xdr:colOff>
      <xdr:row>37</xdr:row>
      <xdr:rowOff>273336</xdr:rowOff>
    </xdr:to>
    <xdr:sp macro="" textlink="">
      <xdr:nvSpPr>
        <xdr:cNvPr id="36" name="Flèche : droite 35">
          <a:extLst>
            <a:ext uri="{FF2B5EF4-FFF2-40B4-BE49-F238E27FC236}">
              <a16:creationId xmlns:a16="http://schemas.microsoft.com/office/drawing/2014/main" id="{5A27F161-DCFE-4B44-948C-FA6D9AB640FA}"/>
            </a:ext>
          </a:extLst>
        </xdr:cNvPr>
        <xdr:cNvSpPr/>
      </xdr:nvSpPr>
      <xdr:spPr>
        <a:xfrm rot="3660525">
          <a:off x="6093269" y="7115925"/>
          <a:ext cx="2421596" cy="2571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xdr:twoCellAnchor>
    <xdr:from>
      <xdr:col>35</xdr:col>
      <xdr:colOff>30486</xdr:colOff>
      <xdr:row>15</xdr:row>
      <xdr:rowOff>150268</xdr:rowOff>
    </xdr:from>
    <xdr:to>
      <xdr:col>35</xdr:col>
      <xdr:colOff>359519</xdr:colOff>
      <xdr:row>17</xdr:row>
      <xdr:rowOff>26443</xdr:rowOff>
    </xdr:to>
    <xdr:sp macro="" textlink="">
      <xdr:nvSpPr>
        <xdr:cNvPr id="37" name="Flèche : droite 36">
          <a:extLst>
            <a:ext uri="{FF2B5EF4-FFF2-40B4-BE49-F238E27FC236}">
              <a16:creationId xmlns:a16="http://schemas.microsoft.com/office/drawing/2014/main" id="{F50B03FE-388E-4FF7-A093-2091D3CD4C2A}"/>
            </a:ext>
          </a:extLst>
        </xdr:cNvPr>
        <xdr:cNvSpPr/>
      </xdr:nvSpPr>
      <xdr:spPr>
        <a:xfrm rot="823269" flipV="1">
          <a:off x="13117836" y="3645943"/>
          <a:ext cx="329033" cy="2667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CDF9-6DAD-4E45-B98C-CF8C45BBD313}">
  <dimension ref="A1:CT43"/>
  <sheetViews>
    <sheetView tabSelected="1" topLeftCell="A10" zoomScale="85" zoomScaleNormal="85" workbookViewId="0">
      <selection activeCell="Q14" sqref="Q14"/>
    </sheetView>
  </sheetViews>
  <sheetFormatPr baseColWidth="10" defaultColWidth="5.42578125" defaultRowHeight="15" x14ac:dyDescent="0.25"/>
  <cols>
    <col min="6" max="6" width="11.140625" style="14" customWidth="1"/>
    <col min="7" max="11" width="5.42578125" style="14"/>
    <col min="18" max="18" width="5.42578125" style="14"/>
    <col min="19" max="19" width="6" style="14" customWidth="1"/>
    <col min="20" max="23" width="5.42578125" style="14"/>
    <col min="25" max="25" width="5.42578125" customWidth="1"/>
    <col min="30" max="30" width="5.42578125" style="14"/>
    <col min="31" max="31" width="5.42578125" style="14" customWidth="1"/>
    <col min="32" max="35" width="5.42578125" style="14"/>
    <col min="37" max="37" width="5.5703125" customWidth="1"/>
    <col min="42" max="47" width="5.42578125" style="14"/>
    <col min="54" max="59" width="5.42578125" style="14"/>
    <col min="66" max="71" width="5.42578125" style="14"/>
    <col min="78" max="83" width="5.42578125" style="14"/>
    <col min="90" max="95" width="5.42578125" style="14"/>
  </cols>
  <sheetData>
    <row r="1" spans="1:95" s="17" customFormat="1" ht="29.25" customHeight="1" x14ac:dyDescent="0.25"/>
    <row r="2" spans="1:95" s="17" customFormat="1" ht="31.5" customHeight="1" x14ac:dyDescent="0.35">
      <c r="B2" s="18" t="s">
        <v>41</v>
      </c>
    </row>
    <row r="3" spans="1:95" s="17" customFormat="1" x14ac:dyDescent="0.25"/>
    <row r="4" spans="1:95" s="17" customFormat="1" x14ac:dyDescent="0.25"/>
    <row r="5" spans="1:95" s="17" customFormat="1" x14ac:dyDescent="0.25">
      <c r="A5" s="23" t="s">
        <v>14</v>
      </c>
    </row>
    <row r="6" spans="1:95" s="17" customFormat="1" x14ac:dyDescent="0.25"/>
    <row r="7" spans="1:95" x14ac:dyDescent="0.25">
      <c r="B7" t="s">
        <v>32</v>
      </c>
      <c r="F7" s="19"/>
      <c r="G7" s="19" t="s">
        <v>15</v>
      </c>
      <c r="H7" s="19"/>
      <c r="I7" s="19"/>
      <c r="J7" s="19"/>
      <c r="K7" s="19"/>
      <c r="L7" s="13"/>
      <c r="M7" s="13" t="s">
        <v>16</v>
      </c>
      <c r="N7" s="13"/>
      <c r="O7" s="13"/>
      <c r="P7" s="13"/>
      <c r="Q7" s="13"/>
      <c r="R7" s="19"/>
      <c r="S7" s="19" t="s">
        <v>17</v>
      </c>
      <c r="T7" s="19"/>
      <c r="U7" s="19"/>
      <c r="V7" s="19"/>
      <c r="W7" s="19"/>
      <c r="X7" s="13"/>
      <c r="Y7" s="13" t="s">
        <v>19</v>
      </c>
      <c r="Z7" s="13"/>
      <c r="AA7" s="13"/>
      <c r="AB7" s="13"/>
      <c r="AC7" s="13"/>
      <c r="AD7" s="19"/>
      <c r="AE7" s="19" t="s">
        <v>18</v>
      </c>
      <c r="AF7" s="19"/>
      <c r="AG7" s="19"/>
      <c r="AH7" s="19"/>
      <c r="AI7" s="19"/>
      <c r="AJ7" s="13"/>
      <c r="AK7" s="13" t="s">
        <v>20</v>
      </c>
      <c r="AL7" s="13"/>
      <c r="AM7" s="13"/>
      <c r="AN7" s="13"/>
      <c r="AO7" s="13"/>
      <c r="AP7" s="19"/>
      <c r="AQ7" s="19" t="s">
        <v>21</v>
      </c>
      <c r="AR7" s="19"/>
      <c r="AS7" s="19"/>
      <c r="AT7" s="19"/>
      <c r="AU7" s="19"/>
      <c r="AV7" s="13"/>
      <c r="AW7" s="13" t="s">
        <v>22</v>
      </c>
      <c r="AX7" s="13"/>
      <c r="AY7" s="13"/>
      <c r="AZ7" s="13"/>
      <c r="BA7" s="13"/>
      <c r="BB7" s="19"/>
      <c r="BC7" s="19" t="s">
        <v>23</v>
      </c>
      <c r="BD7" s="19"/>
      <c r="BE7" s="19"/>
      <c r="BF7" s="19"/>
      <c r="BG7" s="19"/>
      <c r="BH7" s="13"/>
      <c r="BI7" s="13" t="s">
        <v>24</v>
      </c>
      <c r="BJ7" s="13"/>
      <c r="BK7" s="13"/>
      <c r="BL7" s="13"/>
      <c r="BM7" s="13"/>
      <c r="BN7" s="19"/>
      <c r="BO7" s="19" t="s">
        <v>25</v>
      </c>
      <c r="BP7" s="19"/>
      <c r="BQ7" s="19"/>
      <c r="BR7" s="19"/>
      <c r="BS7" s="19"/>
      <c r="BT7" s="13"/>
      <c r="BU7" s="13" t="s">
        <v>26</v>
      </c>
      <c r="BV7" s="13"/>
      <c r="BW7" s="13"/>
      <c r="BX7" s="13"/>
      <c r="BY7" s="13"/>
      <c r="BZ7" s="19"/>
      <c r="CA7" s="19" t="s">
        <v>27</v>
      </c>
      <c r="CB7" s="19"/>
      <c r="CC7" s="19"/>
      <c r="CD7" s="19"/>
      <c r="CE7" s="19"/>
      <c r="CF7" s="13"/>
      <c r="CG7" s="13" t="s">
        <v>28</v>
      </c>
      <c r="CH7" s="13"/>
      <c r="CI7" s="13"/>
      <c r="CJ7" s="13"/>
      <c r="CK7" s="13"/>
      <c r="CL7" s="19"/>
      <c r="CM7" s="19" t="s">
        <v>29</v>
      </c>
      <c r="CN7" s="19"/>
      <c r="CO7" s="19"/>
      <c r="CP7" s="19"/>
      <c r="CQ7" s="19"/>
    </row>
    <row r="8" spans="1:95" x14ac:dyDescent="0.25">
      <c r="B8" t="s">
        <v>31</v>
      </c>
      <c r="G8" s="51">
        <f>M8-7</f>
        <v>43852</v>
      </c>
      <c r="H8" s="51"/>
      <c r="M8" s="52">
        <f>S8-7</f>
        <v>43859</v>
      </c>
      <c r="N8" s="52"/>
      <c r="S8" s="51">
        <f>Y8-7</f>
        <v>43866</v>
      </c>
      <c r="T8" s="51"/>
      <c r="Y8" s="52">
        <f>AE8-7</f>
        <v>43873</v>
      </c>
      <c r="Z8" s="52"/>
      <c r="AE8" s="51">
        <v>43880</v>
      </c>
      <c r="AF8" s="51"/>
      <c r="AK8" s="52">
        <f>AE8+7</f>
        <v>43887</v>
      </c>
      <c r="AL8" s="52"/>
      <c r="AQ8" s="51">
        <f>AK8+7</f>
        <v>43894</v>
      </c>
      <c r="AR8" s="51"/>
      <c r="AV8" s="17"/>
      <c r="AW8" s="62">
        <f>AQ8+7</f>
        <v>43901</v>
      </c>
      <c r="AX8" s="62"/>
      <c r="AY8" s="17"/>
      <c r="AZ8" s="17"/>
      <c r="BC8" s="51">
        <f>AW8+7</f>
        <v>43908</v>
      </c>
      <c r="BD8" s="51"/>
      <c r="BI8" s="52">
        <f>BC8+7</f>
        <v>43915</v>
      </c>
      <c r="BJ8" s="52"/>
      <c r="BO8" s="51">
        <f>BI8+7</f>
        <v>43922</v>
      </c>
      <c r="BP8" s="51"/>
      <c r="BU8" s="52">
        <f>BO8+7</f>
        <v>43929</v>
      </c>
      <c r="BV8" s="52"/>
      <c r="CA8" s="51">
        <f>BU8+7</f>
        <v>43936</v>
      </c>
      <c r="CB8" s="51"/>
      <c r="CG8" s="52">
        <f>CA8+7</f>
        <v>43943</v>
      </c>
      <c r="CH8" s="52"/>
      <c r="CM8" s="51">
        <f>CG8+7</f>
        <v>43950</v>
      </c>
      <c r="CN8" s="51"/>
    </row>
    <row r="9" spans="1:95" x14ac:dyDescent="0.25">
      <c r="A9" s="20"/>
      <c r="B9" t="s">
        <v>33</v>
      </c>
      <c r="F9" s="19" t="s">
        <v>34</v>
      </c>
      <c r="G9" s="14">
        <v>6</v>
      </c>
      <c r="H9" s="14" t="s">
        <v>30</v>
      </c>
      <c r="M9" s="17">
        <f>G9+6</f>
        <v>12</v>
      </c>
      <c r="N9" s="17" t="s">
        <v>30</v>
      </c>
      <c r="O9" s="17"/>
      <c r="P9" s="17"/>
      <c r="S9" s="14">
        <f>M9+6</f>
        <v>18</v>
      </c>
      <c r="T9" s="14" t="s">
        <v>30</v>
      </c>
      <c r="Y9">
        <f>S9+6</f>
        <v>24</v>
      </c>
      <c r="Z9" t="s">
        <v>30</v>
      </c>
      <c r="AE9" s="14">
        <f>Y9+6</f>
        <v>30</v>
      </c>
      <c r="AF9" s="14" t="s">
        <v>30</v>
      </c>
      <c r="AK9">
        <f>AE9+6</f>
        <v>36</v>
      </c>
      <c r="AL9" t="s">
        <v>30</v>
      </c>
      <c r="AQ9" s="14">
        <f>AK9+6</f>
        <v>42</v>
      </c>
      <c r="AR9" s="14" t="s">
        <v>30</v>
      </c>
      <c r="AV9" s="17"/>
      <c r="AW9" s="17">
        <f>AQ9+6</f>
        <v>48</v>
      </c>
      <c r="AX9" s="17" t="s">
        <v>30</v>
      </c>
      <c r="AY9" s="17"/>
      <c r="AZ9" s="17"/>
      <c r="BC9" s="14">
        <f>AW9+6</f>
        <v>54</v>
      </c>
      <c r="BD9" s="14" t="s">
        <v>30</v>
      </c>
      <c r="BI9" s="17">
        <f>BC9+6</f>
        <v>60</v>
      </c>
      <c r="BJ9" s="17" t="s">
        <v>30</v>
      </c>
      <c r="BK9" s="17"/>
      <c r="BO9" s="14">
        <f>BI9+6</f>
        <v>66</v>
      </c>
      <c r="BP9" s="14" t="s">
        <v>30</v>
      </c>
      <c r="BU9" s="17">
        <f>BO9+6</f>
        <v>72</v>
      </c>
      <c r="BV9" s="17" t="s">
        <v>30</v>
      </c>
      <c r="BW9" s="17"/>
      <c r="BX9" s="17"/>
      <c r="CA9" s="14">
        <f>BU9+6</f>
        <v>78</v>
      </c>
      <c r="CB9" s="14" t="s">
        <v>30</v>
      </c>
      <c r="CG9">
        <f>CA9+6</f>
        <v>84</v>
      </c>
      <c r="CH9" t="s">
        <v>30</v>
      </c>
      <c r="CM9" s="14">
        <f>CG9+6</f>
        <v>90</v>
      </c>
      <c r="CN9" s="14" t="s">
        <v>30</v>
      </c>
    </row>
    <row r="10" spans="1:95" x14ac:dyDescent="0.25">
      <c r="A10" s="17"/>
      <c r="M10" s="17"/>
      <c r="N10" s="17"/>
      <c r="O10" s="17"/>
      <c r="P10" s="17"/>
      <c r="X10" s="17"/>
      <c r="Y10" s="17"/>
      <c r="Z10" s="17"/>
      <c r="AA10" s="17"/>
      <c r="AB10" s="17"/>
      <c r="AJ10" s="47"/>
      <c r="AK10" s="17"/>
      <c r="AL10" s="17"/>
      <c r="AV10" s="17"/>
      <c r="AW10" s="17"/>
      <c r="AX10" s="17"/>
      <c r="AY10" s="17"/>
      <c r="AZ10" s="17"/>
      <c r="BI10" s="17"/>
      <c r="BJ10" s="17"/>
      <c r="BK10" s="17"/>
      <c r="BU10" s="17"/>
      <c r="BV10" s="17"/>
      <c r="BW10" s="17"/>
      <c r="BX10" s="17"/>
      <c r="CG10" s="17"/>
      <c r="CH10" s="17"/>
      <c r="CI10" s="17"/>
    </row>
    <row r="11" spans="1:95" ht="15.75" thickBot="1" x14ac:dyDescent="0.3">
      <c r="A11" s="21"/>
      <c r="B11" t="s">
        <v>35</v>
      </c>
      <c r="J11" s="15"/>
      <c r="K11" s="15"/>
      <c r="L11" s="2"/>
      <c r="M11" s="9"/>
      <c r="N11" s="9"/>
      <c r="O11" s="9"/>
      <c r="P11" s="9"/>
      <c r="Q11" s="2"/>
      <c r="R11" s="15"/>
      <c r="V11" s="43">
        <f>$T$24+1</f>
        <v>16</v>
      </c>
      <c r="W11" s="44">
        <v>5</v>
      </c>
      <c r="X11" s="39">
        <f>V11+W11-1</f>
        <v>20</v>
      </c>
      <c r="Y11" s="17"/>
      <c r="Z11" s="17"/>
      <c r="AA11" s="17"/>
      <c r="AB11" s="17"/>
      <c r="AJ11" s="63" t="s">
        <v>38</v>
      </c>
      <c r="AK11" s="64"/>
      <c r="AL11" s="64"/>
      <c r="AV11" s="17"/>
      <c r="AW11" s="17"/>
      <c r="AX11" s="17"/>
      <c r="AY11" s="17"/>
      <c r="AZ11" s="17"/>
      <c r="BD11" s="26"/>
      <c r="BI11" s="17"/>
      <c r="BJ11" s="17"/>
      <c r="BK11" s="17"/>
      <c r="BU11" s="17"/>
      <c r="BV11" s="17"/>
      <c r="BW11" s="17"/>
      <c r="BX11" s="17"/>
      <c r="CG11" s="17"/>
      <c r="CH11" s="17"/>
      <c r="CI11" s="17"/>
      <c r="CN11" s="25"/>
    </row>
    <row r="12" spans="1:95" x14ac:dyDescent="0.25">
      <c r="B12" s="22"/>
      <c r="C12" s="22"/>
      <c r="V12" s="36">
        <f>$T$25+1</f>
        <v>16</v>
      </c>
      <c r="W12" s="37">
        <v>5</v>
      </c>
      <c r="X12" s="16">
        <f>V12+W12-1</f>
        <v>20</v>
      </c>
      <c r="AJ12" s="47"/>
      <c r="AV12" s="17"/>
      <c r="AW12" s="17"/>
      <c r="AX12" s="17"/>
      <c r="AY12" s="17"/>
      <c r="AZ12" s="17"/>
      <c r="BC12" s="30"/>
      <c r="BD12" s="31"/>
      <c r="BE12" s="33" t="s">
        <v>13</v>
      </c>
      <c r="BI12" s="17"/>
      <c r="BJ12" s="17"/>
      <c r="BK12" s="17"/>
      <c r="BU12" s="17"/>
      <c r="BV12" s="17"/>
      <c r="BW12" s="17"/>
      <c r="BX12" s="17"/>
      <c r="CG12" s="17"/>
      <c r="CH12" s="17"/>
      <c r="CI12" s="17"/>
      <c r="CN12" s="25"/>
      <c r="CO12" s="35" t="s">
        <v>36</v>
      </c>
    </row>
    <row r="13" spans="1:95" ht="33" customHeight="1" x14ac:dyDescent="0.25">
      <c r="B13" s="22"/>
      <c r="C13" s="22"/>
      <c r="V13" s="56" t="s">
        <v>3</v>
      </c>
      <c r="W13" s="57"/>
      <c r="X13" s="58"/>
      <c r="AJ13" s="47"/>
      <c r="BC13" s="30"/>
      <c r="BD13" s="31"/>
      <c r="BE13" s="30"/>
      <c r="BI13" s="17"/>
      <c r="BJ13" s="17"/>
      <c r="BK13" s="17"/>
      <c r="BU13" s="17"/>
      <c r="BV13" s="17"/>
      <c r="BW13" s="17"/>
      <c r="BX13" s="17"/>
      <c r="CG13" s="17"/>
      <c r="CH13" s="17"/>
      <c r="CI13" s="17"/>
      <c r="CN13" s="25"/>
    </row>
    <row r="14" spans="1:95" ht="15.75" thickBot="1" x14ac:dyDescent="0.3">
      <c r="B14" s="22"/>
      <c r="C14" s="22"/>
      <c r="V14" s="4">
        <f>X14-W12+1</f>
        <v>63</v>
      </c>
      <c r="W14" s="1">
        <f>$BU$25-X12-1</f>
        <v>46</v>
      </c>
      <c r="X14" s="5">
        <f>BU27</f>
        <v>67</v>
      </c>
      <c r="AJ14" s="47"/>
      <c r="BC14" s="27"/>
      <c r="BD14" s="32"/>
      <c r="BE14" s="27"/>
      <c r="CN14" s="25"/>
    </row>
    <row r="15" spans="1:95" x14ac:dyDescent="0.25">
      <c r="AJ15" s="47"/>
      <c r="BD15" s="25"/>
      <c r="CN15" s="25"/>
    </row>
    <row r="16" spans="1:95" ht="15.75" thickBot="1" x14ac:dyDescent="0.3">
      <c r="V16" s="43">
        <f>$T$24+1</f>
        <v>16</v>
      </c>
      <c r="W16" s="44">
        <v>15</v>
      </c>
      <c r="X16" s="39">
        <f>V16+W16-1</f>
        <v>30</v>
      </c>
      <c r="AJ16" s="47"/>
      <c r="AK16" s="39">
        <f>X16+1</f>
        <v>31</v>
      </c>
      <c r="AL16" s="39">
        <v>40</v>
      </c>
      <c r="AM16" s="39">
        <f>AK16+AL16-1</f>
        <v>70</v>
      </c>
      <c r="BD16" s="25"/>
      <c r="CN16" s="25"/>
    </row>
    <row r="17" spans="1:98" x14ac:dyDescent="0.25">
      <c r="V17" s="36">
        <f>$T$25+1</f>
        <v>16</v>
      </c>
      <c r="W17" s="37">
        <v>15</v>
      </c>
      <c r="X17" s="16">
        <f>V17+W17-1</f>
        <v>30</v>
      </c>
      <c r="AJ17" s="47"/>
      <c r="AK17" s="36">
        <f>X17+1</f>
        <v>31</v>
      </c>
      <c r="AL17" s="37">
        <v>35</v>
      </c>
      <c r="AM17" s="16">
        <f>AK17+AL17-1</f>
        <v>65</v>
      </c>
      <c r="BD17" s="25"/>
      <c r="CN17" s="25"/>
    </row>
    <row r="18" spans="1:98" ht="30.75" customHeight="1" x14ac:dyDescent="0.25">
      <c r="V18" s="56" t="s">
        <v>2</v>
      </c>
      <c r="W18" s="57"/>
      <c r="X18" s="58"/>
      <c r="AJ18" s="47"/>
      <c r="AK18" s="56" t="s">
        <v>4</v>
      </c>
      <c r="AL18" s="57"/>
      <c r="AM18" s="58"/>
      <c r="BD18" s="25"/>
      <c r="CN18" s="25"/>
    </row>
    <row r="19" spans="1:98" ht="15.75" thickBot="1" x14ac:dyDescent="0.3">
      <c r="V19" s="4">
        <f>X19-W17+1</f>
        <v>17</v>
      </c>
      <c r="W19" s="7">
        <f>AK17-X17-1</f>
        <v>0</v>
      </c>
      <c r="X19" s="8">
        <f>AK19-1</f>
        <v>31</v>
      </c>
      <c r="AJ19" s="47"/>
      <c r="AK19" s="4">
        <f>AM19-AL17+1</f>
        <v>32</v>
      </c>
      <c r="AL19" s="1">
        <f>BU25-AM17-1</f>
        <v>1</v>
      </c>
      <c r="AM19" s="5">
        <f>BU25-1</f>
        <v>66</v>
      </c>
      <c r="BD19" s="25"/>
      <c r="CN19" s="25"/>
    </row>
    <row r="20" spans="1:98" x14ac:dyDescent="0.25">
      <c r="AJ20" s="47"/>
      <c r="BD20" s="25"/>
      <c r="CN20" s="25"/>
    </row>
    <row r="21" spans="1:98" x14ac:dyDescent="0.25">
      <c r="AJ21" s="47"/>
      <c r="BD21" s="25"/>
      <c r="CN21" s="25"/>
    </row>
    <row r="22" spans="1:98" x14ac:dyDescent="0.25">
      <c r="AJ22" s="47"/>
      <c r="BD22" s="25"/>
      <c r="CN22" s="25"/>
    </row>
    <row r="23" spans="1:98" x14ac:dyDescent="0.25">
      <c r="AJ23" s="47"/>
      <c r="BD23" s="25"/>
      <c r="CN23" s="25"/>
    </row>
    <row r="24" spans="1:98" ht="15.75" thickBot="1" x14ac:dyDescent="0.3">
      <c r="A24" s="38"/>
      <c r="B24" s="39">
        <v>0</v>
      </c>
      <c r="C24" s="39" t="s">
        <v>0</v>
      </c>
      <c r="D24" s="39">
        <v>0</v>
      </c>
      <c r="E24" s="38"/>
      <c r="F24" s="41">
        <f>D24+1</f>
        <v>1</v>
      </c>
      <c r="G24" s="41">
        <v>5</v>
      </c>
      <c r="H24" s="41">
        <f>F24+G24-1</f>
        <v>5</v>
      </c>
      <c r="I24" s="42"/>
      <c r="J24" s="42"/>
      <c r="K24" s="42"/>
      <c r="L24" s="40">
        <f>H24+1</f>
        <v>6</v>
      </c>
      <c r="M24" s="39">
        <v>5</v>
      </c>
      <c r="N24" s="39">
        <f>L24+M24-1</f>
        <v>10</v>
      </c>
      <c r="O24" s="38"/>
      <c r="P24" s="38"/>
      <c r="Q24" s="38"/>
      <c r="R24" s="43">
        <f>N24+1</f>
        <v>11</v>
      </c>
      <c r="S24" s="44">
        <v>5</v>
      </c>
      <c r="T24" s="44">
        <f>R24+S25-1</f>
        <v>15</v>
      </c>
      <c r="U24" s="45"/>
      <c r="V24" s="43">
        <f>T24+1</f>
        <v>16</v>
      </c>
      <c r="W24" s="44">
        <v>20</v>
      </c>
      <c r="X24" s="39">
        <f>V24+W24-1</f>
        <v>35</v>
      </c>
      <c r="AJ24" s="47"/>
      <c r="AN24" t="s">
        <v>40</v>
      </c>
      <c r="AQ24" s="44">
        <f>X24+1</f>
        <v>36</v>
      </c>
      <c r="AR24" s="44">
        <v>5</v>
      </c>
      <c r="AS24" s="44">
        <f>AQ24+AR24-1</f>
        <v>40</v>
      </c>
      <c r="AW24" s="39">
        <f>AS24+1</f>
        <v>41</v>
      </c>
      <c r="AX24" s="39">
        <v>5</v>
      </c>
      <c r="AY24" s="39">
        <f>AW24+AX24-1</f>
        <v>45</v>
      </c>
      <c r="BC24" s="44">
        <f>AY24+1</f>
        <v>46</v>
      </c>
      <c r="BD24" s="46">
        <v>55</v>
      </c>
      <c r="BE24" s="44">
        <f>BC24+BD24-1</f>
        <v>100</v>
      </c>
      <c r="BU24" s="39">
        <f>T24+1+W11+W16+W24+W31+W36+AL16+AR24+AR31+AX24+AX31+BD24+BD31+BJ31+BP31</f>
        <v>261</v>
      </c>
      <c r="BV24" s="39">
        <v>25</v>
      </c>
      <c r="BW24" s="39">
        <f>BU24+BV24-1</f>
        <v>285</v>
      </c>
      <c r="CA24" s="44">
        <f>BW24+1</f>
        <v>286</v>
      </c>
      <c r="CB24" s="44">
        <v>5</v>
      </c>
      <c r="CC24" s="44">
        <f>CA24+CB24-1</f>
        <v>290</v>
      </c>
      <c r="CG24" s="39">
        <f>CC24+1</f>
        <v>291</v>
      </c>
      <c r="CH24" s="39">
        <v>5</v>
      </c>
      <c r="CI24" s="39">
        <f>CG24+CH24-1</f>
        <v>295</v>
      </c>
      <c r="CN24" s="25"/>
      <c r="CR24" s="39">
        <f>CI24</f>
        <v>295</v>
      </c>
      <c r="CS24" s="39" t="s">
        <v>0</v>
      </c>
      <c r="CT24" s="39">
        <v>295</v>
      </c>
    </row>
    <row r="25" spans="1:98" x14ac:dyDescent="0.25">
      <c r="B25" s="36">
        <v>0</v>
      </c>
      <c r="C25" s="37" t="s">
        <v>0</v>
      </c>
      <c r="D25" s="16">
        <v>0</v>
      </c>
      <c r="F25" s="36">
        <f>D25+1</f>
        <v>1</v>
      </c>
      <c r="G25" s="37">
        <v>5</v>
      </c>
      <c r="H25" s="16">
        <f>F25+G25-1</f>
        <v>5</v>
      </c>
      <c r="L25" s="36">
        <f>H25+1</f>
        <v>6</v>
      </c>
      <c r="M25" s="37">
        <v>5</v>
      </c>
      <c r="N25" s="16">
        <f>L25+M25-1</f>
        <v>10</v>
      </c>
      <c r="P25" s="3"/>
      <c r="R25" s="36">
        <f>N25+1</f>
        <v>11</v>
      </c>
      <c r="S25" s="37">
        <v>5</v>
      </c>
      <c r="T25" s="16">
        <f>R25+S25-1</f>
        <v>15</v>
      </c>
      <c r="V25" s="36">
        <f>$T$25+1</f>
        <v>16</v>
      </c>
      <c r="W25" s="37">
        <v>20</v>
      </c>
      <c r="X25" s="16">
        <f>V25+W25-1</f>
        <v>35</v>
      </c>
      <c r="AJ25" s="47"/>
      <c r="AK25" t="s">
        <v>39</v>
      </c>
      <c r="AQ25" s="36">
        <f>X25+1</f>
        <v>36</v>
      </c>
      <c r="AR25" s="37">
        <v>5</v>
      </c>
      <c r="AS25" s="16">
        <f>AQ25+AR25-1</f>
        <v>40</v>
      </c>
      <c r="AW25" s="36">
        <f>AS25+1</f>
        <v>41</v>
      </c>
      <c r="AX25" s="37">
        <v>5</v>
      </c>
      <c r="AY25" s="16">
        <f>AW25+AX25-1</f>
        <v>45</v>
      </c>
      <c r="BC25" s="36">
        <f>AY25+1</f>
        <v>46</v>
      </c>
      <c r="BD25" s="37">
        <v>20</v>
      </c>
      <c r="BE25" s="16">
        <f>BC25+BD25-1</f>
        <v>65</v>
      </c>
      <c r="BU25" s="36">
        <f>BQ32+1</f>
        <v>67</v>
      </c>
      <c r="BV25" s="37">
        <v>14</v>
      </c>
      <c r="BW25" s="16">
        <f>BU25+BV25-1</f>
        <v>80</v>
      </c>
      <c r="CA25" s="36">
        <f>BW25+1</f>
        <v>81</v>
      </c>
      <c r="CB25" s="37">
        <v>5</v>
      </c>
      <c r="CC25" s="16">
        <f>CA25+CB25-1</f>
        <v>85</v>
      </c>
      <c r="CG25" s="36">
        <f>CC25+1</f>
        <v>86</v>
      </c>
      <c r="CH25" s="37">
        <v>5</v>
      </c>
      <c r="CI25" s="16">
        <f>CG25+CH25-1</f>
        <v>90</v>
      </c>
      <c r="CM25" s="27"/>
      <c r="CN25" s="32"/>
      <c r="CO25" s="27"/>
      <c r="CR25" s="36">
        <f>CI25</f>
        <v>90</v>
      </c>
      <c r="CS25" s="37" t="s">
        <v>0</v>
      </c>
      <c r="CT25" s="16">
        <f>CR25</f>
        <v>90</v>
      </c>
    </row>
    <row r="26" spans="1:98" ht="32.25" customHeight="1" thickBot="1" x14ac:dyDescent="0.3">
      <c r="B26" s="48" t="s">
        <v>42</v>
      </c>
      <c r="C26" s="49"/>
      <c r="D26" s="50"/>
      <c r="F26" s="53" t="s">
        <v>43</v>
      </c>
      <c r="G26" s="54"/>
      <c r="H26" s="55"/>
      <c r="L26" s="53" t="s">
        <v>44</v>
      </c>
      <c r="M26" s="54"/>
      <c r="N26" s="55"/>
      <c r="P26" s="6"/>
      <c r="R26" s="53" t="s">
        <v>44</v>
      </c>
      <c r="S26" s="54"/>
      <c r="T26" s="55"/>
      <c r="V26" s="59" t="s">
        <v>46</v>
      </c>
      <c r="W26" s="60"/>
      <c r="X26" s="61"/>
      <c r="AJ26" s="47"/>
      <c r="AQ26" s="53" t="s">
        <v>47</v>
      </c>
      <c r="AR26" s="54"/>
      <c r="AS26" s="55"/>
      <c r="AW26" s="53" t="s">
        <v>48</v>
      </c>
      <c r="AX26" s="54"/>
      <c r="AY26" s="55"/>
      <c r="BC26" s="56" t="s">
        <v>49</v>
      </c>
      <c r="BD26" s="57"/>
      <c r="BE26" s="58"/>
      <c r="BU26" s="56" t="s">
        <v>37</v>
      </c>
      <c r="BV26" s="57"/>
      <c r="BW26" s="58"/>
      <c r="CA26" s="56" t="s">
        <v>11</v>
      </c>
      <c r="CB26" s="57"/>
      <c r="CC26" s="58"/>
      <c r="CG26" s="53" t="s">
        <v>12</v>
      </c>
      <c r="CH26" s="54"/>
      <c r="CI26" s="55"/>
      <c r="CM26" s="28"/>
      <c r="CN26" s="34"/>
      <c r="CO26" s="29"/>
      <c r="CR26" s="56" t="s">
        <v>45</v>
      </c>
      <c r="CS26" s="57"/>
      <c r="CT26" s="58"/>
    </row>
    <row r="27" spans="1:98" ht="15.75" customHeight="1" thickBot="1" x14ac:dyDescent="0.3">
      <c r="B27" s="10">
        <v>0</v>
      </c>
      <c r="C27" s="11" t="s">
        <v>0</v>
      </c>
      <c r="D27" s="12">
        <v>0</v>
      </c>
      <c r="F27" s="4">
        <v>1</v>
      </c>
      <c r="G27" s="1">
        <v>0</v>
      </c>
      <c r="H27" s="5">
        <v>5</v>
      </c>
      <c r="L27" s="4">
        <v>6</v>
      </c>
      <c r="M27" s="1">
        <v>0</v>
      </c>
      <c r="N27" s="5">
        <v>10</v>
      </c>
      <c r="P27" s="3"/>
      <c r="R27" s="4">
        <v>11</v>
      </c>
      <c r="S27" s="1">
        <v>0</v>
      </c>
      <c r="T27" s="5">
        <v>15</v>
      </c>
      <c r="V27" s="4">
        <f>X27-W25+1</f>
        <v>17</v>
      </c>
      <c r="W27" s="7">
        <f>AQ25-X25-1</f>
        <v>0</v>
      </c>
      <c r="X27" s="8">
        <f>AQ27-1</f>
        <v>36</v>
      </c>
      <c r="AJ27" s="47"/>
      <c r="AQ27" s="4">
        <f>AS27-AR25+1</f>
        <v>37</v>
      </c>
      <c r="AR27" s="1">
        <f>AW25-AS25-1</f>
        <v>0</v>
      </c>
      <c r="AS27" s="5">
        <f>AW27-1</f>
        <v>41</v>
      </c>
      <c r="AW27" s="4">
        <f>AY27-AX25+1</f>
        <v>42</v>
      </c>
      <c r="AX27" s="1">
        <f>BC25-AY25-1</f>
        <v>0</v>
      </c>
      <c r="AY27" s="5">
        <f>BC27-1</f>
        <v>46</v>
      </c>
      <c r="BC27" s="4">
        <f>BE27-BD25+1</f>
        <v>47</v>
      </c>
      <c r="BD27" s="1">
        <f>BU25-BE25-1</f>
        <v>1</v>
      </c>
      <c r="BE27" s="5">
        <v>66</v>
      </c>
      <c r="BU27" s="4">
        <v>67</v>
      </c>
      <c r="BV27" s="1">
        <v>0</v>
      </c>
      <c r="BW27" s="5">
        <v>80</v>
      </c>
      <c r="CA27" s="4">
        <v>81</v>
      </c>
      <c r="CB27" s="1">
        <v>0</v>
      </c>
      <c r="CC27" s="5">
        <v>85</v>
      </c>
      <c r="CG27" s="4">
        <f>CG25</f>
        <v>86</v>
      </c>
      <c r="CH27" s="1">
        <v>0</v>
      </c>
      <c r="CI27" s="5">
        <f>CR27</f>
        <v>90</v>
      </c>
      <c r="CM27" s="27"/>
      <c r="CN27" s="32"/>
      <c r="CO27" s="27"/>
      <c r="CR27" s="4">
        <f>CR25</f>
        <v>90</v>
      </c>
      <c r="CS27" s="1" t="s">
        <v>0</v>
      </c>
      <c r="CT27" s="5">
        <f>CT25</f>
        <v>90</v>
      </c>
    </row>
    <row r="28" spans="1:98" x14ac:dyDescent="0.25">
      <c r="AJ28" s="47"/>
      <c r="BD28" s="24"/>
      <c r="CN28" s="25"/>
    </row>
    <row r="29" spans="1:98" x14ac:dyDescent="0.25">
      <c r="AJ29" s="47"/>
      <c r="BD29" s="25"/>
      <c r="CN29" s="25"/>
    </row>
    <row r="30" spans="1:98" x14ac:dyDescent="0.25">
      <c r="AJ30" s="47"/>
      <c r="BD30" s="25"/>
      <c r="CN30" s="25"/>
    </row>
    <row r="31" spans="1:98" ht="15.75" thickBot="1" x14ac:dyDescent="0.3">
      <c r="V31" s="43">
        <f>$T$24+1</f>
        <v>16</v>
      </c>
      <c r="W31" s="44">
        <v>20</v>
      </c>
      <c r="X31" s="39">
        <f>V31+W31-1</f>
        <v>35</v>
      </c>
      <c r="AJ31" s="47"/>
      <c r="AQ31" s="44">
        <f>X31+1</f>
        <v>36</v>
      </c>
      <c r="AR31" s="44">
        <v>5</v>
      </c>
      <c r="AS31" s="44">
        <f>AQ31+AR31-1</f>
        <v>40</v>
      </c>
      <c r="AW31" s="39">
        <f>AS31+1</f>
        <v>41</v>
      </c>
      <c r="AX31" s="39">
        <v>5</v>
      </c>
      <c r="AY31" s="39">
        <f>AW31+AX31-1</f>
        <v>45</v>
      </c>
      <c r="BC31" s="44">
        <f>AY31+1</f>
        <v>46</v>
      </c>
      <c r="BD31" s="46">
        <v>10</v>
      </c>
      <c r="BE31" s="44">
        <f>BC31+BD31-1</f>
        <v>55</v>
      </c>
      <c r="BI31" s="39">
        <f>BE31+1</f>
        <v>56</v>
      </c>
      <c r="BJ31" s="39">
        <v>5</v>
      </c>
      <c r="BK31" s="39">
        <f>BI31+BJ31-1</f>
        <v>60</v>
      </c>
      <c r="BO31" s="44">
        <f>BK31+1</f>
        <v>61</v>
      </c>
      <c r="BP31" s="44">
        <v>50</v>
      </c>
      <c r="BQ31" s="44">
        <f>BO31+BP31-1</f>
        <v>110</v>
      </c>
      <c r="CN31" s="25"/>
    </row>
    <row r="32" spans="1:98" x14ac:dyDescent="0.25">
      <c r="V32" s="36">
        <f>$T$25+1</f>
        <v>16</v>
      </c>
      <c r="W32" s="37">
        <v>20</v>
      </c>
      <c r="X32" s="16">
        <f>V32+W32-1</f>
        <v>35</v>
      </c>
      <c r="AJ32" s="47"/>
      <c r="AQ32" s="36">
        <f>X32+1</f>
        <v>36</v>
      </c>
      <c r="AR32" s="37">
        <v>5</v>
      </c>
      <c r="AS32" s="16">
        <f>AQ32+AR32-1</f>
        <v>40</v>
      </c>
      <c r="AW32" s="36">
        <f>AQ32+1</f>
        <v>37</v>
      </c>
      <c r="AX32" s="37">
        <v>5</v>
      </c>
      <c r="AY32" s="16">
        <f>AW32+AX32-1</f>
        <v>41</v>
      </c>
      <c r="BC32" s="36">
        <f>AY32+1</f>
        <v>42</v>
      </c>
      <c r="BD32" s="37">
        <v>10</v>
      </c>
      <c r="BE32" s="16">
        <f>BC32+BD32-1</f>
        <v>51</v>
      </c>
      <c r="BI32" s="36">
        <f>BE32+1</f>
        <v>52</v>
      </c>
      <c r="BJ32" s="37">
        <v>5</v>
      </c>
      <c r="BK32" s="16">
        <f>BI32+BJ32-1</f>
        <v>56</v>
      </c>
      <c r="BO32" s="36">
        <f>BK32+1</f>
        <v>57</v>
      </c>
      <c r="BP32" s="37">
        <v>10</v>
      </c>
      <c r="BQ32" s="16">
        <f>BO32+BP32-1</f>
        <v>66</v>
      </c>
      <c r="CN32" s="25"/>
    </row>
    <row r="33" spans="22:92" ht="30" customHeight="1" x14ac:dyDescent="0.25">
      <c r="V33" s="59" t="s">
        <v>1</v>
      </c>
      <c r="W33" s="60"/>
      <c r="X33" s="61"/>
      <c r="AJ33" s="47"/>
      <c r="AQ33" s="53" t="s">
        <v>5</v>
      </c>
      <c r="AR33" s="54"/>
      <c r="AS33" s="55"/>
      <c r="AW33" s="53" t="s">
        <v>7</v>
      </c>
      <c r="AX33" s="54"/>
      <c r="AY33" s="55"/>
      <c r="BC33" s="53" t="s">
        <v>8</v>
      </c>
      <c r="BD33" s="54"/>
      <c r="BE33" s="55"/>
      <c r="BI33" s="53" t="s">
        <v>9</v>
      </c>
      <c r="BJ33" s="54"/>
      <c r="BK33" s="55"/>
      <c r="BO33" s="53" t="s">
        <v>10</v>
      </c>
      <c r="BP33" s="54"/>
      <c r="BQ33" s="55"/>
      <c r="CN33" s="25"/>
    </row>
    <row r="34" spans="22:92" ht="15.75" thickBot="1" x14ac:dyDescent="0.3">
      <c r="V34" s="4">
        <f>X34-W32+1</f>
        <v>16</v>
      </c>
      <c r="W34" s="7">
        <f>AQ32-X32-1</f>
        <v>0</v>
      </c>
      <c r="X34" s="8">
        <f>AQ34-1</f>
        <v>35</v>
      </c>
      <c r="AJ34" s="47"/>
      <c r="AQ34" s="4">
        <v>36</v>
      </c>
      <c r="AR34" s="1">
        <v>0</v>
      </c>
      <c r="AS34" s="5">
        <v>40</v>
      </c>
      <c r="AW34" s="4">
        <v>37</v>
      </c>
      <c r="AX34" s="1">
        <v>0</v>
      </c>
      <c r="AY34" s="5">
        <v>41</v>
      </c>
      <c r="BC34" s="4">
        <v>42</v>
      </c>
      <c r="BD34" s="1">
        <v>0</v>
      </c>
      <c r="BE34" s="5">
        <v>51</v>
      </c>
      <c r="BI34" s="4">
        <v>52</v>
      </c>
      <c r="BJ34" s="1">
        <v>0</v>
      </c>
      <c r="BK34" s="5">
        <v>56</v>
      </c>
      <c r="BO34" s="4">
        <v>57</v>
      </c>
      <c r="BP34" s="1">
        <v>0</v>
      </c>
      <c r="BQ34" s="5">
        <v>66</v>
      </c>
      <c r="CN34" s="25"/>
    </row>
    <row r="35" spans="22:92" x14ac:dyDescent="0.25">
      <c r="AJ35" s="47"/>
      <c r="BD35" s="24"/>
      <c r="CN35" s="25"/>
    </row>
    <row r="36" spans="22:92" ht="15.75" thickBot="1" x14ac:dyDescent="0.3">
      <c r="V36" s="43">
        <f>$T$24+1</f>
        <v>16</v>
      </c>
      <c r="W36" s="44">
        <v>5</v>
      </c>
      <c r="X36" s="39">
        <f>V36+W36-1</f>
        <v>20</v>
      </c>
      <c r="AJ36" s="47"/>
      <c r="BD36" s="25"/>
      <c r="CN36" s="25"/>
    </row>
    <row r="37" spans="22:92" x14ac:dyDescent="0.25">
      <c r="V37" s="36">
        <f>$T$25+1</f>
        <v>16</v>
      </c>
      <c r="W37" s="37">
        <v>5</v>
      </c>
      <c r="X37" s="16">
        <f>V37+W37-1</f>
        <v>20</v>
      </c>
      <c r="AJ37" s="47"/>
      <c r="BD37" s="25"/>
      <c r="CN37" s="25"/>
    </row>
    <row r="38" spans="22:92" ht="29.25" customHeight="1" x14ac:dyDescent="0.25">
      <c r="V38" s="56" t="s">
        <v>6</v>
      </c>
      <c r="W38" s="57"/>
      <c r="X38" s="58"/>
      <c r="AJ38" s="47"/>
      <c r="BD38" s="25"/>
      <c r="CN38" s="25"/>
    </row>
    <row r="39" spans="22:92" ht="15.75" thickBot="1" x14ac:dyDescent="0.3">
      <c r="V39" s="4">
        <f>X39-W37+1</f>
        <v>52</v>
      </c>
      <c r="W39" s="1">
        <f>$BU$25-X37-1</f>
        <v>46</v>
      </c>
      <c r="X39" s="5">
        <f>BO34-1</f>
        <v>56</v>
      </c>
      <c r="AJ39" s="47"/>
      <c r="BD39" s="25"/>
      <c r="CN39" s="25"/>
    </row>
    <row r="40" spans="22:92" x14ac:dyDescent="0.25">
      <c r="AJ40" s="47"/>
      <c r="BD40" s="25"/>
      <c r="CN40" s="25"/>
    </row>
    <row r="41" spans="22:92" x14ac:dyDescent="0.25">
      <c r="AJ41" s="47"/>
      <c r="BD41" s="25"/>
      <c r="CN41" s="25"/>
    </row>
    <row r="42" spans="22:92" x14ac:dyDescent="0.25">
      <c r="AJ42" s="47"/>
      <c r="BD42" s="25"/>
      <c r="CN42" s="25"/>
    </row>
    <row r="43" spans="22:92" x14ac:dyDescent="0.25">
      <c r="AJ43" s="47"/>
    </row>
  </sheetData>
  <mergeCells count="38">
    <mergeCell ref="AE8:AF8"/>
    <mergeCell ref="CA26:CC26"/>
    <mergeCell ref="BU26:BW26"/>
    <mergeCell ref="CG26:CI26"/>
    <mergeCell ref="BC26:BE26"/>
    <mergeCell ref="AQ26:AS26"/>
    <mergeCell ref="AW26:AY26"/>
    <mergeCell ref="AJ11:AL11"/>
    <mergeCell ref="BC33:BE33"/>
    <mergeCell ref="BI33:BK33"/>
    <mergeCell ref="BO33:BQ33"/>
    <mergeCell ref="V33:X33"/>
    <mergeCell ref="V38:X38"/>
    <mergeCell ref="AQ33:AS33"/>
    <mergeCell ref="AW33:AY33"/>
    <mergeCell ref="CR26:CT26"/>
    <mergeCell ref="Y8:Z8"/>
    <mergeCell ref="V13:X13"/>
    <mergeCell ref="V18:X18"/>
    <mergeCell ref="V26:X26"/>
    <mergeCell ref="AK8:AL8"/>
    <mergeCell ref="AK18:AM18"/>
    <mergeCell ref="BC8:BD8"/>
    <mergeCell ref="AW8:AX8"/>
    <mergeCell ref="AQ8:AR8"/>
    <mergeCell ref="CM8:CN8"/>
    <mergeCell ref="BI8:BJ8"/>
    <mergeCell ref="BO8:BP8"/>
    <mergeCell ref="BU8:BV8"/>
    <mergeCell ref="CA8:CB8"/>
    <mergeCell ref="CG8:CH8"/>
    <mergeCell ref="B26:D26"/>
    <mergeCell ref="S8:T8"/>
    <mergeCell ref="M8:N8"/>
    <mergeCell ref="G8:H8"/>
    <mergeCell ref="F26:H26"/>
    <mergeCell ref="L26:N26"/>
    <mergeCell ref="R26:T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Dave Grenier</cp:lastModifiedBy>
  <cp:lastPrinted>2020-02-12T14:54:26Z</cp:lastPrinted>
  <dcterms:created xsi:type="dcterms:W3CDTF">2020-02-12T14:54:06Z</dcterms:created>
  <dcterms:modified xsi:type="dcterms:W3CDTF">2020-02-18T17:24:08Z</dcterms:modified>
</cp:coreProperties>
</file>