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3780" tabRatio="500" activeTab="2"/>
  </bookViews>
  <sheets>
    <sheet name="old" sheetId="2" r:id="rId1"/>
    <sheet name="new" sheetId="3" r:id="rId2"/>
    <sheet name="data" sheetId="5" r:id="rId3"/>
  </sheets>
  <definedNames>
    <definedName name="_xlnm._FilterDatabase" localSheetId="2" hidden="1">data!$CN$1:$CN$47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7" i="5" l="1"/>
  <c r="BT47" i="5"/>
  <c r="BU47" i="5"/>
  <c r="BR47" i="5"/>
  <c r="BL47" i="5"/>
  <c r="BA47" i="5"/>
  <c r="AI47" i="5"/>
  <c r="AJ47" i="5"/>
  <c r="AC47" i="5"/>
  <c r="AB47" i="5"/>
  <c r="U47" i="5"/>
  <c r="X47" i="5"/>
  <c r="W47" i="5"/>
  <c r="V47" i="5"/>
  <c r="R46" i="5"/>
  <c r="BT46" i="5"/>
  <c r="BU46" i="5"/>
  <c r="BR46" i="5"/>
  <c r="BL46" i="5"/>
  <c r="BA46" i="5"/>
  <c r="AI46" i="5"/>
  <c r="AJ46" i="5"/>
  <c r="AC46" i="5"/>
  <c r="AB46" i="5"/>
  <c r="U46" i="5"/>
  <c r="X46" i="5"/>
  <c r="W46" i="5"/>
  <c r="R45" i="5"/>
  <c r="BT45" i="5"/>
  <c r="BU45" i="5"/>
  <c r="BR45" i="5"/>
  <c r="BL45" i="5"/>
  <c r="BA45" i="5"/>
  <c r="AI45" i="5"/>
  <c r="AJ45" i="5"/>
  <c r="AC45" i="5"/>
  <c r="AB45" i="5"/>
  <c r="U45" i="5"/>
  <c r="X45" i="5"/>
  <c r="W45" i="5"/>
  <c r="V45" i="5"/>
  <c r="R44" i="5"/>
  <c r="BT44" i="5"/>
  <c r="BU44" i="5"/>
  <c r="BR44" i="5"/>
  <c r="BL44" i="5"/>
  <c r="BA44" i="5"/>
  <c r="AI44" i="5"/>
  <c r="AJ44" i="5"/>
  <c r="AC44" i="5"/>
  <c r="AB44" i="5"/>
  <c r="U44" i="5"/>
  <c r="X44" i="5"/>
  <c r="W44" i="5"/>
  <c r="V44" i="5"/>
  <c r="R43" i="5"/>
  <c r="BT43" i="5"/>
  <c r="BU43" i="5"/>
  <c r="BR43" i="5"/>
  <c r="BL43" i="5"/>
  <c r="BA43" i="5"/>
  <c r="AI43" i="5"/>
  <c r="AJ43" i="5"/>
  <c r="AC43" i="5"/>
  <c r="AB43" i="5"/>
  <c r="U43" i="5"/>
  <c r="X43" i="5"/>
  <c r="W43" i="5"/>
  <c r="V43" i="5"/>
  <c r="R42" i="5"/>
  <c r="BT42" i="5"/>
  <c r="BU42" i="5"/>
  <c r="BR42" i="5"/>
  <c r="BL42" i="5"/>
  <c r="BA42" i="5"/>
  <c r="AI42" i="5"/>
  <c r="AJ42" i="5"/>
  <c r="AC42" i="5"/>
  <c r="AB42" i="5"/>
  <c r="U42" i="5"/>
  <c r="X42" i="5"/>
  <c r="W42" i="5"/>
  <c r="V42" i="5"/>
  <c r="R41" i="5"/>
  <c r="BT41" i="5"/>
  <c r="BU41" i="5"/>
  <c r="BR41" i="5"/>
  <c r="BL41" i="5"/>
  <c r="BA41" i="5"/>
  <c r="AI41" i="5"/>
  <c r="AJ41" i="5"/>
  <c r="AC41" i="5"/>
  <c r="AB41" i="5"/>
  <c r="U41" i="5"/>
  <c r="X41" i="5"/>
  <c r="W41" i="5"/>
  <c r="V41" i="5"/>
  <c r="R40" i="5"/>
  <c r="BT40" i="5"/>
  <c r="BL40" i="5"/>
  <c r="BA40" i="5"/>
  <c r="AI40" i="5"/>
  <c r="AJ40" i="5"/>
  <c r="AC40" i="5"/>
  <c r="AB40" i="5"/>
  <c r="U40" i="5"/>
  <c r="R39" i="5"/>
  <c r="BT39" i="5"/>
  <c r="BU39" i="5"/>
  <c r="BR39" i="5"/>
  <c r="BL39" i="5"/>
  <c r="BA39" i="5"/>
  <c r="AI39" i="5"/>
  <c r="AJ39" i="5"/>
  <c r="AC39" i="5"/>
  <c r="AB39" i="5"/>
  <c r="U39" i="5"/>
  <c r="X39" i="5"/>
  <c r="W39" i="5"/>
  <c r="V39" i="5"/>
  <c r="R38" i="5"/>
  <c r="BT38" i="5"/>
  <c r="BU38" i="5"/>
  <c r="BR38" i="5"/>
  <c r="BL38" i="5"/>
  <c r="BA38" i="5"/>
  <c r="AI38" i="5"/>
  <c r="AJ38" i="5"/>
  <c r="AC38" i="5"/>
  <c r="AB38" i="5"/>
  <c r="U38" i="5"/>
  <c r="X38" i="5"/>
  <c r="W38" i="5"/>
  <c r="V38" i="5"/>
  <c r="R37" i="5"/>
  <c r="BT37" i="5"/>
  <c r="BU37" i="5"/>
  <c r="BR37" i="5"/>
  <c r="BL37" i="5"/>
  <c r="BA37" i="5"/>
  <c r="AI37" i="5"/>
  <c r="AJ37" i="5"/>
  <c r="AC37" i="5"/>
  <c r="AB37" i="5"/>
  <c r="U37" i="5"/>
  <c r="X37" i="5"/>
  <c r="W37" i="5"/>
  <c r="V37" i="5"/>
  <c r="R36" i="5"/>
  <c r="BT36" i="5"/>
  <c r="BU36" i="5"/>
  <c r="BR36" i="5"/>
  <c r="BL36" i="5"/>
  <c r="BA36" i="5"/>
  <c r="AI36" i="5"/>
  <c r="AJ36" i="5"/>
  <c r="AC36" i="5"/>
  <c r="AB36" i="5"/>
  <c r="U36" i="5"/>
  <c r="X36" i="5"/>
  <c r="W36" i="5"/>
  <c r="V36" i="5"/>
  <c r="R35" i="5"/>
  <c r="BT35" i="5"/>
  <c r="BU35" i="5"/>
  <c r="BR35" i="5"/>
  <c r="BL35" i="5"/>
  <c r="BA35" i="5"/>
  <c r="AI35" i="5"/>
  <c r="AJ35" i="5"/>
  <c r="AC35" i="5"/>
  <c r="AB35" i="5"/>
  <c r="U35" i="5"/>
  <c r="X35" i="5"/>
  <c r="W35" i="5"/>
  <c r="V35" i="5"/>
  <c r="R34" i="5"/>
  <c r="BT34" i="5"/>
  <c r="BU34" i="5"/>
  <c r="BR34" i="5"/>
  <c r="BL34" i="5"/>
  <c r="BA34" i="5"/>
  <c r="AI34" i="5"/>
  <c r="AJ34" i="5"/>
  <c r="AC34" i="5"/>
  <c r="AB34" i="5"/>
  <c r="U34" i="5"/>
  <c r="X34" i="5"/>
  <c r="V34" i="5"/>
  <c r="R33" i="5"/>
  <c r="BT33" i="5"/>
  <c r="BU33" i="5"/>
  <c r="BR33" i="5"/>
  <c r="BL33" i="5"/>
  <c r="BA33" i="5"/>
  <c r="AI33" i="5"/>
  <c r="AJ33" i="5"/>
  <c r="AC33" i="5"/>
  <c r="AB33" i="5"/>
  <c r="U33" i="5"/>
  <c r="X33" i="5"/>
  <c r="W33" i="5"/>
  <c r="V33" i="5"/>
  <c r="R32" i="5"/>
  <c r="BT32" i="5"/>
  <c r="BU32" i="5"/>
  <c r="BR32" i="5"/>
  <c r="BL32" i="5"/>
  <c r="BA32" i="5"/>
  <c r="AI32" i="5"/>
  <c r="AJ32" i="5"/>
  <c r="AC32" i="5"/>
  <c r="AB32" i="5"/>
  <c r="U32" i="5"/>
  <c r="X32" i="5"/>
  <c r="W32" i="5"/>
  <c r="V32" i="5"/>
  <c r="R31" i="5"/>
  <c r="BT31" i="5"/>
  <c r="BU31" i="5"/>
  <c r="BR31" i="5"/>
  <c r="BL31" i="5"/>
  <c r="BA31" i="5"/>
  <c r="AI31" i="5"/>
  <c r="AJ31" i="5"/>
  <c r="AC31" i="5"/>
  <c r="AB31" i="5"/>
  <c r="U31" i="5"/>
  <c r="X31" i="5"/>
  <c r="W31" i="5"/>
  <c r="V31" i="5"/>
  <c r="R30" i="5"/>
  <c r="BT30" i="5"/>
  <c r="BU30" i="5"/>
  <c r="BR30" i="5"/>
  <c r="BL30" i="5"/>
  <c r="BA30" i="5"/>
  <c r="AI30" i="5"/>
  <c r="AJ30" i="5"/>
  <c r="AC30" i="5"/>
  <c r="AB30" i="5"/>
  <c r="U30" i="5"/>
  <c r="X30" i="5"/>
  <c r="W30" i="5"/>
  <c r="V30" i="5"/>
  <c r="R29" i="5"/>
  <c r="BT29" i="5"/>
  <c r="BU29" i="5"/>
  <c r="BR29" i="5"/>
  <c r="BL29" i="5"/>
  <c r="BA29" i="5"/>
  <c r="AI29" i="5"/>
  <c r="AJ29" i="5"/>
  <c r="AC29" i="5"/>
  <c r="AB29" i="5"/>
  <c r="U29" i="5"/>
  <c r="X29" i="5"/>
  <c r="W29" i="5"/>
  <c r="V29" i="5"/>
  <c r="R28" i="5"/>
  <c r="BT28" i="5"/>
  <c r="BU28" i="5"/>
  <c r="BR28" i="5"/>
  <c r="BL28" i="5"/>
  <c r="BA28" i="5"/>
  <c r="AI28" i="5"/>
  <c r="AJ28" i="5"/>
  <c r="AC28" i="5"/>
  <c r="AB28" i="5"/>
  <c r="U28" i="5"/>
  <c r="X28" i="5"/>
  <c r="W28" i="5"/>
  <c r="V28" i="5"/>
  <c r="R27" i="5"/>
  <c r="BT27" i="5"/>
  <c r="BL27" i="5"/>
  <c r="BA27" i="5"/>
  <c r="AI27" i="5"/>
  <c r="AJ27" i="5"/>
  <c r="AC27" i="5"/>
  <c r="AB27" i="5"/>
  <c r="U27" i="5"/>
  <c r="X27" i="5"/>
  <c r="W27" i="5"/>
  <c r="V27" i="5"/>
  <c r="R26" i="5"/>
  <c r="BT26" i="5"/>
  <c r="BU26" i="5"/>
  <c r="BR26" i="5"/>
  <c r="BL26" i="5"/>
  <c r="BA26" i="5"/>
  <c r="AI26" i="5"/>
  <c r="AJ26" i="5"/>
  <c r="AC26" i="5"/>
  <c r="AB26" i="5"/>
  <c r="U26" i="5"/>
  <c r="X26" i="5"/>
  <c r="W26" i="5"/>
  <c r="V26" i="5"/>
  <c r="R25" i="5"/>
  <c r="BT25" i="5"/>
  <c r="BU25" i="5"/>
  <c r="BR25" i="5"/>
  <c r="BL25" i="5"/>
  <c r="BA25" i="5"/>
  <c r="AI25" i="5"/>
  <c r="AJ25" i="5"/>
  <c r="AC25" i="5"/>
  <c r="AB25" i="5"/>
  <c r="U25" i="5"/>
  <c r="X25" i="5"/>
  <c r="V25" i="5"/>
  <c r="R24" i="5"/>
  <c r="BT24" i="5"/>
  <c r="BU24" i="5"/>
  <c r="BR24" i="5"/>
  <c r="BL24" i="5"/>
  <c r="BA24" i="5"/>
  <c r="AI24" i="5"/>
  <c r="AJ24" i="5"/>
  <c r="AC24" i="5"/>
  <c r="AB24" i="5"/>
  <c r="U24" i="5"/>
  <c r="X24" i="5"/>
  <c r="W24" i="5"/>
  <c r="V24" i="5"/>
  <c r="R23" i="5"/>
  <c r="BT23" i="5"/>
  <c r="BU23" i="5"/>
  <c r="BR23" i="5"/>
  <c r="BL23" i="5"/>
  <c r="BA23" i="5"/>
  <c r="AI23" i="5"/>
  <c r="AJ23" i="5"/>
  <c r="AC23" i="5"/>
  <c r="AB23" i="5"/>
  <c r="U23" i="5"/>
  <c r="X23" i="5"/>
  <c r="W23" i="5"/>
  <c r="V23" i="5"/>
  <c r="R22" i="5"/>
  <c r="BT22" i="5"/>
  <c r="BU22" i="5"/>
  <c r="BR22" i="5"/>
  <c r="BL22" i="5"/>
  <c r="BA22" i="5"/>
  <c r="AI22" i="5"/>
  <c r="AJ22" i="5"/>
  <c r="AC22" i="5"/>
  <c r="AB22" i="5"/>
  <c r="U22" i="5"/>
  <c r="X22" i="5"/>
  <c r="V22" i="5"/>
  <c r="R21" i="5"/>
  <c r="BT21" i="5"/>
  <c r="BU21" i="5"/>
  <c r="BR21" i="5"/>
  <c r="BL21" i="5"/>
  <c r="BA21" i="5"/>
  <c r="AI21" i="5"/>
  <c r="AJ21" i="5"/>
  <c r="AC21" i="5"/>
  <c r="AB21" i="5"/>
  <c r="U21" i="5"/>
  <c r="X21" i="5"/>
  <c r="V21" i="5"/>
  <c r="R20" i="5"/>
  <c r="BT20" i="5"/>
  <c r="BU20" i="5"/>
  <c r="BR20" i="5"/>
  <c r="BL20" i="5"/>
  <c r="BA20" i="5"/>
  <c r="AI20" i="5"/>
  <c r="AJ20" i="5"/>
  <c r="AC20" i="5"/>
  <c r="AB20" i="5"/>
  <c r="U20" i="5"/>
  <c r="X20" i="5"/>
  <c r="W20" i="5"/>
  <c r="V20" i="5"/>
  <c r="R19" i="5"/>
  <c r="BT19" i="5"/>
  <c r="BU19" i="5"/>
  <c r="BR19" i="5"/>
  <c r="BL19" i="5"/>
  <c r="BA19" i="5"/>
  <c r="AI19" i="5"/>
  <c r="AJ19" i="5"/>
  <c r="AC19" i="5"/>
  <c r="AB19" i="5"/>
  <c r="U19" i="5"/>
  <c r="X19" i="5"/>
  <c r="W19" i="5"/>
  <c r="R18" i="5"/>
  <c r="BT18" i="5"/>
  <c r="BU18" i="5"/>
  <c r="BR18" i="5"/>
  <c r="BL18" i="5"/>
  <c r="BA18" i="5"/>
  <c r="AI18" i="5"/>
  <c r="AJ18" i="5"/>
  <c r="AC18" i="5"/>
  <c r="AB18" i="5"/>
  <c r="U18" i="5"/>
  <c r="X18" i="5"/>
  <c r="W18" i="5"/>
  <c r="V18" i="5"/>
  <c r="R17" i="5"/>
  <c r="BT17" i="5"/>
  <c r="BU17" i="5"/>
  <c r="BR17" i="5"/>
  <c r="BL17" i="5"/>
  <c r="BA17" i="5"/>
  <c r="AI17" i="5"/>
  <c r="AJ17" i="5"/>
  <c r="AC17" i="5"/>
  <c r="AB17" i="5"/>
  <c r="U17" i="5"/>
  <c r="X17" i="5"/>
  <c r="W17" i="5"/>
  <c r="V17" i="5"/>
  <c r="R16" i="5"/>
  <c r="BT16" i="5"/>
  <c r="BU16" i="5"/>
  <c r="BR16" i="5"/>
  <c r="BL16" i="5"/>
  <c r="BA16" i="5"/>
  <c r="AI16" i="5"/>
  <c r="AJ16" i="5"/>
  <c r="AC16" i="5"/>
  <c r="AB16" i="5"/>
  <c r="U16" i="5"/>
  <c r="X16" i="5"/>
  <c r="W16" i="5"/>
  <c r="V16" i="5"/>
  <c r="R15" i="5"/>
  <c r="BT15" i="5"/>
  <c r="BU15" i="5"/>
  <c r="BR15" i="5"/>
  <c r="BL15" i="5"/>
  <c r="BA15" i="5"/>
  <c r="AI15" i="5"/>
  <c r="AJ15" i="5"/>
  <c r="AC15" i="5"/>
  <c r="AB15" i="5"/>
  <c r="U15" i="5"/>
  <c r="X15" i="5"/>
  <c r="V15" i="5"/>
  <c r="R14" i="5"/>
  <c r="BT14" i="5"/>
  <c r="BU14" i="5"/>
  <c r="BR14" i="5"/>
  <c r="BL14" i="5"/>
  <c r="BA14" i="5"/>
  <c r="AI14" i="5"/>
  <c r="AJ14" i="5"/>
  <c r="AC14" i="5"/>
  <c r="AB14" i="5"/>
  <c r="U14" i="5"/>
  <c r="X14" i="5"/>
  <c r="W14" i="5"/>
  <c r="R13" i="5"/>
  <c r="BT13" i="5"/>
  <c r="BU13" i="5"/>
  <c r="BR13" i="5"/>
  <c r="BL13" i="5"/>
  <c r="BA13" i="5"/>
  <c r="AI13" i="5"/>
  <c r="AJ13" i="5"/>
  <c r="AC13" i="5"/>
  <c r="AB13" i="5"/>
  <c r="U13" i="5"/>
  <c r="X13" i="5"/>
  <c r="W13" i="5"/>
  <c r="V13" i="5"/>
  <c r="R12" i="5"/>
  <c r="BT12" i="5"/>
  <c r="BU12" i="5"/>
  <c r="BR12" i="5"/>
  <c r="BL12" i="5"/>
  <c r="BA12" i="5"/>
  <c r="AI12" i="5"/>
  <c r="AJ12" i="5"/>
  <c r="AC12" i="5"/>
  <c r="AB12" i="5"/>
  <c r="U12" i="5"/>
  <c r="X12" i="5"/>
  <c r="W12" i="5"/>
  <c r="V12" i="5"/>
  <c r="R11" i="5"/>
  <c r="BT11" i="5"/>
  <c r="BU11" i="5"/>
  <c r="BR11" i="5"/>
  <c r="BL11" i="5"/>
  <c r="BA11" i="5"/>
  <c r="AI11" i="5"/>
  <c r="AJ11" i="5"/>
  <c r="AC11" i="5"/>
  <c r="AB11" i="5"/>
  <c r="U11" i="5"/>
  <c r="X11" i="5"/>
  <c r="W11" i="5"/>
  <c r="V11" i="5"/>
  <c r="R10" i="5"/>
  <c r="BT10" i="5"/>
  <c r="BU10" i="5"/>
  <c r="BR10" i="5"/>
  <c r="BL10" i="5"/>
  <c r="BA10" i="5"/>
  <c r="AI10" i="5"/>
  <c r="AJ10" i="5"/>
  <c r="AC10" i="5"/>
  <c r="AB10" i="5"/>
  <c r="U10" i="5"/>
  <c r="X10" i="5"/>
  <c r="W10" i="5"/>
  <c r="V10" i="5"/>
  <c r="R9" i="5"/>
  <c r="BT9" i="5"/>
  <c r="BU9" i="5"/>
  <c r="BR9" i="5"/>
  <c r="BL9" i="5"/>
  <c r="BA9" i="5"/>
  <c r="AI9" i="5"/>
  <c r="AJ9" i="5"/>
  <c r="AC9" i="5"/>
  <c r="AB9" i="5"/>
  <c r="U9" i="5"/>
  <c r="X9" i="5"/>
  <c r="V9" i="5"/>
  <c r="R8" i="5"/>
  <c r="BT8" i="5"/>
  <c r="BU8" i="5"/>
  <c r="BR8" i="5"/>
  <c r="BL8" i="5"/>
  <c r="BA8" i="5"/>
  <c r="AI8" i="5"/>
  <c r="AJ8" i="5"/>
  <c r="AC8" i="5"/>
  <c r="AB8" i="5"/>
  <c r="U8" i="5"/>
  <c r="X8" i="5"/>
  <c r="W8" i="5"/>
  <c r="V8" i="5"/>
  <c r="R7" i="5"/>
  <c r="BT7" i="5"/>
  <c r="BU7" i="5"/>
  <c r="BR7" i="5"/>
  <c r="BL7" i="5"/>
  <c r="BA7" i="5"/>
  <c r="AI7" i="5"/>
  <c r="AJ7" i="5"/>
  <c r="AC7" i="5"/>
  <c r="AB7" i="5"/>
  <c r="U7" i="5"/>
  <c r="X7" i="5"/>
  <c r="W7" i="5"/>
  <c r="V7" i="5"/>
  <c r="R6" i="5"/>
  <c r="BT6" i="5"/>
  <c r="BU6" i="5"/>
  <c r="BR6" i="5"/>
  <c r="BL6" i="5"/>
  <c r="BA6" i="5"/>
  <c r="AI6" i="5"/>
  <c r="AJ6" i="5"/>
  <c r="AC6" i="5"/>
  <c r="AB6" i="5"/>
  <c r="U6" i="5"/>
  <c r="X6" i="5"/>
  <c r="W6" i="5"/>
  <c r="V6" i="5"/>
  <c r="R5" i="5"/>
  <c r="BT5" i="5"/>
  <c r="BU5" i="5"/>
  <c r="BR5" i="5"/>
  <c r="BL5" i="5"/>
  <c r="BA5" i="5"/>
  <c r="AI5" i="5"/>
  <c r="AJ5" i="5"/>
  <c r="AC5" i="5"/>
  <c r="AB5" i="5"/>
  <c r="U5" i="5"/>
  <c r="X5" i="5"/>
  <c r="W5" i="5"/>
  <c r="R4" i="5"/>
  <c r="BT4" i="5"/>
  <c r="BU4" i="5"/>
  <c r="BR4" i="5"/>
  <c r="BL4" i="5"/>
  <c r="BA4" i="5"/>
  <c r="AI4" i="5"/>
  <c r="AJ4" i="5"/>
  <c r="AC4" i="5"/>
  <c r="AB4" i="5"/>
  <c r="U4" i="5"/>
  <c r="X4" i="5"/>
  <c r="W4" i="5"/>
  <c r="V4" i="5"/>
  <c r="R3" i="5"/>
  <c r="BT3" i="5"/>
  <c r="BU3" i="5"/>
  <c r="BR3" i="5"/>
  <c r="BL3" i="5"/>
  <c r="BA3" i="5"/>
  <c r="AI3" i="5"/>
  <c r="AJ3" i="5"/>
  <c r="AC3" i="5"/>
  <c r="AB3" i="5"/>
  <c r="U3" i="5"/>
  <c r="X3" i="5"/>
  <c r="W3" i="5"/>
  <c r="V3" i="5"/>
  <c r="R2" i="5"/>
  <c r="BT2" i="5"/>
  <c r="BU2" i="5"/>
  <c r="BR2" i="5"/>
  <c r="BL2" i="5"/>
  <c r="BA2" i="5"/>
  <c r="AI2" i="5"/>
  <c r="AJ2" i="5"/>
  <c r="AC2" i="5"/>
  <c r="AB2" i="5"/>
  <c r="U2" i="5"/>
  <c r="X2" i="5"/>
  <c r="W2" i="5"/>
  <c r="V2" i="5"/>
</calcChain>
</file>

<file path=xl/sharedStrings.xml><?xml version="1.0" encoding="utf-8"?>
<sst xmlns="http://schemas.openxmlformats.org/spreadsheetml/2006/main" count="4382" uniqueCount="1048">
  <si>
    <t>How to calculate</t>
  </si>
  <si>
    <t>Cut off norms</t>
  </si>
  <si>
    <t>How many toilets does the school have?</t>
  </si>
  <si>
    <t>______</t>
  </si>
  <si>
    <t>One toilet + urinal for every 40 students - RTE norm</t>
  </si>
  <si>
    <t>How many urinals does the school have?</t>
  </si>
  <si>
    <t>Are there separate toilets/ urinals for girls</t>
  </si>
  <si>
    <t>Yes______</t>
  </si>
  <si>
    <t>Count (%) separate toilet &amp; urinals to total</t>
  </si>
  <si>
    <t>No______</t>
  </si>
  <si>
    <t>Are the toilets functional / usable and have water?</t>
  </si>
  <si>
    <t>Count (%)  functional toilet &amp; urinals to total</t>
  </si>
  <si>
    <t xml:space="preserve"> Total number of toilets and urinals for boys </t>
  </si>
  <si>
    <t>_________</t>
  </si>
  <si>
    <t>Total boys enrolled divided by toilets  and urinals for boys</t>
  </si>
  <si>
    <t>One toilet + urinal for every 40 boys - RTE norm</t>
  </si>
  <si>
    <t xml:space="preserve">Total number of toilets and urinals for girls </t>
  </si>
  <si>
    <t>Total girls enrolled divided by toilets  and urinals for girls</t>
  </si>
  <si>
    <t>One toilet + urinal for every 40 girls - RTE norm</t>
  </si>
  <si>
    <t>Total number of toilets and urinals for male teachers</t>
  </si>
  <si>
    <t>Total male tachers divided by  toilets and urinals for women teachers</t>
  </si>
  <si>
    <t>Total number of toilets and urinals for women teachers</t>
  </si>
  <si>
    <t>Total male tachers divided by  toilets and urinals for male teachers</t>
  </si>
  <si>
    <t>43a</t>
  </si>
  <si>
    <t xml:space="preserve"> Total number of toilets and urinals for all teachers</t>
  </si>
  <si>
    <t>Total tachers divided by  toilets and urinals for teachers</t>
  </si>
  <si>
    <t>Is there a CWSN friendly toilet</t>
  </si>
  <si>
    <t>Count frequency (Number of schools with CWSN friendly toilet)</t>
  </si>
  <si>
    <t>Is there a ramp with handrails</t>
  </si>
  <si>
    <t>Count frequency  (Number of schools with toilet having ramps with handrails)</t>
  </si>
  <si>
    <t>Is there a handwashing facility available near the toliet?</t>
  </si>
  <si>
    <t>Count frequency (Number of schools with toilet having handwashing facilities near toilet)</t>
  </si>
  <si>
    <t>Is there soap available for handwashing on the day of the visit?</t>
  </si>
  <si>
    <t>Count frequency (Number of schools with toilet having soap for handwashing)</t>
  </si>
  <si>
    <t>Could not observe</t>
  </si>
  <si>
    <t xml:space="preserve"> Is there a facility for drinking water available in the school?</t>
  </si>
  <si>
    <t>Count frequency on total schools</t>
  </si>
  <si>
    <t xml:space="preserve"> What is the primary source of drinking water facility?</t>
  </si>
  <si>
    <t>1. School Handpump______</t>
  </si>
  <si>
    <t>Count frequency of improved source(i.e. options 1,2,3,4)</t>
  </si>
  <si>
    <t>2. Community Handpump______</t>
  </si>
  <si>
    <t>3. Tap inside the school______</t>
  </si>
  <si>
    <t>4. Public standpost __________</t>
  </si>
  <si>
    <t>5. Pond________</t>
  </si>
  <si>
    <t>6. Well______</t>
  </si>
  <si>
    <t>7. Other specify______________</t>
  </si>
  <si>
    <t>Is the drinking water facility functional?</t>
  </si>
  <si>
    <t>Count frequency for all schools</t>
  </si>
  <si>
    <t>Has the school drinking water been tested?</t>
  </si>
  <si>
    <t>Were all the parameters for water safety found to be within permissible limits?</t>
  </si>
  <si>
    <t>52a</t>
  </si>
  <si>
    <t>When was the school water last tested?</t>
  </si>
  <si>
    <t>1. One month back</t>
  </si>
  <si>
    <t>2. Two to six months back</t>
  </si>
  <si>
    <t>3. six months to a year back</t>
  </si>
  <si>
    <t>4. Over a year back</t>
  </si>
  <si>
    <t>69a</t>
  </si>
  <si>
    <t>Count frequency</t>
  </si>
  <si>
    <t>Doors (enough to provide privacy)______</t>
  </si>
  <si>
    <t>Doors present but broken</t>
  </si>
  <si>
    <t>No doors______</t>
  </si>
  <si>
    <t>Could not observe toilet______</t>
  </si>
  <si>
    <t>68b</t>
  </si>
  <si>
    <t>Toilets locked __________</t>
  </si>
  <si>
    <t>69c</t>
  </si>
  <si>
    <t>No incinerator __________</t>
  </si>
  <si>
    <t>Incinerator present but not functional_______</t>
  </si>
  <si>
    <t>Incinerator present and functional _______</t>
  </si>
  <si>
    <t>Could not observe incinerator ______</t>
  </si>
  <si>
    <t xml:space="preserve"> Has the School Development Plan been submitted ?</t>
  </si>
  <si>
    <t>Nos______</t>
  </si>
  <si>
    <t>Amount budgeted for the following (in the last financial year i.e. 2013 -14):</t>
  </si>
  <si>
    <t>3 Sanitation facilities / toilets</t>
  </si>
  <si>
    <t>Rs</t>
  </si>
  <si>
    <t xml:space="preserve">4 Drinking water facilities </t>
  </si>
  <si>
    <t>6 Incinerator</t>
  </si>
  <si>
    <t xml:space="preserve"> Amounts received (in the last financial year i.e. 2013 -14)</t>
  </si>
  <si>
    <t>Attendance:</t>
  </si>
  <si>
    <t>1a</t>
  </si>
  <si>
    <t>% of enrolled students present on the day of visit</t>
  </si>
  <si>
    <t>Total students present  divided by total students enrolled</t>
  </si>
  <si>
    <t>1b</t>
  </si>
  <si>
    <t>% of enrolled girl students present on the day of visit</t>
  </si>
  <si>
    <t>1c</t>
  </si>
  <si>
    <t>% of enrolled  boy students present on the day of visit</t>
  </si>
  <si>
    <t>Adequacy of teachers:</t>
  </si>
  <si>
    <t>2a</t>
  </si>
  <si>
    <t>% of teachers (full and partime) present on the day of visit</t>
  </si>
  <si>
    <t>Total teachers present  divided by total teachers appointed</t>
  </si>
  <si>
    <t>One teacher for every 40 students - RTE norm</t>
  </si>
  <si>
    <t>2b</t>
  </si>
  <si>
    <t>% of allotted full time teachers appointed</t>
  </si>
  <si>
    <t>Total teachers appointed  divided by total teachers sanctioned</t>
  </si>
  <si>
    <t>3a</t>
  </si>
  <si>
    <t>Average number of students per classroom</t>
  </si>
  <si>
    <t>Total students divided by classrooms</t>
  </si>
  <si>
    <t>One classroom for every 40 students - RTE norm</t>
  </si>
  <si>
    <t>3b</t>
  </si>
  <si>
    <t>% of classrooms in good teaching condition</t>
  </si>
  <si>
    <t>classrooms in good teaching condition divided by total classrooms</t>
  </si>
  <si>
    <t>There are no cut off norms for this but we can grade as &lt;30%, 31 to 50%, 51 to 80% and &gt;80%</t>
  </si>
  <si>
    <t xml:space="preserve"> indicators</t>
  </si>
  <si>
    <t>Count (Total toilet sand urinals divided by total students enrolled)</t>
  </si>
  <si>
    <t>Grade % schools with separate toilets &amp; urinals / total toilets/ urinals</t>
  </si>
  <si>
    <t>Grade % schools with Functional toilets &amp; urinals/total toilets/ urinals</t>
  </si>
  <si>
    <t>No RTE indicator so Yes / No  i.e. Check availabilty &amp; no. per male teacher</t>
  </si>
  <si>
    <t>No RTE indicator so Yes / No Check availabilty &amp; no. per female teacher</t>
  </si>
  <si>
    <t>No RTE indicator so Yes / No - Check how many schools have CWSN and proportion of them having ramps with handrails</t>
  </si>
  <si>
    <t>No RTE indicator so Yes / No-  Check how many schools have CWSN and proportion of them having child friendly toilets</t>
  </si>
  <si>
    <t>No RTE indicator so Yes / No-  Check availabilty &amp; no. per teacher</t>
  </si>
  <si>
    <t>No RTE indicator so Yes / No-Check on total number of schools</t>
  </si>
  <si>
    <t>No RTE indicator so Yes / No - Check on total no. of schools, how many  with H/W facility have soap.</t>
  </si>
  <si>
    <t>No RTE indicator so Yes / No</t>
  </si>
  <si>
    <t>Q 72 and 73 need to be compared and % of funds received for each item needs to be recorded.                                      Count frequency i.e. how many heads and how much money received</t>
  </si>
  <si>
    <t>A</t>
  </si>
  <si>
    <t>B</t>
  </si>
  <si>
    <t>C</t>
  </si>
  <si>
    <t xml:space="preserve">School Management </t>
  </si>
  <si>
    <t>D</t>
  </si>
  <si>
    <t>Adequacy of Classrooms</t>
  </si>
  <si>
    <t xml:space="preserve"> Adequacy and sustainability of WASH infrastructure </t>
  </si>
  <si>
    <t>E.</t>
  </si>
  <si>
    <t xml:space="preserve"> OBSERVE: Doors: Check if the toilets have:</t>
  </si>
  <si>
    <t>OBSERVE: Is there urine/feces on the floor/seat/walls/etc. of the toilet?</t>
  </si>
  <si>
    <t xml:space="preserve"> Obseve if there is a functional  incinerator for disposal of menstrual waste</t>
  </si>
  <si>
    <t>RTE Indicators</t>
  </si>
  <si>
    <t>RTE indicator</t>
  </si>
  <si>
    <t xml:space="preserve">Pupil-Teacher Ratio (excluding Headteacher) </t>
  </si>
  <si>
    <t>40 per teacher</t>
  </si>
  <si>
    <t>Classroom - teacher ratio</t>
  </si>
  <si>
    <t>one teacher per class</t>
  </si>
  <si>
    <t>School facilities:</t>
  </si>
  <si>
    <t>All weather building</t>
  </si>
  <si>
    <t>yes / No</t>
  </si>
  <si>
    <r>
      <rPr>
        <sz val="12"/>
        <color theme="1"/>
        <rFont val="Calibri"/>
        <family val="2"/>
        <scheme val="minor"/>
      </rPr>
      <t>Atleast one classroom for every teacher</t>
    </r>
  </si>
  <si>
    <t>Office cum store cum Headteacher’s room</t>
  </si>
  <si>
    <t xml:space="preserve"> Kitchen where mid-day meal is cooked in the school</t>
  </si>
  <si>
    <t>Playground</t>
  </si>
  <si>
    <t>Library</t>
  </si>
  <si>
    <t>Drinking water facility available and functional</t>
  </si>
  <si>
    <t>40 per toilet</t>
  </si>
  <si>
    <r>
      <rPr>
        <sz val="12"/>
        <color theme="1"/>
        <rFont val="Calibri"/>
        <family val="2"/>
        <scheme val="minor"/>
      </rPr>
      <t>Separate toilets for boys and girls</t>
    </r>
  </si>
  <si>
    <t>Teaching learning material distributed</t>
  </si>
  <si>
    <t>yes/no</t>
  </si>
  <si>
    <t>Monitoring indicators</t>
  </si>
  <si>
    <t>GRADE</t>
  </si>
  <si>
    <t>% students attending</t>
  </si>
  <si>
    <t>% of schools</t>
  </si>
  <si>
    <t>% girls attending</t>
  </si>
  <si>
    <t>% boys attending</t>
  </si>
  <si>
    <t>% teachers present</t>
  </si>
  <si>
    <t xml:space="preserve">% Schools with minimum number of working days/ instructional hours in an academic year </t>
  </si>
  <si>
    <t>Toilet facility</t>
  </si>
  <si>
    <t>Facility but toilet not useable</t>
  </si>
  <si>
    <t>Drinking water</t>
  </si>
  <si>
    <t>Water tested</t>
  </si>
  <si>
    <t>Water found safe</t>
  </si>
  <si>
    <t>Library but no books being used by children on day of visit</t>
  </si>
  <si>
    <t xml:space="preserve"> Midday meal</t>
  </si>
  <si>
    <t>Midday meal served in school on the day of visit</t>
  </si>
  <si>
    <t>School infrastructure</t>
  </si>
  <si>
    <t>Handwashing facilities available near the toliet</t>
  </si>
  <si>
    <t>Toilets available and fuctional</t>
  </si>
  <si>
    <t>Teacher appointment and attendance</t>
  </si>
  <si>
    <t>Student enrollment and Attendance</t>
  </si>
  <si>
    <t>Total girls enrolled</t>
  </si>
  <si>
    <t>Total boys enrolled</t>
  </si>
  <si>
    <t>Yes/No</t>
  </si>
  <si>
    <t>Number</t>
  </si>
  <si>
    <t xml:space="preserve"> Are any of the students toilets locked and inaccessible to students</t>
  </si>
  <si>
    <t>8. No facility ________________</t>
  </si>
  <si>
    <t>1. Last 6 months</t>
  </si>
  <si>
    <t>2. 6 months to 1 year</t>
  </si>
  <si>
    <t>3. 1 year to 2 years</t>
  </si>
  <si>
    <t>4. More than 2 years</t>
  </si>
  <si>
    <t>Water testing done</t>
  </si>
  <si>
    <t>Does the school have a library</t>
  </si>
  <si>
    <t>Drinking water facility functional</t>
  </si>
  <si>
    <t>School development Committee constituted</t>
  </si>
  <si>
    <t xml:space="preserve"> Is there a functional  incinerator for disposal of menstrual waste</t>
  </si>
  <si>
    <t xml:space="preserve"> Is there urine/feces on the floor/seat/walls/etc. of the toilet?</t>
  </si>
  <si>
    <t xml:space="preserve">  Do the toilets have doors</t>
  </si>
  <si>
    <t>1. Doors (enough to provide privacy)______</t>
  </si>
  <si>
    <t>2. Doors present but broken</t>
  </si>
  <si>
    <t>3. No doors______</t>
  </si>
  <si>
    <t>4. Could not observe toilet______</t>
  </si>
  <si>
    <t>1. No incinerator __________</t>
  </si>
  <si>
    <t>2. Incinerator present but not functional_______</t>
  </si>
  <si>
    <t>3. Could not observe incinerator ______</t>
  </si>
  <si>
    <t>Instance</t>
  </si>
  <si>
    <t>Submission Date</t>
  </si>
  <si>
    <t>Submitter</t>
  </si>
  <si>
    <t>Duration</t>
  </si>
  <si>
    <t>12953032|Name of the School</t>
  </si>
  <si>
    <t>13003027|School Code</t>
  </si>
  <si>
    <t>13043041|Name of the District</t>
  </si>
  <si>
    <t>13053030|Name of the Block / Urban Ward</t>
  </si>
  <si>
    <t>13003029|School Type</t>
  </si>
  <si>
    <t>12943038|School Category</t>
  </si>
  <si>
    <t>13823002|Medium of instructions</t>
  </si>
  <si>
    <t>13023041|School residential status</t>
  </si>
  <si>
    <t>12993037|Social composition of school</t>
  </si>
  <si>
    <t>13073002|Type of School</t>
  </si>
  <si>
    <t>13063025|Number of Girls enrolled</t>
  </si>
  <si>
    <t>13053032|Number of Boys enrolled</t>
  </si>
  <si>
    <t>13053033|Number of enrolled girls present</t>
  </si>
  <si>
    <t>13023042|Number of enrolled boys present</t>
  </si>
  <si>
    <t>13053034|Number of  CWSN enrolled</t>
  </si>
  <si>
    <t>13923010|Number of teachers sanctioned</t>
  </si>
  <si>
    <t>13023043|Total teachers appointed (permanent) in the school</t>
  </si>
  <si>
    <t>13063026|Number of female permanent teachers</t>
  </si>
  <si>
    <t>13033039|Number of male permanent teachers</t>
  </si>
  <si>
    <t>13923057|Number of Fulltime contractual (teaching staff)</t>
  </si>
  <si>
    <t>13853046|Number of Part-time contractual (teaching staff)</t>
  </si>
  <si>
    <t>13853012|Number of para teachers</t>
  </si>
  <si>
    <t>12983027|Is anyone else teaching on behalf of government appointed teachers?</t>
  </si>
  <si>
    <t>12923036|How many such sub-contract (tikkedari) teachers are there</t>
  </si>
  <si>
    <t>12943040|Number of teachers (all types) present on the day of survey</t>
  </si>
  <si>
    <t>13873029|Number of permanent non-teaching staff</t>
  </si>
  <si>
    <t>18213034|Number of contractual non-teaching staff</t>
  </si>
  <si>
    <t>13093001|Teachers for Classes I-V as per guidelines</t>
  </si>
  <si>
    <t>13123001|Teachers for Classes VI- VIII as per guidelines</t>
  </si>
  <si>
    <t>13123002|Separate teacher for science in Classes VI-VIII</t>
  </si>
  <si>
    <t>13163001|Separate teacher for maths in Classes VI-VIII</t>
  </si>
  <si>
    <t>13153001|Separate teacher for social studies in Classes VI-VIII</t>
  </si>
  <si>
    <t>13143001|Separate teacher for languages in Classes VI-VIII</t>
  </si>
  <si>
    <t>13203002|Special educators for CWSN</t>
  </si>
  <si>
    <t>13163002|Special counsellors for CWSN in school/circle</t>
  </si>
  <si>
    <t>13183002|How many teachers have attended/attending in-service Teachers’ Training?</t>
  </si>
  <si>
    <t>13143004|Number of MTA conducted in the last 12 months</t>
  </si>
  <si>
    <t>18193026|Number of PTA conducted in the last 12 months</t>
  </si>
  <si>
    <t>13833004|Has any teacher received training on Special Training Program</t>
  </si>
  <si>
    <t>14093001|Does the school run the Special training program</t>
  </si>
  <si>
    <t>13223002|Select the infrastructural facility the school has:</t>
  </si>
  <si>
    <t>13173003|Total number of classrooms</t>
  </si>
  <si>
    <t>13093003|Number of classrooms in good teaching condition</t>
  </si>
  <si>
    <t>13103003|Number of classrooms that need major repair</t>
  </si>
  <si>
    <t>13223004|Number of classrooms that need minor repairs</t>
  </si>
  <si>
    <t>13153002|Is the library functional</t>
  </si>
  <si>
    <t>13213002|How many toilets does the school have?</t>
  </si>
  <si>
    <t>13163004|How many urinals does the school have?</t>
  </si>
  <si>
    <t>13113004|Total number of toilets and urinals for boys</t>
  </si>
  <si>
    <t>13143006|Total number of toilets and urinals for girls</t>
  </si>
  <si>
    <t>13123004|Are the toilets functional / usable and have water?</t>
  </si>
  <si>
    <t>14093074|Number of common toilets</t>
  </si>
  <si>
    <t>13143007|Total number of toilets for male teachers</t>
  </si>
  <si>
    <t>13113005|Total number of toilets for female teachers</t>
  </si>
  <si>
    <t>13093006|Is there a CWSN friendly toilet</t>
  </si>
  <si>
    <t>13113006|Is there a ramp with handrails?</t>
  </si>
  <si>
    <t>13133002|Is there a handwashing facility available near the toilet?</t>
  </si>
  <si>
    <t>13103004|Is there soap available for hand-washing on the day of the visit?</t>
  </si>
  <si>
    <t>13093007|Is there a facility for drinking water available in the school?</t>
  </si>
  <si>
    <t>13113007|What is the primary source of drinking water facility?</t>
  </si>
  <si>
    <t>13133004|Has the school drinking water been tested?</t>
  </si>
  <si>
    <t>13103008|Were the parameters for water safety found to be within permissible limits?</t>
  </si>
  <si>
    <t>13223009|Is the Mid day Meal provided in the school?</t>
  </si>
  <si>
    <t>13143009|Status of the school kitchen</t>
  </si>
  <si>
    <t>13153006|Select the  source of MDM</t>
  </si>
  <si>
    <t>13133006|Is the MDM available on all school days as per the menu chart?</t>
  </si>
  <si>
    <t>18203020|Have the free textbooks been distributed on the first month of the academic session</t>
  </si>
  <si>
    <t>13193005|Disability aids (monetary grant) distributed to CWSN</t>
  </si>
  <si>
    <t>13153007|Uniform distributed</t>
  </si>
  <si>
    <t>17303022|Have the uniform been distributed in the first month of the academic session</t>
  </si>
  <si>
    <t>13913012|Teaching learning material available for CWSN</t>
  </si>
  <si>
    <t>20153034|Does the school have an SDC</t>
  </si>
  <si>
    <t>13913011|Does the school have an SMC</t>
  </si>
  <si>
    <t>13153008|Have the SMC members been identified through an election process?</t>
  </si>
  <si>
    <t>13213007|Have the RtE norms for election been followed  for constitution of the SMC?</t>
  </si>
  <si>
    <t>13123009|Have the SMC members received any training?</t>
  </si>
  <si>
    <t>13203009|If yes, who trained SMC members?</t>
  </si>
  <si>
    <t>13213008|Does the SMC pepare the School Development Plan?</t>
  </si>
  <si>
    <t>13103014|Does the SMC  Monitor the functioning of the school?</t>
  </si>
  <si>
    <t>13203010|Does the SMC monitor the utilisation of grants by the school?</t>
  </si>
  <si>
    <t>13933059|New school buildings</t>
  </si>
  <si>
    <t>14083037|Additional classroom</t>
  </si>
  <si>
    <t>13893031|Sanitation facilities / toilets</t>
  </si>
  <si>
    <t>13933060|Drinking water facilities</t>
  </si>
  <si>
    <t>13923056|Library</t>
  </si>
  <si>
    <t>13913051|Incinerator</t>
  </si>
  <si>
    <t>13913050|Teaching learning material</t>
  </si>
  <si>
    <t>13833032|New school buildings</t>
  </si>
  <si>
    <t>13933093|Additional classroom</t>
  </si>
  <si>
    <t>13913067|Sanitation facilities / toilets</t>
  </si>
  <si>
    <t>14103032|Drinking water facilities</t>
  </si>
  <si>
    <t>13923066|Library</t>
  </si>
  <si>
    <t>13843013|Incinerator</t>
  </si>
  <si>
    <t>13833033|Teaching learning material</t>
  </si>
  <si>
    <t>17183001|Maintenance</t>
  </si>
  <si>
    <t>17193001|School Development grant</t>
  </si>
  <si>
    <t>13913037|Picture of the toilet</t>
  </si>
  <si>
    <t>17193003|Picture of girls toilet</t>
  </si>
  <si>
    <t>13923034|Check toilet doors</t>
  </si>
  <si>
    <t>13913038|Is there urine/feaces on the floor/seat/walls/etc. of the toilet?</t>
  </si>
  <si>
    <t>13923055|Photo of water point</t>
  </si>
  <si>
    <t>18203066|Photo of second water point</t>
  </si>
  <si>
    <t>--GEOELE--|Elevation</t>
  </si>
  <si>
    <t>--GEOCODE--|Geo Code</t>
  </si>
  <si>
    <t>13923011|Photo of school building with name prominently visible</t>
  </si>
  <si>
    <t>19233028</t>
  </si>
  <si>
    <t>30-04-2014 07:49:09 UTC</t>
  </si>
  <si>
    <t>mithu</t>
  </si>
  <si>
    <t>00:21:18</t>
  </si>
  <si>
    <t>sanghamitra vidyalaya</t>
  </si>
  <si>
    <t>Kolkata</t>
  </si>
  <si>
    <t>Ward 80</t>
  </si>
  <si>
    <t>Primary (Class IV)</t>
  </si>
  <si>
    <t>Government Aided</t>
  </si>
  <si>
    <t>Hindi</t>
  </si>
  <si>
    <t>Non-residential</t>
  </si>
  <si>
    <t>SC|ST|OBC|General|Minority</t>
  </si>
  <si>
    <t>Co-education</t>
  </si>
  <si>
    <t>No</t>
  </si>
  <si>
    <t/>
  </si>
  <si>
    <t>Not Available</t>
  </si>
  <si>
    <t>NA</t>
  </si>
  <si>
    <t>Available</t>
  </si>
  <si>
    <t>Yes</t>
  </si>
  <si>
    <t>All-weather building|Classrooms|Office cum Head teacher's room|Store|Boundary Wall/fencing|Playground|Fire safety|Toilet|Drinking water</t>
  </si>
  <si>
    <t>yes</t>
  </si>
  <si>
    <t>Tap inside the school</t>
  </si>
  <si>
    <t>Available to all children</t>
  </si>
  <si>
    <t>MDM provided but not prepared in school premise</t>
  </si>
  <si>
    <t>NGO</t>
  </si>
  <si>
    <t>http://akvoflow-3.s3.amazonaws.com/images/wfpPhoto50402996084636.jpg</t>
  </si>
  <si>
    <t>http://akvoflow-3.s3.amazonaws.com/images/wfpPhoto50377285661312.jpg</t>
  </si>
  <si>
    <t>Doors (enough to provide privacy)</t>
  </si>
  <si>
    <t>http://akvoflow-3.s3.amazonaws.com/images/wfpPhoto50454646334616.jpg</t>
  </si>
  <si>
    <t>22.54219608</t>
  </si>
  <si>
    <t>88.30998985</t>
  </si>
  <si>
    <t>-25.7</t>
  </si>
  <si>
    <t>srkobdqz</t>
  </si>
  <si>
    <t>http://akvoflow-3.s3.amazonaws.com/images/wfpPhoto50678791436197.jpg</t>
  </si>
  <si>
    <t>56debc33f726f7e4e4f051dee3b9d74e</t>
  </si>
  <si>
    <t>Ward 58</t>
  </si>
  <si>
    <t>Bangla</t>
  </si>
  <si>
    <t>All-weather building|Classrooms|Office cum Head teacher's room|Store|Library|Barrier free access|Boundary Wall/fencing|Fire safety|Toilet|Drinking water</t>
  </si>
  <si>
    <t>Self-help group</t>
  </si>
  <si>
    <t>Government</t>
  </si>
  <si>
    <t>15243001</t>
  </si>
  <si>
    <t>25-04-2014 07:47:28 UTC</t>
  </si>
  <si>
    <t>nayan/arshad</t>
  </si>
  <si>
    <t>00:52:35</t>
  </si>
  <si>
    <t>Sri Sambhu Sadan Vidyalaya</t>
  </si>
  <si>
    <t>I-v</t>
  </si>
  <si>
    <t>All-weather building|Classrooms|Office cum Head teacher's room|Boundary Wall/fencing|Fire safety|Toilet|Drinking water</t>
  </si>
  <si>
    <t>Functional</t>
  </si>
  <si>
    <t>http://akvoflow-3.s3.amazonaws.com/images/wfpPhoto36445444306581.jpg</t>
  </si>
  <si>
    <t>http://akvoflow-3.s3.amazonaws.com/images/wfpPhoto36520113056573.jpg</t>
  </si>
  <si>
    <t>http://akvoflow-3.s3.amazonaws.com/images/wfpPhoto36649906638228.jpg</t>
  </si>
  <si>
    <t>22.51444799</t>
  </si>
  <si>
    <t>88.31190963</t>
  </si>
  <si>
    <t>-54.7</t>
  </si>
  <si>
    <t>sqas5i27</t>
  </si>
  <si>
    <t>http://akvoflow-3.s3.amazonaws.com/images/wfpPhoto37099662183186.jpg</t>
  </si>
  <si>
    <t>9ee658746db0b112ff213de8feafdf95</t>
  </si>
  <si>
    <t>16513124</t>
  </si>
  <si>
    <t>09-07-2014 08:56:59 UTC</t>
  </si>
  <si>
    <t>Suhita</t>
  </si>
  <si>
    <t>00:52:55</t>
  </si>
  <si>
    <t>KMCP school 7/1 kulia tangra 2nd lane</t>
  </si>
  <si>
    <t>Ward 57</t>
  </si>
  <si>
    <t>General</t>
  </si>
  <si>
    <t>All-weather building|Classrooms|Office cum Head teacher's room|Boundary Wall/fencing|Fire safety|Toilet|tap water without filter</t>
  </si>
  <si>
    <t>http://akvoflow-3.s3.amazonaws.com/images/wfpPhoto7590081010434.jpg</t>
  </si>
  <si>
    <t>Could not observe toilets</t>
  </si>
  <si>
    <t>22.55832793</t>
  </si>
  <si>
    <t>88.38876354</t>
  </si>
  <si>
    <t>-55.5</t>
  </si>
  <si>
    <t>ssbcnl4f</t>
  </si>
  <si>
    <t>http://akvoflow-3.s3.amazonaws.com/images/wfpPhoto7934711542067.jpg</t>
  </si>
  <si>
    <t>39e42182d3fb3724fa3d6a2360d158</t>
  </si>
  <si>
    <t>21233058</t>
  </si>
  <si>
    <t>30-04-2014 07:03:44 UTC</t>
  </si>
  <si>
    <t>00:22:07</t>
  </si>
  <si>
    <t>Taratala Adarsh Vidyalaya</t>
  </si>
  <si>
    <t>Primary with Upper Primary (Class I - VIII)</t>
  </si>
  <si>
    <t>General|Minority</t>
  </si>
  <si>
    <t>All-weather building|Classrooms|Office cum Head teacher's room|Store|Boundary Wall/fencing|Toilet|Drinking water</t>
  </si>
  <si>
    <t>Not at all available</t>
  </si>
  <si>
    <t>http://akvoflow-3.s3.amazonaws.com/images/wfpPhoto1071736716570.jpg</t>
  </si>
  <si>
    <t>http://akvoflow-3.s3.amazonaws.com/images/wfpPhoto1114506716566.jpg</t>
  </si>
  <si>
    <t>http://akvoflow-3.s3.amazonaws.com/images/wfpPhoto1168889771560.jpg</t>
  </si>
  <si>
    <t>22.51247048</t>
  </si>
  <si>
    <t>88.31360228</t>
  </si>
  <si>
    <t>-50.2</t>
  </si>
  <si>
    <t>sq7iv3wg</t>
  </si>
  <si>
    <t>http://akvoflow-3.s3.amazonaws.com/images/wfpPhoto1462505303200.jpg</t>
  </si>
  <si>
    <t>311a1025357d127a56af81fb418ca4</t>
  </si>
  <si>
    <t>22613009</t>
  </si>
  <si>
    <t>01-07-2014 07:53:40 UTC</t>
  </si>
  <si>
    <t>00:51:46</t>
  </si>
  <si>
    <t>jeeva shiva mission k.c girls high school</t>
  </si>
  <si>
    <t>5-10</t>
  </si>
  <si>
    <t>SC|General|Minority</t>
  </si>
  <si>
    <t>Girls</t>
  </si>
  <si>
    <t>All-weather building|Classrooms|Office cum Head teacher's room|Store|Library|Boundary Wall/fencing|Fire safety|Toilet|Drinking water|school hallway</t>
  </si>
  <si>
    <t>http://akvoflow-3.s3.amazonaws.com/images/wfpPhoto59447059758050.jpg</t>
  </si>
  <si>
    <t>http://akvoflow-3.s3.amazonaws.com/images/wfpPhoto59355364489726.jpg</t>
  </si>
  <si>
    <t>http://akvoflow-3.s3.amazonaws.com/images/wfpPhoto59418009198053.jpg</t>
  </si>
  <si>
    <t>22.55131924</t>
  </si>
  <si>
    <t>88.37721547</t>
  </si>
  <si>
    <t>srzrapz0</t>
  </si>
  <si>
    <t>http://akvoflow-3.s3.amazonaws.com/images/wfpPhoto59661502098030.jpg</t>
  </si>
  <si>
    <t>51eba837137eb0995b40f839e65325f2</t>
  </si>
  <si>
    <t>15243096</t>
  </si>
  <si>
    <t>29-04-2014 14:38:37 UTC</t>
  </si>
  <si>
    <t>00:32:24</t>
  </si>
  <si>
    <t>Shri Jnan Bhaskar Vidyalaya</t>
  </si>
  <si>
    <t>Ward 79</t>
  </si>
  <si>
    <t>Secondary (I-X or VI-X)</t>
  </si>
  <si>
    <t>Boys</t>
  </si>
  <si>
    <t>All-weather building|Classrooms|Office cum Head teacher's room|Store|Library|Barrier free access|Boundary Wall/fencing|Fire safety|Toilet|Drinking water| Computer lab</t>
  </si>
  <si>
    <t>Classroom used as kitchen</t>
  </si>
  <si>
    <t>http://akvoflow-3.s3.amazonaws.com/images/wfpPhoto6560305365252.jpg</t>
  </si>
  <si>
    <t>Toilet locked</t>
  </si>
  <si>
    <t>http://akvoflow-3.s3.amazonaws.com/images/wfpPhoto6727116301902.jpg</t>
  </si>
  <si>
    <t>22.5362738</t>
  </si>
  <si>
    <t>88.31658715</t>
  </si>
  <si>
    <t>-51.2</t>
  </si>
  <si>
    <t>sravurod</t>
  </si>
  <si>
    <t>http://akvoflow-3.s3.amazonaws.com/images/wfpPhoto7103229145200.jpg</t>
  </si>
  <si>
    <t>a34523548d9877ee182e46988e7b779</t>
  </si>
  <si>
    <t>19223102</t>
  </si>
  <si>
    <t>29-04-2014 15:19:13 UTC</t>
  </si>
  <si>
    <t>00:26:45</t>
  </si>
  <si>
    <t>Shri Shanti Niketan Vidyalaya</t>
  </si>
  <si>
    <t>Residential for boys</t>
  </si>
  <si>
    <t>All-weather building|Classrooms|Office cum Head teacher's room|Store|Barrier free access|Boundary Wall/fencing|Fire safety|Toilet|Drinking water</t>
  </si>
  <si>
    <t>http://akvoflow-3.s3.amazonaws.com/images/wfpPhoto8877147591697.jpg</t>
  </si>
  <si>
    <t>http://akvoflow-3.s3.amazonaws.com/images/wfpPhoto8958635115022.jpg</t>
  </si>
  <si>
    <t>22.54985763</t>
  </si>
  <si>
    <t>88.32440903</t>
  </si>
  <si>
    <t>-61.2</t>
  </si>
  <si>
    <t>srxcdf8s</t>
  </si>
  <si>
    <t>http://akvoflow-3.s3.amazonaws.com/images/wfpPhoto9159614901670.jpg</t>
  </si>
  <si>
    <t>27427e7ed0e88f92f639d2de25155d2</t>
  </si>
  <si>
    <t>17633024</t>
  </si>
  <si>
    <t>11-06-2014 05:16:14 UTC</t>
  </si>
  <si>
    <t>01:07:11</t>
  </si>
  <si>
    <t>Sanat Roy Chowdhury Institution for Girls</t>
  </si>
  <si>
    <t>class 5 - 10</t>
  </si>
  <si>
    <t>All-weather building|Classrooms|Office cum Head teacher's room|Boundary Wall/fencing|Playground|Fire safety|Toilet|Drinking water|Computer room cum library</t>
  </si>
  <si>
    <t>http://akvoflow-3.s3.amazonaws.com/images/wfpPhoto20440301927317.jpg</t>
  </si>
  <si>
    <t>http://akvoflow-3.s3.amazonaws.com/images/wfpPhoto20459793885647.jpg</t>
  </si>
  <si>
    <t>http://akvoflow-3.s3.amazonaws.com/images/wfpPhoto20525505002308.jpg</t>
  </si>
  <si>
    <t>http://akvoflow-3.s3.amazonaws.com/images/wfpPhoto20559968517304.jpg</t>
  </si>
  <si>
    <t>22.55368195</t>
  </si>
  <si>
    <t>88.38457086</t>
  </si>
  <si>
    <t>-38.2</t>
  </si>
  <si>
    <t>ss3oeged</t>
  </si>
  <si>
    <t>http://akvoflow-3.s3.amazonaws.com/images/wfpPhoto20958370925600.jpg</t>
  </si>
  <si>
    <t>28e4e63932b5b68aee23a5c18057439b</t>
  </si>
  <si>
    <t>23383003</t>
  </si>
  <si>
    <t>10-06-2014 06:00:04 UTC</t>
  </si>
  <si>
    <t>00:12:57</t>
  </si>
  <si>
    <t>kasturba Harijan Vidyala.</t>
  </si>
  <si>
    <t>class 1-5</t>
  </si>
  <si>
    <t>SC|OBC|General</t>
  </si>
  <si>
    <t>Classrooms</t>
  </si>
  <si>
    <t>Central Kitchen</t>
  </si>
  <si>
    <t>22.55771297</t>
  </si>
  <si>
    <t>88.38338461</t>
  </si>
  <si>
    <t>-48.5</t>
  </si>
  <si>
    <t>ssacc56h</t>
  </si>
  <si>
    <t>http://akvoflow-3.s3.amazonaws.com/images/wfpPhoto5698803798293.jpg</t>
  </si>
  <si>
    <t>c664cec9a6ca38ec4fa2f888acf61f6</t>
  </si>
  <si>
    <t>SSDC</t>
  </si>
  <si>
    <t>15733016</t>
  </si>
  <si>
    <t>02-07-2014 07:23:31 UTC</t>
  </si>
  <si>
    <t>01:19:37</t>
  </si>
  <si>
    <t>Bhutnath mahamaya girls high school</t>
  </si>
  <si>
    <t>SC|OBC|General|Minority</t>
  </si>
  <si>
    <t>All-weather building|Classrooms|Office cum Head teacher's room|Store|Library|Barrier free access|Boundary Wall/fencing|Playground|Fire safety|Toilet|Drinking water|computers</t>
  </si>
  <si>
    <t>http://akvoflow-3.s3.amazonaws.com/images/wfpPhoto67628588032803.jpg</t>
  </si>
  <si>
    <t>http://akvoflow-3.s3.amazonaws.com/images/wfpPhoto66869691662876.jpg</t>
  </si>
  <si>
    <t>http://akvoflow-3.s3.amazonaws.com/images/wfpPhoto66960713476200.jpg</t>
  </si>
  <si>
    <t>22.55637157</t>
  </si>
  <si>
    <t>88.3882747</t>
  </si>
  <si>
    <t>-43.3</t>
  </si>
  <si>
    <t>ss84k25m</t>
  </si>
  <si>
    <t>http://akvoflow-3.s3.amazonaws.com/images/wfpPhoto68480363976056.jpg</t>
  </si>
  <si>
    <t>267d7b598b47bd654da1e4d6e9967416</t>
  </si>
  <si>
    <t>21513003</t>
  </si>
  <si>
    <t>10-06-2014 06:56:35 UTC</t>
  </si>
  <si>
    <t>01:40:58</t>
  </si>
  <si>
    <t>Ramcharan Vidyala (Sri Ramkrishna Shiksha Niketan)</t>
  </si>
  <si>
    <t>All</t>
  </si>
  <si>
    <t>Classrooms|Fire safety</t>
  </si>
  <si>
    <t>22.56355273</t>
  </si>
  <si>
    <t>88.37956484</t>
  </si>
  <si>
    <t>-48.7</t>
  </si>
  <si>
    <t>ssk01afn</t>
  </si>
  <si>
    <t>http://akvoflow-3.s3.amazonaws.com/images/wfpPhoto8931819484586.jpg</t>
  </si>
  <si>
    <t>74712aefaa311a9e9c99c384f3893cb</t>
  </si>
  <si>
    <t>19553015</t>
  </si>
  <si>
    <t>08-07-2014 12:42:52 UTC</t>
  </si>
  <si>
    <t>00:31:56</t>
  </si>
  <si>
    <t>Shri Nivatia Vidyamandir</t>
  </si>
  <si>
    <t>V-VIII</t>
  </si>
  <si>
    <t>SC|ST|OBC|General|Minority|All</t>
  </si>
  <si>
    <t>All-weather building|Classrooms|Fire safety|Toilet|Drinking water</t>
  </si>
  <si>
    <t>http://akvoflow-3.s3.amazonaws.com/images/wfpPhoto2106243268921.jpg</t>
  </si>
  <si>
    <t>http://akvoflow-3.s3.amazonaws.com/images/wfpPhoto2070238688924.jpg</t>
  </si>
  <si>
    <t>http://akvoflow-3.s3.amazonaws.com/images/wfpPhoto2481075580552.jpg</t>
  </si>
  <si>
    <t>22.53438933</t>
  </si>
  <si>
    <t>88.31638519</t>
  </si>
  <si>
    <t>-33.6</t>
  </si>
  <si>
    <t>sr7rbucb</t>
  </si>
  <si>
    <t>http://akvoflow-3.s3.amazonaws.com/images/wfpPhoto2203169270578.jpg</t>
  </si>
  <si>
    <t>c015be7212aede1159ad7902988bc1b</t>
  </si>
  <si>
    <t>19553003</t>
  </si>
  <si>
    <t>08-07-2014 10:29:28 UTC</t>
  </si>
  <si>
    <t>00:32:46</t>
  </si>
  <si>
    <t>Arya Parishad Vidyalaya</t>
  </si>
  <si>
    <t>All-weather building|Classrooms|Office cum Head teacher's room|Library|Barrier free access|Boundary Wall/fencing|Playground|Fire safety|Toilet|Drinking water</t>
  </si>
  <si>
    <t>http://akvoflow-3.s3.amazonaws.com/images/wfpPhoto6843063308297.jpg</t>
  </si>
  <si>
    <t>http://akvoflow-3.s3.amazonaws.com/images/wfpPhoto6748385039972.jpg</t>
  </si>
  <si>
    <t>http://akvoflow-3.s3.amazonaws.com/images/wfpPhoto6869445638294.jpg</t>
  </si>
  <si>
    <t>http://akvoflow-3.s3.amazonaws.com/images/wfpPhoto6657700763314.jpg</t>
  </si>
  <si>
    <t>22.54028371</t>
  </si>
  <si>
    <t>88.30648028</t>
  </si>
  <si>
    <t>-41.5</t>
  </si>
  <si>
    <t>srhill6g</t>
  </si>
  <si>
    <t>http://akvoflow-3.s3.amazonaws.com/images/wfpPhoto7004469061614.jpg</t>
  </si>
  <si>
    <t>7ec08558688abaf125695bac483cef</t>
  </si>
  <si>
    <t>21143125</t>
  </si>
  <si>
    <t>24-04-2014 09:38:05 UTC</t>
  </si>
  <si>
    <t>00:57:34</t>
  </si>
  <si>
    <t>Janakalyan High School Co-ed</t>
  </si>
  <si>
    <t>class v- xii</t>
  </si>
  <si>
    <t>govt. sponsored</t>
  </si>
  <si>
    <t>http://akvoflow-3.s3.amazonaws.com/images/wfpPhoto14801821726646.jpg</t>
  </si>
  <si>
    <t>http://akvoflow-3.s3.amazonaws.com/images/wfpPhoto14843576323309.jpg</t>
  </si>
  <si>
    <t>22.55380854</t>
  </si>
  <si>
    <t>88.39574654</t>
  </si>
  <si>
    <t>-55.1</t>
  </si>
  <si>
    <t>ss3vjnqt</t>
  </si>
  <si>
    <t>http://akvoflow-3.s3.amazonaws.com/images/wfpPhoto15072569838287.jpg</t>
  </si>
  <si>
    <t>d78ab3f0d65d82c4a198caa9405f8ef5</t>
  </si>
  <si>
    <t>21233013</t>
  </si>
  <si>
    <t>30-04-2014 05:24:49 UTC</t>
  </si>
  <si>
    <t>00:34:29</t>
  </si>
  <si>
    <t>sri saraswati vidyala</t>
  </si>
  <si>
    <t>All-weather building|Classrooms|Office cum Head teacher's room|Store|Fire safety|Toilet|Drinking water</t>
  </si>
  <si>
    <t>Nearby School</t>
  </si>
  <si>
    <t>http://akvoflow-3.s3.amazonaws.com/images/wfpPhoto43948181667081.jpg</t>
  </si>
  <si>
    <t>http://akvoflow-3.s3.amazonaws.com/images/wfpPhoto43982973593734.jpg</t>
  </si>
  <si>
    <t>http://akvoflow-3.s3.amazonaws.com/images/wfpPhoto44071935200367.jpg</t>
  </si>
  <si>
    <t>22.52691706</t>
  </si>
  <si>
    <t>88.30382518</t>
  </si>
  <si>
    <t>-68.8</t>
  </si>
  <si>
    <t>sqvel1cu</t>
  </si>
  <si>
    <t>http://akvoflow-3.s3.amazonaws.com/images/wfpPhoto44135104145343.jpg</t>
  </si>
  <si>
    <t>27eb9275be7e4dec27cb282e82318572</t>
  </si>
  <si>
    <t>19553014</t>
  </si>
  <si>
    <t>08-07-2014 11:29:28 UTC</t>
  </si>
  <si>
    <t>00:10:02</t>
  </si>
  <si>
    <t>All-weather building|Classrooms|Office cum Head teacher's room|Barrier free access|Boundary Wall/fencing|Playground|Fire safety|Toilet|Drinking water</t>
  </si>
  <si>
    <t>http://akvoflow-3.s3.amazonaws.com/images/wfpPhoto2152095448130.jpg</t>
  </si>
  <si>
    <t>http://akvoflow-3.s3.amazonaws.com/images/wfpPhoto2166616744796.jpg</t>
  </si>
  <si>
    <t>http://akvoflow-3.s3.amazonaws.com/images/wfpPhoto2229254476457.jpg</t>
  </si>
  <si>
    <t>22.54979479</t>
  </si>
  <si>
    <t>88.32430291</t>
  </si>
  <si>
    <t>-38.3</t>
  </si>
  <si>
    <t>srx8stm3</t>
  </si>
  <si>
    <t>http://akvoflow-3.s3.amazonaws.com/images/wfpPhoto2269488639786.jpg</t>
  </si>
  <si>
    <t>61e4f87e24342098e7a727c1e84ee77f</t>
  </si>
  <si>
    <t>17343021</t>
  </si>
  <si>
    <t>30-04-2014 07:22:48 UTC</t>
  </si>
  <si>
    <t>01:01:21</t>
  </si>
  <si>
    <t>sanghamitra vidyalaya(hihg)</t>
  </si>
  <si>
    <t>v..xii</t>
  </si>
  <si>
    <t>All-weather building|Classrooms|Office cum Head teacher's room|Store|Library|Barrier free access|Boundary Wall/fencing|Playground|Fire safety|Toilet|Drinking water|cimputer lab</t>
  </si>
  <si>
    <t>http://akvoflow-3.s3.amazonaws.com/images/wfpPhoto47675093059010.jpg</t>
  </si>
  <si>
    <t>http://akvoflow-3.s3.amazonaws.com/images/wfpPhoto47709266957329.jpg</t>
  </si>
  <si>
    <t>No doors</t>
  </si>
  <si>
    <t>http://akvoflow-3.s3.amazonaws.com/images/wfpPhoto47756580442312.jpg</t>
  </si>
  <si>
    <t>22.5422763</t>
  </si>
  <si>
    <t>88.31000549</t>
  </si>
  <si>
    <t>-42.5</t>
  </si>
  <si>
    <t>srkt2ul8</t>
  </si>
  <si>
    <t>http://akvoflow-3.s3.amazonaws.com/images/wfpPhoto47958841120569.jpg</t>
  </si>
  <si>
    <t>f0187085fdc06031dbd339c71ddb4516</t>
  </si>
  <si>
    <t>18253001</t>
  </si>
  <si>
    <t>28-04-2014 10:51:38 UTC</t>
  </si>
  <si>
    <t>00:44:00</t>
  </si>
  <si>
    <t>Harijan Gyan Mandir G.S.F.P S</t>
  </si>
  <si>
    <t>All-weather building|Classrooms|Office cum Head teacher's room|Library|Fire safety|Toilet|Drinking water</t>
  </si>
  <si>
    <t>School Handpump</t>
  </si>
  <si>
    <t>http://akvoflow-3.s3.amazonaws.com/images/wfpPhoto39779719451090.jpg</t>
  </si>
  <si>
    <t>http://akvoflow-3.s3.amazonaws.com/images/wfpPhoto39804814701088.jpg</t>
  </si>
  <si>
    <t>http://akvoflow-3.s3.amazonaws.com/images/wfpPhoto39890216879414.jpg</t>
  </si>
  <si>
    <t>22.51289135</t>
  </si>
  <si>
    <t>88.31194547</t>
  </si>
  <si>
    <t>-40.9</t>
  </si>
  <si>
    <t>sq87vban</t>
  </si>
  <si>
    <t>http://akvoflow-3.s3.amazonaws.com/images/wfpPhoto40237935729380.jpg</t>
  </si>
  <si>
    <t>e181399d7648cc98b644ea8c6963666</t>
  </si>
  <si>
    <t>19533105</t>
  </si>
  <si>
    <t>07-07-2014 06:59:37 UTC</t>
  </si>
  <si>
    <t>mahasweta biswas</t>
  </si>
  <si>
    <t>01:14:27</t>
  </si>
  <si>
    <t>KMCP School 11 Goracha  Rd</t>
  </si>
  <si>
    <t>primary but till  V</t>
  </si>
  <si>
    <t>http://akvoflow-3.s3.amazonaws.com/images/wfpPhoto325861588324488.jpg</t>
  </si>
  <si>
    <t>http://akvoflow-3.s3.amazonaws.com/images/wfpPhoto325917336502123.jpg</t>
  </si>
  <si>
    <t>http://akvoflow-3.s3.amazonaws.com/images/wfpPhoto325954884812733.jpg</t>
  </si>
  <si>
    <t>22.51727697</t>
  </si>
  <si>
    <t>88.31777859</t>
  </si>
  <si>
    <t>-45</t>
  </si>
  <si>
    <t>sqfgn6ax</t>
  </si>
  <si>
    <t>http://akvoflow-3.s3.amazonaws.com/images/wfpPhoto326181737659730.jpg</t>
  </si>
  <si>
    <t>82206a88f78ab7e73852bdb6821ba7a</t>
  </si>
  <si>
    <t>21233046</t>
  </si>
  <si>
    <t>30-04-2014 04:55:02 UTC</t>
  </si>
  <si>
    <t>00:48:41</t>
  </si>
  <si>
    <t>Kidderpore Oriya High School</t>
  </si>
  <si>
    <t>Oriya</t>
  </si>
  <si>
    <t>Residential for general</t>
  </si>
  <si>
    <t>All-weather building|Classrooms|Office cum Head teacher's room|Store|Boundary Wall/fencing|Fire safety|Toilet|Drinking water|Computer Lab</t>
  </si>
  <si>
    <t>http://akvoflow-3.s3.amazonaws.com/images/wfpPhoto3573713186551.jpg</t>
  </si>
  <si>
    <t>http://akvoflow-3.s3.amazonaws.com/images/wfpPhoto3603173834882.jpg</t>
  </si>
  <si>
    <t>http://akvoflow-3.s3.amazonaws.com/images/wfpPhoto3798605933196.jpg</t>
  </si>
  <si>
    <t>22.54029984</t>
  </si>
  <si>
    <t>88.31819627</t>
  </si>
  <si>
    <t>-35.6</t>
  </si>
  <si>
    <t>srhj70vh</t>
  </si>
  <si>
    <t>http://akvoflow-3.s3.amazonaws.com/images/wfpPhoto4018570113119.jpg</t>
  </si>
  <si>
    <t>5954ec6b85a2fb92591f4256de86aced</t>
  </si>
  <si>
    <t>21233001</t>
  </si>
  <si>
    <t>30-04-2014 04:26:59 UTC</t>
  </si>
  <si>
    <t>02:23:33</t>
  </si>
  <si>
    <t>gandhi vidyalaya</t>
  </si>
  <si>
    <t>i..v</t>
  </si>
  <si>
    <t>ST|OBC|General|Minority</t>
  </si>
  <si>
    <t>All-weather building|Classrooms|Office cum Head teacher's room|Fire safety|Toilet|Drinking water</t>
  </si>
  <si>
    <t>Could not Observe</t>
  </si>
  <si>
    <t>http://akvoflow-3.s3.amazonaws.com/images/wfpPhoto41496017424688.jpg</t>
  </si>
  <si>
    <t>http://akvoflow-3.s3.amazonaws.com/images/wfpPhoto41473822918029.jpg</t>
  </si>
  <si>
    <t>http://akvoflow-3.s3.amazonaws.com/images/wfpPhoto41585901361321.jpg</t>
  </si>
  <si>
    <t>22.53228894</t>
  </si>
  <si>
    <t>88.30168926</t>
  </si>
  <si>
    <t>-28.9</t>
  </si>
  <si>
    <t>sr4aat6w</t>
  </si>
  <si>
    <t>http://akvoflow-3.s3.amazonaws.com/images/wfpPhoto41743293591260.jpg</t>
  </si>
  <si>
    <t>66316f729e71450737b5818bd11f4b8</t>
  </si>
  <si>
    <t>22613119</t>
  </si>
  <si>
    <t>07-07-2014 13:41:44 UTC</t>
  </si>
  <si>
    <t>00:42:23</t>
  </si>
  <si>
    <t>c.p.c remount road institute</t>
  </si>
  <si>
    <t>All-weather building|Classrooms|Office cum Head teacher's room|Store|Barrier free access|Boundary Wall/fencing|Playground|Fire safety|Toilet|Drinking water</t>
  </si>
  <si>
    <t>http://akvoflow-3.s3.amazonaws.com/images/wfpPhoto5920252989665.jpg</t>
  </si>
  <si>
    <t>http://akvoflow-3.s3.amazonaws.com/images/wfpPhoto5966116647994.jpg</t>
  </si>
  <si>
    <t>http://akvoflow-3.s3.amazonaws.com/images/wfpPhoto6031939937987.jpg</t>
  </si>
  <si>
    <t>http://akvoflow-3.s3.amazonaws.com/images/wfpPhoto6071804637983.jpg</t>
  </si>
  <si>
    <t>22.52548738</t>
  </si>
  <si>
    <t>88.31914095</t>
  </si>
  <si>
    <t>-38.4</t>
  </si>
  <si>
    <t>sqt1g1yv</t>
  </si>
  <si>
    <t>http://akvoflow-3.s3.amazonaws.com/images/wfpPhoto6306283498235.jpg</t>
  </si>
  <si>
    <t>8cbc9c59b49e82bf398381a9db2349</t>
  </si>
  <si>
    <t>22763117</t>
  </si>
  <si>
    <t>09-07-2014 09:53:07 UTC</t>
  </si>
  <si>
    <t>00:34:37</t>
  </si>
  <si>
    <t>KMCP school day 15 gobinda khatick rd kol-46</t>
  </si>
  <si>
    <t>pre primary-5</t>
  </si>
  <si>
    <t>All-weather building|Classrooms|Office cum Head teacher's room|Boundary Wall/fencing|Playground|Fire safety|Toilet|Drinking water|computer - projector</t>
  </si>
  <si>
    <t>http://akvoflow-3.s3.amazonaws.com/images/wfpPhoto9950631481875.jpg</t>
  </si>
  <si>
    <t>http://akvoflow-3.s3.amazonaws.com/images/wfpPhoto9985972686871.jpg</t>
  </si>
  <si>
    <t>http://akvoflow-3.s3.amazonaws.com/images/wfpPhoto10020018810201.jpg</t>
  </si>
  <si>
    <t>http://akvoflow-3.s3.amazonaws.com/images/wfpPhoto10122768050191.jpg</t>
  </si>
  <si>
    <t>22.55536696</t>
  </si>
  <si>
    <t>88.38366042</t>
  </si>
  <si>
    <t>-42.3</t>
  </si>
  <si>
    <t>ss6gfa0s</t>
  </si>
  <si>
    <t>http://akvoflow-3.s3.amazonaws.com/images/wfpPhoto10544965173483.jpg</t>
  </si>
  <si>
    <t>3ed57d6cea7ae050fe99695fa68ad2</t>
  </si>
  <si>
    <t>15143162</t>
  </si>
  <si>
    <t>24-04-2014 07:46:40 UTC</t>
  </si>
  <si>
    <t>01:49:00</t>
  </si>
  <si>
    <t>Shastriji Harijan Vidyamandir Hindi</t>
  </si>
  <si>
    <t>http://akvoflow-3.s3.amazonaws.com/images/wfpPhoto10292349810618.jpg</t>
  </si>
  <si>
    <t>http://akvoflow-3.s3.amazonaws.com/images/wfpPhoto10168831377296.jpg</t>
  </si>
  <si>
    <t>22.56244934</t>
  </si>
  <si>
    <t>88.38138222</t>
  </si>
  <si>
    <t>ssi5y6at</t>
  </si>
  <si>
    <t>http://akvoflow-3.s3.amazonaws.com/images/wfpPhoto10661496263916.jpg</t>
  </si>
  <si>
    <t>d6ab8b1e961c4e6f35e8698383ae7a54</t>
  </si>
  <si>
    <t>Total students</t>
  </si>
  <si>
    <t>Total students present</t>
  </si>
  <si>
    <t>% attendance girls</t>
  </si>
  <si>
    <t>% attendance boys</t>
  </si>
  <si>
    <t>% attendance total</t>
  </si>
  <si>
    <t>% OF SANCTIONED TEACHERS APPOINTED</t>
  </si>
  <si>
    <t>Has the School Management Committee been constituted</t>
  </si>
  <si>
    <t>Number of MTA conducted in the last 12 months</t>
  </si>
  <si>
    <t>Number of PTA conducted in the last 12 months</t>
  </si>
  <si>
    <t>Special counsellors for CWSN in school/circle</t>
  </si>
  <si>
    <t>% Teachers have attended/attending in-service Teachers’ Training?</t>
  </si>
  <si>
    <t>% teachers have attended/attending in-service Teachers’ Training?</t>
  </si>
  <si>
    <t>student / classroom ratio</t>
  </si>
  <si>
    <t>Total toilets + urinals</t>
  </si>
  <si>
    <t>Student / toilets n urinals ratio</t>
  </si>
  <si>
    <t>Student / toilet ratio</t>
  </si>
  <si>
    <t>Schools with separate toilets for female teachers</t>
  </si>
  <si>
    <t>✔</t>
  </si>
  <si>
    <t>need classroom data</t>
  </si>
  <si>
    <t>need data</t>
  </si>
  <si>
    <t>Has the school received grants for:</t>
  </si>
  <si>
    <t>New school buildings</t>
  </si>
  <si>
    <t>Additional classroom</t>
  </si>
  <si>
    <t>Sanitation facilities / toilets</t>
  </si>
  <si>
    <t>Drinking water facilities</t>
  </si>
  <si>
    <t>Incinerator</t>
  </si>
  <si>
    <t>Teaching learning materials</t>
  </si>
  <si>
    <t>Surveyinformation</t>
  </si>
  <si>
    <t>Student /teacher (permanent) ratio</t>
  </si>
  <si>
    <t>Total appointed permanent teachers and other teachers</t>
  </si>
  <si>
    <t>Student/ teacher ratio (appointed permanent teachers and other teachers)</t>
  </si>
  <si>
    <t>AI</t>
  </si>
  <si>
    <t>22073193</t>
  </si>
  <si>
    <t>17-07-2014 09:15:07 UTC</t>
  </si>
  <si>
    <t>01:12:12</t>
  </si>
  <si>
    <t>Baradapur Adarsha Milan Vidyapith</t>
  </si>
  <si>
    <t>South 24 Parganas</t>
  </si>
  <si>
    <t>Pathar Pratima Block</t>
  </si>
  <si>
    <t>Upper Primary to HS (VI-XII)</t>
  </si>
  <si>
    <t>All-weather building|Classrooms|Office cum Head teacher's room|Store|Playground|Fire safety|Toilet|Drinking water</t>
  </si>
  <si>
    <t>Available to some children</t>
  </si>
  <si>
    <t>http://akvoflow-3.s3.amazonaws.com/images/wfpPhoto44710438409123.jpg</t>
  </si>
  <si>
    <t>http://akvoflow-3.s3.amazonaws.com/images/wfpPhoto45215873560742.jpg</t>
  </si>
  <si>
    <t>http://akvoflow-3.s3.amazonaws.com/images/wfpPhoto44753523352452.jpg</t>
  </si>
  <si>
    <t>21.75209891</t>
  </si>
  <si>
    <t>88.31371572</t>
  </si>
  <si>
    <t>-63.9</t>
  </si>
  <si>
    <t>rr9zsvlt</t>
  </si>
  <si>
    <t>http://akvoflow-3.s3.amazonaws.com/images/wfpPhoto44811540740780.jpg</t>
  </si>
  <si>
    <t>ff9c42027d2cde8571f6ee03b81f047</t>
  </si>
  <si>
    <t>21083002</t>
  </si>
  <si>
    <t>01-07-2014 07:55:24 UTC</t>
  </si>
  <si>
    <t>00:54:30</t>
  </si>
  <si>
    <t>Ghateshwar B. K. Vidyamandir</t>
  </si>
  <si>
    <t>Mandir Bazar</t>
  </si>
  <si>
    <t>Higher Secondary</t>
  </si>
  <si>
    <t>All-weather building|Classrooms|Office cum Head teacher's room|Store|Library|Barrier free access|Playground|Toilet|Drinking water</t>
  </si>
  <si>
    <t>http://akvoflow-3.s3.amazonaws.com/images/wfpPhoto6538044053816.jpg</t>
  </si>
  <si>
    <t>http://akvoflow-3.s3.amazonaws.com/images/wfpPhoto6647349022139.jpg</t>
  </si>
  <si>
    <t>22.10780257</t>
  </si>
  <si>
    <t>88.33305253</t>
  </si>
  <si>
    <t>-64.5</t>
  </si>
  <si>
    <t>s7m9uv0i</t>
  </si>
  <si>
    <t>http://akvoflow-3.s3.amazonaws.com/images/wfpPhoto6742914668796.jpg</t>
  </si>
  <si>
    <t>7acffd71871b126fbb40a98f274c8c8e</t>
  </si>
  <si>
    <t>15113024</t>
  </si>
  <si>
    <t>03-07-2014 08:00:17 UTC</t>
  </si>
  <si>
    <t>01:16:42</t>
  </si>
  <si>
    <t>anchnahighschool h s</t>
  </si>
  <si>
    <t>All-weather building|Classrooms|Store|Library|Barrier free access|Boundary Wall/fencing|Playground|Toilet|Drinking water</t>
  </si>
  <si>
    <t>School kitchen under Construction</t>
  </si>
  <si>
    <t>http://akvoflow-3.s3.amazonaws.com/images/wfpPhoto2544455371491.jpg</t>
  </si>
  <si>
    <t>http://akvoflow-3.s3.amazonaws.com/images/wfpPhoto2633068161482.jpg</t>
  </si>
  <si>
    <t>http://akvoflow-3.s3.amazonaws.com/images/wfpPhoto2760163409803.jpg</t>
  </si>
  <si>
    <t>22.1373017</t>
  </si>
  <si>
    <t>88.31650122</t>
  </si>
  <si>
    <t>-54.4</t>
  </si>
  <si>
    <t>s8z27lgd</t>
  </si>
  <si>
    <t>http://akvoflow-3.s3.amazonaws.com/images/wfpPhoto3043902454777.jpg</t>
  </si>
  <si>
    <t>d0bf38b3253545975986b211c7a82cf</t>
  </si>
  <si>
    <t>15113149</t>
  </si>
  <si>
    <t>15-07-2014 09:38:19 UTC</t>
  </si>
  <si>
    <t>01:41:16</t>
  </si>
  <si>
    <t>Patharpratima Anandalal Adarsha Vidyalaya</t>
  </si>
  <si>
    <t>All-weather building|Classrooms|Office cum Head teacher's room|Store|Library|Playground|Toilet|Drinking water</t>
  </si>
  <si>
    <t>http://akvoflow-3.s3.amazonaws.com/images/wfpPhoto5803105700873.jpg</t>
  </si>
  <si>
    <t>http://akvoflow-3.s3.amazonaws.com/images/wfpPhoto5846024795869.jpg</t>
  </si>
  <si>
    <t>http://akvoflow-3.s3.amazonaws.com/images/wfpPhoto5951388519192.jpg</t>
  </si>
  <si>
    <t>21.79213336</t>
  </si>
  <si>
    <t>88.35693549</t>
  </si>
  <si>
    <t>-46.2</t>
  </si>
  <si>
    <t>rt47oi41</t>
  </si>
  <si>
    <t>http://akvoflow-3.s3.amazonaws.com/images/wfpPhoto5996213474188.jpg</t>
  </si>
  <si>
    <t>c44f5fd5ef849c5e6065466e2692334b</t>
  </si>
  <si>
    <t>20063113</t>
  </si>
  <si>
    <t>08-07-2014 06:53:41 UTC</t>
  </si>
  <si>
    <t>00:37:22</t>
  </si>
  <si>
    <t>ghateswar balikabidyalaya  h s</t>
  </si>
  <si>
    <t>All-weather building|Classrooms|Office cum Head teacher's room|Store|Boundary Wall/fencing|Playground|Toilet|Drinking water</t>
  </si>
  <si>
    <t>http://akvoflow-3.s3.amazonaws.com/images/wfpPhoto2228326199921.jpg</t>
  </si>
  <si>
    <t>http://akvoflow-3.s3.amazonaws.com/images/wfpPhoto2261241733250.jpg</t>
  </si>
  <si>
    <t>http://akvoflow-3.s3.amazonaws.com/images/wfpPhoto2327734906577.jpg</t>
  </si>
  <si>
    <t>22.10779193</t>
  </si>
  <si>
    <t>88.33341786</t>
  </si>
  <si>
    <t>-43.4</t>
  </si>
  <si>
    <t>s7m99feu</t>
  </si>
  <si>
    <t>http://akvoflow-3.s3.amazonaws.com/images/wfpPhoto2405540640792.jpg</t>
  </si>
  <si>
    <t>20fe4f1a363ab89a78735c4db23301d</t>
  </si>
  <si>
    <t>24163210</t>
  </si>
  <si>
    <t>17-07-2014 11:00:23 UTC</t>
  </si>
  <si>
    <t>00:45:49</t>
  </si>
  <si>
    <t>Goalnagar High School (H.S)</t>
  </si>
  <si>
    <t>All-weather building|Classrooms|Office cum Head teacher's room|Store|Library|Boundary Wall/fencing|Playground|Fire safety|Toilet|Drinking water|Computer Room</t>
  </si>
  <si>
    <t>http://akvoflow-3.s3.amazonaws.com/images/wfpPhoto48089480788359.jpg</t>
  </si>
  <si>
    <t>http://akvoflow-3.s3.amazonaws.com/images/wfpPhoto48214194991680.jpg</t>
  </si>
  <si>
    <t>http://akvoflow-3.s3.amazonaws.com/images/wfpPhoto48014700680033.jpg</t>
  </si>
  <si>
    <t>21.80835073</t>
  </si>
  <si>
    <t>88.32190277</t>
  </si>
  <si>
    <t>-45.2</t>
  </si>
  <si>
    <t>rtv1dl1v</t>
  </si>
  <si>
    <t>http://akvoflow-3.s3.amazonaws.com/images/wfpPhoto48378706588331.jpg</t>
  </si>
  <si>
    <t>ee402c71210b021bdb085b949b4ee1</t>
  </si>
  <si>
    <t>22073142</t>
  </si>
  <si>
    <t>16-07-2014 04:29:35 UTC</t>
  </si>
  <si>
    <t>00:38:14</t>
  </si>
  <si>
    <t>Dakshin Laxminarayanpur Yudhisthir Vidyapith</t>
  </si>
  <si>
    <t>Higher Secondary (V-XII)</t>
  </si>
  <si>
    <t>Classrooms|Office cum Head teacher's room|Store|Playground|Toilet|Drinking water</t>
  </si>
  <si>
    <t>http://akvoflow-3.s3.amazonaws.com/images/wfpPhoto8310591830326.jpg</t>
  </si>
  <si>
    <t>http://akvoflow-3.s3.amazonaws.com/images/wfpPhoto8236235413666.jpg</t>
  </si>
  <si>
    <t>http://akvoflow-3.s3.amazonaws.com/images/wfpPhoto8366529600320.jpg</t>
  </si>
  <si>
    <t>21.7643302</t>
  </si>
  <si>
    <t>88.33612629</t>
  </si>
  <si>
    <t>-48.6</t>
  </si>
  <si>
    <t>rru8jg81</t>
  </si>
  <si>
    <t>http://akvoflow-3.s3.amazonaws.com/images/wfpPhoto19842421237018.jpg</t>
  </si>
  <si>
    <t>fb8327662ace564a2ac8ea9888249b</t>
  </si>
  <si>
    <t>15113088</t>
  </si>
  <si>
    <t>08-07-2014 05:53:48 UTC</t>
  </si>
  <si>
    <t>00:33:55</t>
  </si>
  <si>
    <t>anchna balika bidyakya  hs</t>
  </si>
  <si>
    <t>http://akvoflow-3.s3.amazonaws.com/images/wfpPhoto1900016558349.jpg</t>
  </si>
  <si>
    <t>http://akvoflow-3.s3.amazonaws.com/images/wfpPhoto1963803280010.jpg</t>
  </si>
  <si>
    <t>http://akvoflow-3.s3.amazonaws.com/images/wfpPhoto2030355886670.jpg</t>
  </si>
  <si>
    <t>22.13699634</t>
  </si>
  <si>
    <t>88.31905499</t>
  </si>
  <si>
    <t>-68.5</t>
  </si>
  <si>
    <t>s8yjr5py</t>
  </si>
  <si>
    <t>http://akvoflow-3.s3.amazonaws.com/images/wfpPhoto2220288716654.jpg</t>
  </si>
  <si>
    <t>2c415498e2dc997e26b37a30286b8234</t>
  </si>
  <si>
    <t>24153103</t>
  </si>
  <si>
    <t>05-07-2014 11:08:36 UTC</t>
  </si>
  <si>
    <t>00:39:43</t>
  </si>
  <si>
    <t>gabberia girls</t>
  </si>
  <si>
    <t>All-weather building|Store|Barrier free access|Boundary Wall/fencing|Toilet|Drinking water</t>
  </si>
  <si>
    <t>http://akvoflow-3.s3.amazonaws.com/images/wfpPhoto1561321986520.jpg</t>
  </si>
  <si>
    <t>http://akvoflow-3.s3.amazonaws.com/images/wfpPhoto1622319136514.jpg</t>
  </si>
  <si>
    <t>http://akvoflow-3.s3.amazonaws.com/images/wfpPhoto1673984151510.jpg</t>
  </si>
  <si>
    <t>22.09481659</t>
  </si>
  <si>
    <t>88.30122518</t>
  </si>
  <si>
    <t>-54.9</t>
  </si>
  <si>
    <t>s70sgryc</t>
  </si>
  <si>
    <t>http://akvoflow-3.s3.amazonaws.com/images/wfpPhoto1963589337367.jpg</t>
  </si>
  <si>
    <t>78ca71e749f550da5fdebda8e9c023f5</t>
  </si>
  <si>
    <t>26143044</t>
  </si>
  <si>
    <t>03-07-2014 11:04:42 UTC</t>
  </si>
  <si>
    <t>00:35:31</t>
  </si>
  <si>
    <t>vagabati pur m s k</t>
  </si>
  <si>
    <t>All-weather building|Store|Boundary Wall/fencing|Toilet|Drinking water</t>
  </si>
  <si>
    <t>http://akvoflow-3.s3.amazonaws.com/images/wfpPhoto5197953023633.jpg</t>
  </si>
  <si>
    <t>http://akvoflow-3.s3.amazonaws.com/images/wfpPhoto5278499181958.jpg</t>
  </si>
  <si>
    <t>http://akvoflow-3.s3.amazonaws.com/images/wfpPhoto5375035233616.jpg</t>
  </si>
  <si>
    <t>22.07510988</t>
  </si>
  <si>
    <t>88.30450002</t>
  </si>
  <si>
    <t>-48.3</t>
  </si>
  <si>
    <t>s646zen9</t>
  </si>
  <si>
    <t>http://akvoflow-3.s3.amazonaws.com/images/wfpPhoto5495459640271.jpg</t>
  </si>
  <si>
    <t>11322c7c99e01d5b1ffc64ca942f2bf</t>
  </si>
  <si>
    <t>26143127</t>
  </si>
  <si>
    <t>10-07-2014 07:42:40 UTC</t>
  </si>
  <si>
    <t>01:11:34</t>
  </si>
  <si>
    <t>Gadamathura Adarsha Binoy Vidyapith</t>
  </si>
  <si>
    <t>All-weather building|Classrooms|Office cum Head teacher's room|Store|Library|Playground|Toilet|Drinking water|Partial Boundary Wall</t>
  </si>
  <si>
    <t>http://akvoflow-3.s3.amazonaws.com/images/wfpPhoto4036012304633.jpg</t>
  </si>
  <si>
    <t>http://akvoflow-3.s3.amazonaws.com/images/wfpPhoto4418263207930.jpg</t>
  </si>
  <si>
    <t>http://akvoflow-3.s3.amazonaws.com/images/wfpPhoto4565210312916.jpg</t>
  </si>
  <si>
    <t>21.86008879</t>
  </si>
  <si>
    <t>88.37334889</t>
  </si>
  <si>
    <t>-41.1</t>
  </si>
  <si>
    <t>rw8l8xsl</t>
  </si>
  <si>
    <t>http://akvoflow-3.s3.amazonaws.com/images/wfpPhoto4663939157907.jpg</t>
  </si>
  <si>
    <t>6dbdcdb8de99b8dba19a8ecbc772c7</t>
  </si>
  <si>
    <t>25153058</t>
  </si>
  <si>
    <t>07-07-2014 07:14:48 UTC</t>
  </si>
  <si>
    <t>01:18:30</t>
  </si>
  <si>
    <t>krishna pur high school  h s</t>
  </si>
  <si>
    <t>Special school</t>
  </si>
  <si>
    <t>All-weather building|Classrooms|Office cum Head teacher's room|Store|Library|Boundary Wall/fencing|Playground|Toilet|Drinking water</t>
  </si>
  <si>
    <t>http://akvoflow-3.s3.amazonaws.com/images/wfpPhoto3741092847609.jpg</t>
  </si>
  <si>
    <t>http://akvoflow-3.s3.amazonaws.com/images/wfpPhoto3887293019263.jpg</t>
  </si>
  <si>
    <t>http://akvoflow-3.s3.amazonaws.com/images/wfpPhoto3966760189255.jpg</t>
  </si>
  <si>
    <t>22.1372595</t>
  </si>
  <si>
    <t>88.34278465</t>
  </si>
  <si>
    <t>-44.2</t>
  </si>
  <si>
    <t>s8yz8fmr</t>
  </si>
  <si>
    <t>http://akvoflow-3.s3.amazonaws.com/images/wfpPhoto4359805589219.jpg</t>
  </si>
  <si>
    <t>562fd934202633c5e990acadacbb</t>
  </si>
  <si>
    <t>20073151</t>
  </si>
  <si>
    <t>16-07-2014 07:50:29 UTC</t>
  </si>
  <si>
    <t>01:06:45</t>
  </si>
  <si>
    <t>Gadamathura Haripriya High School</t>
  </si>
  <si>
    <t>All-weather building|Classrooms|Office cum Head teacher's room|Library|Playground|Toilet|Drinking water|Boundary wall partly</t>
  </si>
  <si>
    <t>http://akvoflow-3.s3.amazonaws.com/images/wfpPhoto23947299663762.jpg</t>
  </si>
  <si>
    <t>http://akvoflow-3.s3.amazonaws.com/images/wfpPhoto24038959422086.jpg</t>
  </si>
  <si>
    <t>http://akvoflow-3.s3.amazonaws.com/images/wfpPhoto24066459590417.jpg</t>
  </si>
  <si>
    <t>21.86842107</t>
  </si>
  <si>
    <t>88.37956719</t>
  </si>
  <si>
    <t>-13.2</t>
  </si>
  <si>
    <t>rwmdsgcz</t>
  </si>
  <si>
    <t>http://akvoflow-3.s3.amazonaws.com/images/wfpPhoto24108111178747.jpg</t>
  </si>
  <si>
    <t>844d86e4e8ce86ffb1dac3e869e232b0</t>
  </si>
  <si>
    <t>26143002</t>
  </si>
  <si>
    <t>01-07-2014 08:54:39 UTC</t>
  </si>
  <si>
    <t>00:39:49</t>
  </si>
  <si>
    <t>Raghunathpur High School</t>
  </si>
  <si>
    <t>All-weather building|Classrooms|Office cum Head teacher's room|Library|Barrier free access|Boundary Wall/fencing|Playground|Toilet|Drinking water</t>
  </si>
  <si>
    <t>http://akvoflow-3.s3.amazonaws.com/images/wfpPhoto2297473324783.jpg</t>
  </si>
  <si>
    <t>http://akvoflow-3.s3.amazonaws.com/images/wfpPhoto2185754326461.jpg</t>
  </si>
  <si>
    <t>http://akvoflow-3.s3.amazonaws.com/images/wfpPhoto2396517259774.jpg</t>
  </si>
  <si>
    <t>22.12188856</t>
  </si>
  <si>
    <t>88.34832041</t>
  </si>
  <si>
    <t>-103.9</t>
  </si>
  <si>
    <t>s89k56vv</t>
  </si>
  <si>
    <t>http://akvoflow-3.s3.amazonaws.com/images/wfpPhoto2437391194770.jpg</t>
  </si>
  <si>
    <t>d211c129fc8eb86cf2bb8ba5ff78dc0</t>
  </si>
  <si>
    <t>19213054</t>
  </si>
  <si>
    <t>29-04-2014 12:40:37 UTC</t>
  </si>
  <si>
    <t>01:00:02</t>
  </si>
  <si>
    <t>All-weather building|Classrooms|Office cum Head teacher's room|Store|Library|Boundary Wall/fencing|Playground|Fire safety|Toilet|Drinking water|computer lab</t>
  </si>
  <si>
    <t>http://akvoflow-3.s3.amazonaws.com/images/wfpPhoto3714648916303.jpg</t>
  </si>
  <si>
    <t>http://akvoflow-3.s3.amazonaws.com/images/wfpPhoto3624867307978.jpg</t>
  </si>
  <si>
    <t>http://akvoflow-3.s3.amazonaws.com/images/wfpPhoto3836116507958.jpg</t>
  </si>
  <si>
    <t>22.54026672</t>
  </si>
  <si>
    <t>88.30663082</t>
  </si>
  <si>
    <t>-17.8</t>
  </si>
  <si>
    <t>srhhepyy</t>
  </si>
  <si>
    <t>http://akvoflow-3.s3.amazonaws.com/images/wfpPhoto4156393839594.jpg</t>
  </si>
  <si>
    <t>185f154c48785c98235745ad5796bf4</t>
  </si>
  <si>
    <t>22073232</t>
  </si>
  <si>
    <t>19-07-2014 08:43:35 UTC</t>
  </si>
  <si>
    <t>01:25:09</t>
  </si>
  <si>
    <t>Paschim Surendranagar Adarsha Banipith</t>
  </si>
  <si>
    <t>Classrooms|Office cum Head teacher's room|Store|Library|Playground|Toilet|Drinking water</t>
  </si>
  <si>
    <t>http://akvoflow-3.s3.amazonaws.com/images/wfpPhoto103138841514069.jpg</t>
  </si>
  <si>
    <t>http://akvoflow-3.s3.amazonaws.com/images/wfpPhoto103173464049065.jpg</t>
  </si>
  <si>
    <t>http://akvoflow-3.s3.amazonaws.com/images/wfpPhoto103224454615726.jpg</t>
  </si>
  <si>
    <t>21.8035841</t>
  </si>
  <si>
    <t>88.28941882</t>
  </si>
  <si>
    <t>-80.6</t>
  </si>
  <si>
    <t>rtn5dt8u</t>
  </si>
  <si>
    <t>http://akvoflow-3.s3.amazonaws.com/images/wfpPhoto103260058772389.jpg</t>
  </si>
  <si>
    <t>d7868dcfc254195653f036e142a9a283</t>
  </si>
  <si>
    <t>20063124</t>
  </si>
  <si>
    <t>09-07-2014 09:04:51 UTC</t>
  </si>
  <si>
    <t>01:08:55</t>
  </si>
  <si>
    <t>Dakshin Mahendrapur S B High School</t>
  </si>
  <si>
    <t>Hihger Secondary V-XII</t>
  </si>
  <si>
    <t>All-weather building|Classrooms|Office cum Head teacher's room|Library|Playground|Toilet|Drinking water</t>
  </si>
  <si>
    <t>http://akvoflow-3.s3.amazonaws.com/images/wfpPhoto3350692639683.jpg</t>
  </si>
  <si>
    <t>http://akvoflow-3.s3.amazonaws.com/images/wfpPhoto3815354784638.jpg</t>
  </si>
  <si>
    <t>http://akvoflow-3.s3.amazonaws.com/images/wfpPhoto3938053469628.jpg</t>
  </si>
  <si>
    <t>21.8194603</t>
  </si>
  <si>
    <t>88.37819189</t>
  </si>
  <si>
    <t>-52.9</t>
  </si>
  <si>
    <t>rudeu6kl</t>
  </si>
  <si>
    <t>http://akvoflow-3.s3.amazonaws.com/images/wfpPhoto4097095367945.jpg</t>
  </si>
  <si>
    <t>5a99b3a5939f2ac91c017b6a9a7c3c</t>
  </si>
  <si>
    <t>18573211</t>
  </si>
  <si>
    <t>26-06-2014 04:56:39 UTC</t>
  </si>
  <si>
    <t>00:36:18</t>
  </si>
  <si>
    <t>Kalikata oriya junior  high school</t>
  </si>
  <si>
    <t>5-8</t>
  </si>
  <si>
    <t>Government Unaided</t>
  </si>
  <si>
    <t>Classrooms|Office cum Head teacher's room|Library|Fire safety|Toilet|Drinking water</t>
  </si>
  <si>
    <t>http://akvoflow-3.s3.amazonaws.com/images/wfpPhoto12139491380498.jpg</t>
  </si>
  <si>
    <t>http://akvoflow-3.s3.amazonaws.com/images/wfpPhoto12190571997157.jpg</t>
  </si>
  <si>
    <t>22.55576119</t>
  </si>
  <si>
    <t>88.39026501</t>
  </si>
  <si>
    <t>-65</t>
  </si>
  <si>
    <t>ss748m9q</t>
  </si>
  <si>
    <t>http://akvoflow-3.s3.amazonaws.com/images/wfpPhoto12447166808799.jpg</t>
  </si>
  <si>
    <t>d173f341ddac7d2de8d5c923d548a65</t>
  </si>
  <si>
    <t>24153216</t>
  </si>
  <si>
    <t>18-07-2014 10:13:27 UTC</t>
  </si>
  <si>
    <t>01:35:33</t>
  </si>
  <si>
    <t>Durbachati J. N. A. Sikshaniketan</t>
  </si>
  <si>
    <t>SC|ST|OBC|General</t>
  </si>
  <si>
    <t>Classrooms|Library|Toilet|Drinking water</t>
  </si>
  <si>
    <t>http://akvoflow-3.s3.amazonaws.com/images/wfpPhoto64030437892895.jpg</t>
  </si>
  <si>
    <t>http://akvoflow-3.s3.amazonaws.com/images/wfpPhoto64059839781225.jpg</t>
  </si>
  <si>
    <t>http://akvoflow-3.s3.amazonaws.com/images/wfpPhoto63982835296232.jpg</t>
  </si>
  <si>
    <t>21.83965658</t>
  </si>
  <si>
    <t>88.33967651</t>
  </si>
  <si>
    <t>-56.2</t>
  </si>
  <si>
    <t>rvaswcn8</t>
  </si>
  <si>
    <t>http://akvoflow-3.s3.amazonaws.com/images/wfpPhoto63874395361243.jpg</t>
  </si>
  <si>
    <t>3db92fc7d4349a985cbc6475ca0efa4</t>
  </si>
  <si>
    <t>20073045</t>
  </si>
  <si>
    <t>04-07-2014 10:23:30 UTC</t>
  </si>
  <si>
    <t>01:30:51</t>
  </si>
  <si>
    <t>gabberia high school  hs</t>
  </si>
  <si>
    <t>All-weather building|Classrooms|Store|Library|Boundary Wall/fencing|Playground|Toilet|Drinking water</t>
  </si>
  <si>
    <t>http://akvoflow-3.s3.amazonaws.com/images/wfpPhoto3815997074640.jpg</t>
  </si>
  <si>
    <t>http://akvoflow-3.s3.amazonaws.com/images/wfpPhoto3980433769624.jpg</t>
  </si>
  <si>
    <t>http://akvoflow-3.s3.amazonaws.com/images/wfpPhoto4172240596272.jpg</t>
  </si>
  <si>
    <t>22.09419349</t>
  </si>
  <si>
    <t>88.30049109</t>
  </si>
  <si>
    <t>-42.8</t>
  </si>
  <si>
    <t>s6zrjwfw</t>
  </si>
  <si>
    <t>http://akvoflow-3.s3.amazonaws.com/images/wfpPhoto4503726827907.jpg</t>
  </si>
  <si>
    <t>f8feef66d86aab754e8f28f51a986c32</t>
  </si>
  <si>
    <t>24153052</t>
  </si>
  <si>
    <t>03-07-2014 09:42:27 UTC</t>
  </si>
  <si>
    <t>00:46:08</t>
  </si>
  <si>
    <t>pnachnan high school h s</t>
  </si>
  <si>
    <t>http://akvoflow-3.s3.amazonaws.com/images/wfpPhoto2322229839947.jpg</t>
  </si>
  <si>
    <t>http://akvoflow-3.s3.amazonaws.com/images/wfpPhoto2434515979993.jpg</t>
  </si>
  <si>
    <t>http://akvoflow-3.s3.amazonaws.com/images/wfpPhoto2550908068315.jpg</t>
  </si>
  <si>
    <t>22.13870713</t>
  </si>
  <si>
    <t>88.29427962</t>
  </si>
  <si>
    <t>-40.3</t>
  </si>
  <si>
    <t>s91dk9z2</t>
  </si>
  <si>
    <t>http://akvoflow-3.s3.amazonaws.com/images/wfpPhoto2663659143311.jpg</t>
  </si>
  <si>
    <t>52f1147f5deec5b3d55d442c9b54d114</t>
  </si>
  <si>
    <t>21083155</t>
  </si>
  <si>
    <t>16-07-2014 11:41:32 UTC</t>
  </si>
  <si>
    <t>01:17:17</t>
  </si>
  <si>
    <t>Durbachati Milan Vidyapith</t>
  </si>
  <si>
    <t>Classrooms|Library|Playground|Toilet|Drinking water|Partial Boundary wall</t>
  </si>
  <si>
    <t>Drinking Water supply through pond water treatment plant</t>
  </si>
  <si>
    <t>http://akvoflow-3.s3.amazonaws.com/images/wfpPhoto29701512848425.jpg</t>
  </si>
  <si>
    <t>http://akvoflow-3.s3.amazonaws.com/images/wfpPhoto29886830990073.jpg</t>
  </si>
  <si>
    <t>http://akvoflow-3.s3.amazonaws.com/images/wfpPhoto29650383690096.jpg</t>
  </si>
  <si>
    <t>21.84634206</t>
  </si>
  <si>
    <t>88.32724104</t>
  </si>
  <si>
    <t>-50.4</t>
  </si>
  <si>
    <t>rvlv7c94</t>
  </si>
  <si>
    <t>http://akvoflow-3.s3.amazonaws.com/images/wfpPhoto29968156783399.jpg</t>
  </si>
  <si>
    <t>66178d906ea4b6dffbbd766f6cf156b</t>
  </si>
  <si>
    <t>Long</t>
  </si>
  <si>
    <t>Lat</t>
  </si>
  <si>
    <t>Rating</t>
  </si>
  <si>
    <t>Pupil-Teacher Ratio</t>
  </si>
  <si>
    <t>School development Plan submitted</t>
  </si>
  <si>
    <t>All-weather building</t>
  </si>
  <si>
    <t>Office cum Head teacher's room</t>
  </si>
  <si>
    <t>Library Available</t>
  </si>
  <si>
    <t>Playground Available</t>
  </si>
  <si>
    <t>Separate toilets available for girls</t>
  </si>
  <si>
    <t>Mid day meal 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</si>
</sst>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b/>
      <sz val="10"/>
      <name val="Arial"/>
    </font>
    <font>
      <sz val="12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indexed="8"/>
      <name val="Calibri"/>
      <scheme val="minor"/>
    </font>
    <font>
      <b/>
      <sz val="12"/>
      <color rgb="FF000000"/>
      <name val="Calibri"/>
      <scheme val="minor"/>
    </font>
    <font>
      <sz val="11"/>
      <color indexed="8"/>
      <name val="Calibri"/>
      <scheme val="minor"/>
    </font>
    <font>
      <sz val="12"/>
      <color rgb="FFFF0000"/>
      <name val="Calibri"/>
      <family val="2"/>
      <scheme val="minor"/>
    </font>
    <font>
      <b/>
      <sz val="11"/>
      <name val="Calibri"/>
    </font>
    <font>
      <sz val="12"/>
      <color theme="1"/>
      <name val="Zapf Dingbats"/>
      <family val="2"/>
    </font>
    <font>
      <sz val="12"/>
      <color rgb="FF000000"/>
      <name val="Zapf Dingbats"/>
      <family val="2"/>
    </font>
    <font>
      <b/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6">
    <xf numFmtId="0" fontId="0" fillId="0" borderId="0" xfId="0"/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1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3" xfId="0" applyFill="1" applyBorder="1"/>
    <xf numFmtId="0" fontId="0" fillId="0" borderId="3" xfId="0" applyFill="1" applyBorder="1"/>
    <xf numFmtId="0" fontId="0" fillId="0" borderId="7" xfId="0" applyBorder="1"/>
    <xf numFmtId="0" fontId="9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8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wrapText="1"/>
    </xf>
    <xf numFmtId="0" fontId="8" fillId="0" borderId="9" xfId="0" applyFont="1" applyBorder="1" applyAlignment="1">
      <alignment horizontal="center"/>
    </xf>
    <xf numFmtId="0" fontId="9" fillId="0" borderId="11" xfId="0" applyFont="1" applyBorder="1" applyAlignment="1">
      <alignment wrapText="1"/>
    </xf>
    <xf numFmtId="0" fontId="8" fillId="0" borderId="11" xfId="0" applyFont="1" applyBorder="1" applyAlignment="1">
      <alignment vertical="top" wrapText="1"/>
    </xf>
    <xf numFmtId="0" fontId="10" fillId="0" borderId="11" xfId="0" applyFont="1" applyFill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left" wrapText="1"/>
    </xf>
    <xf numFmtId="0" fontId="1" fillId="4" borderId="11" xfId="0" applyFont="1" applyFill="1" applyBorder="1" applyAlignment="1">
      <alignment wrapText="1"/>
    </xf>
    <xf numFmtId="0" fontId="9" fillId="0" borderId="13" xfId="0" applyFont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0" fontId="0" fillId="4" borderId="8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 applyAlignment="1">
      <alignment wrapText="1"/>
    </xf>
    <xf numFmtId="0" fontId="0" fillId="4" borderId="11" xfId="0" applyFont="1" applyFill="1" applyBorder="1" applyAlignment="1">
      <alignment wrapText="1"/>
    </xf>
    <xf numFmtId="0" fontId="0" fillId="0" borderId="11" xfId="0" applyFont="1" applyBorder="1" applyAlignment="1">
      <alignment wrapText="1"/>
    </xf>
    <xf numFmtId="0" fontId="0" fillId="0" borderId="14" xfId="0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0" xfId="0" applyAlignment="1">
      <alignment wrapText="1"/>
    </xf>
    <xf numFmtId="0" fontId="13" fillId="0" borderId="1" xfId="0" applyFont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wrapText="1"/>
    </xf>
    <xf numFmtId="0" fontId="11" fillId="0" borderId="11" xfId="0" applyFont="1" applyBorder="1" applyAlignment="1">
      <alignment horizontal="left" wrapText="1"/>
    </xf>
    <xf numFmtId="0" fontId="13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3" fillId="4" borderId="12" xfId="0" applyFont="1" applyFill="1" applyBorder="1" applyAlignment="1">
      <alignment wrapText="1"/>
    </xf>
    <xf numFmtId="0" fontId="1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10" xfId="0" applyFont="1" applyBorder="1" applyAlignment="1">
      <alignment wrapText="1"/>
    </xf>
    <xf numFmtId="0" fontId="13" fillId="5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/>
    <xf numFmtId="0" fontId="0" fillId="2" borderId="1" xfId="0" applyFill="1" applyBorder="1" applyAlignment="1"/>
    <xf numFmtId="0" fontId="0" fillId="5" borderId="1" xfId="0" applyFill="1" applyBorder="1" applyAlignment="1"/>
    <xf numFmtId="1" fontId="0" fillId="3" borderId="1" xfId="0" applyNumberFormat="1" applyFill="1" applyBorder="1" applyAlignment="1"/>
    <xf numFmtId="0" fontId="0" fillId="3" borderId="1" xfId="0" applyFill="1" applyBorder="1" applyAlignment="1"/>
    <xf numFmtId="0" fontId="12" fillId="0" borderId="1" xfId="0" applyFont="1" applyBorder="1" applyAlignment="1"/>
    <xf numFmtId="1" fontId="12" fillId="3" borderId="1" xfId="0" applyNumberFormat="1" applyFont="1" applyFill="1" applyBorder="1" applyAlignment="1"/>
    <xf numFmtId="0" fontId="0" fillId="0" borderId="1" xfId="0" applyFill="1" applyBorder="1" applyAlignment="1"/>
    <xf numFmtId="0" fontId="8" fillId="6" borderId="1" xfId="0" applyFont="1" applyFill="1" applyBorder="1"/>
    <xf numFmtId="0" fontId="0" fillId="7" borderId="1" xfId="0" applyFill="1" applyBorder="1" applyAlignment="1"/>
    <xf numFmtId="1" fontId="0" fillId="3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13" fillId="8" borderId="1" xfId="0" applyFont="1" applyFill="1" applyBorder="1" applyAlignment="1">
      <alignment horizontal="center" wrapText="1"/>
    </xf>
    <xf numFmtId="0" fontId="0" fillId="8" borderId="1" xfId="0" applyFill="1" applyBorder="1" applyAlignment="1"/>
    <xf numFmtId="0" fontId="0" fillId="8" borderId="0" xfId="0" applyFill="1"/>
    <xf numFmtId="0" fontId="16" fillId="9" borderId="17" xfId="0" applyFont="1" applyFill="1" applyBorder="1" applyAlignment="1">
      <alignment horizontal="center" wrapText="1"/>
    </xf>
    <xf numFmtId="1" fontId="8" fillId="9" borderId="18" xfId="0" applyNumberFormat="1" applyFont="1" applyFill="1" applyBorder="1"/>
    <xf numFmtId="1" fontId="0" fillId="8" borderId="1" xfId="0" applyNumberFormat="1" applyFill="1" applyBorder="1" applyAlignmen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73" zoomScale="150" zoomScaleNormal="150" zoomScalePageLayoutView="150" workbookViewId="0">
      <selection activeCell="B65" sqref="B65:B68"/>
    </sheetView>
  </sheetViews>
  <sheetFormatPr baseColWidth="10" defaultRowHeight="15" x14ac:dyDescent="0"/>
  <cols>
    <col min="1" max="1" width="4.83203125" style="1" customWidth="1"/>
    <col min="2" max="2" width="33.83203125" style="7" customWidth="1"/>
    <col min="3" max="3" width="23.33203125" style="3" customWidth="1"/>
    <col min="4" max="4" width="21.5" style="6" customWidth="1"/>
    <col min="5" max="5" width="24.83203125" style="6" customWidth="1"/>
  </cols>
  <sheetData>
    <row r="1" spans="1:5" ht="28" customHeight="1">
      <c r="B1" s="2" t="s">
        <v>101</v>
      </c>
      <c r="D1" s="4" t="s">
        <v>0</v>
      </c>
      <c r="E1" s="4" t="s">
        <v>1</v>
      </c>
    </row>
    <row r="2" spans="1:5">
      <c r="A2" s="1" t="s">
        <v>114</v>
      </c>
      <c r="B2" s="5" t="s">
        <v>77</v>
      </c>
    </row>
    <row r="3" spans="1:5" ht="30" customHeight="1">
      <c r="A3" s="1" t="s">
        <v>78</v>
      </c>
      <c r="B3" s="7" t="s">
        <v>79</v>
      </c>
      <c r="D3" s="95" t="s">
        <v>80</v>
      </c>
      <c r="E3" s="95" t="s">
        <v>100</v>
      </c>
    </row>
    <row r="4" spans="1:5" ht="30">
      <c r="A4" s="1" t="s">
        <v>81</v>
      </c>
      <c r="B4" s="7" t="s">
        <v>82</v>
      </c>
      <c r="D4" s="95"/>
      <c r="E4" s="95"/>
    </row>
    <row r="5" spans="1:5" ht="30">
      <c r="A5" s="1" t="s">
        <v>83</v>
      </c>
      <c r="B5" s="7" t="s">
        <v>84</v>
      </c>
      <c r="D5" s="95"/>
      <c r="E5" s="95"/>
    </row>
    <row r="6" spans="1:5">
      <c r="D6" s="8"/>
      <c r="E6" s="8"/>
    </row>
    <row r="7" spans="1:5">
      <c r="A7" s="1" t="s">
        <v>115</v>
      </c>
      <c r="B7" s="5" t="s">
        <v>85</v>
      </c>
    </row>
    <row r="8" spans="1:5" ht="54" customHeight="1">
      <c r="A8" s="1" t="s">
        <v>86</v>
      </c>
      <c r="B8" s="7" t="s">
        <v>87</v>
      </c>
      <c r="D8" s="6" t="s">
        <v>88</v>
      </c>
      <c r="E8" s="9" t="s">
        <v>89</v>
      </c>
    </row>
    <row r="9" spans="1:5">
      <c r="E9" s="8"/>
    </row>
    <row r="10" spans="1:5" ht="60">
      <c r="A10" s="1" t="s">
        <v>90</v>
      </c>
      <c r="B10" s="7" t="s">
        <v>91</v>
      </c>
      <c r="D10" s="6" t="s">
        <v>92</v>
      </c>
      <c r="E10" s="8"/>
    </row>
    <row r="12" spans="1:5">
      <c r="A12" s="1" t="s">
        <v>116</v>
      </c>
      <c r="B12" s="5" t="s">
        <v>119</v>
      </c>
    </row>
    <row r="13" spans="1:5" ht="30" customHeight="1">
      <c r="A13" s="1" t="s">
        <v>93</v>
      </c>
      <c r="B13" s="10" t="s">
        <v>94</v>
      </c>
      <c r="D13" s="6" t="s">
        <v>95</v>
      </c>
      <c r="E13" s="9" t="s">
        <v>96</v>
      </c>
    </row>
    <row r="14" spans="1:5" ht="60">
      <c r="A14" s="1" t="s">
        <v>97</v>
      </c>
      <c r="B14" s="11" t="s">
        <v>98</v>
      </c>
      <c r="D14" s="6" t="s">
        <v>99</v>
      </c>
      <c r="E14" s="9"/>
    </row>
    <row r="15" spans="1:5">
      <c r="E15" s="9"/>
    </row>
    <row r="16" spans="1:5">
      <c r="A16" s="6" t="s">
        <v>118</v>
      </c>
      <c r="B16" s="100" t="s">
        <v>120</v>
      </c>
      <c r="C16" s="101"/>
      <c r="D16" s="12"/>
      <c r="E16" s="12"/>
    </row>
    <row r="17" spans="1:5" ht="30">
      <c r="A17" s="6">
        <v>36</v>
      </c>
      <c r="B17" s="13" t="s">
        <v>2</v>
      </c>
      <c r="C17" s="14" t="s">
        <v>3</v>
      </c>
      <c r="D17" s="96" t="s">
        <v>102</v>
      </c>
      <c r="E17" s="98" t="s">
        <v>4</v>
      </c>
    </row>
    <row r="18" spans="1:5" ht="30">
      <c r="A18" s="6">
        <v>37</v>
      </c>
      <c r="B18" s="14" t="s">
        <v>5</v>
      </c>
      <c r="C18" s="14" t="s">
        <v>3</v>
      </c>
      <c r="D18" s="96"/>
      <c r="E18" s="98"/>
    </row>
    <row r="19" spans="1:5">
      <c r="A19" s="6"/>
      <c r="B19" s="14"/>
      <c r="C19" s="14"/>
      <c r="D19" s="15"/>
      <c r="E19" s="15"/>
    </row>
    <row r="20" spans="1:5" ht="30">
      <c r="A20" s="6">
        <v>38</v>
      </c>
      <c r="B20" s="14" t="s">
        <v>6</v>
      </c>
      <c r="C20" s="14" t="s">
        <v>7</v>
      </c>
      <c r="D20" s="96" t="s">
        <v>8</v>
      </c>
      <c r="E20" s="96" t="s">
        <v>103</v>
      </c>
    </row>
    <row r="21" spans="1:5">
      <c r="A21" s="6"/>
      <c r="B21" s="14"/>
      <c r="C21" s="14" t="s">
        <v>9</v>
      </c>
      <c r="D21" s="96"/>
      <c r="E21" s="96"/>
    </row>
    <row r="22" spans="1:5" ht="30">
      <c r="A22" s="6">
        <v>39</v>
      </c>
      <c r="B22" s="16" t="s">
        <v>10</v>
      </c>
      <c r="C22" s="14" t="s">
        <v>7</v>
      </c>
      <c r="D22" s="96" t="s">
        <v>11</v>
      </c>
      <c r="E22" s="96" t="s">
        <v>104</v>
      </c>
    </row>
    <row r="23" spans="1:5">
      <c r="A23" s="6"/>
      <c r="B23" s="14"/>
      <c r="C23" s="14" t="s">
        <v>9</v>
      </c>
      <c r="D23" s="96"/>
      <c r="E23" s="96"/>
    </row>
    <row r="24" spans="1:5" ht="45">
      <c r="A24" s="6">
        <v>40</v>
      </c>
      <c r="B24" s="13" t="s">
        <v>12</v>
      </c>
      <c r="C24" s="14" t="s">
        <v>13</v>
      </c>
      <c r="D24" s="17" t="s">
        <v>14</v>
      </c>
      <c r="E24" s="18" t="s">
        <v>15</v>
      </c>
    </row>
    <row r="25" spans="1:5" ht="45">
      <c r="A25" s="6">
        <v>41</v>
      </c>
      <c r="B25" s="13" t="s">
        <v>16</v>
      </c>
      <c r="C25" s="14" t="s">
        <v>13</v>
      </c>
      <c r="D25" s="17" t="s">
        <v>17</v>
      </c>
      <c r="E25" s="18" t="s">
        <v>18</v>
      </c>
    </row>
    <row r="26" spans="1:5" ht="60">
      <c r="A26" s="6">
        <v>42</v>
      </c>
      <c r="B26" s="13" t="s">
        <v>19</v>
      </c>
      <c r="C26" s="14" t="s">
        <v>13</v>
      </c>
      <c r="D26" s="17" t="s">
        <v>20</v>
      </c>
      <c r="E26" s="15" t="s">
        <v>105</v>
      </c>
    </row>
    <row r="27" spans="1:5" ht="45">
      <c r="A27" s="6">
        <v>43</v>
      </c>
      <c r="B27" s="13" t="s">
        <v>21</v>
      </c>
      <c r="C27" s="14" t="s">
        <v>13</v>
      </c>
      <c r="D27" s="17" t="s">
        <v>22</v>
      </c>
      <c r="E27" s="15" t="s">
        <v>106</v>
      </c>
    </row>
    <row r="28" spans="1:5" ht="45">
      <c r="A28" s="6" t="s">
        <v>23</v>
      </c>
      <c r="B28" s="13" t="s">
        <v>24</v>
      </c>
      <c r="C28" s="14"/>
      <c r="D28" s="17" t="s">
        <v>25</v>
      </c>
      <c r="E28" s="15" t="s">
        <v>109</v>
      </c>
    </row>
    <row r="29" spans="1:5">
      <c r="A29" s="6"/>
      <c r="B29" s="13"/>
      <c r="C29" s="14"/>
      <c r="D29" s="17"/>
      <c r="E29" s="15"/>
    </row>
    <row r="30" spans="1:5">
      <c r="A30" s="6">
        <v>44</v>
      </c>
      <c r="B30" s="103" t="s">
        <v>26</v>
      </c>
      <c r="C30" s="14" t="s">
        <v>7</v>
      </c>
      <c r="D30" s="96" t="s">
        <v>27</v>
      </c>
      <c r="E30" s="96" t="s">
        <v>108</v>
      </c>
    </row>
    <row r="31" spans="1:5">
      <c r="A31" s="6"/>
      <c r="B31" s="103"/>
      <c r="C31" s="14" t="s">
        <v>9</v>
      </c>
      <c r="D31" s="96"/>
      <c r="E31" s="96"/>
    </row>
    <row r="32" spans="1:5">
      <c r="A32" s="6"/>
      <c r="B32" s="14"/>
      <c r="C32" s="14"/>
      <c r="D32" s="15"/>
      <c r="E32" s="15"/>
    </row>
    <row r="33" spans="1:5">
      <c r="A33" s="6"/>
      <c r="B33" s="101" t="s">
        <v>28</v>
      </c>
      <c r="C33" s="14" t="s">
        <v>7</v>
      </c>
      <c r="D33" s="96" t="s">
        <v>29</v>
      </c>
      <c r="E33" s="96" t="s">
        <v>107</v>
      </c>
    </row>
    <row r="34" spans="1:5">
      <c r="A34" s="6">
        <v>45</v>
      </c>
      <c r="B34" s="101"/>
      <c r="C34" s="14" t="s">
        <v>9</v>
      </c>
      <c r="D34" s="96"/>
      <c r="E34" s="96"/>
    </row>
    <row r="35" spans="1:5" ht="45">
      <c r="A35" s="6">
        <v>46</v>
      </c>
      <c r="B35" s="99" t="s">
        <v>30</v>
      </c>
      <c r="C35" s="14" t="s">
        <v>7</v>
      </c>
      <c r="D35" s="96" t="s">
        <v>31</v>
      </c>
      <c r="E35" s="15" t="s">
        <v>110</v>
      </c>
    </row>
    <row r="36" spans="1:5">
      <c r="A36" s="6"/>
      <c r="B36" s="99"/>
      <c r="C36" s="14" t="s">
        <v>9</v>
      </c>
      <c r="D36" s="96"/>
      <c r="E36" s="15"/>
    </row>
    <row r="37" spans="1:5">
      <c r="A37" s="6"/>
      <c r="B37" s="14"/>
      <c r="C37" s="14"/>
      <c r="D37" s="15"/>
      <c r="E37" s="15"/>
    </row>
    <row r="38" spans="1:5">
      <c r="A38" s="6">
        <v>47</v>
      </c>
      <c r="B38" s="102" t="s">
        <v>32</v>
      </c>
      <c r="C38" s="14" t="s">
        <v>7</v>
      </c>
      <c r="D38" s="96" t="s">
        <v>33</v>
      </c>
      <c r="E38" s="96" t="s">
        <v>111</v>
      </c>
    </row>
    <row r="39" spans="1:5">
      <c r="A39" s="6"/>
      <c r="B39" s="102"/>
      <c r="C39" s="14" t="s">
        <v>9</v>
      </c>
      <c r="D39" s="96"/>
      <c r="E39" s="96"/>
    </row>
    <row r="40" spans="1:5">
      <c r="A40" s="6"/>
      <c r="B40" s="102"/>
      <c r="C40" s="6" t="s">
        <v>34</v>
      </c>
      <c r="D40" s="96"/>
      <c r="E40" s="96"/>
    </row>
    <row r="41" spans="1:5" ht="30">
      <c r="A41" s="6">
        <v>48</v>
      </c>
      <c r="B41" s="99" t="s">
        <v>35</v>
      </c>
      <c r="C41" s="14" t="s">
        <v>7</v>
      </c>
      <c r="D41" s="15" t="s">
        <v>36</v>
      </c>
      <c r="E41" s="15" t="s">
        <v>112</v>
      </c>
    </row>
    <row r="42" spans="1:5">
      <c r="A42" s="6"/>
      <c r="B42" s="99"/>
      <c r="C42" s="14" t="s">
        <v>9</v>
      </c>
      <c r="D42" s="15"/>
      <c r="E42" s="15"/>
    </row>
    <row r="43" spans="1:5">
      <c r="A43" s="6"/>
      <c r="B43" s="99"/>
      <c r="C43" s="6" t="s">
        <v>34</v>
      </c>
      <c r="D43" s="15"/>
      <c r="E43" s="15"/>
    </row>
    <row r="44" spans="1:5">
      <c r="A44" s="6"/>
      <c r="B44" s="14"/>
      <c r="C44" s="6"/>
      <c r="D44" s="15"/>
      <c r="E44" s="15"/>
    </row>
    <row r="45" spans="1:5" ht="30">
      <c r="A45" s="6">
        <v>49</v>
      </c>
      <c r="B45" s="13" t="s">
        <v>37</v>
      </c>
      <c r="C45" s="14"/>
      <c r="D45" s="15" t="s">
        <v>36</v>
      </c>
      <c r="E45" s="15" t="s">
        <v>112</v>
      </c>
    </row>
    <row r="46" spans="1:5" ht="30">
      <c r="A46" s="6"/>
      <c r="B46" s="13"/>
      <c r="C46" s="19" t="s">
        <v>38</v>
      </c>
      <c r="D46" s="96" t="s">
        <v>39</v>
      </c>
      <c r="E46" s="15"/>
    </row>
    <row r="47" spans="1:5" ht="30">
      <c r="A47" s="6"/>
      <c r="B47" s="13"/>
      <c r="C47" s="19" t="s">
        <v>40</v>
      </c>
      <c r="D47" s="96"/>
      <c r="E47" s="15"/>
    </row>
    <row r="48" spans="1:5" ht="30">
      <c r="A48" s="6"/>
      <c r="B48" s="13"/>
      <c r="C48" s="19" t="s">
        <v>41</v>
      </c>
      <c r="D48" s="96"/>
      <c r="E48" s="15"/>
    </row>
    <row r="49" spans="1:5" ht="30">
      <c r="A49" s="6"/>
      <c r="B49" s="13"/>
      <c r="C49" s="19" t="s">
        <v>42</v>
      </c>
      <c r="D49" s="96"/>
      <c r="E49" s="15"/>
    </row>
    <row r="50" spans="1:5">
      <c r="A50" s="6"/>
      <c r="B50" s="13"/>
      <c r="C50" s="14" t="s">
        <v>43</v>
      </c>
      <c r="D50" s="96"/>
      <c r="E50" s="15"/>
    </row>
    <row r="51" spans="1:5">
      <c r="A51" s="6"/>
      <c r="B51" s="13"/>
      <c r="C51" s="14" t="s">
        <v>44</v>
      </c>
      <c r="D51" s="96"/>
      <c r="E51" s="15"/>
    </row>
    <row r="52" spans="1:5" ht="30">
      <c r="A52" s="6"/>
      <c r="B52" s="13"/>
      <c r="C52" s="14" t="s">
        <v>45</v>
      </c>
      <c r="D52" s="96"/>
      <c r="E52" s="15"/>
    </row>
    <row r="53" spans="1:5" ht="30" customHeight="1">
      <c r="A53" s="6">
        <v>50</v>
      </c>
      <c r="B53" s="99" t="s">
        <v>46</v>
      </c>
      <c r="C53" s="14" t="s">
        <v>7</v>
      </c>
      <c r="D53" s="96" t="s">
        <v>47</v>
      </c>
      <c r="E53" s="96" t="s">
        <v>112</v>
      </c>
    </row>
    <row r="54" spans="1:5">
      <c r="A54" s="6"/>
      <c r="B54" s="99"/>
      <c r="C54" s="14" t="s">
        <v>9</v>
      </c>
      <c r="D54" s="96"/>
      <c r="E54" s="96"/>
    </row>
    <row r="55" spans="1:5">
      <c r="A55" s="6"/>
      <c r="B55" s="99"/>
      <c r="C55" s="6"/>
      <c r="D55" s="15"/>
      <c r="E55" s="15"/>
    </row>
    <row r="56" spans="1:5">
      <c r="A56" s="6">
        <v>51</v>
      </c>
      <c r="B56" s="99" t="s">
        <v>48</v>
      </c>
      <c r="C56" s="14" t="s">
        <v>7</v>
      </c>
      <c r="D56" s="96" t="s">
        <v>47</v>
      </c>
      <c r="E56" s="15" t="s">
        <v>112</v>
      </c>
    </row>
    <row r="57" spans="1:5">
      <c r="A57" s="6"/>
      <c r="B57" s="99"/>
      <c r="C57" s="14" t="s">
        <v>9</v>
      </c>
      <c r="D57" s="96"/>
      <c r="E57" s="15"/>
    </row>
    <row r="58" spans="1:5" ht="30" customHeight="1">
      <c r="A58" s="6">
        <v>52</v>
      </c>
      <c r="B58" s="99" t="s">
        <v>49</v>
      </c>
      <c r="C58" s="14" t="s">
        <v>7</v>
      </c>
      <c r="D58" s="96" t="s">
        <v>47</v>
      </c>
      <c r="E58" s="96" t="s">
        <v>112</v>
      </c>
    </row>
    <row r="59" spans="1:5">
      <c r="A59" s="6"/>
      <c r="B59" s="99"/>
      <c r="C59" s="14" t="s">
        <v>9</v>
      </c>
      <c r="D59" s="96"/>
      <c r="E59" s="96"/>
    </row>
    <row r="60" spans="1:5">
      <c r="A60" s="6" t="s">
        <v>50</v>
      </c>
      <c r="B60" s="20" t="s">
        <v>51</v>
      </c>
      <c r="C60" s="14" t="s">
        <v>52</v>
      </c>
      <c r="D60" s="96" t="s">
        <v>47</v>
      </c>
      <c r="E60" s="96" t="s">
        <v>112</v>
      </c>
    </row>
    <row r="61" spans="1:5">
      <c r="A61" s="6"/>
      <c r="B61" s="20"/>
      <c r="C61" s="14" t="s">
        <v>53</v>
      </c>
      <c r="D61" s="96"/>
      <c r="E61" s="96"/>
    </row>
    <row r="62" spans="1:5" ht="30">
      <c r="A62" s="6"/>
      <c r="B62" s="14"/>
      <c r="C62" s="14" t="s">
        <v>54</v>
      </c>
      <c r="D62" s="96"/>
      <c r="E62" s="96"/>
    </row>
    <row r="63" spans="1:5">
      <c r="A63" s="6"/>
      <c r="B63" s="6"/>
      <c r="C63" s="14" t="s">
        <v>55</v>
      </c>
      <c r="D63" s="96"/>
      <c r="E63" s="96"/>
    </row>
    <row r="64" spans="1:5" ht="30">
      <c r="A64" s="6" t="s">
        <v>56</v>
      </c>
      <c r="B64" s="7" t="s">
        <v>122</v>
      </c>
      <c r="C64" s="6"/>
      <c r="D64" s="96" t="s">
        <v>57</v>
      </c>
      <c r="E64" s="15"/>
    </row>
    <row r="65" spans="1:5" ht="30">
      <c r="A65" s="6"/>
      <c r="B65" s="94"/>
      <c r="C65" s="6" t="s">
        <v>58</v>
      </c>
      <c r="D65" s="96"/>
      <c r="E65" s="97" t="s">
        <v>112</v>
      </c>
    </row>
    <row r="66" spans="1:5">
      <c r="A66" s="6"/>
      <c r="B66" s="94"/>
      <c r="C66" s="6" t="s">
        <v>59</v>
      </c>
      <c r="D66" s="96"/>
      <c r="E66" s="97"/>
    </row>
    <row r="67" spans="1:5">
      <c r="A67" s="6"/>
      <c r="B67" s="94"/>
      <c r="C67" s="6" t="s">
        <v>60</v>
      </c>
      <c r="D67" s="96"/>
      <c r="E67" s="97"/>
    </row>
    <row r="68" spans="1:5" ht="30">
      <c r="A68" s="6"/>
      <c r="B68" s="94"/>
      <c r="C68" s="6" t="s">
        <v>61</v>
      </c>
      <c r="D68" s="96"/>
      <c r="E68" s="97"/>
    </row>
    <row r="69" spans="1:5" ht="30">
      <c r="A69" s="6" t="s">
        <v>62</v>
      </c>
      <c r="B69" s="7" t="s">
        <v>123</v>
      </c>
      <c r="C69" s="6"/>
      <c r="D69" s="15"/>
    </row>
    <row r="70" spans="1:5" ht="30" customHeight="1">
      <c r="A70" s="6"/>
      <c r="B70" s="95"/>
      <c r="C70" s="6" t="s">
        <v>7</v>
      </c>
      <c r="D70" s="96" t="s">
        <v>57</v>
      </c>
      <c r="E70" s="97" t="s">
        <v>112</v>
      </c>
    </row>
    <row r="71" spans="1:5">
      <c r="A71" s="6"/>
      <c r="B71" s="95"/>
      <c r="C71" s="6" t="s">
        <v>9</v>
      </c>
      <c r="D71" s="96"/>
      <c r="E71" s="97"/>
    </row>
    <row r="72" spans="1:5">
      <c r="A72" s="6"/>
      <c r="B72" s="95"/>
      <c r="C72" s="6" t="s">
        <v>63</v>
      </c>
      <c r="D72" s="96"/>
      <c r="E72" s="97"/>
    </row>
    <row r="73" spans="1:5" ht="30">
      <c r="A73" s="6"/>
      <c r="B73" s="95"/>
      <c r="C73" s="6" t="s">
        <v>61</v>
      </c>
      <c r="D73" s="96"/>
      <c r="E73" s="97"/>
    </row>
    <row r="74" spans="1:5" ht="45">
      <c r="A74" s="6" t="s">
        <v>64</v>
      </c>
      <c r="B74" s="21" t="s">
        <v>124</v>
      </c>
      <c r="C74" s="6" t="s">
        <v>65</v>
      </c>
      <c r="D74" s="15"/>
      <c r="E74" s="97" t="s">
        <v>112</v>
      </c>
    </row>
    <row r="75" spans="1:5" ht="30">
      <c r="A75" s="6"/>
      <c r="B75" s="8"/>
      <c r="C75" s="6" t="s">
        <v>66</v>
      </c>
      <c r="D75" s="15"/>
      <c r="E75" s="97"/>
    </row>
    <row r="76" spans="1:5" ht="30">
      <c r="A76" s="6"/>
      <c r="B76" s="8"/>
      <c r="C76" s="6" t="s">
        <v>67</v>
      </c>
      <c r="D76" s="15"/>
      <c r="E76" s="97"/>
    </row>
    <row r="77" spans="1:5" ht="30">
      <c r="A77" s="6"/>
      <c r="B77" s="8"/>
      <c r="C77" s="6" t="s">
        <v>68</v>
      </c>
      <c r="D77" s="15"/>
      <c r="E77" s="97"/>
    </row>
    <row r="78" spans="1:5">
      <c r="A78" s="22" t="s">
        <v>121</v>
      </c>
      <c r="B78" s="22" t="s">
        <v>117</v>
      </c>
      <c r="C78" s="6"/>
      <c r="D78" s="15"/>
      <c r="E78" s="15"/>
    </row>
    <row r="79" spans="1:5" ht="30">
      <c r="A79" s="23">
        <v>71</v>
      </c>
      <c r="B79" s="24" t="s">
        <v>69</v>
      </c>
      <c r="C79" s="23" t="s">
        <v>7</v>
      </c>
      <c r="D79" s="96" t="s">
        <v>57</v>
      </c>
      <c r="E79" s="97" t="s">
        <v>112</v>
      </c>
    </row>
    <row r="80" spans="1:5">
      <c r="A80" s="23"/>
      <c r="B80" s="23"/>
      <c r="C80" s="23" t="s">
        <v>70</v>
      </c>
      <c r="D80" s="96"/>
      <c r="E80" s="97"/>
    </row>
    <row r="81" spans="1:5" ht="30">
      <c r="A81" s="23">
        <v>72</v>
      </c>
      <c r="B81" s="24" t="s">
        <v>71</v>
      </c>
      <c r="C81" s="23"/>
      <c r="D81" s="15"/>
      <c r="E81" s="25"/>
    </row>
    <row r="82" spans="1:5" ht="16" customHeight="1">
      <c r="A82" s="23"/>
      <c r="B82" s="23" t="s">
        <v>72</v>
      </c>
      <c r="C82" s="23" t="s">
        <v>73</v>
      </c>
      <c r="D82" s="96" t="s">
        <v>113</v>
      </c>
      <c r="E82" s="96"/>
    </row>
    <row r="83" spans="1:5">
      <c r="A83" s="23"/>
      <c r="B83" s="23" t="s">
        <v>74</v>
      </c>
      <c r="C83" s="23" t="s">
        <v>73</v>
      </c>
      <c r="D83" s="96"/>
      <c r="E83" s="96"/>
    </row>
    <row r="84" spans="1:5">
      <c r="A84" s="23"/>
      <c r="B84" s="23" t="s">
        <v>75</v>
      </c>
      <c r="C84" s="23" t="s">
        <v>73</v>
      </c>
      <c r="D84" s="96"/>
      <c r="E84" s="96"/>
    </row>
    <row r="85" spans="1:5">
      <c r="A85" s="23"/>
      <c r="B85" s="23"/>
      <c r="C85" s="23"/>
      <c r="D85" s="96"/>
      <c r="E85" s="96"/>
    </row>
    <row r="86" spans="1:5" ht="30">
      <c r="A86" s="23">
        <v>73</v>
      </c>
      <c r="B86" s="24" t="s">
        <v>76</v>
      </c>
      <c r="C86" s="23"/>
      <c r="D86" s="96"/>
      <c r="E86" s="96"/>
    </row>
    <row r="87" spans="1:5">
      <c r="A87" s="23"/>
      <c r="B87" s="23" t="s">
        <v>72</v>
      </c>
      <c r="C87" s="23" t="s">
        <v>73</v>
      </c>
      <c r="D87" s="96"/>
      <c r="E87" s="96"/>
    </row>
    <row r="88" spans="1:5">
      <c r="A88" s="23"/>
      <c r="B88" s="23" t="s">
        <v>74</v>
      </c>
      <c r="C88" s="23" t="s">
        <v>73</v>
      </c>
      <c r="D88" s="96"/>
      <c r="E88" s="96"/>
    </row>
    <row r="89" spans="1:5">
      <c r="A89" s="23"/>
      <c r="B89" s="23" t="s">
        <v>75</v>
      </c>
      <c r="C89" s="23" t="s">
        <v>73</v>
      </c>
      <c r="D89" s="96"/>
      <c r="E89" s="96"/>
    </row>
    <row r="90" spans="1:5">
      <c r="A90" s="23"/>
      <c r="B90" s="23"/>
      <c r="C90" s="23"/>
      <c r="D90" s="96"/>
      <c r="E90" s="96"/>
    </row>
    <row r="91" spans="1:5">
      <c r="A91" s="23"/>
      <c r="B91" s="23"/>
      <c r="C91" s="23"/>
      <c r="D91" s="15"/>
      <c r="E91" s="15"/>
    </row>
    <row r="92" spans="1:5">
      <c r="A92" s="26"/>
      <c r="B92" s="27"/>
      <c r="C92" s="28"/>
    </row>
    <row r="93" spans="1:5">
      <c r="A93" s="26"/>
      <c r="B93" s="27"/>
      <c r="C93" s="28"/>
    </row>
    <row r="94" spans="1:5">
      <c r="A94" s="26"/>
      <c r="B94" s="27"/>
      <c r="C94" s="28"/>
    </row>
    <row r="95" spans="1:5">
      <c r="A95" s="26"/>
      <c r="B95" s="27"/>
      <c r="C95" s="28"/>
    </row>
    <row r="96" spans="1:5">
      <c r="A96" s="26"/>
      <c r="B96" s="27"/>
      <c r="C96" s="28"/>
    </row>
    <row r="97" spans="1:3">
      <c r="A97" s="26"/>
      <c r="B97" s="27"/>
      <c r="C97" s="28"/>
    </row>
    <row r="98" spans="1:3">
      <c r="A98" s="26"/>
      <c r="B98" s="27"/>
      <c r="C98" s="28"/>
    </row>
    <row r="99" spans="1:3">
      <c r="A99" s="26"/>
      <c r="B99" s="27"/>
      <c r="C99" s="28"/>
    </row>
  </sheetData>
  <mergeCells count="43">
    <mergeCell ref="B38:B40"/>
    <mergeCell ref="D38:D40"/>
    <mergeCell ref="B30:B31"/>
    <mergeCell ref="B33:B34"/>
    <mergeCell ref="B35:B36"/>
    <mergeCell ref="D33:D34"/>
    <mergeCell ref="E33:E34"/>
    <mergeCell ref="D35:D36"/>
    <mergeCell ref="D3:D5"/>
    <mergeCell ref="B16:C16"/>
    <mergeCell ref="D17:D18"/>
    <mergeCell ref="E74:E77"/>
    <mergeCell ref="E79:E80"/>
    <mergeCell ref="E82:E90"/>
    <mergeCell ref="B41:B43"/>
    <mergeCell ref="D46:D52"/>
    <mergeCell ref="B53:B55"/>
    <mergeCell ref="D53:D54"/>
    <mergeCell ref="B56:B57"/>
    <mergeCell ref="D56:D57"/>
    <mergeCell ref="D79:D80"/>
    <mergeCell ref="D82:D90"/>
    <mergeCell ref="B58:B59"/>
    <mergeCell ref="D58:D59"/>
    <mergeCell ref="D60:D63"/>
    <mergeCell ref="E70:E73"/>
    <mergeCell ref="D64:D68"/>
    <mergeCell ref="B65:B68"/>
    <mergeCell ref="B70:B73"/>
    <mergeCell ref="D70:D73"/>
    <mergeCell ref="E3:E5"/>
    <mergeCell ref="E53:E54"/>
    <mergeCell ref="E58:E59"/>
    <mergeCell ref="E60:E63"/>
    <mergeCell ref="E65:E68"/>
    <mergeCell ref="E38:E40"/>
    <mergeCell ref="E17:E18"/>
    <mergeCell ref="D20:D21"/>
    <mergeCell ref="E20:E21"/>
    <mergeCell ref="D22:D23"/>
    <mergeCell ref="E22:E23"/>
    <mergeCell ref="D30:D31"/>
    <mergeCell ref="E30:E3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107" zoomScale="150" zoomScaleNormal="150" zoomScalePageLayoutView="150" workbookViewId="0">
      <selection activeCell="B45" sqref="B45"/>
    </sheetView>
  </sheetViews>
  <sheetFormatPr baseColWidth="10" defaultRowHeight="15" x14ac:dyDescent="0"/>
  <cols>
    <col min="1" max="1" width="5.6640625" customWidth="1"/>
    <col min="2" max="2" width="40.33203125" style="66" customWidth="1"/>
    <col min="3" max="3" width="30" customWidth="1"/>
    <col min="4" max="4" width="14" style="72" customWidth="1"/>
  </cols>
  <sheetData>
    <row r="1" spans="1:5" ht="31" thickBot="1">
      <c r="A1" s="31"/>
      <c r="B1" s="104" t="s">
        <v>125</v>
      </c>
      <c r="C1" s="105"/>
      <c r="D1" s="72" t="s">
        <v>715</v>
      </c>
    </row>
    <row r="2" spans="1:5">
      <c r="A2" s="29"/>
      <c r="B2" s="58"/>
      <c r="C2" s="54" t="s">
        <v>126</v>
      </c>
    </row>
    <row r="3" spans="1:5">
      <c r="A3" s="32">
        <v>1</v>
      </c>
      <c r="B3" s="59" t="s">
        <v>127</v>
      </c>
      <c r="C3" s="55" t="s">
        <v>128</v>
      </c>
      <c r="D3" s="73" t="s">
        <v>705</v>
      </c>
      <c r="E3" t="s">
        <v>719</v>
      </c>
    </row>
    <row r="4" spans="1:5" ht="30">
      <c r="A4" s="32">
        <v>2</v>
      </c>
      <c r="B4" s="59" t="s">
        <v>129</v>
      </c>
      <c r="C4" s="56" t="s">
        <v>130</v>
      </c>
      <c r="D4" s="72" t="s">
        <v>706</v>
      </c>
    </row>
    <row r="5" spans="1:5">
      <c r="A5" s="30"/>
      <c r="B5" s="43" t="s">
        <v>131</v>
      </c>
      <c r="C5" s="37"/>
    </row>
    <row r="6" spans="1:5">
      <c r="A6" s="30">
        <v>3</v>
      </c>
      <c r="B6" s="60" t="s">
        <v>132</v>
      </c>
      <c r="C6" s="37" t="s">
        <v>133</v>
      </c>
      <c r="D6" s="74" t="s">
        <v>705</v>
      </c>
    </row>
    <row r="7" spans="1:5" ht="30">
      <c r="A7" s="30">
        <v>4</v>
      </c>
      <c r="B7" s="51" t="s">
        <v>134</v>
      </c>
      <c r="C7" s="37" t="s">
        <v>133</v>
      </c>
      <c r="D7" s="72" t="s">
        <v>706</v>
      </c>
    </row>
    <row r="8" spans="1:5">
      <c r="A8" s="30">
        <v>5</v>
      </c>
      <c r="B8" s="51" t="s">
        <v>135</v>
      </c>
      <c r="C8" s="37" t="s">
        <v>133</v>
      </c>
      <c r="D8" s="73" t="s">
        <v>705</v>
      </c>
    </row>
    <row r="9" spans="1:5" ht="30">
      <c r="A9" s="30">
        <v>6</v>
      </c>
      <c r="B9" s="51" t="s">
        <v>136</v>
      </c>
      <c r="C9" s="37" t="s">
        <v>133</v>
      </c>
      <c r="D9" s="73" t="s">
        <v>705</v>
      </c>
    </row>
    <row r="10" spans="1:5">
      <c r="A10" s="30">
        <v>7</v>
      </c>
      <c r="B10" s="51" t="s">
        <v>137</v>
      </c>
      <c r="C10" s="37" t="s">
        <v>133</v>
      </c>
      <c r="D10" s="73" t="s">
        <v>705</v>
      </c>
    </row>
    <row r="11" spans="1:5">
      <c r="A11" s="30">
        <v>8</v>
      </c>
      <c r="B11" s="51" t="s">
        <v>138</v>
      </c>
      <c r="C11" s="37" t="s">
        <v>133</v>
      </c>
      <c r="D11" s="73" t="s">
        <v>705</v>
      </c>
    </row>
    <row r="12" spans="1:5">
      <c r="A12" s="30">
        <v>9</v>
      </c>
      <c r="B12" s="51" t="s">
        <v>139</v>
      </c>
      <c r="C12" s="37" t="s">
        <v>133</v>
      </c>
      <c r="D12" s="73" t="s">
        <v>705</v>
      </c>
    </row>
    <row r="13" spans="1:5">
      <c r="A13" s="30">
        <v>10</v>
      </c>
      <c r="B13" s="51" t="s">
        <v>162</v>
      </c>
      <c r="C13" s="57" t="s">
        <v>140</v>
      </c>
      <c r="D13" s="73" t="s">
        <v>705</v>
      </c>
    </row>
    <row r="14" spans="1:5">
      <c r="A14" s="30">
        <v>11</v>
      </c>
      <c r="B14" s="51" t="s">
        <v>141</v>
      </c>
      <c r="C14" s="37" t="s">
        <v>133</v>
      </c>
      <c r="D14" s="73" t="s">
        <v>705</v>
      </c>
    </row>
    <row r="15" spans="1:5">
      <c r="A15" s="30">
        <v>12</v>
      </c>
      <c r="B15" s="51" t="s">
        <v>142</v>
      </c>
      <c r="C15" s="37" t="s">
        <v>143</v>
      </c>
      <c r="D15" s="73" t="s">
        <v>705</v>
      </c>
    </row>
    <row r="16" spans="1:5">
      <c r="A16" s="30">
        <v>13</v>
      </c>
      <c r="B16" s="51" t="s">
        <v>178</v>
      </c>
      <c r="C16" s="37" t="s">
        <v>143</v>
      </c>
      <c r="D16" s="73" t="s">
        <v>705</v>
      </c>
    </row>
    <row r="17" spans="1:4" ht="16" thickBot="1">
      <c r="A17" s="61"/>
      <c r="B17" s="62"/>
      <c r="C17" s="63"/>
    </row>
    <row r="18" spans="1:4" ht="16" thickBot="1">
      <c r="A18" s="77" t="s">
        <v>115</v>
      </c>
      <c r="B18" s="106" t="s">
        <v>144</v>
      </c>
      <c r="C18" s="107"/>
    </row>
    <row r="19" spans="1:4">
      <c r="A19" s="29"/>
      <c r="B19" s="79" t="s">
        <v>164</v>
      </c>
      <c r="C19" s="54"/>
    </row>
    <row r="20" spans="1:4">
      <c r="A20" s="30">
        <v>1</v>
      </c>
      <c r="B20" s="70" t="s">
        <v>165</v>
      </c>
      <c r="C20" s="36" t="s">
        <v>168</v>
      </c>
      <c r="D20" s="74" t="s">
        <v>705</v>
      </c>
    </row>
    <row r="21" spans="1:4">
      <c r="A21" s="30">
        <v>2</v>
      </c>
      <c r="B21" s="70" t="s">
        <v>166</v>
      </c>
      <c r="C21" s="36" t="s">
        <v>168</v>
      </c>
      <c r="D21" s="74" t="s">
        <v>705</v>
      </c>
    </row>
    <row r="22" spans="1:4">
      <c r="A22" s="30"/>
      <c r="B22" s="64"/>
      <c r="C22" s="35" t="s">
        <v>145</v>
      </c>
    </row>
    <row r="23" spans="1:4">
      <c r="A23" s="30">
        <v>3</v>
      </c>
      <c r="B23" s="64" t="s">
        <v>146</v>
      </c>
      <c r="C23" s="37" t="s">
        <v>147</v>
      </c>
      <c r="D23" s="74" t="s">
        <v>705</v>
      </c>
    </row>
    <row r="24" spans="1:4">
      <c r="A24" s="30">
        <v>4</v>
      </c>
      <c r="B24" s="64" t="s">
        <v>148</v>
      </c>
      <c r="C24" s="37" t="s">
        <v>147</v>
      </c>
      <c r="D24" s="74" t="s">
        <v>705</v>
      </c>
    </row>
    <row r="25" spans="1:4">
      <c r="A25" s="30">
        <v>5</v>
      </c>
      <c r="B25" s="64" t="s">
        <v>149</v>
      </c>
      <c r="C25" s="37" t="s">
        <v>147</v>
      </c>
      <c r="D25" s="74" t="s">
        <v>705</v>
      </c>
    </row>
    <row r="26" spans="1:4">
      <c r="A26" s="30">
        <v>6</v>
      </c>
      <c r="B26" s="64" t="s">
        <v>150</v>
      </c>
      <c r="C26" s="37" t="s">
        <v>147</v>
      </c>
      <c r="D26" s="74" t="s">
        <v>705</v>
      </c>
    </row>
    <row r="27" spans="1:4">
      <c r="A27" s="30"/>
      <c r="B27" s="64"/>
      <c r="C27" s="37"/>
    </row>
    <row r="28" spans="1:4">
      <c r="A28" s="30"/>
      <c r="B28" s="43" t="s">
        <v>163</v>
      </c>
      <c r="C28" s="37"/>
    </row>
    <row r="29" spans="1:4">
      <c r="A29" s="30">
        <v>7</v>
      </c>
      <c r="B29" s="44" t="s">
        <v>91</v>
      </c>
      <c r="C29" s="37" t="s">
        <v>147</v>
      </c>
      <c r="D29" s="74" t="s">
        <v>705</v>
      </c>
    </row>
    <row r="30" spans="1:4" ht="30">
      <c r="A30" s="30">
        <v>8</v>
      </c>
      <c r="B30" s="64" t="s">
        <v>151</v>
      </c>
      <c r="C30" s="37" t="s">
        <v>147</v>
      </c>
      <c r="D30" s="72" t="s">
        <v>707</v>
      </c>
    </row>
    <row r="31" spans="1:4" ht="30">
      <c r="A31" s="30">
        <v>9</v>
      </c>
      <c r="B31" s="44" t="s">
        <v>87</v>
      </c>
      <c r="C31" s="37" t="s">
        <v>147</v>
      </c>
      <c r="D31" s="74" t="s">
        <v>705</v>
      </c>
    </row>
    <row r="32" spans="1:4" ht="30">
      <c r="A32" s="30"/>
      <c r="B32" s="44" t="s">
        <v>698</v>
      </c>
      <c r="C32" s="37" t="s">
        <v>147</v>
      </c>
      <c r="D32" s="74" t="s">
        <v>705</v>
      </c>
    </row>
    <row r="33" spans="1:4">
      <c r="A33" s="30"/>
      <c r="B33" s="44" t="s">
        <v>697</v>
      </c>
      <c r="C33" s="37" t="s">
        <v>167</v>
      </c>
      <c r="D33" s="74" t="s">
        <v>705</v>
      </c>
    </row>
    <row r="34" spans="1:4">
      <c r="A34" s="30"/>
      <c r="B34" s="44"/>
      <c r="C34" s="37"/>
    </row>
    <row r="35" spans="1:4">
      <c r="A35" s="30"/>
      <c r="B35" s="45" t="s">
        <v>160</v>
      </c>
      <c r="C35" s="37"/>
    </row>
    <row r="36" spans="1:4" ht="30">
      <c r="A36" s="30">
        <v>10</v>
      </c>
      <c r="B36" s="46" t="s">
        <v>98</v>
      </c>
      <c r="C36" s="37" t="s">
        <v>147</v>
      </c>
      <c r="D36" s="72" t="s">
        <v>706</v>
      </c>
    </row>
    <row r="37" spans="1:4">
      <c r="A37" s="30">
        <v>11</v>
      </c>
      <c r="B37" s="47" t="s">
        <v>94</v>
      </c>
      <c r="C37" s="37" t="s">
        <v>147</v>
      </c>
      <c r="D37" s="75" t="s">
        <v>706</v>
      </c>
    </row>
    <row r="38" spans="1:4">
      <c r="A38" s="30">
        <v>12</v>
      </c>
      <c r="B38" s="43" t="s">
        <v>176</v>
      </c>
      <c r="C38" s="37" t="s">
        <v>167</v>
      </c>
    </row>
    <row r="39" spans="1:4" ht="30">
      <c r="A39" s="30">
        <v>13</v>
      </c>
      <c r="B39" s="64" t="s">
        <v>157</v>
      </c>
      <c r="C39" s="37" t="s">
        <v>167</v>
      </c>
      <c r="D39" s="74" t="s">
        <v>705</v>
      </c>
    </row>
    <row r="40" spans="1:4">
      <c r="A40" s="30"/>
      <c r="B40" s="64"/>
      <c r="C40" s="37"/>
    </row>
    <row r="41" spans="1:4">
      <c r="A41" s="30"/>
      <c r="B41" s="43" t="s">
        <v>158</v>
      </c>
      <c r="C41" s="37"/>
    </row>
    <row r="42" spans="1:4">
      <c r="A42" s="30">
        <v>14</v>
      </c>
      <c r="B42" s="64" t="s">
        <v>159</v>
      </c>
      <c r="C42" s="37" t="s">
        <v>167</v>
      </c>
      <c r="D42" s="74" t="s">
        <v>705</v>
      </c>
    </row>
    <row r="43" spans="1:4">
      <c r="A43" s="30"/>
      <c r="B43" s="64"/>
      <c r="C43" s="37"/>
    </row>
    <row r="44" spans="1:4">
      <c r="A44" s="30"/>
      <c r="B44" s="48" t="s">
        <v>154</v>
      </c>
      <c r="C44" s="37"/>
    </row>
    <row r="45" spans="1:4" ht="30">
      <c r="A45" s="30">
        <v>15</v>
      </c>
      <c r="B45" s="49" t="s">
        <v>37</v>
      </c>
      <c r="C45" s="38" t="s">
        <v>38</v>
      </c>
      <c r="D45" s="74" t="s">
        <v>705</v>
      </c>
    </row>
    <row r="46" spans="1:4">
      <c r="A46" s="30"/>
      <c r="B46" s="49"/>
      <c r="C46" s="38" t="s">
        <v>40</v>
      </c>
    </row>
    <row r="47" spans="1:4">
      <c r="A47" s="30"/>
      <c r="B47" s="49"/>
      <c r="C47" s="38" t="s">
        <v>41</v>
      </c>
    </row>
    <row r="48" spans="1:4">
      <c r="A48" s="30"/>
      <c r="B48" s="49"/>
      <c r="C48" s="38" t="s">
        <v>42</v>
      </c>
    </row>
    <row r="49" spans="1:4">
      <c r="A49" s="30"/>
      <c r="B49" s="49"/>
      <c r="C49" s="38" t="s">
        <v>43</v>
      </c>
    </row>
    <row r="50" spans="1:4">
      <c r="A50" s="30"/>
      <c r="B50" s="49"/>
      <c r="C50" s="38" t="s">
        <v>44</v>
      </c>
    </row>
    <row r="51" spans="1:4">
      <c r="A51" s="30"/>
      <c r="B51" s="49"/>
      <c r="C51" s="38" t="s">
        <v>45</v>
      </c>
    </row>
    <row r="52" spans="1:4">
      <c r="A52" s="30"/>
      <c r="B52" s="49"/>
      <c r="C52" s="39" t="s">
        <v>170</v>
      </c>
    </row>
    <row r="53" spans="1:4">
      <c r="A53" s="30"/>
      <c r="B53" s="49"/>
      <c r="C53" s="37"/>
    </row>
    <row r="54" spans="1:4">
      <c r="A54" s="30">
        <v>16</v>
      </c>
      <c r="B54" s="64" t="s">
        <v>177</v>
      </c>
      <c r="C54" s="37" t="s">
        <v>167</v>
      </c>
      <c r="D54" s="74" t="s">
        <v>705</v>
      </c>
    </row>
    <row r="55" spans="1:4">
      <c r="A55" s="30">
        <v>17</v>
      </c>
      <c r="B55" s="64" t="s">
        <v>155</v>
      </c>
      <c r="C55" s="37" t="s">
        <v>167</v>
      </c>
      <c r="D55" s="74" t="s">
        <v>705</v>
      </c>
    </row>
    <row r="56" spans="1:4">
      <c r="A56" s="30">
        <v>18</v>
      </c>
      <c r="B56" s="64" t="s">
        <v>175</v>
      </c>
      <c r="C56" s="40" t="s">
        <v>171</v>
      </c>
      <c r="D56" s="74" t="s">
        <v>705</v>
      </c>
    </row>
    <row r="57" spans="1:4">
      <c r="A57" s="30"/>
      <c r="B57" s="64"/>
      <c r="C57" s="40" t="s">
        <v>172</v>
      </c>
    </row>
    <row r="58" spans="1:4">
      <c r="A58" s="30"/>
      <c r="B58" s="64"/>
      <c r="C58" s="40" t="s">
        <v>173</v>
      </c>
    </row>
    <row r="59" spans="1:4">
      <c r="A59" s="30"/>
      <c r="B59" s="64"/>
      <c r="C59" s="40" t="s">
        <v>174</v>
      </c>
    </row>
    <row r="60" spans="1:4">
      <c r="A60" s="30">
        <v>19</v>
      </c>
      <c r="B60" s="64" t="s">
        <v>156</v>
      </c>
      <c r="C60" s="37" t="s">
        <v>167</v>
      </c>
      <c r="D60" s="74" t="s">
        <v>705</v>
      </c>
    </row>
    <row r="61" spans="1:4">
      <c r="A61" s="30"/>
      <c r="B61" s="64"/>
      <c r="C61" s="37"/>
    </row>
    <row r="62" spans="1:4">
      <c r="A62" s="30"/>
      <c r="B62" s="43" t="s">
        <v>152</v>
      </c>
      <c r="C62" s="37"/>
    </row>
    <row r="63" spans="1:4">
      <c r="A63" s="30">
        <v>20</v>
      </c>
      <c r="B63" s="64" t="s">
        <v>153</v>
      </c>
      <c r="C63" s="37" t="s">
        <v>167</v>
      </c>
      <c r="D63" s="74" t="s">
        <v>705</v>
      </c>
    </row>
    <row r="64" spans="1:4" ht="30">
      <c r="A64" s="30">
        <v>21</v>
      </c>
      <c r="B64" s="64" t="s">
        <v>169</v>
      </c>
      <c r="C64" s="37" t="s">
        <v>167</v>
      </c>
      <c r="D64" s="74" t="s">
        <v>705</v>
      </c>
    </row>
    <row r="65" spans="1:4" ht="30">
      <c r="A65" s="30">
        <v>22</v>
      </c>
      <c r="B65" s="49" t="s">
        <v>19</v>
      </c>
      <c r="C65" s="37" t="s">
        <v>168</v>
      </c>
      <c r="D65" s="74" t="s">
        <v>705</v>
      </c>
    </row>
    <row r="66" spans="1:4" ht="30">
      <c r="A66" s="30">
        <v>23</v>
      </c>
      <c r="B66" s="49" t="s">
        <v>21</v>
      </c>
      <c r="C66" s="37" t="s">
        <v>168</v>
      </c>
      <c r="D66" s="74" t="s">
        <v>705</v>
      </c>
    </row>
    <row r="67" spans="1:4" ht="30">
      <c r="A67" s="30">
        <v>24</v>
      </c>
      <c r="B67" s="49" t="s">
        <v>24</v>
      </c>
      <c r="C67" s="37" t="s">
        <v>168</v>
      </c>
      <c r="D67" s="74" t="s">
        <v>705</v>
      </c>
    </row>
    <row r="68" spans="1:4" ht="15" customHeight="1">
      <c r="A68" s="30">
        <v>25</v>
      </c>
      <c r="B68" s="49" t="s">
        <v>161</v>
      </c>
      <c r="C68" s="37" t="s">
        <v>167</v>
      </c>
      <c r="D68" s="74" t="s">
        <v>705</v>
      </c>
    </row>
    <row r="69" spans="1:4" ht="15" customHeight="1">
      <c r="A69" s="30">
        <v>26</v>
      </c>
      <c r="B69" s="49" t="s">
        <v>32</v>
      </c>
      <c r="C69" s="37" t="s">
        <v>167</v>
      </c>
      <c r="D69" s="74" t="s">
        <v>705</v>
      </c>
    </row>
    <row r="70" spans="1:4" ht="15" customHeight="1">
      <c r="A70" s="30"/>
      <c r="B70" s="49"/>
      <c r="C70" s="37"/>
    </row>
    <row r="71" spans="1:4">
      <c r="A71" s="33">
        <v>27</v>
      </c>
      <c r="B71" s="50" t="s">
        <v>181</v>
      </c>
      <c r="C71" s="41"/>
    </row>
    <row r="72" spans="1:4" ht="30">
      <c r="A72" s="30"/>
      <c r="B72" s="108"/>
      <c r="C72" s="41" t="s">
        <v>182</v>
      </c>
      <c r="D72" s="74" t="s">
        <v>705</v>
      </c>
    </row>
    <row r="73" spans="1:4">
      <c r="A73" s="30"/>
      <c r="B73" s="108"/>
      <c r="C73" s="41" t="s">
        <v>183</v>
      </c>
    </row>
    <row r="74" spans="1:4">
      <c r="A74" s="30"/>
      <c r="B74" s="108"/>
      <c r="C74" s="41" t="s">
        <v>184</v>
      </c>
    </row>
    <row r="75" spans="1:4">
      <c r="A75" s="30"/>
      <c r="B75" s="108"/>
      <c r="C75" s="41" t="s">
        <v>185</v>
      </c>
    </row>
    <row r="76" spans="1:4" ht="30">
      <c r="A76" s="30">
        <v>28</v>
      </c>
      <c r="B76" s="50" t="s">
        <v>180</v>
      </c>
      <c r="C76" s="41"/>
      <c r="D76" s="74" t="s">
        <v>705</v>
      </c>
    </row>
    <row r="77" spans="1:4">
      <c r="A77" s="30"/>
      <c r="B77" s="109"/>
      <c r="C77" s="37" t="s">
        <v>167</v>
      </c>
    </row>
    <row r="78" spans="1:4">
      <c r="A78" s="30"/>
      <c r="B78" s="109"/>
      <c r="C78" s="41" t="s">
        <v>61</v>
      </c>
    </row>
    <row r="79" spans="1:4" ht="30">
      <c r="A79" s="30">
        <v>29</v>
      </c>
      <c r="B79" s="52" t="s">
        <v>179</v>
      </c>
      <c r="C79" s="41" t="s">
        <v>186</v>
      </c>
      <c r="D79" s="74" t="s">
        <v>705</v>
      </c>
    </row>
    <row r="80" spans="1:4" ht="30">
      <c r="A80" s="30"/>
      <c r="B80" s="65"/>
      <c r="C80" s="41" t="s">
        <v>187</v>
      </c>
    </row>
    <row r="81" spans="1:4" ht="30">
      <c r="A81" s="30"/>
      <c r="B81" s="65"/>
      <c r="C81" s="41" t="s">
        <v>67</v>
      </c>
    </row>
    <row r="82" spans="1:4" ht="30">
      <c r="A82" s="30"/>
      <c r="B82" s="65"/>
      <c r="C82" s="41" t="s">
        <v>188</v>
      </c>
    </row>
    <row r="83" spans="1:4">
      <c r="A83" s="30"/>
      <c r="B83" s="53" t="s">
        <v>117</v>
      </c>
      <c r="C83" s="41"/>
    </row>
    <row r="84" spans="1:4" ht="30">
      <c r="A84" s="30">
        <v>30</v>
      </c>
      <c r="B84" s="64" t="s">
        <v>694</v>
      </c>
      <c r="C84" s="78" t="s">
        <v>167</v>
      </c>
      <c r="D84" s="74" t="s">
        <v>705</v>
      </c>
    </row>
    <row r="85" spans="1:4" ht="30">
      <c r="A85" s="30">
        <v>31</v>
      </c>
      <c r="B85" s="59" t="s">
        <v>69</v>
      </c>
      <c r="C85" s="78" t="s">
        <v>167</v>
      </c>
      <c r="D85" s="74" t="s">
        <v>705</v>
      </c>
    </row>
    <row r="86" spans="1:4">
      <c r="A86" s="30">
        <v>32</v>
      </c>
      <c r="B86" s="59" t="s">
        <v>696</v>
      </c>
      <c r="C86" s="78" t="s">
        <v>168</v>
      </c>
      <c r="D86" s="74" t="s">
        <v>705</v>
      </c>
    </row>
    <row r="87" spans="1:4" ht="30">
      <c r="A87" s="30">
        <v>33</v>
      </c>
      <c r="B87" s="59" t="s">
        <v>695</v>
      </c>
      <c r="C87" s="78" t="s">
        <v>168</v>
      </c>
      <c r="D87" s="74" t="s">
        <v>705</v>
      </c>
    </row>
    <row r="88" spans="1:4">
      <c r="A88" s="30"/>
      <c r="B88" s="53" t="s">
        <v>708</v>
      </c>
      <c r="C88" s="78"/>
      <c r="D88" s="74"/>
    </row>
    <row r="89" spans="1:4">
      <c r="A89" s="30">
        <v>34</v>
      </c>
      <c r="B89" s="59" t="s">
        <v>709</v>
      </c>
      <c r="C89" s="78" t="s">
        <v>167</v>
      </c>
      <c r="D89" s="74" t="s">
        <v>705</v>
      </c>
    </row>
    <row r="90" spans="1:4">
      <c r="A90" s="30">
        <v>35</v>
      </c>
      <c r="B90" s="59" t="s">
        <v>710</v>
      </c>
      <c r="C90" s="78" t="s">
        <v>167</v>
      </c>
      <c r="D90" s="74" t="s">
        <v>705</v>
      </c>
    </row>
    <row r="91" spans="1:4">
      <c r="A91" s="30">
        <v>36</v>
      </c>
      <c r="B91" s="59" t="s">
        <v>711</v>
      </c>
      <c r="C91" s="78" t="s">
        <v>167</v>
      </c>
      <c r="D91" s="74" t="s">
        <v>705</v>
      </c>
    </row>
    <row r="92" spans="1:4">
      <c r="A92" s="30">
        <v>37</v>
      </c>
      <c r="B92" s="59" t="s">
        <v>712</v>
      </c>
      <c r="C92" s="78" t="s">
        <v>167</v>
      </c>
      <c r="D92" s="74" t="s">
        <v>705</v>
      </c>
    </row>
    <row r="93" spans="1:4">
      <c r="A93" s="30">
        <v>38</v>
      </c>
      <c r="B93" s="59" t="s">
        <v>138</v>
      </c>
      <c r="C93" s="78" t="s">
        <v>167</v>
      </c>
      <c r="D93" s="74" t="s">
        <v>705</v>
      </c>
    </row>
    <row r="94" spans="1:4">
      <c r="A94" s="30">
        <v>39</v>
      </c>
      <c r="B94" s="64" t="s">
        <v>713</v>
      </c>
      <c r="C94" s="78" t="s">
        <v>167</v>
      </c>
      <c r="D94" s="74" t="s">
        <v>705</v>
      </c>
    </row>
    <row r="95" spans="1:4" ht="16" thickBot="1">
      <c r="A95" s="34">
        <v>40</v>
      </c>
      <c r="B95" s="76" t="s">
        <v>714</v>
      </c>
      <c r="C95" s="42" t="s">
        <v>167</v>
      </c>
      <c r="D95" s="74" t="s">
        <v>705</v>
      </c>
    </row>
  </sheetData>
  <mergeCells count="4">
    <mergeCell ref="B1:C1"/>
    <mergeCell ref="B18:C18"/>
    <mergeCell ref="B72:B75"/>
    <mergeCell ref="B77:B7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47"/>
  <sheetViews>
    <sheetView tabSelected="1" topLeftCell="CK1" zoomScale="150" zoomScaleNormal="150" zoomScalePageLayoutView="150" workbookViewId="0">
      <selection activeCell="CO1" sqref="CO1:CO1048576"/>
    </sheetView>
  </sheetViews>
  <sheetFormatPr baseColWidth="10" defaultRowHeight="15" x14ac:dyDescent="0"/>
  <cols>
    <col min="5" max="5" width="10.83203125" style="112"/>
    <col min="22" max="24" width="10.83203125" style="93"/>
    <col min="37" max="37" width="10.83203125" style="112"/>
    <col min="43" max="43" width="10.83203125" style="112"/>
    <col min="59" max="62" width="10.83203125" style="112"/>
    <col min="74" max="75" width="10.83203125" style="112"/>
    <col min="89" max="89" width="10.83203125" style="112"/>
    <col min="93" max="93" width="10.83203125" style="112"/>
    <col min="97" max="97" width="10.83203125" style="112"/>
  </cols>
  <sheetData>
    <row r="1" spans="1:155" s="81" customFormat="1" ht="106" customHeight="1">
      <c r="A1" s="67" t="s">
        <v>189</v>
      </c>
      <c r="B1" s="67" t="s">
        <v>190</v>
      </c>
      <c r="C1" s="67" t="s">
        <v>191</v>
      </c>
      <c r="D1" s="67" t="s">
        <v>192</v>
      </c>
      <c r="E1" s="110" t="s">
        <v>1039</v>
      </c>
      <c r="F1" s="67" t="s">
        <v>193</v>
      </c>
      <c r="G1" s="67" t="s">
        <v>194</v>
      </c>
      <c r="H1" s="67" t="s">
        <v>195</v>
      </c>
      <c r="I1" s="67" t="s">
        <v>196</v>
      </c>
      <c r="J1" s="67" t="s">
        <v>197</v>
      </c>
      <c r="K1" s="67" t="s">
        <v>198</v>
      </c>
      <c r="L1" s="67" t="s">
        <v>199</v>
      </c>
      <c r="M1" s="67" t="s">
        <v>200</v>
      </c>
      <c r="N1" s="67" t="s">
        <v>201</v>
      </c>
      <c r="O1" s="67" t="s">
        <v>202</v>
      </c>
      <c r="P1" s="69" t="s">
        <v>203</v>
      </c>
      <c r="Q1" s="69" t="s">
        <v>204</v>
      </c>
      <c r="R1" s="80" t="s">
        <v>688</v>
      </c>
      <c r="S1" s="67" t="s">
        <v>205</v>
      </c>
      <c r="T1" s="67" t="s">
        <v>206</v>
      </c>
      <c r="U1" s="80" t="s">
        <v>689</v>
      </c>
      <c r="V1" s="68" t="s">
        <v>690</v>
      </c>
      <c r="W1" s="68" t="s">
        <v>691</v>
      </c>
      <c r="X1" s="68" t="s">
        <v>692</v>
      </c>
      <c r="Y1" s="67" t="s">
        <v>207</v>
      </c>
      <c r="Z1" s="67" t="s">
        <v>208</v>
      </c>
      <c r="AA1" s="67" t="s">
        <v>209</v>
      </c>
      <c r="AB1" s="68" t="s">
        <v>693</v>
      </c>
      <c r="AC1" s="68" t="s">
        <v>716</v>
      </c>
      <c r="AD1" s="67" t="s">
        <v>210</v>
      </c>
      <c r="AE1" s="67" t="s">
        <v>211</v>
      </c>
      <c r="AF1" s="67" t="s">
        <v>212</v>
      </c>
      <c r="AG1" s="67" t="s">
        <v>213</v>
      </c>
      <c r="AH1" s="67" t="s">
        <v>214</v>
      </c>
      <c r="AI1" s="68" t="s">
        <v>717</v>
      </c>
      <c r="AJ1" s="68" t="s">
        <v>718</v>
      </c>
      <c r="AK1" s="113" t="s">
        <v>1040</v>
      </c>
      <c r="AL1" s="67" t="s">
        <v>215</v>
      </c>
      <c r="AM1" s="67" t="s">
        <v>216</v>
      </c>
      <c r="AN1" s="67" t="s">
        <v>217</v>
      </c>
      <c r="AO1" s="67" t="s">
        <v>218</v>
      </c>
      <c r="AP1" s="67" t="s">
        <v>219</v>
      </c>
      <c r="AQ1" s="110" t="s">
        <v>1041</v>
      </c>
      <c r="AR1" s="67" t="s">
        <v>220</v>
      </c>
      <c r="AS1" s="67" t="s">
        <v>221</v>
      </c>
      <c r="AT1" s="67" t="s">
        <v>222</v>
      </c>
      <c r="AU1" s="67" t="s">
        <v>223</v>
      </c>
      <c r="AV1" s="67" t="s">
        <v>224</v>
      </c>
      <c r="AW1" s="67" t="s">
        <v>225</v>
      </c>
      <c r="AX1" s="67" t="s">
        <v>226</v>
      </c>
      <c r="AY1" s="69" t="s">
        <v>227</v>
      </c>
      <c r="AZ1" s="67" t="s">
        <v>228</v>
      </c>
      <c r="BA1" s="68" t="s">
        <v>699</v>
      </c>
      <c r="BB1" s="69" t="s">
        <v>229</v>
      </c>
      <c r="BC1" s="69" t="s">
        <v>230</v>
      </c>
      <c r="BD1" s="69" t="s">
        <v>231</v>
      </c>
      <c r="BE1" s="69" t="s">
        <v>232</v>
      </c>
      <c r="BF1" s="69" t="s">
        <v>233</v>
      </c>
      <c r="BG1" s="110" t="s">
        <v>1042</v>
      </c>
      <c r="BH1" s="110" t="s">
        <v>1043</v>
      </c>
      <c r="BI1" s="110" t="s">
        <v>1044</v>
      </c>
      <c r="BJ1" s="110" t="s">
        <v>1045</v>
      </c>
      <c r="BK1" s="67" t="s">
        <v>234</v>
      </c>
      <c r="BL1" s="68" t="s">
        <v>700</v>
      </c>
      <c r="BM1" s="69" t="s">
        <v>235</v>
      </c>
      <c r="BN1" s="67" t="s">
        <v>236</v>
      </c>
      <c r="BO1" s="67" t="s">
        <v>237</v>
      </c>
      <c r="BP1" s="69" t="s">
        <v>238</v>
      </c>
      <c r="BQ1" s="67" t="s">
        <v>239</v>
      </c>
      <c r="BR1" s="68" t="s">
        <v>703</v>
      </c>
      <c r="BS1" s="67" t="s">
        <v>240</v>
      </c>
      <c r="BT1" s="68" t="s">
        <v>701</v>
      </c>
      <c r="BU1" s="68" t="s">
        <v>702</v>
      </c>
      <c r="BV1" s="110" t="s">
        <v>162</v>
      </c>
      <c r="BW1" s="110" t="s">
        <v>1046</v>
      </c>
      <c r="BX1" s="67" t="s">
        <v>241</v>
      </c>
      <c r="BY1" s="67" t="s">
        <v>242</v>
      </c>
      <c r="BZ1" s="69" t="s">
        <v>243</v>
      </c>
      <c r="CA1" s="67" t="s">
        <v>244</v>
      </c>
      <c r="CB1" s="67" t="s">
        <v>245</v>
      </c>
      <c r="CC1" s="67" t="s">
        <v>246</v>
      </c>
      <c r="CD1" s="68" t="s">
        <v>704</v>
      </c>
      <c r="CE1" s="68" t="s">
        <v>247</v>
      </c>
      <c r="CF1" s="67" t="s">
        <v>248</v>
      </c>
      <c r="CG1" s="69" t="s">
        <v>249</v>
      </c>
      <c r="CH1" s="69" t="s">
        <v>250</v>
      </c>
      <c r="CI1" s="68" t="s">
        <v>251</v>
      </c>
      <c r="CJ1" s="67" t="s">
        <v>252</v>
      </c>
      <c r="CK1" s="113" t="s">
        <v>139</v>
      </c>
      <c r="CL1" s="68" t="s">
        <v>253</v>
      </c>
      <c r="CM1" s="68" t="s">
        <v>254</v>
      </c>
      <c r="CN1" s="68" t="s">
        <v>255</v>
      </c>
      <c r="CO1" s="110" t="s">
        <v>1047</v>
      </c>
      <c r="CP1" s="69" t="s">
        <v>256</v>
      </c>
      <c r="CQ1" s="67" t="s">
        <v>257</v>
      </c>
      <c r="CR1" s="69" t="s">
        <v>258</v>
      </c>
      <c r="CS1" s="110" t="s">
        <v>142</v>
      </c>
      <c r="CT1" s="71" t="s">
        <v>259</v>
      </c>
      <c r="CU1" s="67" t="s">
        <v>260</v>
      </c>
      <c r="CV1" s="68" t="s">
        <v>261</v>
      </c>
      <c r="CW1" s="67" t="s">
        <v>262</v>
      </c>
      <c r="CX1" s="68" t="s">
        <v>263</v>
      </c>
      <c r="CY1" s="68" t="s">
        <v>264</v>
      </c>
      <c r="CZ1" s="68" t="s">
        <v>265</v>
      </c>
      <c r="DA1" s="71" t="s">
        <v>266</v>
      </c>
      <c r="DB1" s="67" t="s">
        <v>267</v>
      </c>
      <c r="DC1" s="67" t="s">
        <v>268</v>
      </c>
      <c r="DD1" s="67" t="s">
        <v>269</v>
      </c>
      <c r="DE1" s="67" t="s">
        <v>270</v>
      </c>
      <c r="DF1" s="67" t="s">
        <v>271</v>
      </c>
      <c r="DG1" s="67" t="s">
        <v>272</v>
      </c>
      <c r="DH1" s="67" t="s">
        <v>273</v>
      </c>
      <c r="DI1" s="67" t="s">
        <v>274</v>
      </c>
      <c r="DJ1" s="67" t="s">
        <v>275</v>
      </c>
      <c r="DK1" s="67" t="s">
        <v>276</v>
      </c>
      <c r="DL1" s="67" t="s">
        <v>277</v>
      </c>
      <c r="DM1" s="67" t="s">
        <v>278</v>
      </c>
      <c r="DN1" s="67" t="s">
        <v>279</v>
      </c>
      <c r="DO1" s="69" t="s">
        <v>280</v>
      </c>
      <c r="DP1" s="69" t="s">
        <v>281</v>
      </c>
      <c r="DQ1" s="69" t="s">
        <v>282</v>
      </c>
      <c r="DR1" s="69" t="s">
        <v>283</v>
      </c>
      <c r="DS1" s="69" t="s">
        <v>284</v>
      </c>
      <c r="DT1" s="69" t="s">
        <v>285</v>
      </c>
      <c r="DU1" s="69" t="s">
        <v>286</v>
      </c>
      <c r="DV1" s="69" t="s">
        <v>287</v>
      </c>
      <c r="DW1" s="69" t="s">
        <v>288</v>
      </c>
      <c r="DX1" s="67" t="s">
        <v>289</v>
      </c>
      <c r="DY1" s="67" t="s">
        <v>290</v>
      </c>
      <c r="DZ1" s="69" t="s">
        <v>291</v>
      </c>
      <c r="EA1" s="69" t="s">
        <v>292</v>
      </c>
      <c r="EB1" s="67" t="s">
        <v>293</v>
      </c>
      <c r="EC1" s="67" t="s">
        <v>294</v>
      </c>
      <c r="ED1" s="67" t="s">
        <v>1038</v>
      </c>
      <c r="EE1" s="67" t="s">
        <v>1037</v>
      </c>
      <c r="EF1" s="67" t="s">
        <v>295</v>
      </c>
      <c r="EG1" s="67" t="s">
        <v>296</v>
      </c>
      <c r="EH1" s="67" t="s">
        <v>297</v>
      </c>
    </row>
    <row r="2" spans="1:155" s="3" customFormat="1">
      <c r="A2" s="82" t="s">
        <v>338</v>
      </c>
      <c r="B2" s="82" t="s">
        <v>339</v>
      </c>
      <c r="C2" s="82" t="s">
        <v>340</v>
      </c>
      <c r="D2" s="82" t="s">
        <v>341</v>
      </c>
      <c r="E2" s="111"/>
      <c r="F2" s="82" t="s">
        <v>342</v>
      </c>
      <c r="G2" s="82">
        <v>19170108308</v>
      </c>
      <c r="H2" s="82" t="s">
        <v>303</v>
      </c>
      <c r="I2" s="82" t="s">
        <v>304</v>
      </c>
      <c r="J2" s="82" t="s">
        <v>343</v>
      </c>
      <c r="K2" s="82" t="s">
        <v>306</v>
      </c>
      <c r="L2" s="82" t="s">
        <v>307</v>
      </c>
      <c r="M2" s="82" t="s">
        <v>308</v>
      </c>
      <c r="N2" s="82" t="s">
        <v>309</v>
      </c>
      <c r="O2" s="82" t="s">
        <v>310</v>
      </c>
      <c r="P2" s="83">
        <v>190</v>
      </c>
      <c r="Q2" s="83">
        <v>222</v>
      </c>
      <c r="R2" s="84">
        <f t="shared" ref="R2:R47" si="0">SUM(Q2+P2)</f>
        <v>412</v>
      </c>
      <c r="S2" s="82">
        <v>97</v>
      </c>
      <c r="T2" s="82">
        <v>86</v>
      </c>
      <c r="U2" s="84">
        <f t="shared" ref="U2:U33" si="1">SUM(S2:T2)</f>
        <v>183</v>
      </c>
      <c r="V2" s="92">
        <f t="shared" ref="V2:X47" si="2">S2/P2*100</f>
        <v>51.05263157894737</v>
      </c>
      <c r="W2" s="92">
        <f t="shared" si="2"/>
        <v>38.738738738738739</v>
      </c>
      <c r="X2" s="92">
        <f t="shared" si="2"/>
        <v>44.417475728155345</v>
      </c>
      <c r="Y2" s="82">
        <v>1</v>
      </c>
      <c r="Z2" s="82">
        <v>5</v>
      </c>
      <c r="AA2" s="82">
        <v>5</v>
      </c>
      <c r="AB2" s="86">
        <f t="shared" ref="AB2:AB47" si="3">AA2/Z2*100</f>
        <v>100</v>
      </c>
      <c r="AC2" s="85">
        <f t="shared" ref="AC2:AC47" si="4">R2/AA2</f>
        <v>82.4</v>
      </c>
      <c r="AD2" s="82">
        <v>1</v>
      </c>
      <c r="AE2" s="82">
        <v>4</v>
      </c>
      <c r="AF2" s="82">
        <v>15</v>
      </c>
      <c r="AG2" s="82">
        <v>0</v>
      </c>
      <c r="AH2" s="82">
        <v>5</v>
      </c>
      <c r="AI2" s="85">
        <f t="shared" ref="AI2:AI32" si="5">SUM(AD2+AE2+AF2+AG2+AH2)</f>
        <v>25</v>
      </c>
      <c r="AJ2" s="85">
        <f t="shared" ref="AJ2:AJ47" si="6">R2/AI2</f>
        <v>16.48</v>
      </c>
      <c r="AK2" s="114" t="s">
        <v>316</v>
      </c>
      <c r="AL2" s="82" t="s">
        <v>316</v>
      </c>
      <c r="AM2" s="82">
        <v>0</v>
      </c>
      <c r="AN2" s="82">
        <v>6</v>
      </c>
      <c r="AO2" s="82">
        <v>15</v>
      </c>
      <c r="AP2" s="82" t="s">
        <v>312</v>
      </c>
      <c r="AQ2" s="111" t="s">
        <v>311</v>
      </c>
      <c r="AR2" s="82" t="s">
        <v>314</v>
      </c>
      <c r="AS2" s="82" t="s">
        <v>314</v>
      </c>
      <c r="AT2" s="82" t="s">
        <v>314</v>
      </c>
      <c r="AU2" s="82" t="s">
        <v>314</v>
      </c>
      <c r="AV2" s="82" t="s">
        <v>314</v>
      </c>
      <c r="AW2" s="82" t="s">
        <v>314</v>
      </c>
      <c r="AX2" s="82" t="s">
        <v>313</v>
      </c>
      <c r="AY2" s="83" t="s">
        <v>313</v>
      </c>
      <c r="AZ2" s="82">
        <v>4</v>
      </c>
      <c r="BA2" s="85">
        <f t="shared" ref="BA2:BA47" si="7">AZ2/AA2*100</f>
        <v>80</v>
      </c>
      <c r="BB2" s="83">
        <v>4</v>
      </c>
      <c r="BC2" s="83" t="s">
        <v>312</v>
      </c>
      <c r="BD2" s="83" t="s">
        <v>311</v>
      </c>
      <c r="BE2" s="83" t="s">
        <v>312</v>
      </c>
      <c r="BF2" s="83" t="s">
        <v>344</v>
      </c>
      <c r="BG2" s="111" t="s">
        <v>316</v>
      </c>
      <c r="BH2" s="111" t="s">
        <v>316</v>
      </c>
      <c r="BI2" s="111" t="s">
        <v>311</v>
      </c>
      <c r="BJ2" s="111" t="s">
        <v>311</v>
      </c>
      <c r="BK2" s="91" t="s">
        <v>312</v>
      </c>
      <c r="BL2" s="86" t="e">
        <f t="shared" ref="BL2:BL47" si="8">R2/BK2</f>
        <v>#VALUE!</v>
      </c>
      <c r="BM2" s="91" t="s">
        <v>312</v>
      </c>
      <c r="BN2" s="91" t="s">
        <v>312</v>
      </c>
      <c r="BO2" s="91" t="s">
        <v>312</v>
      </c>
      <c r="BP2" s="83" t="s">
        <v>312</v>
      </c>
      <c r="BQ2" s="82">
        <v>10</v>
      </c>
      <c r="BR2" s="85">
        <f t="shared" ref="BR2:BR47" si="9">R2/BQ2</f>
        <v>41.2</v>
      </c>
      <c r="BS2" s="82">
        <v>7</v>
      </c>
      <c r="BT2" s="86">
        <f t="shared" ref="BT2:BT47" si="10">BS2+BQ2</f>
        <v>17</v>
      </c>
      <c r="BU2" s="85">
        <f t="shared" ref="BU2:BU47" si="11">R2/BT2</f>
        <v>24.235294117647058</v>
      </c>
      <c r="BV2" s="115" t="s">
        <v>316</v>
      </c>
      <c r="BW2" s="111" t="s">
        <v>316</v>
      </c>
      <c r="BX2" s="82">
        <v>4</v>
      </c>
      <c r="BY2" s="82">
        <v>3</v>
      </c>
      <c r="BZ2" s="83" t="s">
        <v>312</v>
      </c>
      <c r="CA2" s="82" t="s">
        <v>312</v>
      </c>
      <c r="CB2" s="82">
        <v>2</v>
      </c>
      <c r="CC2" s="82">
        <v>2</v>
      </c>
      <c r="CD2" s="86" t="s">
        <v>316</v>
      </c>
      <c r="CE2" s="86" t="s">
        <v>311</v>
      </c>
      <c r="CF2" s="82" t="s">
        <v>312</v>
      </c>
      <c r="CG2" s="83" t="s">
        <v>316</v>
      </c>
      <c r="CH2" s="83" t="s">
        <v>312</v>
      </c>
      <c r="CI2" s="86" t="s">
        <v>316</v>
      </c>
      <c r="CJ2" s="82" t="s">
        <v>319</v>
      </c>
      <c r="CK2" s="111" t="s">
        <v>316</v>
      </c>
      <c r="CL2" s="86" t="s">
        <v>311</v>
      </c>
      <c r="CM2" s="86" t="s">
        <v>312</v>
      </c>
      <c r="CN2" s="86" t="s">
        <v>320</v>
      </c>
      <c r="CO2" s="111" t="s">
        <v>316</v>
      </c>
      <c r="CP2" s="83" t="s">
        <v>345</v>
      </c>
      <c r="CQ2" s="82" t="s">
        <v>312</v>
      </c>
      <c r="CR2" s="82" t="s">
        <v>316</v>
      </c>
      <c r="CS2" s="111" t="s">
        <v>316</v>
      </c>
      <c r="CT2" s="82" t="s">
        <v>312</v>
      </c>
      <c r="CU2" s="82" t="s">
        <v>316</v>
      </c>
      <c r="CV2" s="86" t="s">
        <v>311</v>
      </c>
      <c r="CW2" s="82" t="s">
        <v>312</v>
      </c>
      <c r="CX2" s="86" t="s">
        <v>311</v>
      </c>
      <c r="CY2" s="86" t="s">
        <v>312</v>
      </c>
      <c r="CZ2" s="86" t="s">
        <v>311</v>
      </c>
      <c r="DA2" s="82" t="s">
        <v>312</v>
      </c>
      <c r="DB2" s="82" t="s">
        <v>312</v>
      </c>
      <c r="DC2" s="82" t="s">
        <v>312</v>
      </c>
      <c r="DD2" s="82" t="s">
        <v>312</v>
      </c>
      <c r="DE2" s="82" t="s">
        <v>312</v>
      </c>
      <c r="DF2" s="82" t="s">
        <v>312</v>
      </c>
      <c r="DG2" s="82" t="s">
        <v>312</v>
      </c>
      <c r="DH2" s="82">
        <v>0</v>
      </c>
      <c r="DI2" s="82">
        <v>0</v>
      </c>
      <c r="DJ2" s="82">
        <v>0</v>
      </c>
      <c r="DK2" s="82">
        <v>0</v>
      </c>
      <c r="DL2" s="82">
        <v>0</v>
      </c>
      <c r="DM2" s="82">
        <v>0</v>
      </c>
      <c r="DN2" s="82">
        <v>0</v>
      </c>
      <c r="DO2" s="83">
        <v>0</v>
      </c>
      <c r="DP2" s="83">
        <v>0</v>
      </c>
      <c r="DQ2" s="83">
        <v>0</v>
      </c>
      <c r="DR2" s="83">
        <v>0</v>
      </c>
      <c r="DS2" s="83">
        <v>0</v>
      </c>
      <c r="DT2" s="83">
        <v>0</v>
      </c>
      <c r="DU2" s="83">
        <v>5000</v>
      </c>
      <c r="DV2" s="83">
        <v>8350</v>
      </c>
      <c r="DW2" s="83">
        <v>0</v>
      </c>
      <c r="DX2" s="82" t="s">
        <v>346</v>
      </c>
      <c r="DY2" s="82" t="s">
        <v>347</v>
      </c>
      <c r="DZ2" s="83" t="s">
        <v>325</v>
      </c>
      <c r="EA2" s="83" t="s">
        <v>316</v>
      </c>
      <c r="EB2" s="82" t="s">
        <v>348</v>
      </c>
      <c r="EC2" s="82" t="s">
        <v>312</v>
      </c>
      <c r="ED2" s="82" t="s">
        <v>349</v>
      </c>
      <c r="EE2" s="82" t="s">
        <v>350</v>
      </c>
      <c r="EF2" s="82" t="s">
        <v>351</v>
      </c>
      <c r="EG2" s="82" t="s">
        <v>352</v>
      </c>
      <c r="EH2" s="82" t="s">
        <v>353</v>
      </c>
      <c r="EI2" s="82" t="s">
        <v>354</v>
      </c>
      <c r="EJ2" s="82"/>
      <c r="EK2" s="82"/>
      <c r="EL2" s="82"/>
      <c r="EM2" s="82"/>
      <c r="EN2" s="82"/>
      <c r="EO2" s="82"/>
      <c r="EP2" s="82"/>
      <c r="EQ2" s="82"/>
      <c r="ER2" s="82"/>
      <c r="ES2" s="82"/>
      <c r="ET2" s="82"/>
      <c r="EU2" s="82"/>
      <c r="EV2" s="82"/>
      <c r="EW2" s="82"/>
      <c r="EX2" s="82"/>
      <c r="EY2" s="82"/>
    </row>
    <row r="3" spans="1:155" s="3" customFormat="1">
      <c r="A3" s="82" t="s">
        <v>355</v>
      </c>
      <c r="B3" s="82" t="s">
        <v>356</v>
      </c>
      <c r="C3" s="82" t="s">
        <v>357</v>
      </c>
      <c r="D3" s="82" t="s">
        <v>358</v>
      </c>
      <c r="E3" s="111"/>
      <c r="F3" s="82" t="s">
        <v>359</v>
      </c>
      <c r="G3" s="82">
        <v>19170106019</v>
      </c>
      <c r="H3" s="82" t="s">
        <v>303</v>
      </c>
      <c r="I3" s="82" t="s">
        <v>360</v>
      </c>
      <c r="J3" s="82" t="s">
        <v>305</v>
      </c>
      <c r="K3" s="82" t="s">
        <v>337</v>
      </c>
      <c r="L3" s="82" t="s">
        <v>334</v>
      </c>
      <c r="M3" s="82" t="s">
        <v>308</v>
      </c>
      <c r="N3" s="82" t="s">
        <v>361</v>
      </c>
      <c r="O3" s="82" t="s">
        <v>310</v>
      </c>
      <c r="P3" s="83">
        <v>23</v>
      </c>
      <c r="Q3" s="83">
        <v>33</v>
      </c>
      <c r="R3" s="84">
        <f t="shared" si="0"/>
        <v>56</v>
      </c>
      <c r="S3" s="82">
        <v>7</v>
      </c>
      <c r="T3" s="82">
        <v>15</v>
      </c>
      <c r="U3" s="84">
        <f t="shared" si="1"/>
        <v>22</v>
      </c>
      <c r="V3" s="92">
        <f t="shared" si="2"/>
        <v>30.434782608695656</v>
      </c>
      <c r="W3" s="92">
        <f t="shared" si="2"/>
        <v>45.454545454545453</v>
      </c>
      <c r="X3" s="92">
        <f t="shared" si="2"/>
        <v>39.285714285714285</v>
      </c>
      <c r="Y3" s="82">
        <v>0</v>
      </c>
      <c r="Z3" s="82">
        <v>3</v>
      </c>
      <c r="AA3" s="82">
        <v>2</v>
      </c>
      <c r="AB3" s="85">
        <f t="shared" si="3"/>
        <v>66.666666666666657</v>
      </c>
      <c r="AC3" s="85">
        <f t="shared" si="4"/>
        <v>28</v>
      </c>
      <c r="AD3" s="82">
        <v>1</v>
      </c>
      <c r="AE3" s="82">
        <v>1</v>
      </c>
      <c r="AF3" s="82">
        <v>0</v>
      </c>
      <c r="AG3" s="82">
        <v>1</v>
      </c>
      <c r="AH3" s="82">
        <v>0</v>
      </c>
      <c r="AI3" s="85">
        <f t="shared" si="5"/>
        <v>3</v>
      </c>
      <c r="AJ3" s="85">
        <f t="shared" si="6"/>
        <v>18.666666666666668</v>
      </c>
      <c r="AK3" s="114" t="s">
        <v>316</v>
      </c>
      <c r="AL3" s="82" t="s">
        <v>311</v>
      </c>
      <c r="AM3" s="82" t="s">
        <v>312</v>
      </c>
      <c r="AN3" s="82">
        <v>2</v>
      </c>
      <c r="AO3" s="82">
        <v>0</v>
      </c>
      <c r="AP3" s="82">
        <v>1</v>
      </c>
      <c r="AQ3" s="111" t="s">
        <v>311</v>
      </c>
      <c r="AR3" s="82" t="s">
        <v>315</v>
      </c>
      <c r="AS3" s="82" t="s">
        <v>314</v>
      </c>
      <c r="AT3" s="82" t="s">
        <v>314</v>
      </c>
      <c r="AU3" s="82" t="s">
        <v>314</v>
      </c>
      <c r="AV3" s="82" t="s">
        <v>314</v>
      </c>
      <c r="AW3" s="82" t="s">
        <v>314</v>
      </c>
      <c r="AX3" s="82" t="s">
        <v>314</v>
      </c>
      <c r="AY3" s="83" t="s">
        <v>314</v>
      </c>
      <c r="AZ3" s="82">
        <v>2</v>
      </c>
      <c r="BA3" s="85">
        <f t="shared" si="7"/>
        <v>100</v>
      </c>
      <c r="BB3" s="83">
        <v>0</v>
      </c>
      <c r="BC3" s="83">
        <v>0</v>
      </c>
      <c r="BD3" s="83" t="s">
        <v>311</v>
      </c>
      <c r="BE3" s="83" t="s">
        <v>312</v>
      </c>
      <c r="BF3" s="83" t="s">
        <v>362</v>
      </c>
      <c r="BG3" s="111" t="s">
        <v>316</v>
      </c>
      <c r="BH3" s="111" t="s">
        <v>316</v>
      </c>
      <c r="BI3" s="111" t="s">
        <v>311</v>
      </c>
      <c r="BJ3" s="111" t="s">
        <v>311</v>
      </c>
      <c r="BK3" s="82">
        <v>5</v>
      </c>
      <c r="BL3" s="85">
        <f t="shared" si="8"/>
        <v>11.2</v>
      </c>
      <c r="BM3" s="91" t="s">
        <v>312</v>
      </c>
      <c r="BN3" s="91">
        <v>0</v>
      </c>
      <c r="BO3" s="91" t="s">
        <v>312</v>
      </c>
      <c r="BP3" s="83" t="s">
        <v>312</v>
      </c>
      <c r="BQ3" s="82">
        <v>2</v>
      </c>
      <c r="BR3" s="85">
        <f t="shared" si="9"/>
        <v>28</v>
      </c>
      <c r="BS3" s="82">
        <v>0</v>
      </c>
      <c r="BT3" s="86">
        <f t="shared" si="10"/>
        <v>2</v>
      </c>
      <c r="BU3" s="85">
        <f t="shared" si="11"/>
        <v>28</v>
      </c>
      <c r="BV3" s="115" t="s">
        <v>316</v>
      </c>
      <c r="BW3" s="111" t="s">
        <v>311</v>
      </c>
      <c r="BX3" s="82" t="s">
        <v>312</v>
      </c>
      <c r="BY3" s="82" t="s">
        <v>312</v>
      </c>
      <c r="BZ3" s="83" t="s">
        <v>316</v>
      </c>
      <c r="CA3" s="82">
        <v>2</v>
      </c>
      <c r="CB3" s="82">
        <v>2</v>
      </c>
      <c r="CC3" s="82">
        <v>2</v>
      </c>
      <c r="CD3" s="86" t="s">
        <v>316</v>
      </c>
      <c r="CE3" s="86" t="s">
        <v>311</v>
      </c>
      <c r="CF3" s="82" t="s">
        <v>312</v>
      </c>
      <c r="CG3" s="83" t="s">
        <v>311</v>
      </c>
      <c r="CH3" s="83" t="s">
        <v>311</v>
      </c>
      <c r="CI3" s="86" t="s">
        <v>311</v>
      </c>
      <c r="CJ3" s="82" t="s">
        <v>312</v>
      </c>
      <c r="CK3" s="111" t="s">
        <v>311</v>
      </c>
      <c r="CL3" s="86" t="s">
        <v>312</v>
      </c>
      <c r="CM3" s="86" t="s">
        <v>312</v>
      </c>
      <c r="CN3" s="86" t="s">
        <v>320</v>
      </c>
      <c r="CO3" s="111" t="s">
        <v>316</v>
      </c>
      <c r="CP3" s="83" t="s">
        <v>321</v>
      </c>
      <c r="CQ3" s="82" t="s">
        <v>322</v>
      </c>
      <c r="CR3" s="82" t="s">
        <v>311</v>
      </c>
      <c r="CS3" s="111" t="s">
        <v>316</v>
      </c>
      <c r="CT3" s="82" t="s">
        <v>311</v>
      </c>
      <c r="CU3" s="82" t="s">
        <v>311</v>
      </c>
      <c r="CV3" s="86" t="s">
        <v>316</v>
      </c>
      <c r="CW3" s="82" t="s">
        <v>311</v>
      </c>
      <c r="CX3" s="86" t="s">
        <v>311</v>
      </c>
      <c r="CY3" s="86" t="s">
        <v>311</v>
      </c>
      <c r="CZ3" s="86" t="s">
        <v>311</v>
      </c>
      <c r="DA3" s="82" t="s">
        <v>312</v>
      </c>
      <c r="DB3" s="82" t="s">
        <v>312</v>
      </c>
      <c r="DC3" s="82" t="s">
        <v>312</v>
      </c>
      <c r="DD3" s="82" t="s">
        <v>312</v>
      </c>
      <c r="DE3" s="82" t="s">
        <v>312</v>
      </c>
      <c r="DF3" s="82" t="s">
        <v>312</v>
      </c>
      <c r="DG3" s="82" t="s">
        <v>312</v>
      </c>
      <c r="DH3" s="82">
        <v>0</v>
      </c>
      <c r="DI3" s="82">
        <v>0</v>
      </c>
      <c r="DJ3" s="82">
        <v>0</v>
      </c>
      <c r="DK3" s="82">
        <v>0</v>
      </c>
      <c r="DL3" s="82">
        <v>0</v>
      </c>
      <c r="DM3" s="82">
        <v>0</v>
      </c>
      <c r="DN3" s="82">
        <v>0</v>
      </c>
      <c r="DO3" s="83">
        <v>0</v>
      </c>
      <c r="DP3" s="83">
        <v>0</v>
      </c>
      <c r="DQ3" s="83">
        <v>0</v>
      </c>
      <c r="DR3" s="83">
        <v>0</v>
      </c>
      <c r="DS3" s="83">
        <v>0</v>
      </c>
      <c r="DT3" s="83">
        <v>0</v>
      </c>
      <c r="DU3" s="83">
        <v>0</v>
      </c>
      <c r="DV3" s="83">
        <v>0</v>
      </c>
      <c r="DW3" s="83">
        <v>0</v>
      </c>
      <c r="DX3" s="82" t="s">
        <v>363</v>
      </c>
      <c r="DY3" s="82" t="s">
        <v>312</v>
      </c>
      <c r="DZ3" s="83" t="s">
        <v>325</v>
      </c>
      <c r="EA3" s="83" t="s">
        <v>364</v>
      </c>
      <c r="EB3" s="82" t="s">
        <v>312</v>
      </c>
      <c r="EC3" s="82" t="s">
        <v>312</v>
      </c>
      <c r="ED3" s="82" t="s">
        <v>365</v>
      </c>
      <c r="EE3" s="82" t="s">
        <v>366</v>
      </c>
      <c r="EF3" s="82" t="s">
        <v>367</v>
      </c>
      <c r="EG3" s="82" t="s">
        <v>368</v>
      </c>
      <c r="EH3" s="82" t="s">
        <v>369</v>
      </c>
      <c r="EI3" s="82" t="s">
        <v>370</v>
      </c>
      <c r="EJ3" s="82"/>
      <c r="EK3" s="82"/>
      <c r="EL3" s="82"/>
      <c r="EM3" s="82"/>
      <c r="EN3" s="82"/>
      <c r="EO3" s="82"/>
      <c r="EP3" s="82"/>
      <c r="EQ3" s="82"/>
      <c r="ER3" s="82"/>
      <c r="ES3" s="82"/>
      <c r="ET3" s="82"/>
      <c r="EU3" s="82"/>
      <c r="EV3" s="82"/>
      <c r="EW3" s="82"/>
      <c r="EX3" s="82"/>
      <c r="EY3" s="82"/>
    </row>
    <row r="4" spans="1:155" s="3" customFormat="1">
      <c r="A4" s="82" t="s">
        <v>720</v>
      </c>
      <c r="B4" s="82" t="s">
        <v>721</v>
      </c>
      <c r="C4" s="82" t="s">
        <v>466</v>
      </c>
      <c r="D4" s="82" t="s">
        <v>722</v>
      </c>
      <c r="E4" s="111"/>
      <c r="F4" s="82" t="s">
        <v>723</v>
      </c>
      <c r="G4" s="82">
        <v>19182617703</v>
      </c>
      <c r="H4" s="82" t="s">
        <v>724</v>
      </c>
      <c r="I4" s="82" t="s">
        <v>725</v>
      </c>
      <c r="J4" s="82" t="s">
        <v>726</v>
      </c>
      <c r="K4" s="82" t="s">
        <v>306</v>
      </c>
      <c r="L4" s="82" t="s">
        <v>334</v>
      </c>
      <c r="M4" s="82" t="s">
        <v>426</v>
      </c>
      <c r="N4" s="82" t="s">
        <v>309</v>
      </c>
      <c r="O4" s="82" t="s">
        <v>310</v>
      </c>
      <c r="P4" s="83">
        <v>754</v>
      </c>
      <c r="Q4" s="83">
        <v>926</v>
      </c>
      <c r="R4" s="84">
        <f t="shared" si="0"/>
        <v>1680</v>
      </c>
      <c r="S4" s="82">
        <v>566</v>
      </c>
      <c r="T4" s="82">
        <v>648</v>
      </c>
      <c r="U4" s="84">
        <f t="shared" si="1"/>
        <v>1214</v>
      </c>
      <c r="V4" s="92">
        <f t="shared" si="2"/>
        <v>75.066312997347481</v>
      </c>
      <c r="W4" s="92">
        <f t="shared" si="2"/>
        <v>69.978401727861765</v>
      </c>
      <c r="X4" s="92">
        <f t="shared" si="2"/>
        <v>72.261904761904759</v>
      </c>
      <c r="Y4" s="82">
        <v>134</v>
      </c>
      <c r="Z4" s="82">
        <v>42</v>
      </c>
      <c r="AA4" s="82">
        <v>20</v>
      </c>
      <c r="AB4" s="85">
        <f t="shared" si="3"/>
        <v>47.619047619047613</v>
      </c>
      <c r="AC4" s="85">
        <f t="shared" si="4"/>
        <v>84</v>
      </c>
      <c r="AD4" s="82">
        <v>8</v>
      </c>
      <c r="AE4" s="82">
        <v>12</v>
      </c>
      <c r="AF4" s="82">
        <v>0</v>
      </c>
      <c r="AG4" s="82">
        <v>0</v>
      </c>
      <c r="AH4" s="82">
        <v>5</v>
      </c>
      <c r="AI4" s="85">
        <f t="shared" si="5"/>
        <v>25</v>
      </c>
      <c r="AJ4" s="85">
        <f t="shared" si="6"/>
        <v>67.2</v>
      </c>
      <c r="AK4" s="114" t="s">
        <v>311</v>
      </c>
      <c r="AL4" s="82" t="s">
        <v>311</v>
      </c>
      <c r="AM4" s="82" t="s">
        <v>312</v>
      </c>
      <c r="AN4" s="82">
        <v>17</v>
      </c>
      <c r="AO4" s="82">
        <v>23</v>
      </c>
      <c r="AP4" s="82" t="s">
        <v>312</v>
      </c>
      <c r="AQ4" s="111" t="s">
        <v>316</v>
      </c>
      <c r="AR4" s="82" t="s">
        <v>314</v>
      </c>
      <c r="AS4" s="82" t="s">
        <v>315</v>
      </c>
      <c r="AT4" s="82" t="s">
        <v>315</v>
      </c>
      <c r="AU4" s="82" t="s">
        <v>315</v>
      </c>
      <c r="AV4" s="82" t="s">
        <v>315</v>
      </c>
      <c r="AW4" s="82" t="s">
        <v>315</v>
      </c>
      <c r="AX4" s="82" t="s">
        <v>313</v>
      </c>
      <c r="AY4" s="83" t="s">
        <v>313</v>
      </c>
      <c r="AZ4" s="82">
        <v>13</v>
      </c>
      <c r="BA4" s="85">
        <f t="shared" si="7"/>
        <v>65</v>
      </c>
      <c r="BB4" s="83">
        <v>2</v>
      </c>
      <c r="BC4" s="83" t="s">
        <v>312</v>
      </c>
      <c r="BD4" s="83" t="s">
        <v>316</v>
      </c>
      <c r="BE4" s="83" t="s">
        <v>311</v>
      </c>
      <c r="BF4" s="83" t="s">
        <v>727</v>
      </c>
      <c r="BG4" s="111" t="s">
        <v>316</v>
      </c>
      <c r="BH4" s="111" t="s">
        <v>316</v>
      </c>
      <c r="BI4" s="111" t="s">
        <v>311</v>
      </c>
      <c r="BJ4" s="111" t="s">
        <v>316</v>
      </c>
      <c r="BK4" s="91" t="s">
        <v>312</v>
      </c>
      <c r="BL4" s="86" t="e">
        <f t="shared" si="8"/>
        <v>#VALUE!</v>
      </c>
      <c r="BM4" s="91" t="s">
        <v>312</v>
      </c>
      <c r="BN4" s="91" t="s">
        <v>312</v>
      </c>
      <c r="BO4" s="91" t="s">
        <v>312</v>
      </c>
      <c r="BP4" s="83" t="s">
        <v>312</v>
      </c>
      <c r="BQ4" s="82">
        <v>18</v>
      </c>
      <c r="BR4" s="85">
        <f t="shared" si="9"/>
        <v>93.333333333333329</v>
      </c>
      <c r="BS4" s="82">
        <v>24</v>
      </c>
      <c r="BT4" s="86">
        <f t="shared" si="10"/>
        <v>42</v>
      </c>
      <c r="BU4" s="85">
        <f t="shared" si="11"/>
        <v>40</v>
      </c>
      <c r="BV4" s="115" t="s">
        <v>316</v>
      </c>
      <c r="BW4" s="111" t="s">
        <v>316</v>
      </c>
      <c r="BX4" s="82">
        <v>7</v>
      </c>
      <c r="BY4" s="82">
        <v>7</v>
      </c>
      <c r="BZ4" s="83" t="s">
        <v>316</v>
      </c>
      <c r="CA4" s="82" t="s">
        <v>312</v>
      </c>
      <c r="CB4" s="82">
        <v>2</v>
      </c>
      <c r="CC4" s="82">
        <v>2</v>
      </c>
      <c r="CD4" s="86" t="s">
        <v>316</v>
      </c>
      <c r="CE4" s="86" t="s">
        <v>311</v>
      </c>
      <c r="CF4" s="82" t="s">
        <v>312</v>
      </c>
      <c r="CG4" s="83" t="s">
        <v>316</v>
      </c>
      <c r="CH4" s="83" t="s">
        <v>312</v>
      </c>
      <c r="CI4" s="86" t="s">
        <v>316</v>
      </c>
      <c r="CJ4" s="82" t="s">
        <v>588</v>
      </c>
      <c r="CK4" s="111" t="s">
        <v>316</v>
      </c>
      <c r="CL4" s="86" t="s">
        <v>311</v>
      </c>
      <c r="CM4" s="86" t="s">
        <v>312</v>
      </c>
      <c r="CN4" s="86" t="s">
        <v>728</v>
      </c>
      <c r="CO4" s="111" t="s">
        <v>316</v>
      </c>
      <c r="CP4" s="83" t="s">
        <v>345</v>
      </c>
      <c r="CQ4" s="82" t="s">
        <v>312</v>
      </c>
      <c r="CR4" s="82" t="s">
        <v>316</v>
      </c>
      <c r="CS4" s="111" t="s">
        <v>316</v>
      </c>
      <c r="CT4" s="82" t="s">
        <v>312</v>
      </c>
      <c r="CU4" s="82" t="s">
        <v>311</v>
      </c>
      <c r="CV4" s="86" t="s">
        <v>316</v>
      </c>
      <c r="CW4" s="82" t="s">
        <v>312</v>
      </c>
      <c r="CX4" s="86" t="s">
        <v>311</v>
      </c>
      <c r="CY4" s="86" t="s">
        <v>312</v>
      </c>
      <c r="CZ4" s="86" t="s">
        <v>316</v>
      </c>
      <c r="DA4" s="82" t="s">
        <v>316</v>
      </c>
      <c r="DB4" s="82" t="s">
        <v>316</v>
      </c>
      <c r="DC4" s="82" t="s">
        <v>316</v>
      </c>
      <c r="DD4" s="82" t="s">
        <v>337</v>
      </c>
      <c r="DE4" s="82" t="s">
        <v>316</v>
      </c>
      <c r="DF4" s="82" t="s">
        <v>316</v>
      </c>
      <c r="DG4" s="82" t="s">
        <v>316</v>
      </c>
      <c r="DH4" s="82">
        <v>0</v>
      </c>
      <c r="DI4" s="82">
        <v>0</v>
      </c>
      <c r="DJ4" s="82">
        <v>0</v>
      </c>
      <c r="DK4" s="82">
        <v>0</v>
      </c>
      <c r="DL4" s="82">
        <v>0</v>
      </c>
      <c r="DM4" s="82">
        <v>0</v>
      </c>
      <c r="DN4" s="82">
        <v>0</v>
      </c>
      <c r="DO4" s="83">
        <v>0</v>
      </c>
      <c r="DP4" s="83">
        <v>3500000</v>
      </c>
      <c r="DQ4" s="83">
        <v>100000</v>
      </c>
      <c r="DR4" s="83">
        <v>0</v>
      </c>
      <c r="DS4" s="83">
        <v>0</v>
      </c>
      <c r="DT4" s="83">
        <v>0</v>
      </c>
      <c r="DU4" s="83">
        <v>5500</v>
      </c>
      <c r="DV4" s="83">
        <v>8200</v>
      </c>
      <c r="DW4" s="83">
        <v>7000</v>
      </c>
      <c r="DX4" s="82" t="s">
        <v>729</v>
      </c>
      <c r="DY4" s="82" t="s">
        <v>730</v>
      </c>
      <c r="DZ4" s="83" t="s">
        <v>325</v>
      </c>
      <c r="EA4" s="83" t="s">
        <v>311</v>
      </c>
      <c r="EB4" s="82" t="s">
        <v>731</v>
      </c>
      <c r="EC4" s="82" t="s">
        <v>312</v>
      </c>
      <c r="ED4" s="82" t="s">
        <v>732</v>
      </c>
      <c r="EE4" s="82" t="s">
        <v>733</v>
      </c>
      <c r="EF4" s="82" t="s">
        <v>734</v>
      </c>
      <c r="EG4" s="82" t="s">
        <v>735</v>
      </c>
      <c r="EH4" s="82" t="s">
        <v>736</v>
      </c>
      <c r="EI4" s="82" t="s">
        <v>737</v>
      </c>
      <c r="EJ4" s="82"/>
      <c r="EK4" s="82"/>
      <c r="EL4" s="82"/>
      <c r="EM4" s="82"/>
      <c r="EN4" s="82"/>
      <c r="EO4" s="82"/>
      <c r="EP4" s="82"/>
      <c r="EQ4" s="82"/>
      <c r="ER4" s="82"/>
      <c r="ES4" s="82"/>
      <c r="ET4" s="82"/>
      <c r="EU4" s="82"/>
      <c r="EV4" s="82"/>
      <c r="EW4" s="82"/>
      <c r="EX4" s="82"/>
      <c r="EY4" s="82"/>
    </row>
    <row r="5" spans="1:155" s="3" customFormat="1">
      <c r="A5" s="82" t="s">
        <v>738</v>
      </c>
      <c r="B5" s="82" t="s">
        <v>739</v>
      </c>
      <c r="C5" s="82" t="s">
        <v>466</v>
      </c>
      <c r="D5" s="82" t="s">
        <v>740</v>
      </c>
      <c r="E5" s="111"/>
      <c r="F5" s="82" t="s">
        <v>741</v>
      </c>
      <c r="G5" s="82">
        <v>2057</v>
      </c>
      <c r="H5" s="82" t="s">
        <v>724</v>
      </c>
      <c r="I5" s="82" t="s">
        <v>742</v>
      </c>
      <c r="J5" s="82" t="s">
        <v>743</v>
      </c>
      <c r="K5" s="82" t="s">
        <v>306</v>
      </c>
      <c r="L5" s="82" t="s">
        <v>334</v>
      </c>
      <c r="M5" s="82" t="s">
        <v>308</v>
      </c>
      <c r="N5" s="82" t="s">
        <v>309</v>
      </c>
      <c r="O5" s="82" t="s">
        <v>410</v>
      </c>
      <c r="P5" s="83">
        <v>0</v>
      </c>
      <c r="Q5" s="83">
        <v>840</v>
      </c>
      <c r="R5" s="84">
        <f t="shared" si="0"/>
        <v>840</v>
      </c>
      <c r="S5" s="82">
        <v>0</v>
      </c>
      <c r="T5" s="82">
        <v>835</v>
      </c>
      <c r="U5" s="84">
        <f t="shared" si="1"/>
        <v>835</v>
      </c>
      <c r="V5" s="92" t="s">
        <v>314</v>
      </c>
      <c r="W5" s="92">
        <f t="shared" si="2"/>
        <v>99.404761904761912</v>
      </c>
      <c r="X5" s="92">
        <f t="shared" si="2"/>
        <v>99.404761904761912</v>
      </c>
      <c r="Y5" s="82">
        <v>2</v>
      </c>
      <c r="Z5" s="82">
        <v>22</v>
      </c>
      <c r="AA5" s="82">
        <v>14</v>
      </c>
      <c r="AB5" s="85">
        <f t="shared" si="3"/>
        <v>63.636363636363633</v>
      </c>
      <c r="AC5" s="85">
        <f t="shared" si="4"/>
        <v>60</v>
      </c>
      <c r="AD5" s="82">
        <v>3</v>
      </c>
      <c r="AE5" s="82">
        <v>11</v>
      </c>
      <c r="AF5" s="82">
        <v>0</v>
      </c>
      <c r="AG5" s="82">
        <v>2</v>
      </c>
      <c r="AH5" s="82">
        <v>0</v>
      </c>
      <c r="AI5" s="85">
        <f t="shared" si="5"/>
        <v>16</v>
      </c>
      <c r="AJ5" s="85">
        <f t="shared" si="6"/>
        <v>52.5</v>
      </c>
      <c r="AK5" s="114" t="s">
        <v>311</v>
      </c>
      <c r="AL5" s="82" t="s">
        <v>311</v>
      </c>
      <c r="AM5" s="82" t="s">
        <v>312</v>
      </c>
      <c r="AN5" s="82">
        <v>13</v>
      </c>
      <c r="AO5" s="82">
        <v>16</v>
      </c>
      <c r="AP5" s="82" t="s">
        <v>312</v>
      </c>
      <c r="AQ5" s="111" t="s">
        <v>311</v>
      </c>
      <c r="AR5" s="82" t="s">
        <v>314</v>
      </c>
      <c r="AS5" s="82" t="s">
        <v>313</v>
      </c>
      <c r="AT5" s="82" t="s">
        <v>315</v>
      </c>
      <c r="AU5" s="82" t="s">
        <v>315</v>
      </c>
      <c r="AV5" s="82" t="s">
        <v>313</v>
      </c>
      <c r="AW5" s="82" t="s">
        <v>315</v>
      </c>
      <c r="AX5" s="82" t="s">
        <v>313</v>
      </c>
      <c r="AY5" s="83" t="s">
        <v>313</v>
      </c>
      <c r="AZ5" s="82">
        <v>14</v>
      </c>
      <c r="BA5" s="85">
        <f t="shared" si="7"/>
        <v>100</v>
      </c>
      <c r="BB5" s="83">
        <v>2</v>
      </c>
      <c r="BC5" s="83" t="s">
        <v>312</v>
      </c>
      <c r="BD5" s="83" t="s">
        <v>316</v>
      </c>
      <c r="BE5" s="83" t="s">
        <v>311</v>
      </c>
      <c r="BF5" s="83" t="s">
        <v>744</v>
      </c>
      <c r="BG5" s="111" t="s">
        <v>316</v>
      </c>
      <c r="BH5" s="111" t="s">
        <v>316</v>
      </c>
      <c r="BI5" s="111" t="s">
        <v>316</v>
      </c>
      <c r="BJ5" s="111" t="s">
        <v>316</v>
      </c>
      <c r="BK5" s="91" t="s">
        <v>312</v>
      </c>
      <c r="BL5" s="86" t="e">
        <f t="shared" si="8"/>
        <v>#VALUE!</v>
      </c>
      <c r="BM5" s="91" t="s">
        <v>312</v>
      </c>
      <c r="BN5" s="91" t="s">
        <v>312</v>
      </c>
      <c r="BO5" s="91" t="s">
        <v>312</v>
      </c>
      <c r="BP5" s="83" t="s">
        <v>316</v>
      </c>
      <c r="BQ5" s="82">
        <v>5</v>
      </c>
      <c r="BR5" s="85">
        <f t="shared" si="9"/>
        <v>168</v>
      </c>
      <c r="BS5" s="82">
        <v>11</v>
      </c>
      <c r="BT5" s="86">
        <f t="shared" si="10"/>
        <v>16</v>
      </c>
      <c r="BU5" s="85">
        <f t="shared" si="11"/>
        <v>52.5</v>
      </c>
      <c r="BV5" s="115" t="s">
        <v>311</v>
      </c>
      <c r="BW5" s="111" t="s">
        <v>314</v>
      </c>
      <c r="BX5" s="82" t="s">
        <v>312</v>
      </c>
      <c r="BY5" s="82" t="s">
        <v>312</v>
      </c>
      <c r="BZ5" s="83" t="s">
        <v>316</v>
      </c>
      <c r="CA5" s="82">
        <v>0</v>
      </c>
      <c r="CB5" s="82">
        <v>1</v>
      </c>
      <c r="CC5" s="82">
        <v>1</v>
      </c>
      <c r="CD5" s="86" t="s">
        <v>316</v>
      </c>
      <c r="CE5" s="86" t="s">
        <v>311</v>
      </c>
      <c r="CF5" s="82" t="s">
        <v>312</v>
      </c>
      <c r="CG5" s="83" t="s">
        <v>316</v>
      </c>
      <c r="CH5" s="83" t="s">
        <v>312</v>
      </c>
      <c r="CI5" s="86" t="s">
        <v>316</v>
      </c>
      <c r="CJ5" s="82" t="s">
        <v>588</v>
      </c>
      <c r="CK5" s="111" t="s">
        <v>316</v>
      </c>
      <c r="CL5" s="86" t="s">
        <v>311</v>
      </c>
      <c r="CM5" s="86" t="s">
        <v>312</v>
      </c>
      <c r="CN5" s="86" t="s">
        <v>728</v>
      </c>
      <c r="CO5" s="111" t="s">
        <v>316</v>
      </c>
      <c r="CP5" s="83" t="s">
        <v>412</v>
      </c>
      <c r="CQ5" s="82" t="s">
        <v>312</v>
      </c>
      <c r="CR5" s="82" t="s">
        <v>316</v>
      </c>
      <c r="CS5" s="111" t="s">
        <v>316</v>
      </c>
      <c r="CT5" s="82" t="s">
        <v>312</v>
      </c>
      <c r="CU5" s="82" t="s">
        <v>311</v>
      </c>
      <c r="CV5" s="86" t="s">
        <v>316</v>
      </c>
      <c r="CW5" s="82" t="s">
        <v>312</v>
      </c>
      <c r="CX5" s="86" t="s">
        <v>316</v>
      </c>
      <c r="CY5" s="86" t="s">
        <v>312</v>
      </c>
      <c r="CZ5" s="86" t="s">
        <v>316</v>
      </c>
      <c r="DA5" s="82" t="s">
        <v>316</v>
      </c>
      <c r="DB5" s="82" t="s">
        <v>316</v>
      </c>
      <c r="DC5" s="82" t="s">
        <v>311</v>
      </c>
      <c r="DD5" s="82" t="s">
        <v>312</v>
      </c>
      <c r="DE5" s="82" t="s">
        <v>316</v>
      </c>
      <c r="DF5" s="82" t="s">
        <v>316</v>
      </c>
      <c r="DG5" s="82" t="s">
        <v>316</v>
      </c>
      <c r="DH5" s="82">
        <v>0</v>
      </c>
      <c r="DI5" s="82">
        <v>0</v>
      </c>
      <c r="DJ5" s="82">
        <v>0</v>
      </c>
      <c r="DK5" s="82">
        <v>0</v>
      </c>
      <c r="DL5" s="82">
        <v>50000</v>
      </c>
      <c r="DM5" s="82">
        <v>0</v>
      </c>
      <c r="DN5" s="82">
        <v>0</v>
      </c>
      <c r="DO5" s="83">
        <v>0</v>
      </c>
      <c r="DP5" s="83">
        <v>0</v>
      </c>
      <c r="DQ5" s="83">
        <v>0</v>
      </c>
      <c r="DR5" s="83">
        <v>0</v>
      </c>
      <c r="DS5" s="83">
        <v>50000</v>
      </c>
      <c r="DT5" s="83">
        <v>0</v>
      </c>
      <c r="DU5" s="83">
        <v>0</v>
      </c>
      <c r="DV5" s="83">
        <v>8650</v>
      </c>
      <c r="DW5" s="83">
        <v>7000</v>
      </c>
      <c r="DX5" s="82" t="s">
        <v>745</v>
      </c>
      <c r="DY5" s="82" t="s">
        <v>312</v>
      </c>
      <c r="DZ5" s="83" t="s">
        <v>325</v>
      </c>
      <c r="EA5" s="83" t="s">
        <v>311</v>
      </c>
      <c r="EB5" s="82" t="s">
        <v>746</v>
      </c>
      <c r="EC5" s="82" t="s">
        <v>312</v>
      </c>
      <c r="ED5" s="82" t="s">
        <v>747</v>
      </c>
      <c r="EE5" s="82" t="s">
        <v>748</v>
      </c>
      <c r="EF5" s="82" t="s">
        <v>749</v>
      </c>
      <c r="EG5" s="82" t="s">
        <v>750</v>
      </c>
      <c r="EH5" s="82" t="s">
        <v>751</v>
      </c>
      <c r="EI5" s="82" t="s">
        <v>752</v>
      </c>
      <c r="EJ5" s="82"/>
      <c r="EK5" s="82"/>
      <c r="EL5" s="82"/>
      <c r="EM5" s="82"/>
      <c r="EN5" s="82"/>
      <c r="EO5" s="82"/>
      <c r="EP5" s="82"/>
      <c r="EQ5" s="82"/>
      <c r="ER5" s="82"/>
      <c r="ES5" s="82"/>
      <c r="ET5" s="82"/>
      <c r="EU5" s="82"/>
      <c r="EV5" s="82"/>
      <c r="EW5" s="82"/>
      <c r="EX5" s="82"/>
      <c r="EY5" s="82"/>
    </row>
    <row r="6" spans="1:155" s="3" customFormat="1">
      <c r="A6" s="82" t="s">
        <v>539</v>
      </c>
      <c r="B6" s="82" t="s">
        <v>540</v>
      </c>
      <c r="C6" s="82" t="s">
        <v>300</v>
      </c>
      <c r="D6" s="82" t="s">
        <v>541</v>
      </c>
      <c r="E6" s="111"/>
      <c r="F6" s="82" t="s">
        <v>542</v>
      </c>
      <c r="G6" s="82">
        <v>19170108310</v>
      </c>
      <c r="H6" s="82" t="s">
        <v>303</v>
      </c>
      <c r="I6" s="82" t="s">
        <v>304</v>
      </c>
      <c r="J6" s="82" t="s">
        <v>305</v>
      </c>
      <c r="K6" s="82" t="s">
        <v>306</v>
      </c>
      <c r="L6" s="82" t="s">
        <v>307</v>
      </c>
      <c r="M6" s="82" t="s">
        <v>308</v>
      </c>
      <c r="N6" s="82" t="s">
        <v>309</v>
      </c>
      <c r="O6" s="82" t="s">
        <v>310</v>
      </c>
      <c r="P6" s="83">
        <v>144</v>
      </c>
      <c r="Q6" s="83">
        <v>137</v>
      </c>
      <c r="R6" s="84">
        <f t="shared" si="0"/>
        <v>281</v>
      </c>
      <c r="S6" s="82">
        <v>104</v>
      </c>
      <c r="T6" s="82">
        <v>100</v>
      </c>
      <c r="U6" s="84">
        <f t="shared" si="1"/>
        <v>204</v>
      </c>
      <c r="V6" s="92">
        <f t="shared" si="2"/>
        <v>72.222222222222214</v>
      </c>
      <c r="W6" s="92">
        <f t="shared" si="2"/>
        <v>72.992700729927009</v>
      </c>
      <c r="X6" s="92">
        <f t="shared" si="2"/>
        <v>72.59786476868328</v>
      </c>
      <c r="Y6" s="82">
        <v>6</v>
      </c>
      <c r="Z6" s="82">
        <v>10</v>
      </c>
      <c r="AA6" s="82">
        <v>10</v>
      </c>
      <c r="AB6" s="86">
        <f t="shared" si="3"/>
        <v>100</v>
      </c>
      <c r="AC6" s="85">
        <f t="shared" si="4"/>
        <v>28.1</v>
      </c>
      <c r="AD6" s="82">
        <v>0</v>
      </c>
      <c r="AE6" s="82">
        <v>10</v>
      </c>
      <c r="AF6" s="82">
        <v>0</v>
      </c>
      <c r="AG6" s="82">
        <v>0</v>
      </c>
      <c r="AH6" s="82">
        <v>2</v>
      </c>
      <c r="AI6" s="85">
        <f t="shared" si="5"/>
        <v>12</v>
      </c>
      <c r="AJ6" s="85">
        <f t="shared" si="6"/>
        <v>23.416666666666668</v>
      </c>
      <c r="AK6" s="114" t="s">
        <v>316</v>
      </c>
      <c r="AL6" s="82" t="s">
        <v>311</v>
      </c>
      <c r="AM6" s="82" t="s">
        <v>312</v>
      </c>
      <c r="AN6" s="82">
        <v>10</v>
      </c>
      <c r="AO6" s="82">
        <v>10</v>
      </c>
      <c r="AP6" s="82" t="s">
        <v>312</v>
      </c>
      <c r="AQ6" s="111" t="s">
        <v>311</v>
      </c>
      <c r="AR6" s="82" t="s">
        <v>315</v>
      </c>
      <c r="AS6" s="82" t="s">
        <v>314</v>
      </c>
      <c r="AT6" s="82" t="s">
        <v>314</v>
      </c>
      <c r="AU6" s="82" t="s">
        <v>314</v>
      </c>
      <c r="AV6" s="82" t="s">
        <v>314</v>
      </c>
      <c r="AW6" s="82" t="s">
        <v>314</v>
      </c>
      <c r="AX6" s="82" t="s">
        <v>313</v>
      </c>
      <c r="AY6" s="83" t="s">
        <v>313</v>
      </c>
      <c r="AZ6" s="82">
        <v>9</v>
      </c>
      <c r="BA6" s="85">
        <f t="shared" si="7"/>
        <v>90</v>
      </c>
      <c r="BB6" s="83">
        <v>5</v>
      </c>
      <c r="BC6" s="83" t="s">
        <v>312</v>
      </c>
      <c r="BD6" s="83" t="s">
        <v>316</v>
      </c>
      <c r="BE6" s="83" t="s">
        <v>311</v>
      </c>
      <c r="BF6" s="83" t="s">
        <v>543</v>
      </c>
      <c r="BG6" s="111" t="s">
        <v>316</v>
      </c>
      <c r="BH6" s="111" t="s">
        <v>316</v>
      </c>
      <c r="BI6" s="111" t="s">
        <v>311</v>
      </c>
      <c r="BJ6" s="111" t="s">
        <v>311</v>
      </c>
      <c r="BK6" s="91" t="s">
        <v>312</v>
      </c>
      <c r="BL6" s="86" t="e">
        <f t="shared" si="8"/>
        <v>#VALUE!</v>
      </c>
      <c r="BM6" s="91" t="s">
        <v>312</v>
      </c>
      <c r="BN6" s="91" t="s">
        <v>312</v>
      </c>
      <c r="BO6" s="91" t="s">
        <v>312</v>
      </c>
      <c r="BP6" s="83" t="s">
        <v>312</v>
      </c>
      <c r="BQ6" s="82">
        <v>3</v>
      </c>
      <c r="BR6" s="85">
        <f t="shared" si="9"/>
        <v>93.666666666666671</v>
      </c>
      <c r="BS6" s="82">
        <v>4</v>
      </c>
      <c r="BT6" s="86">
        <f t="shared" si="10"/>
        <v>7</v>
      </c>
      <c r="BU6" s="85">
        <f t="shared" si="11"/>
        <v>40.142857142857146</v>
      </c>
      <c r="BV6" s="115" t="s">
        <v>311</v>
      </c>
      <c r="BW6" s="111" t="s">
        <v>316</v>
      </c>
      <c r="BX6" s="82">
        <v>2</v>
      </c>
      <c r="BY6" s="82">
        <v>1</v>
      </c>
      <c r="BZ6" s="83" t="s">
        <v>316</v>
      </c>
      <c r="CA6" s="82" t="s">
        <v>312</v>
      </c>
      <c r="CB6" s="82">
        <v>1</v>
      </c>
      <c r="CC6" s="82">
        <v>0</v>
      </c>
      <c r="CD6" s="86" t="s">
        <v>311</v>
      </c>
      <c r="CE6" s="86" t="s">
        <v>311</v>
      </c>
      <c r="CF6" s="82" t="s">
        <v>312</v>
      </c>
      <c r="CG6" s="83" t="s">
        <v>316</v>
      </c>
      <c r="CH6" s="83" t="s">
        <v>312</v>
      </c>
      <c r="CI6" s="86" t="s">
        <v>316</v>
      </c>
      <c r="CJ6" s="82" t="s">
        <v>319</v>
      </c>
      <c r="CK6" s="111" t="s">
        <v>316</v>
      </c>
      <c r="CL6" s="86" t="s">
        <v>316</v>
      </c>
      <c r="CM6" s="86" t="s">
        <v>311</v>
      </c>
      <c r="CN6" s="86" t="s">
        <v>320</v>
      </c>
      <c r="CO6" s="111" t="s">
        <v>316</v>
      </c>
      <c r="CP6" s="83" t="s">
        <v>321</v>
      </c>
      <c r="CQ6" s="82" t="s">
        <v>544</v>
      </c>
      <c r="CR6" s="82" t="s">
        <v>316</v>
      </c>
      <c r="CS6" s="111" t="s">
        <v>311</v>
      </c>
      <c r="CT6" s="82" t="s">
        <v>312</v>
      </c>
      <c r="CU6" s="82" t="s">
        <v>311</v>
      </c>
      <c r="CV6" s="86" t="s">
        <v>311</v>
      </c>
      <c r="CW6" s="82" t="s">
        <v>312</v>
      </c>
      <c r="CX6" s="86" t="s">
        <v>311</v>
      </c>
      <c r="CY6" s="86" t="s">
        <v>312</v>
      </c>
      <c r="CZ6" s="86" t="s">
        <v>311</v>
      </c>
      <c r="DA6" s="82" t="s">
        <v>312</v>
      </c>
      <c r="DB6" s="82" t="s">
        <v>312</v>
      </c>
      <c r="DC6" s="82" t="s">
        <v>312</v>
      </c>
      <c r="DD6" s="82" t="s">
        <v>312</v>
      </c>
      <c r="DE6" s="82" t="s">
        <v>312</v>
      </c>
      <c r="DF6" s="82" t="s">
        <v>312</v>
      </c>
      <c r="DG6" s="82" t="s">
        <v>312</v>
      </c>
      <c r="DH6" s="82">
        <v>0</v>
      </c>
      <c r="DI6" s="82">
        <v>0</v>
      </c>
      <c r="DJ6" s="82">
        <v>0</v>
      </c>
      <c r="DK6" s="82">
        <v>0</v>
      </c>
      <c r="DL6" s="82">
        <v>0</v>
      </c>
      <c r="DM6" s="82">
        <v>0</v>
      </c>
      <c r="DN6" s="82">
        <v>0</v>
      </c>
      <c r="DO6" s="83">
        <v>0</v>
      </c>
      <c r="DP6" s="83">
        <v>0</v>
      </c>
      <c r="DQ6" s="83">
        <v>7500</v>
      </c>
      <c r="DR6" s="83">
        <v>0</v>
      </c>
      <c r="DS6" s="83">
        <v>0</v>
      </c>
      <c r="DT6" s="83">
        <v>0</v>
      </c>
      <c r="DU6" s="83">
        <v>3500</v>
      </c>
      <c r="DV6" s="83">
        <v>17000</v>
      </c>
      <c r="DW6" s="83">
        <v>0</v>
      </c>
      <c r="DX6" s="82" t="s">
        <v>545</v>
      </c>
      <c r="DY6" s="82" t="s">
        <v>546</v>
      </c>
      <c r="DZ6" s="83" t="s">
        <v>325</v>
      </c>
      <c r="EA6" s="83" t="s">
        <v>311</v>
      </c>
      <c r="EB6" s="82" t="s">
        <v>547</v>
      </c>
      <c r="EC6" s="82" t="s">
        <v>312</v>
      </c>
      <c r="ED6" s="82" t="s">
        <v>548</v>
      </c>
      <c r="EE6" s="82" t="s">
        <v>549</v>
      </c>
      <c r="EF6" s="82" t="s">
        <v>550</v>
      </c>
      <c r="EG6" s="82" t="s">
        <v>551</v>
      </c>
      <c r="EH6" s="82" t="s">
        <v>552</v>
      </c>
      <c r="EI6" s="82" t="s">
        <v>553</v>
      </c>
      <c r="EJ6" s="82"/>
      <c r="EK6" s="82"/>
      <c r="EL6" s="82"/>
      <c r="EM6" s="82"/>
      <c r="EN6" s="82"/>
      <c r="EO6" s="82"/>
      <c r="EP6" s="82"/>
      <c r="EQ6" s="82"/>
      <c r="ER6" s="82"/>
      <c r="ES6" s="82"/>
      <c r="ET6" s="82"/>
      <c r="EU6" s="82"/>
      <c r="EV6" s="82"/>
      <c r="EW6" s="82"/>
      <c r="EX6" s="82"/>
      <c r="EY6" s="82"/>
    </row>
    <row r="7" spans="1:155" s="3" customFormat="1">
      <c r="A7" s="82" t="s">
        <v>298</v>
      </c>
      <c r="B7" s="82" t="s">
        <v>299</v>
      </c>
      <c r="C7" s="82" t="s">
        <v>300</v>
      </c>
      <c r="D7" s="82" t="s">
        <v>301</v>
      </c>
      <c r="E7" s="111"/>
      <c r="F7" s="82" t="s">
        <v>302</v>
      </c>
      <c r="G7" s="82">
        <v>19170108322</v>
      </c>
      <c r="H7" s="82" t="s">
        <v>303</v>
      </c>
      <c r="I7" s="82" t="s">
        <v>304</v>
      </c>
      <c r="J7" s="82" t="s">
        <v>305</v>
      </c>
      <c r="K7" s="82" t="s">
        <v>306</v>
      </c>
      <c r="L7" s="82" t="s">
        <v>307</v>
      </c>
      <c r="M7" s="82" t="s">
        <v>308</v>
      </c>
      <c r="N7" s="82" t="s">
        <v>309</v>
      </c>
      <c r="O7" s="82" t="s">
        <v>310</v>
      </c>
      <c r="P7" s="83">
        <v>185</v>
      </c>
      <c r="Q7" s="83">
        <v>249</v>
      </c>
      <c r="R7" s="84">
        <f t="shared" si="0"/>
        <v>434</v>
      </c>
      <c r="S7" s="82">
        <v>128</v>
      </c>
      <c r="T7" s="82">
        <v>162</v>
      </c>
      <c r="U7" s="84">
        <f t="shared" si="1"/>
        <v>290</v>
      </c>
      <c r="V7" s="92">
        <f t="shared" si="2"/>
        <v>69.189189189189193</v>
      </c>
      <c r="W7" s="92">
        <f t="shared" si="2"/>
        <v>65.060240963855421</v>
      </c>
      <c r="X7" s="92">
        <f t="shared" si="2"/>
        <v>66.820276497695858</v>
      </c>
      <c r="Y7" s="82">
        <v>3</v>
      </c>
      <c r="Z7" s="82">
        <v>11</v>
      </c>
      <c r="AA7" s="82">
        <v>11</v>
      </c>
      <c r="AB7" s="86">
        <f t="shared" si="3"/>
        <v>100</v>
      </c>
      <c r="AC7" s="85">
        <f t="shared" si="4"/>
        <v>39.454545454545453</v>
      </c>
      <c r="AD7" s="82">
        <v>4</v>
      </c>
      <c r="AE7" s="82">
        <v>7</v>
      </c>
      <c r="AF7" s="82">
        <v>0</v>
      </c>
      <c r="AG7" s="82">
        <v>0</v>
      </c>
      <c r="AH7" s="82">
        <v>4</v>
      </c>
      <c r="AI7" s="85">
        <f t="shared" si="5"/>
        <v>15</v>
      </c>
      <c r="AJ7" s="85">
        <f t="shared" si="6"/>
        <v>28.933333333333334</v>
      </c>
      <c r="AK7" s="114" t="s">
        <v>316</v>
      </c>
      <c r="AL7" s="82" t="s">
        <v>311</v>
      </c>
      <c r="AM7" s="82" t="s">
        <v>312</v>
      </c>
      <c r="AN7" s="82">
        <v>11</v>
      </c>
      <c r="AO7" s="82">
        <v>11</v>
      </c>
      <c r="AP7" s="82" t="s">
        <v>312</v>
      </c>
      <c r="AQ7" s="111" t="s">
        <v>311</v>
      </c>
      <c r="AR7" s="82" t="s">
        <v>313</v>
      </c>
      <c r="AS7" s="82" t="s">
        <v>314</v>
      </c>
      <c r="AT7" s="82" t="s">
        <v>314</v>
      </c>
      <c r="AU7" s="82" t="s">
        <v>314</v>
      </c>
      <c r="AV7" s="82" t="s">
        <v>314</v>
      </c>
      <c r="AW7" s="82" t="s">
        <v>314</v>
      </c>
      <c r="AX7" s="82" t="s">
        <v>313</v>
      </c>
      <c r="AY7" s="83" t="s">
        <v>315</v>
      </c>
      <c r="AZ7" s="82">
        <v>4</v>
      </c>
      <c r="BA7" s="85">
        <f t="shared" si="7"/>
        <v>36.363636363636367</v>
      </c>
      <c r="BB7" s="83">
        <v>4</v>
      </c>
      <c r="BC7" s="83" t="s">
        <v>312</v>
      </c>
      <c r="BD7" s="83" t="s">
        <v>316</v>
      </c>
      <c r="BE7" s="83" t="s">
        <v>316</v>
      </c>
      <c r="BF7" s="83" t="s">
        <v>317</v>
      </c>
      <c r="BG7" s="111" t="s">
        <v>316</v>
      </c>
      <c r="BH7" s="111" t="s">
        <v>316</v>
      </c>
      <c r="BI7" s="111" t="s">
        <v>311</v>
      </c>
      <c r="BJ7" s="111" t="s">
        <v>316</v>
      </c>
      <c r="BK7" s="91" t="s">
        <v>312</v>
      </c>
      <c r="BL7" s="86" t="e">
        <f t="shared" si="8"/>
        <v>#VALUE!</v>
      </c>
      <c r="BM7" s="91" t="s">
        <v>312</v>
      </c>
      <c r="BN7" s="91" t="s">
        <v>312</v>
      </c>
      <c r="BO7" s="91" t="s">
        <v>312</v>
      </c>
      <c r="BP7" s="83" t="s">
        <v>312</v>
      </c>
      <c r="BQ7" s="82">
        <v>4</v>
      </c>
      <c r="BR7" s="85">
        <f t="shared" si="9"/>
        <v>108.5</v>
      </c>
      <c r="BS7" s="82">
        <v>10</v>
      </c>
      <c r="BT7" s="86">
        <f t="shared" si="10"/>
        <v>14</v>
      </c>
      <c r="BU7" s="85">
        <f t="shared" si="11"/>
        <v>31</v>
      </c>
      <c r="BV7" s="115" t="s">
        <v>316</v>
      </c>
      <c r="BW7" s="111" t="s">
        <v>316</v>
      </c>
      <c r="BX7" s="82">
        <v>2</v>
      </c>
      <c r="BY7" s="82">
        <v>2</v>
      </c>
      <c r="BZ7" s="83" t="s">
        <v>316</v>
      </c>
      <c r="CA7" s="82" t="s">
        <v>312</v>
      </c>
      <c r="CB7" s="82">
        <v>1</v>
      </c>
      <c r="CC7" s="82">
        <v>1</v>
      </c>
      <c r="CD7" s="86" t="s">
        <v>316</v>
      </c>
      <c r="CE7" s="86" t="s">
        <v>316</v>
      </c>
      <c r="CF7" s="82" t="s">
        <v>318</v>
      </c>
      <c r="CG7" s="83" t="s">
        <v>316</v>
      </c>
      <c r="CH7" s="83" t="s">
        <v>312</v>
      </c>
      <c r="CI7" s="86" t="s">
        <v>316</v>
      </c>
      <c r="CJ7" s="82" t="s">
        <v>319</v>
      </c>
      <c r="CK7" s="111" t="s">
        <v>316</v>
      </c>
      <c r="CL7" s="86" t="s">
        <v>316</v>
      </c>
      <c r="CM7" s="86" t="s">
        <v>311</v>
      </c>
      <c r="CN7" s="86" t="s">
        <v>320</v>
      </c>
      <c r="CO7" s="111" t="s">
        <v>316</v>
      </c>
      <c r="CP7" s="83" t="s">
        <v>321</v>
      </c>
      <c r="CQ7" s="82" t="s">
        <v>322</v>
      </c>
      <c r="CR7" s="82" t="s">
        <v>316</v>
      </c>
      <c r="CS7" s="111" t="s">
        <v>311</v>
      </c>
      <c r="CT7" s="82" t="s">
        <v>312</v>
      </c>
      <c r="CU7" s="82" t="s">
        <v>311</v>
      </c>
      <c r="CV7" s="86" t="s">
        <v>311</v>
      </c>
      <c r="CW7" s="82" t="s">
        <v>312</v>
      </c>
      <c r="CX7" s="86" t="s">
        <v>311</v>
      </c>
      <c r="CY7" s="86" t="s">
        <v>312</v>
      </c>
      <c r="CZ7" s="86" t="s">
        <v>311</v>
      </c>
      <c r="DA7" s="82" t="s">
        <v>312</v>
      </c>
      <c r="DB7" s="82" t="s">
        <v>312</v>
      </c>
      <c r="DC7" s="82" t="s">
        <v>312</v>
      </c>
      <c r="DD7" s="82" t="s">
        <v>312</v>
      </c>
      <c r="DE7" s="82" t="s">
        <v>312</v>
      </c>
      <c r="DF7" s="82" t="s">
        <v>312</v>
      </c>
      <c r="DG7" s="82" t="s">
        <v>312</v>
      </c>
      <c r="DH7" s="82">
        <v>0</v>
      </c>
      <c r="DI7" s="82">
        <v>0</v>
      </c>
      <c r="DJ7" s="82">
        <v>0</v>
      </c>
      <c r="DK7" s="82">
        <v>0</v>
      </c>
      <c r="DL7" s="82">
        <v>0</v>
      </c>
      <c r="DM7" s="82">
        <v>0</v>
      </c>
      <c r="DN7" s="82">
        <v>0</v>
      </c>
      <c r="DO7" s="83">
        <v>0</v>
      </c>
      <c r="DP7" s="83">
        <v>0</v>
      </c>
      <c r="DQ7" s="83">
        <v>0</v>
      </c>
      <c r="DR7" s="83">
        <v>0</v>
      </c>
      <c r="DS7" s="83">
        <v>0</v>
      </c>
      <c r="DT7" s="83">
        <v>0</v>
      </c>
      <c r="DU7" s="83">
        <v>0</v>
      </c>
      <c r="DV7" s="83">
        <v>8350</v>
      </c>
      <c r="DW7" s="83">
        <v>5000</v>
      </c>
      <c r="DX7" s="82" t="s">
        <v>323</v>
      </c>
      <c r="DY7" s="82" t="s">
        <v>324</v>
      </c>
      <c r="DZ7" s="83" t="s">
        <v>325</v>
      </c>
      <c r="EA7" s="83" t="s">
        <v>311</v>
      </c>
      <c r="EB7" s="82" t="s">
        <v>326</v>
      </c>
      <c r="EC7" s="82" t="s">
        <v>312</v>
      </c>
      <c r="ED7" s="82" t="s">
        <v>327</v>
      </c>
      <c r="EE7" s="82" t="s">
        <v>328</v>
      </c>
      <c r="EF7" s="82" t="s">
        <v>329</v>
      </c>
      <c r="EG7" s="82" t="s">
        <v>330</v>
      </c>
      <c r="EH7" s="82" t="s">
        <v>331</v>
      </c>
      <c r="EI7" s="82" t="s">
        <v>332</v>
      </c>
      <c r="EJ7" s="82"/>
      <c r="EK7" s="82"/>
      <c r="EL7" s="82"/>
      <c r="EM7" s="82"/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</row>
    <row r="8" spans="1:155" s="3" customFormat="1">
      <c r="A8" s="82" t="s">
        <v>371</v>
      </c>
      <c r="B8" s="82" t="s">
        <v>372</v>
      </c>
      <c r="C8" s="82" t="s">
        <v>340</v>
      </c>
      <c r="D8" s="82" t="s">
        <v>373</v>
      </c>
      <c r="E8" s="111"/>
      <c r="F8" s="82" t="s">
        <v>374</v>
      </c>
      <c r="G8" s="82">
        <v>170108332</v>
      </c>
      <c r="H8" s="82" t="s">
        <v>303</v>
      </c>
      <c r="I8" s="82" t="s">
        <v>304</v>
      </c>
      <c r="J8" s="82" t="s">
        <v>375</v>
      </c>
      <c r="K8" s="82" t="s">
        <v>306</v>
      </c>
      <c r="L8" s="82" t="s">
        <v>307</v>
      </c>
      <c r="M8" s="82" t="s">
        <v>308</v>
      </c>
      <c r="N8" s="82" t="s">
        <v>376</v>
      </c>
      <c r="O8" s="82" t="s">
        <v>310</v>
      </c>
      <c r="P8" s="83">
        <v>36</v>
      </c>
      <c r="Q8" s="83">
        <v>34</v>
      </c>
      <c r="R8" s="84">
        <f t="shared" si="0"/>
        <v>70</v>
      </c>
      <c r="S8" s="82">
        <v>19</v>
      </c>
      <c r="T8" s="82">
        <v>15</v>
      </c>
      <c r="U8" s="84">
        <f t="shared" si="1"/>
        <v>34</v>
      </c>
      <c r="V8" s="92">
        <f t="shared" si="2"/>
        <v>52.777777777777779</v>
      </c>
      <c r="W8" s="92">
        <f t="shared" si="2"/>
        <v>44.117647058823529</v>
      </c>
      <c r="X8" s="92">
        <f t="shared" si="2"/>
        <v>48.571428571428569</v>
      </c>
      <c r="Y8" s="82">
        <v>0</v>
      </c>
      <c r="Z8" s="82">
        <v>6</v>
      </c>
      <c r="AA8" s="82">
        <v>1</v>
      </c>
      <c r="AB8" s="85">
        <f t="shared" si="3"/>
        <v>16.666666666666664</v>
      </c>
      <c r="AC8" s="85">
        <f t="shared" si="4"/>
        <v>70</v>
      </c>
      <c r="AD8" s="82">
        <v>1</v>
      </c>
      <c r="AE8" s="82">
        <v>0</v>
      </c>
      <c r="AF8" s="82">
        <v>0</v>
      </c>
      <c r="AG8" s="82">
        <v>0</v>
      </c>
      <c r="AH8" s="82">
        <v>0</v>
      </c>
      <c r="AI8" s="85">
        <f t="shared" si="5"/>
        <v>1</v>
      </c>
      <c r="AJ8" s="85">
        <f t="shared" si="6"/>
        <v>70</v>
      </c>
      <c r="AK8" s="114" t="s">
        <v>311</v>
      </c>
      <c r="AL8" s="82" t="s">
        <v>311</v>
      </c>
      <c r="AM8" s="82" t="s">
        <v>312</v>
      </c>
      <c r="AN8" s="82">
        <v>1</v>
      </c>
      <c r="AO8" s="82">
        <v>2</v>
      </c>
      <c r="AP8" s="82" t="s">
        <v>312</v>
      </c>
      <c r="AQ8" s="111" t="s">
        <v>311</v>
      </c>
      <c r="AR8" s="82" t="s">
        <v>313</v>
      </c>
      <c r="AS8" s="82" t="s">
        <v>313</v>
      </c>
      <c r="AT8" s="82" t="s">
        <v>313</v>
      </c>
      <c r="AU8" s="82" t="s">
        <v>313</v>
      </c>
      <c r="AV8" s="82" t="s">
        <v>313</v>
      </c>
      <c r="AW8" s="82" t="s">
        <v>313</v>
      </c>
      <c r="AX8" s="82" t="s">
        <v>314</v>
      </c>
      <c r="AY8" s="83" t="s">
        <v>313</v>
      </c>
      <c r="AZ8" s="82">
        <v>0</v>
      </c>
      <c r="BA8" s="85">
        <f t="shared" si="7"/>
        <v>0</v>
      </c>
      <c r="BB8" s="83">
        <v>2</v>
      </c>
      <c r="BC8" s="83" t="s">
        <v>312</v>
      </c>
      <c r="BD8" s="83" t="s">
        <v>311</v>
      </c>
      <c r="BE8" s="83" t="s">
        <v>312</v>
      </c>
      <c r="BF8" s="83" t="s">
        <v>377</v>
      </c>
      <c r="BG8" s="111" t="s">
        <v>316</v>
      </c>
      <c r="BH8" s="111" t="s">
        <v>316</v>
      </c>
      <c r="BI8" s="111" t="s">
        <v>311</v>
      </c>
      <c r="BJ8" s="111" t="s">
        <v>311</v>
      </c>
      <c r="BK8" s="91" t="s">
        <v>312</v>
      </c>
      <c r="BL8" s="86" t="e">
        <f t="shared" si="8"/>
        <v>#VALUE!</v>
      </c>
      <c r="BM8" s="91" t="s">
        <v>312</v>
      </c>
      <c r="BN8" s="91" t="s">
        <v>312</v>
      </c>
      <c r="BO8" s="91" t="s">
        <v>312</v>
      </c>
      <c r="BP8" s="83" t="s">
        <v>312</v>
      </c>
      <c r="BQ8" s="82">
        <v>3</v>
      </c>
      <c r="BR8" s="85">
        <f t="shared" si="9"/>
        <v>23.333333333333332</v>
      </c>
      <c r="BS8" s="82">
        <v>3</v>
      </c>
      <c r="BT8" s="86">
        <f t="shared" si="10"/>
        <v>6</v>
      </c>
      <c r="BU8" s="85">
        <f t="shared" si="11"/>
        <v>11.666666666666666</v>
      </c>
      <c r="BV8" s="115" t="s">
        <v>311</v>
      </c>
      <c r="BW8" s="111" t="s">
        <v>316</v>
      </c>
      <c r="BX8" s="82">
        <v>1</v>
      </c>
      <c r="BY8" s="82">
        <v>1</v>
      </c>
      <c r="BZ8" s="83" t="s">
        <v>311</v>
      </c>
      <c r="CA8" s="82" t="s">
        <v>312</v>
      </c>
      <c r="CB8" s="82">
        <v>0</v>
      </c>
      <c r="CC8" s="82">
        <v>1</v>
      </c>
      <c r="CD8" s="86" t="s">
        <v>316</v>
      </c>
      <c r="CE8" s="86" t="s">
        <v>311</v>
      </c>
      <c r="CF8" s="82" t="s">
        <v>312</v>
      </c>
      <c r="CG8" s="83" t="s">
        <v>311</v>
      </c>
      <c r="CH8" s="83" t="s">
        <v>311</v>
      </c>
      <c r="CI8" s="86" t="s">
        <v>316</v>
      </c>
      <c r="CJ8" s="82" t="s">
        <v>319</v>
      </c>
      <c r="CK8" s="111" t="s">
        <v>316</v>
      </c>
      <c r="CL8" s="86" t="s">
        <v>311</v>
      </c>
      <c r="CM8" s="86" t="s">
        <v>312</v>
      </c>
      <c r="CN8" s="86" t="s">
        <v>378</v>
      </c>
      <c r="CO8" s="111" t="s">
        <v>311</v>
      </c>
      <c r="CP8" s="83" t="s">
        <v>312</v>
      </c>
      <c r="CQ8" s="82" t="s">
        <v>312</v>
      </c>
      <c r="CR8" s="82" t="s">
        <v>312</v>
      </c>
      <c r="CS8" s="111" t="s">
        <v>311</v>
      </c>
      <c r="CT8" s="82" t="s">
        <v>312</v>
      </c>
      <c r="CU8" s="82" t="s">
        <v>311</v>
      </c>
      <c r="CV8" s="86" t="s">
        <v>311</v>
      </c>
      <c r="CW8" s="82" t="s">
        <v>312</v>
      </c>
      <c r="CX8" s="86" t="s">
        <v>311</v>
      </c>
      <c r="CY8" s="86" t="s">
        <v>312</v>
      </c>
      <c r="CZ8" s="86" t="s">
        <v>311</v>
      </c>
      <c r="DA8" s="82" t="s">
        <v>312</v>
      </c>
      <c r="DB8" s="82" t="s">
        <v>312</v>
      </c>
      <c r="DC8" s="82" t="s">
        <v>312</v>
      </c>
      <c r="DD8" s="82" t="s">
        <v>312</v>
      </c>
      <c r="DE8" s="82" t="s">
        <v>312</v>
      </c>
      <c r="DF8" s="82" t="s">
        <v>312</v>
      </c>
      <c r="DG8" s="82" t="s">
        <v>312</v>
      </c>
      <c r="DH8" s="82">
        <v>0</v>
      </c>
      <c r="DI8" s="82">
        <v>0</v>
      </c>
      <c r="DJ8" s="82">
        <v>0</v>
      </c>
      <c r="DK8" s="82">
        <v>0</v>
      </c>
      <c r="DL8" s="82">
        <v>0</v>
      </c>
      <c r="DM8" s="82">
        <v>0</v>
      </c>
      <c r="DN8" s="82">
        <v>0</v>
      </c>
      <c r="DO8" s="83">
        <v>0</v>
      </c>
      <c r="DP8" s="83">
        <v>0</v>
      </c>
      <c r="DQ8" s="83">
        <v>0</v>
      </c>
      <c r="DR8" s="83">
        <v>0</v>
      </c>
      <c r="DS8" s="83">
        <v>0</v>
      </c>
      <c r="DT8" s="83">
        <v>0</v>
      </c>
      <c r="DU8" s="83">
        <v>0</v>
      </c>
      <c r="DV8" s="83">
        <v>0</v>
      </c>
      <c r="DW8" s="83">
        <v>0</v>
      </c>
      <c r="DX8" s="82" t="s">
        <v>379</v>
      </c>
      <c r="DY8" s="82" t="s">
        <v>380</v>
      </c>
      <c r="DZ8" s="83" t="s">
        <v>59</v>
      </c>
      <c r="EA8" s="83" t="s">
        <v>316</v>
      </c>
      <c r="EB8" s="82" t="s">
        <v>381</v>
      </c>
      <c r="EC8" s="82" t="s">
        <v>312</v>
      </c>
      <c r="ED8" s="82" t="s">
        <v>382</v>
      </c>
      <c r="EE8" s="82" t="s">
        <v>383</v>
      </c>
      <c r="EF8" s="82" t="s">
        <v>384</v>
      </c>
      <c r="EG8" s="82" t="s">
        <v>385</v>
      </c>
      <c r="EH8" s="82" t="s">
        <v>386</v>
      </c>
      <c r="EI8" s="82" t="s">
        <v>387</v>
      </c>
      <c r="EJ8" s="82"/>
      <c r="EK8" s="82"/>
      <c r="EL8" s="82"/>
      <c r="EM8" s="82"/>
      <c r="EN8" s="82"/>
      <c r="EO8" s="82"/>
      <c r="EP8" s="82"/>
      <c r="EQ8" s="82"/>
      <c r="ER8" s="82"/>
      <c r="ES8" s="82"/>
      <c r="ET8" s="82"/>
      <c r="EU8" s="82"/>
      <c r="EV8" s="82"/>
      <c r="EW8" s="82"/>
      <c r="EX8" s="82"/>
      <c r="EY8" s="82"/>
    </row>
    <row r="9" spans="1:155" s="3" customFormat="1">
      <c r="A9" s="82" t="s">
        <v>388</v>
      </c>
      <c r="B9" s="82" t="s">
        <v>389</v>
      </c>
      <c r="C9" s="82" t="s">
        <v>357</v>
      </c>
      <c r="D9" s="82" t="s">
        <v>390</v>
      </c>
      <c r="E9" s="111"/>
      <c r="F9" s="82" t="s">
        <v>391</v>
      </c>
      <c r="G9" s="82">
        <v>19170106127</v>
      </c>
      <c r="H9" s="82" t="s">
        <v>303</v>
      </c>
      <c r="I9" s="82" t="s">
        <v>333</v>
      </c>
      <c r="J9" s="82" t="s">
        <v>392</v>
      </c>
      <c r="K9" s="82" t="s">
        <v>306</v>
      </c>
      <c r="L9" s="82" t="s">
        <v>334</v>
      </c>
      <c r="M9" s="82" t="s">
        <v>308</v>
      </c>
      <c r="N9" s="82" t="s">
        <v>393</v>
      </c>
      <c r="O9" s="82" t="s">
        <v>394</v>
      </c>
      <c r="P9" s="83">
        <v>217</v>
      </c>
      <c r="Q9" s="83">
        <v>0</v>
      </c>
      <c r="R9" s="84">
        <f t="shared" si="0"/>
        <v>217</v>
      </c>
      <c r="S9" s="82">
        <v>78</v>
      </c>
      <c r="T9" s="82">
        <v>0</v>
      </c>
      <c r="U9" s="84">
        <f t="shared" si="1"/>
        <v>78</v>
      </c>
      <c r="V9" s="92">
        <f t="shared" si="2"/>
        <v>35.944700460829495</v>
      </c>
      <c r="W9" s="92">
        <v>0</v>
      </c>
      <c r="X9" s="92">
        <f t="shared" si="2"/>
        <v>35.944700460829495</v>
      </c>
      <c r="Y9" s="82">
        <v>0</v>
      </c>
      <c r="Z9" s="82">
        <v>22</v>
      </c>
      <c r="AA9" s="82">
        <v>10</v>
      </c>
      <c r="AB9" s="85">
        <f t="shared" si="3"/>
        <v>45.454545454545453</v>
      </c>
      <c r="AC9" s="85">
        <f t="shared" si="4"/>
        <v>21.7</v>
      </c>
      <c r="AD9" s="82">
        <v>10</v>
      </c>
      <c r="AE9" s="82">
        <v>0</v>
      </c>
      <c r="AF9" s="82">
        <v>0</v>
      </c>
      <c r="AG9" s="82">
        <v>0</v>
      </c>
      <c r="AH9" s="82">
        <v>0</v>
      </c>
      <c r="AI9" s="85">
        <f t="shared" si="5"/>
        <v>10</v>
      </c>
      <c r="AJ9" s="85">
        <f t="shared" si="6"/>
        <v>21.7</v>
      </c>
      <c r="AK9" s="114" t="s">
        <v>316</v>
      </c>
      <c r="AL9" s="82" t="s">
        <v>311</v>
      </c>
      <c r="AM9" s="82" t="s">
        <v>312</v>
      </c>
      <c r="AN9" s="82">
        <v>9</v>
      </c>
      <c r="AO9" s="82">
        <v>2</v>
      </c>
      <c r="AP9" s="82">
        <v>0</v>
      </c>
      <c r="AQ9" s="111" t="s">
        <v>316</v>
      </c>
      <c r="AR9" s="82" t="s">
        <v>314</v>
      </c>
      <c r="AS9" s="82" t="s">
        <v>313</v>
      </c>
      <c r="AT9" s="82" t="s">
        <v>313</v>
      </c>
      <c r="AU9" s="82" t="s">
        <v>313</v>
      </c>
      <c r="AV9" s="82" t="s">
        <v>313</v>
      </c>
      <c r="AW9" s="82" t="s">
        <v>315</v>
      </c>
      <c r="AX9" s="82" t="s">
        <v>314</v>
      </c>
      <c r="AY9" s="83" t="s">
        <v>314</v>
      </c>
      <c r="AZ9" s="82">
        <v>10</v>
      </c>
      <c r="BA9" s="85">
        <f t="shared" si="7"/>
        <v>100</v>
      </c>
      <c r="BB9" s="83">
        <v>4</v>
      </c>
      <c r="BC9" s="83">
        <v>3</v>
      </c>
      <c r="BD9" s="83" t="s">
        <v>311</v>
      </c>
      <c r="BE9" s="83" t="s">
        <v>312</v>
      </c>
      <c r="BF9" s="83" t="s">
        <v>395</v>
      </c>
      <c r="BG9" s="111" t="s">
        <v>316</v>
      </c>
      <c r="BH9" s="111" t="s">
        <v>316</v>
      </c>
      <c r="BI9" s="111" t="s">
        <v>316</v>
      </c>
      <c r="BJ9" s="111" t="s">
        <v>311</v>
      </c>
      <c r="BK9" s="82">
        <v>11</v>
      </c>
      <c r="BL9" s="85">
        <f t="shared" si="8"/>
        <v>19.727272727272727</v>
      </c>
      <c r="BM9" s="91" t="s">
        <v>312</v>
      </c>
      <c r="BN9" s="91">
        <v>2</v>
      </c>
      <c r="BO9" s="91" t="s">
        <v>312</v>
      </c>
      <c r="BP9" s="83" t="s">
        <v>316</v>
      </c>
      <c r="BQ9" s="82">
        <v>12</v>
      </c>
      <c r="BR9" s="85">
        <f t="shared" si="9"/>
        <v>18.083333333333332</v>
      </c>
      <c r="BS9" s="82">
        <v>7</v>
      </c>
      <c r="BT9" s="86">
        <f t="shared" si="10"/>
        <v>19</v>
      </c>
      <c r="BU9" s="85">
        <f t="shared" si="11"/>
        <v>11.421052631578947</v>
      </c>
      <c r="BV9" s="115" t="s">
        <v>316</v>
      </c>
      <c r="BW9" s="111" t="s">
        <v>316</v>
      </c>
      <c r="BX9" s="82">
        <v>0</v>
      </c>
      <c r="BY9" s="82">
        <v>6</v>
      </c>
      <c r="BZ9" s="83" t="s">
        <v>316</v>
      </c>
      <c r="CA9" s="82" t="s">
        <v>312</v>
      </c>
      <c r="CB9" s="82">
        <v>1</v>
      </c>
      <c r="CC9" s="82">
        <v>6</v>
      </c>
      <c r="CD9" s="86" t="s">
        <v>316</v>
      </c>
      <c r="CE9" s="86" t="s">
        <v>311</v>
      </c>
      <c r="CF9" s="82" t="s">
        <v>312</v>
      </c>
      <c r="CG9" s="83" t="s">
        <v>316</v>
      </c>
      <c r="CH9" s="83" t="s">
        <v>312</v>
      </c>
      <c r="CI9" s="86" t="s">
        <v>316</v>
      </c>
      <c r="CJ9" s="82" t="s">
        <v>319</v>
      </c>
      <c r="CK9" s="111" t="s">
        <v>316</v>
      </c>
      <c r="CL9" s="86" t="s">
        <v>311</v>
      </c>
      <c r="CM9" s="86" t="s">
        <v>312</v>
      </c>
      <c r="CN9" s="86" t="s">
        <v>320</v>
      </c>
      <c r="CO9" s="111" t="s">
        <v>316</v>
      </c>
      <c r="CP9" s="83" t="s">
        <v>321</v>
      </c>
      <c r="CQ9" s="82" t="s">
        <v>336</v>
      </c>
      <c r="CR9" s="82" t="s">
        <v>316</v>
      </c>
      <c r="CS9" s="111" t="s">
        <v>316</v>
      </c>
      <c r="CT9" s="82" t="s">
        <v>316</v>
      </c>
      <c r="CU9" s="82" t="s">
        <v>311</v>
      </c>
      <c r="CV9" s="86" t="s">
        <v>316</v>
      </c>
      <c r="CW9" s="82" t="s">
        <v>316</v>
      </c>
      <c r="CX9" s="86" t="s">
        <v>311</v>
      </c>
      <c r="CY9" s="86" t="s">
        <v>311</v>
      </c>
      <c r="CZ9" s="86" t="s">
        <v>316</v>
      </c>
      <c r="DA9" s="82" t="s">
        <v>316</v>
      </c>
      <c r="DB9" s="82" t="s">
        <v>311</v>
      </c>
      <c r="DC9" s="82" t="s">
        <v>316</v>
      </c>
      <c r="DD9" s="82" t="s">
        <v>337</v>
      </c>
      <c r="DE9" s="82" t="s">
        <v>316</v>
      </c>
      <c r="DF9" s="82" t="s">
        <v>316</v>
      </c>
      <c r="DG9" s="82" t="s">
        <v>316</v>
      </c>
      <c r="DH9" s="82">
        <v>0</v>
      </c>
      <c r="DI9" s="82">
        <v>0</v>
      </c>
      <c r="DJ9" s="82">
        <v>60000</v>
      </c>
      <c r="DK9" s="82">
        <v>0</v>
      </c>
      <c r="DL9" s="82">
        <v>0</v>
      </c>
      <c r="DM9" s="82">
        <v>0</v>
      </c>
      <c r="DN9" s="82">
        <v>0</v>
      </c>
      <c r="DO9" s="83">
        <v>0</v>
      </c>
      <c r="DP9" s="83">
        <v>0</v>
      </c>
      <c r="DQ9" s="83">
        <v>0</v>
      </c>
      <c r="DR9" s="83">
        <v>0</v>
      </c>
      <c r="DS9" s="83">
        <v>0</v>
      </c>
      <c r="DT9" s="83">
        <v>0</v>
      </c>
      <c r="DU9" s="83">
        <v>3500</v>
      </c>
      <c r="DV9" s="83">
        <v>190433</v>
      </c>
      <c r="DW9" s="83">
        <v>17000</v>
      </c>
      <c r="DX9" s="82" t="s">
        <v>312</v>
      </c>
      <c r="DY9" s="82" t="s">
        <v>396</v>
      </c>
      <c r="DZ9" s="83" t="s">
        <v>325</v>
      </c>
      <c r="EA9" s="83" t="s">
        <v>316</v>
      </c>
      <c r="EB9" s="82" t="s">
        <v>397</v>
      </c>
      <c r="EC9" s="82" t="s">
        <v>398</v>
      </c>
      <c r="ED9" s="82" t="s">
        <v>399</v>
      </c>
      <c r="EE9" s="82" t="s">
        <v>400</v>
      </c>
      <c r="EF9" s="82" t="s">
        <v>384</v>
      </c>
      <c r="EG9" s="82" t="s">
        <v>401</v>
      </c>
      <c r="EH9" s="82" t="s">
        <v>402</v>
      </c>
      <c r="EI9" s="82" t="s">
        <v>403</v>
      </c>
      <c r="EJ9" s="82"/>
      <c r="EK9" s="82"/>
      <c r="EL9" s="82"/>
      <c r="EM9" s="82"/>
      <c r="EN9" s="82"/>
      <c r="EO9" s="82"/>
      <c r="EP9" s="82"/>
      <c r="EQ9" s="82"/>
      <c r="ER9" s="82"/>
      <c r="ES9" s="82"/>
      <c r="ET9" s="82"/>
      <c r="EU9" s="82"/>
      <c r="EV9" s="82"/>
      <c r="EW9" s="82"/>
      <c r="EX9" s="82"/>
      <c r="EY9" s="82"/>
    </row>
    <row r="10" spans="1:155" s="3" customFormat="1">
      <c r="A10" s="82" t="s">
        <v>753</v>
      </c>
      <c r="B10" s="82" t="s">
        <v>754</v>
      </c>
      <c r="C10" s="82" t="s">
        <v>466</v>
      </c>
      <c r="D10" s="82" t="s">
        <v>755</v>
      </c>
      <c r="E10" s="111"/>
      <c r="F10" s="82" t="s">
        <v>756</v>
      </c>
      <c r="G10" s="82">
        <v>102185</v>
      </c>
      <c r="H10" s="82" t="s">
        <v>724</v>
      </c>
      <c r="I10" s="82" t="s">
        <v>742</v>
      </c>
      <c r="J10" s="82" t="s">
        <v>726</v>
      </c>
      <c r="K10" s="82" t="s">
        <v>306</v>
      </c>
      <c r="L10" s="82" t="s">
        <v>334</v>
      </c>
      <c r="M10" s="91" t="s">
        <v>312</v>
      </c>
      <c r="N10" s="82" t="s">
        <v>309</v>
      </c>
      <c r="O10" s="82" t="s">
        <v>310</v>
      </c>
      <c r="P10" s="83">
        <v>169</v>
      </c>
      <c r="Q10" s="83">
        <v>689</v>
      </c>
      <c r="R10" s="84">
        <f t="shared" si="0"/>
        <v>858</v>
      </c>
      <c r="S10" s="82">
        <v>159</v>
      </c>
      <c r="T10" s="82">
        <v>645</v>
      </c>
      <c r="U10" s="84">
        <f t="shared" si="1"/>
        <v>804</v>
      </c>
      <c r="V10" s="92">
        <f t="shared" si="2"/>
        <v>94.082840236686394</v>
      </c>
      <c r="W10" s="92">
        <f t="shared" si="2"/>
        <v>93.613933236574738</v>
      </c>
      <c r="X10" s="92">
        <f t="shared" si="2"/>
        <v>93.706293706293707</v>
      </c>
      <c r="Y10" s="82">
        <v>21</v>
      </c>
      <c r="Z10" s="82">
        <v>20</v>
      </c>
      <c r="AA10" s="82">
        <v>19</v>
      </c>
      <c r="AB10" s="86">
        <f t="shared" si="3"/>
        <v>95</v>
      </c>
      <c r="AC10" s="85">
        <f t="shared" si="4"/>
        <v>45.157894736842103</v>
      </c>
      <c r="AD10" s="82">
        <v>8</v>
      </c>
      <c r="AE10" s="82">
        <v>11</v>
      </c>
      <c r="AF10" s="82">
        <v>0</v>
      </c>
      <c r="AG10" s="82">
        <v>0</v>
      </c>
      <c r="AH10" s="82">
        <v>2</v>
      </c>
      <c r="AI10" s="85">
        <f t="shared" si="5"/>
        <v>21</v>
      </c>
      <c r="AJ10" s="85">
        <f t="shared" si="6"/>
        <v>40.857142857142854</v>
      </c>
      <c r="AK10" s="114" t="s">
        <v>311</v>
      </c>
      <c r="AL10" s="82" t="s">
        <v>311</v>
      </c>
      <c r="AM10" s="82" t="s">
        <v>312</v>
      </c>
      <c r="AN10" s="82">
        <v>17</v>
      </c>
      <c r="AO10" s="82">
        <v>2</v>
      </c>
      <c r="AP10" s="82" t="s">
        <v>312</v>
      </c>
      <c r="AQ10" s="111" t="s">
        <v>311</v>
      </c>
      <c r="AR10" s="82" t="s">
        <v>314</v>
      </c>
      <c r="AS10" s="82" t="s">
        <v>315</v>
      </c>
      <c r="AT10" s="82" t="s">
        <v>315</v>
      </c>
      <c r="AU10" s="82" t="s">
        <v>315</v>
      </c>
      <c r="AV10" s="82" t="s">
        <v>315</v>
      </c>
      <c r="AW10" s="82" t="s">
        <v>315</v>
      </c>
      <c r="AX10" s="82" t="s">
        <v>313</v>
      </c>
      <c r="AY10" s="83" t="s">
        <v>313</v>
      </c>
      <c r="AZ10" s="82">
        <v>16</v>
      </c>
      <c r="BA10" s="85">
        <f t="shared" si="7"/>
        <v>84.210526315789465</v>
      </c>
      <c r="BB10" s="83">
        <v>3</v>
      </c>
      <c r="BC10" s="83" t="s">
        <v>312</v>
      </c>
      <c r="BD10" s="83" t="s">
        <v>316</v>
      </c>
      <c r="BE10" s="83" t="s">
        <v>311</v>
      </c>
      <c r="BF10" s="83" t="s">
        <v>757</v>
      </c>
      <c r="BG10" s="111" t="s">
        <v>316</v>
      </c>
      <c r="BH10" s="111" t="s">
        <v>311</v>
      </c>
      <c r="BI10" s="111" t="s">
        <v>316</v>
      </c>
      <c r="BJ10" s="111" t="s">
        <v>316</v>
      </c>
      <c r="BK10" s="91" t="s">
        <v>312</v>
      </c>
      <c r="BL10" s="86" t="e">
        <f t="shared" si="8"/>
        <v>#VALUE!</v>
      </c>
      <c r="BM10" s="91" t="s">
        <v>312</v>
      </c>
      <c r="BN10" s="91" t="s">
        <v>312</v>
      </c>
      <c r="BO10" s="91" t="s">
        <v>312</v>
      </c>
      <c r="BP10" s="83" t="s">
        <v>316</v>
      </c>
      <c r="BQ10" s="82">
        <v>16</v>
      </c>
      <c r="BR10" s="85">
        <f t="shared" si="9"/>
        <v>53.625</v>
      </c>
      <c r="BS10" s="82">
        <v>4</v>
      </c>
      <c r="BT10" s="86">
        <f t="shared" si="10"/>
        <v>20</v>
      </c>
      <c r="BU10" s="85">
        <f t="shared" si="11"/>
        <v>42.9</v>
      </c>
      <c r="BV10" s="115" t="s">
        <v>311</v>
      </c>
      <c r="BW10" s="111" t="s">
        <v>316</v>
      </c>
      <c r="BX10" s="82">
        <v>8</v>
      </c>
      <c r="BY10" s="82">
        <v>5</v>
      </c>
      <c r="BZ10" s="83" t="s">
        <v>316</v>
      </c>
      <c r="CA10" s="82" t="s">
        <v>312</v>
      </c>
      <c r="CB10" s="82">
        <v>2</v>
      </c>
      <c r="CC10" s="82">
        <v>1</v>
      </c>
      <c r="CD10" s="86" t="s">
        <v>316</v>
      </c>
      <c r="CE10" s="86" t="s">
        <v>311</v>
      </c>
      <c r="CF10" s="82" t="s">
        <v>312</v>
      </c>
      <c r="CG10" s="83" t="s">
        <v>316</v>
      </c>
      <c r="CH10" s="83" t="s">
        <v>312</v>
      </c>
      <c r="CI10" s="86" t="s">
        <v>316</v>
      </c>
      <c r="CJ10" s="82" t="s">
        <v>588</v>
      </c>
      <c r="CK10" s="111" t="s">
        <v>316</v>
      </c>
      <c r="CL10" s="86" t="s">
        <v>311</v>
      </c>
      <c r="CM10" s="86" t="s">
        <v>312</v>
      </c>
      <c r="CN10" s="86" t="s">
        <v>728</v>
      </c>
      <c r="CO10" s="111" t="s">
        <v>316</v>
      </c>
      <c r="CP10" s="83" t="s">
        <v>758</v>
      </c>
      <c r="CQ10" s="82" t="s">
        <v>312</v>
      </c>
      <c r="CR10" s="82" t="s">
        <v>316</v>
      </c>
      <c r="CS10" s="111" t="s">
        <v>316</v>
      </c>
      <c r="CT10" s="82" t="s">
        <v>312</v>
      </c>
      <c r="CU10" s="82" t="s">
        <v>316</v>
      </c>
      <c r="CV10" s="86" t="s">
        <v>316</v>
      </c>
      <c r="CW10" s="82" t="s">
        <v>312</v>
      </c>
      <c r="CX10" s="86" t="s">
        <v>311</v>
      </c>
      <c r="CY10" s="86" t="s">
        <v>312</v>
      </c>
      <c r="CZ10" s="86" t="s">
        <v>316</v>
      </c>
      <c r="DA10" s="82" t="s">
        <v>316</v>
      </c>
      <c r="DB10" s="82" t="s">
        <v>316</v>
      </c>
      <c r="DC10" s="82" t="s">
        <v>311</v>
      </c>
      <c r="DD10" s="82" t="s">
        <v>312</v>
      </c>
      <c r="DE10" s="82" t="s">
        <v>316</v>
      </c>
      <c r="DF10" s="82" t="s">
        <v>316</v>
      </c>
      <c r="DG10" s="82" t="s">
        <v>316</v>
      </c>
      <c r="DH10" s="82">
        <v>0</v>
      </c>
      <c r="DI10" s="82">
        <v>0</v>
      </c>
      <c r="DJ10" s="82">
        <v>0</v>
      </c>
      <c r="DK10" s="82">
        <v>0</v>
      </c>
      <c r="DL10" s="82">
        <v>50000</v>
      </c>
      <c r="DM10" s="82">
        <v>0</v>
      </c>
      <c r="DN10" s="82">
        <v>8000</v>
      </c>
      <c r="DO10" s="83">
        <v>0</v>
      </c>
      <c r="DP10" s="83">
        <v>0</v>
      </c>
      <c r="DQ10" s="83">
        <v>0</v>
      </c>
      <c r="DR10" s="83">
        <v>0</v>
      </c>
      <c r="DS10" s="83">
        <v>50000</v>
      </c>
      <c r="DT10" s="83">
        <v>0</v>
      </c>
      <c r="DU10" s="83">
        <v>8000</v>
      </c>
      <c r="DV10" s="83">
        <v>8200</v>
      </c>
      <c r="DW10" s="83">
        <v>7000</v>
      </c>
      <c r="DX10" s="82" t="s">
        <v>759</v>
      </c>
      <c r="DY10" s="82" t="s">
        <v>760</v>
      </c>
      <c r="DZ10" s="83" t="s">
        <v>325</v>
      </c>
      <c r="EA10" s="83" t="s">
        <v>316</v>
      </c>
      <c r="EB10" s="82" t="s">
        <v>761</v>
      </c>
      <c r="EC10" s="82" t="s">
        <v>312</v>
      </c>
      <c r="ED10" s="82" t="s">
        <v>762</v>
      </c>
      <c r="EE10" s="82" t="s">
        <v>763</v>
      </c>
      <c r="EF10" s="82" t="s">
        <v>764</v>
      </c>
      <c r="EG10" s="82" t="s">
        <v>765</v>
      </c>
      <c r="EH10" s="82" t="s">
        <v>766</v>
      </c>
      <c r="EI10" s="82" t="s">
        <v>767</v>
      </c>
      <c r="EJ10" s="82"/>
      <c r="EK10" s="82"/>
      <c r="EL10" s="82"/>
      <c r="EM10" s="82"/>
      <c r="EN10" s="82"/>
      <c r="EO10" s="82"/>
      <c r="EP10" s="82"/>
      <c r="EQ10" s="82"/>
      <c r="ER10" s="82"/>
      <c r="ES10" s="82"/>
      <c r="ET10" s="82"/>
      <c r="EU10" s="82"/>
      <c r="EV10" s="82"/>
      <c r="EW10" s="82"/>
      <c r="EX10" s="82"/>
      <c r="EY10" s="82"/>
    </row>
    <row r="11" spans="1:155" s="3" customFormat="1">
      <c r="A11" s="82" t="s">
        <v>768</v>
      </c>
      <c r="B11" s="82" t="s">
        <v>769</v>
      </c>
      <c r="C11" s="82" t="s">
        <v>466</v>
      </c>
      <c r="D11" s="82" t="s">
        <v>770</v>
      </c>
      <c r="E11" s="111"/>
      <c r="F11" s="82" t="s">
        <v>771</v>
      </c>
      <c r="G11" s="82">
        <v>19182616803</v>
      </c>
      <c r="H11" s="82" t="s">
        <v>724</v>
      </c>
      <c r="I11" s="82" t="s">
        <v>725</v>
      </c>
      <c r="J11" s="82" t="s">
        <v>312</v>
      </c>
      <c r="K11" s="82" t="s">
        <v>306</v>
      </c>
      <c r="L11" s="82" t="s">
        <v>334</v>
      </c>
      <c r="M11" s="82" t="s">
        <v>308</v>
      </c>
      <c r="N11" s="82" t="s">
        <v>471</v>
      </c>
      <c r="O11" s="82" t="s">
        <v>310</v>
      </c>
      <c r="P11" s="83">
        <v>1030</v>
      </c>
      <c r="Q11" s="83">
        <v>1103</v>
      </c>
      <c r="R11" s="84">
        <f t="shared" si="0"/>
        <v>2133</v>
      </c>
      <c r="S11" s="82">
        <v>890</v>
      </c>
      <c r="T11" s="82">
        <v>855</v>
      </c>
      <c r="U11" s="84">
        <f t="shared" si="1"/>
        <v>1745</v>
      </c>
      <c r="V11" s="92">
        <f t="shared" si="2"/>
        <v>86.40776699029125</v>
      </c>
      <c r="W11" s="92">
        <f t="shared" si="2"/>
        <v>77.515865820489566</v>
      </c>
      <c r="X11" s="92">
        <f t="shared" si="2"/>
        <v>81.809657759024844</v>
      </c>
      <c r="Y11" s="82">
        <v>12</v>
      </c>
      <c r="Z11" s="82">
        <v>44</v>
      </c>
      <c r="AA11" s="82">
        <v>30</v>
      </c>
      <c r="AB11" s="85">
        <f t="shared" si="3"/>
        <v>68.181818181818173</v>
      </c>
      <c r="AC11" s="85">
        <f t="shared" si="4"/>
        <v>71.099999999999994</v>
      </c>
      <c r="AD11" s="82">
        <v>11</v>
      </c>
      <c r="AE11" s="82">
        <v>19</v>
      </c>
      <c r="AF11" s="82">
        <v>0</v>
      </c>
      <c r="AG11" s="82">
        <v>0</v>
      </c>
      <c r="AH11" s="82">
        <v>3</v>
      </c>
      <c r="AI11" s="85">
        <f t="shared" si="5"/>
        <v>33</v>
      </c>
      <c r="AJ11" s="85">
        <f t="shared" si="6"/>
        <v>64.63636363636364</v>
      </c>
      <c r="AK11" s="114" t="s">
        <v>311</v>
      </c>
      <c r="AL11" s="82" t="s">
        <v>316</v>
      </c>
      <c r="AM11" s="82">
        <v>0</v>
      </c>
      <c r="AN11" s="82">
        <v>28</v>
      </c>
      <c r="AO11" s="82">
        <v>35</v>
      </c>
      <c r="AP11" s="82" t="s">
        <v>312</v>
      </c>
      <c r="AQ11" s="111" t="s">
        <v>311</v>
      </c>
      <c r="AR11" s="82" t="s">
        <v>314</v>
      </c>
      <c r="AS11" s="82" t="s">
        <v>313</v>
      </c>
      <c r="AT11" s="82" t="s">
        <v>313</v>
      </c>
      <c r="AU11" s="82" t="s">
        <v>313</v>
      </c>
      <c r="AV11" s="82" t="s">
        <v>313</v>
      </c>
      <c r="AW11" s="82" t="s">
        <v>315</v>
      </c>
      <c r="AX11" s="82" t="s">
        <v>313</v>
      </c>
      <c r="AY11" s="83" t="s">
        <v>315</v>
      </c>
      <c r="AZ11" s="82">
        <v>30</v>
      </c>
      <c r="BA11" s="85">
        <f t="shared" si="7"/>
        <v>100</v>
      </c>
      <c r="BB11" s="83">
        <v>2</v>
      </c>
      <c r="BC11" s="83" t="s">
        <v>312</v>
      </c>
      <c r="BD11" s="83" t="s">
        <v>311</v>
      </c>
      <c r="BE11" s="83" t="s">
        <v>312</v>
      </c>
      <c r="BF11" s="83" t="s">
        <v>772</v>
      </c>
      <c r="BG11" s="111" t="s">
        <v>316</v>
      </c>
      <c r="BH11" s="111" t="s">
        <v>316</v>
      </c>
      <c r="BI11" s="111" t="s">
        <v>316</v>
      </c>
      <c r="BJ11" s="111" t="s">
        <v>316</v>
      </c>
      <c r="BK11" s="91" t="s">
        <v>312</v>
      </c>
      <c r="BL11" s="86" t="e">
        <f t="shared" si="8"/>
        <v>#VALUE!</v>
      </c>
      <c r="BM11" s="91" t="s">
        <v>312</v>
      </c>
      <c r="BN11" s="91" t="s">
        <v>312</v>
      </c>
      <c r="BO11" s="91" t="s">
        <v>312</v>
      </c>
      <c r="BP11" s="83" t="s">
        <v>316</v>
      </c>
      <c r="BQ11" s="82">
        <v>6</v>
      </c>
      <c r="BR11" s="85">
        <f t="shared" si="9"/>
        <v>355.5</v>
      </c>
      <c r="BS11" s="82">
        <v>16</v>
      </c>
      <c r="BT11" s="86">
        <f t="shared" si="10"/>
        <v>22</v>
      </c>
      <c r="BU11" s="85">
        <f t="shared" si="11"/>
        <v>96.954545454545453</v>
      </c>
      <c r="BV11" s="115" t="s">
        <v>311</v>
      </c>
      <c r="BW11" s="111" t="s">
        <v>316</v>
      </c>
      <c r="BX11" s="82">
        <v>4</v>
      </c>
      <c r="BY11" s="82">
        <v>2</v>
      </c>
      <c r="BZ11" s="83" t="s">
        <v>316</v>
      </c>
      <c r="CA11" s="82" t="s">
        <v>312</v>
      </c>
      <c r="CB11" s="82">
        <v>0</v>
      </c>
      <c r="CC11" s="82">
        <v>0</v>
      </c>
      <c r="CD11" s="86" t="s">
        <v>311</v>
      </c>
      <c r="CE11" s="86" t="s">
        <v>316</v>
      </c>
      <c r="CF11" s="82" t="s">
        <v>318</v>
      </c>
      <c r="CG11" s="83" t="s">
        <v>316</v>
      </c>
      <c r="CH11" s="83" t="s">
        <v>312</v>
      </c>
      <c r="CI11" s="86" t="s">
        <v>316</v>
      </c>
      <c r="CJ11" s="82" t="s">
        <v>588</v>
      </c>
      <c r="CK11" s="111" t="s">
        <v>316</v>
      </c>
      <c r="CL11" s="86" t="s">
        <v>311</v>
      </c>
      <c r="CM11" s="86" t="s">
        <v>312</v>
      </c>
      <c r="CN11" s="86" t="s">
        <v>728</v>
      </c>
      <c r="CO11" s="111" t="s">
        <v>316</v>
      </c>
      <c r="CP11" s="83" t="s">
        <v>345</v>
      </c>
      <c r="CQ11" s="82" t="s">
        <v>312</v>
      </c>
      <c r="CR11" s="82" t="s">
        <v>316</v>
      </c>
      <c r="CS11" s="111" t="s">
        <v>316</v>
      </c>
      <c r="CT11" s="82" t="s">
        <v>312</v>
      </c>
      <c r="CU11" s="82" t="s">
        <v>311</v>
      </c>
      <c r="CV11" s="86" t="s">
        <v>316</v>
      </c>
      <c r="CW11" s="82" t="s">
        <v>312</v>
      </c>
      <c r="CX11" s="86" t="s">
        <v>311</v>
      </c>
      <c r="CY11" s="86" t="s">
        <v>312</v>
      </c>
      <c r="CZ11" s="86" t="s">
        <v>316</v>
      </c>
      <c r="DA11" s="82" t="s">
        <v>316</v>
      </c>
      <c r="DB11" s="82" t="s">
        <v>316</v>
      </c>
      <c r="DC11" s="82" t="s">
        <v>316</v>
      </c>
      <c r="DD11" s="82" t="s">
        <v>337</v>
      </c>
      <c r="DE11" s="82" t="s">
        <v>316</v>
      </c>
      <c r="DF11" s="82" t="s">
        <v>316</v>
      </c>
      <c r="DG11" s="82" t="s">
        <v>316</v>
      </c>
      <c r="DH11" s="82">
        <v>0</v>
      </c>
      <c r="DI11" s="82">
        <v>0</v>
      </c>
      <c r="DJ11" s="82">
        <v>0</v>
      </c>
      <c r="DK11" s="82">
        <v>0</v>
      </c>
      <c r="DL11" s="82">
        <v>2000</v>
      </c>
      <c r="DM11" s="82">
        <v>0</v>
      </c>
      <c r="DN11" s="82">
        <v>5000</v>
      </c>
      <c r="DO11" s="83">
        <v>0</v>
      </c>
      <c r="DP11" s="83">
        <v>0</v>
      </c>
      <c r="DQ11" s="83">
        <v>0</v>
      </c>
      <c r="DR11" s="83">
        <v>0</v>
      </c>
      <c r="DS11" s="83">
        <v>2000</v>
      </c>
      <c r="DT11" s="83">
        <v>0</v>
      </c>
      <c r="DU11" s="83">
        <v>4000</v>
      </c>
      <c r="DV11" s="83">
        <v>7500</v>
      </c>
      <c r="DW11" s="83">
        <v>8000</v>
      </c>
      <c r="DX11" s="82" t="s">
        <v>773</v>
      </c>
      <c r="DY11" s="82" t="s">
        <v>774</v>
      </c>
      <c r="DZ11" s="83" t="s">
        <v>325</v>
      </c>
      <c r="EA11" s="83" t="s">
        <v>311</v>
      </c>
      <c r="EB11" s="82" t="s">
        <v>775</v>
      </c>
      <c r="EC11" s="82" t="s">
        <v>312</v>
      </c>
      <c r="ED11" s="82" t="s">
        <v>776</v>
      </c>
      <c r="EE11" s="82" t="s">
        <v>777</v>
      </c>
      <c r="EF11" s="82" t="s">
        <v>778</v>
      </c>
      <c r="EG11" s="82" t="s">
        <v>779</v>
      </c>
      <c r="EH11" s="82" t="s">
        <v>780</v>
      </c>
      <c r="EI11" s="82" t="s">
        <v>781</v>
      </c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</row>
    <row r="12" spans="1:155" s="3" customFormat="1">
      <c r="A12" s="82" t="s">
        <v>583</v>
      </c>
      <c r="B12" s="82" t="s">
        <v>584</v>
      </c>
      <c r="C12" s="82" t="s">
        <v>340</v>
      </c>
      <c r="D12" s="82" t="s">
        <v>585</v>
      </c>
      <c r="E12" s="111"/>
      <c r="F12" s="82" t="s">
        <v>586</v>
      </c>
      <c r="G12" s="82">
        <v>19170108303</v>
      </c>
      <c r="H12" s="82" t="s">
        <v>303</v>
      </c>
      <c r="I12" s="82" t="s">
        <v>304</v>
      </c>
      <c r="J12" s="82" t="s">
        <v>305</v>
      </c>
      <c r="K12" s="82" t="s">
        <v>306</v>
      </c>
      <c r="L12" s="82" t="s">
        <v>307</v>
      </c>
      <c r="M12" s="82" t="s">
        <v>308</v>
      </c>
      <c r="N12" s="82" t="s">
        <v>309</v>
      </c>
      <c r="O12" s="82" t="s">
        <v>310</v>
      </c>
      <c r="P12" s="83">
        <v>113</v>
      </c>
      <c r="Q12" s="83">
        <v>86</v>
      </c>
      <c r="R12" s="84">
        <f t="shared" si="0"/>
        <v>199</v>
      </c>
      <c r="S12" s="82">
        <v>77</v>
      </c>
      <c r="T12" s="82">
        <v>85</v>
      </c>
      <c r="U12" s="84">
        <f t="shared" si="1"/>
        <v>162</v>
      </c>
      <c r="V12" s="92">
        <f t="shared" si="2"/>
        <v>68.141592920353972</v>
      </c>
      <c r="W12" s="92">
        <f t="shared" si="2"/>
        <v>98.837209302325576</v>
      </c>
      <c r="X12" s="92">
        <f t="shared" si="2"/>
        <v>81.4070351758794</v>
      </c>
      <c r="Y12" s="82">
        <v>1</v>
      </c>
      <c r="Z12" s="82">
        <v>7</v>
      </c>
      <c r="AA12" s="82">
        <v>7</v>
      </c>
      <c r="AB12" s="86">
        <f t="shared" si="3"/>
        <v>100</v>
      </c>
      <c r="AC12" s="85">
        <f t="shared" si="4"/>
        <v>28.428571428571427</v>
      </c>
      <c r="AD12" s="82">
        <v>1</v>
      </c>
      <c r="AE12" s="82">
        <v>6</v>
      </c>
      <c r="AF12" s="82">
        <v>0</v>
      </c>
      <c r="AG12" s="82">
        <v>0</v>
      </c>
      <c r="AH12" s="82">
        <v>3</v>
      </c>
      <c r="AI12" s="85">
        <f t="shared" si="5"/>
        <v>10</v>
      </c>
      <c r="AJ12" s="85">
        <f t="shared" si="6"/>
        <v>19.899999999999999</v>
      </c>
      <c r="AK12" s="114" t="s">
        <v>316</v>
      </c>
      <c r="AL12" s="82" t="s">
        <v>311</v>
      </c>
      <c r="AM12" s="82" t="s">
        <v>312</v>
      </c>
      <c r="AN12" s="82">
        <v>2</v>
      </c>
      <c r="AO12" s="82">
        <v>7</v>
      </c>
      <c r="AP12" s="82" t="s">
        <v>312</v>
      </c>
      <c r="AQ12" s="111" t="s">
        <v>311</v>
      </c>
      <c r="AR12" s="82" t="s">
        <v>315</v>
      </c>
      <c r="AS12" s="82" t="s">
        <v>314</v>
      </c>
      <c r="AT12" s="82" t="s">
        <v>314</v>
      </c>
      <c r="AU12" s="82" t="s">
        <v>314</v>
      </c>
      <c r="AV12" s="82" t="s">
        <v>314</v>
      </c>
      <c r="AW12" s="82" t="s">
        <v>314</v>
      </c>
      <c r="AX12" s="82" t="s">
        <v>315</v>
      </c>
      <c r="AY12" s="83" t="s">
        <v>315</v>
      </c>
      <c r="AZ12" s="82">
        <v>3</v>
      </c>
      <c r="BA12" s="85">
        <f t="shared" si="7"/>
        <v>42.857142857142854</v>
      </c>
      <c r="BB12" s="83">
        <v>4</v>
      </c>
      <c r="BC12" s="83" t="s">
        <v>312</v>
      </c>
      <c r="BD12" s="83" t="s">
        <v>311</v>
      </c>
      <c r="BE12" s="83" t="s">
        <v>312</v>
      </c>
      <c r="BF12" s="83" t="s">
        <v>587</v>
      </c>
      <c r="BG12" s="111" t="s">
        <v>316</v>
      </c>
      <c r="BH12" s="111" t="s">
        <v>316</v>
      </c>
      <c r="BI12" s="111" t="s">
        <v>316</v>
      </c>
      <c r="BJ12" s="111" t="s">
        <v>311</v>
      </c>
      <c r="BK12" s="91" t="s">
        <v>312</v>
      </c>
      <c r="BL12" s="86" t="e">
        <f t="shared" si="8"/>
        <v>#VALUE!</v>
      </c>
      <c r="BM12" s="91" t="s">
        <v>312</v>
      </c>
      <c r="BN12" s="91" t="s">
        <v>312</v>
      </c>
      <c r="BO12" s="91" t="s">
        <v>312</v>
      </c>
      <c r="BP12" s="83" t="s">
        <v>316</v>
      </c>
      <c r="BQ12" s="82">
        <v>4</v>
      </c>
      <c r="BR12" s="85">
        <f t="shared" si="9"/>
        <v>49.75</v>
      </c>
      <c r="BS12" s="82">
        <v>2</v>
      </c>
      <c r="BT12" s="86">
        <f t="shared" si="10"/>
        <v>6</v>
      </c>
      <c r="BU12" s="85">
        <f t="shared" si="11"/>
        <v>33.166666666666664</v>
      </c>
      <c r="BV12" s="115" t="s">
        <v>316</v>
      </c>
      <c r="BW12" s="111" t="s">
        <v>316</v>
      </c>
      <c r="BX12" s="82">
        <v>2</v>
      </c>
      <c r="BY12" s="82">
        <v>2</v>
      </c>
      <c r="BZ12" s="83" t="s">
        <v>316</v>
      </c>
      <c r="CA12" s="82" t="s">
        <v>312</v>
      </c>
      <c r="CB12" s="82">
        <v>1</v>
      </c>
      <c r="CC12" s="82">
        <v>1</v>
      </c>
      <c r="CD12" s="90" t="s">
        <v>316</v>
      </c>
      <c r="CE12" s="86" t="s">
        <v>311</v>
      </c>
      <c r="CF12" s="82" t="s">
        <v>312</v>
      </c>
      <c r="CG12" s="83" t="s">
        <v>316</v>
      </c>
      <c r="CH12" s="83" t="s">
        <v>312</v>
      </c>
      <c r="CI12" s="86" t="s">
        <v>316</v>
      </c>
      <c r="CJ12" s="82" t="s">
        <v>588</v>
      </c>
      <c r="CK12" s="111" t="s">
        <v>316</v>
      </c>
      <c r="CL12" s="86" t="s">
        <v>311</v>
      </c>
      <c r="CM12" s="86" t="s">
        <v>312</v>
      </c>
      <c r="CN12" s="86" t="s">
        <v>320</v>
      </c>
      <c r="CO12" s="111" t="s">
        <v>316</v>
      </c>
      <c r="CP12" s="83" t="s">
        <v>345</v>
      </c>
      <c r="CQ12" s="82" t="s">
        <v>312</v>
      </c>
      <c r="CR12" s="82" t="s">
        <v>316</v>
      </c>
      <c r="CS12" s="111" t="s">
        <v>316</v>
      </c>
      <c r="CT12" s="82" t="s">
        <v>312</v>
      </c>
      <c r="CU12" s="82" t="s">
        <v>311</v>
      </c>
      <c r="CV12" s="86" t="s">
        <v>316</v>
      </c>
      <c r="CW12" s="82" t="s">
        <v>312</v>
      </c>
      <c r="CX12" s="86" t="s">
        <v>311</v>
      </c>
      <c r="CY12" s="86" t="s">
        <v>312</v>
      </c>
      <c r="CZ12" s="86" t="s">
        <v>311</v>
      </c>
      <c r="DA12" s="82" t="s">
        <v>312</v>
      </c>
      <c r="DB12" s="82" t="s">
        <v>312</v>
      </c>
      <c r="DC12" s="82" t="s">
        <v>312</v>
      </c>
      <c r="DD12" s="82" t="s">
        <v>312</v>
      </c>
      <c r="DE12" s="82" t="s">
        <v>312</v>
      </c>
      <c r="DF12" s="82" t="s">
        <v>312</v>
      </c>
      <c r="DG12" s="82" t="s">
        <v>312</v>
      </c>
      <c r="DH12" s="82">
        <v>0</v>
      </c>
      <c r="DI12" s="82">
        <v>0</v>
      </c>
      <c r="DJ12" s="82">
        <v>0</v>
      </c>
      <c r="DK12" s="82">
        <v>0</v>
      </c>
      <c r="DL12" s="82">
        <v>0</v>
      </c>
      <c r="DM12" s="82">
        <v>0</v>
      </c>
      <c r="DN12" s="82">
        <v>0</v>
      </c>
      <c r="DO12" s="83">
        <v>0</v>
      </c>
      <c r="DP12" s="83">
        <v>0</v>
      </c>
      <c r="DQ12" s="83">
        <v>0</v>
      </c>
      <c r="DR12" s="83">
        <v>0</v>
      </c>
      <c r="DS12" s="83">
        <v>0</v>
      </c>
      <c r="DT12" s="83">
        <v>0</v>
      </c>
      <c r="DU12" s="83">
        <v>0</v>
      </c>
      <c r="DV12" s="83">
        <v>500</v>
      </c>
      <c r="DW12" s="83">
        <v>8650</v>
      </c>
      <c r="DX12" s="82" t="s">
        <v>589</v>
      </c>
      <c r="DY12" s="82" t="s">
        <v>590</v>
      </c>
      <c r="DZ12" s="83" t="s">
        <v>325</v>
      </c>
      <c r="EA12" s="83" t="s">
        <v>316</v>
      </c>
      <c r="EB12" s="82" t="s">
        <v>591</v>
      </c>
      <c r="EC12" s="82" t="s">
        <v>312</v>
      </c>
      <c r="ED12" s="82" t="s">
        <v>592</v>
      </c>
      <c r="EE12" s="82" t="s">
        <v>593</v>
      </c>
      <c r="EF12" s="82" t="s">
        <v>594</v>
      </c>
      <c r="EG12" s="82" t="s">
        <v>595</v>
      </c>
      <c r="EH12" s="82" t="s">
        <v>596</v>
      </c>
      <c r="EI12" s="82" t="s">
        <v>597</v>
      </c>
      <c r="EJ12" s="82"/>
      <c r="EK12" s="82"/>
      <c r="EL12" s="82"/>
      <c r="EM12" s="82"/>
      <c r="EN12" s="82"/>
      <c r="EO12" s="82"/>
      <c r="EP12" s="82"/>
      <c r="EQ12" s="82"/>
      <c r="ER12" s="82"/>
      <c r="ES12" s="82"/>
      <c r="ET12" s="82"/>
      <c r="EU12" s="82"/>
      <c r="EV12" s="82"/>
      <c r="EW12" s="82"/>
      <c r="EX12" s="82"/>
      <c r="EY12" s="82"/>
    </row>
    <row r="13" spans="1:155" s="3" customFormat="1">
      <c r="A13" s="82" t="s">
        <v>567</v>
      </c>
      <c r="B13" s="82" t="s">
        <v>568</v>
      </c>
      <c r="C13" s="82" t="s">
        <v>300</v>
      </c>
      <c r="D13" s="82" t="s">
        <v>569</v>
      </c>
      <c r="E13" s="111"/>
      <c r="F13" s="82" t="s">
        <v>570</v>
      </c>
      <c r="G13" s="82">
        <v>19170108313</v>
      </c>
      <c r="H13" s="82" t="s">
        <v>303</v>
      </c>
      <c r="I13" s="82" t="s">
        <v>304</v>
      </c>
      <c r="J13" s="82" t="s">
        <v>571</v>
      </c>
      <c r="K13" s="82" t="s">
        <v>306</v>
      </c>
      <c r="L13" s="82" t="s">
        <v>334</v>
      </c>
      <c r="M13" s="82" t="s">
        <v>308</v>
      </c>
      <c r="N13" s="82" t="s">
        <v>309</v>
      </c>
      <c r="O13" s="82" t="s">
        <v>310</v>
      </c>
      <c r="P13" s="83">
        <v>793</v>
      </c>
      <c r="Q13" s="83">
        <v>580</v>
      </c>
      <c r="R13" s="84">
        <f t="shared" si="0"/>
        <v>1373</v>
      </c>
      <c r="S13" s="82">
        <v>387</v>
      </c>
      <c r="T13" s="82">
        <v>364</v>
      </c>
      <c r="U13" s="84">
        <f t="shared" si="1"/>
        <v>751</v>
      </c>
      <c r="V13" s="92">
        <f t="shared" si="2"/>
        <v>48.802017654476671</v>
      </c>
      <c r="W13" s="92">
        <f t="shared" si="2"/>
        <v>62.758620689655174</v>
      </c>
      <c r="X13" s="92">
        <f t="shared" si="2"/>
        <v>54.69774217042972</v>
      </c>
      <c r="Y13" s="82">
        <v>7</v>
      </c>
      <c r="Z13" s="82">
        <v>28</v>
      </c>
      <c r="AA13" s="82">
        <v>20</v>
      </c>
      <c r="AB13" s="85">
        <f t="shared" si="3"/>
        <v>71.428571428571431</v>
      </c>
      <c r="AC13" s="85">
        <f t="shared" si="4"/>
        <v>68.650000000000006</v>
      </c>
      <c r="AD13" s="82">
        <v>4</v>
      </c>
      <c r="AE13" s="82">
        <v>16</v>
      </c>
      <c r="AF13" s="82">
        <v>0</v>
      </c>
      <c r="AG13" s="82">
        <v>0</v>
      </c>
      <c r="AH13" s="82">
        <v>4</v>
      </c>
      <c r="AI13" s="85">
        <f t="shared" si="5"/>
        <v>24</v>
      </c>
      <c r="AJ13" s="85">
        <f t="shared" si="6"/>
        <v>57.208333333333336</v>
      </c>
      <c r="AK13" s="114" t="s">
        <v>311</v>
      </c>
      <c r="AL13" s="82" t="s">
        <v>311</v>
      </c>
      <c r="AM13" s="82" t="s">
        <v>312</v>
      </c>
      <c r="AN13" s="82">
        <v>16</v>
      </c>
      <c r="AO13" s="82">
        <v>21</v>
      </c>
      <c r="AP13" s="82" t="s">
        <v>312</v>
      </c>
      <c r="AQ13" s="111" t="s">
        <v>311</v>
      </c>
      <c r="AR13" s="82" t="s">
        <v>314</v>
      </c>
      <c r="AS13" s="82" t="s">
        <v>313</v>
      </c>
      <c r="AT13" s="82" t="s">
        <v>315</v>
      </c>
      <c r="AU13" s="82" t="s">
        <v>315</v>
      </c>
      <c r="AV13" s="82" t="s">
        <v>315</v>
      </c>
      <c r="AW13" s="82" t="s">
        <v>315</v>
      </c>
      <c r="AX13" s="82" t="s">
        <v>313</v>
      </c>
      <c r="AY13" s="83" t="s">
        <v>313</v>
      </c>
      <c r="AZ13" s="82">
        <v>15</v>
      </c>
      <c r="BA13" s="85">
        <f t="shared" si="7"/>
        <v>75</v>
      </c>
      <c r="BB13" s="83">
        <v>4</v>
      </c>
      <c r="BC13" s="83" t="s">
        <v>312</v>
      </c>
      <c r="BD13" s="83" t="s">
        <v>311</v>
      </c>
      <c r="BE13" s="83" t="s">
        <v>312</v>
      </c>
      <c r="BF13" s="83" t="s">
        <v>572</v>
      </c>
      <c r="BG13" s="111" t="s">
        <v>316</v>
      </c>
      <c r="BH13" s="111" t="s">
        <v>316</v>
      </c>
      <c r="BI13" s="111" t="s">
        <v>316</v>
      </c>
      <c r="BJ13" s="111" t="s">
        <v>316</v>
      </c>
      <c r="BK13" s="91" t="s">
        <v>312</v>
      </c>
      <c r="BL13" s="86" t="e">
        <f t="shared" si="8"/>
        <v>#VALUE!</v>
      </c>
      <c r="BM13" s="91" t="s">
        <v>312</v>
      </c>
      <c r="BN13" s="91" t="s">
        <v>312</v>
      </c>
      <c r="BO13" s="91" t="s">
        <v>312</v>
      </c>
      <c r="BP13" s="83" t="s">
        <v>316</v>
      </c>
      <c r="BQ13" s="82">
        <v>4</v>
      </c>
      <c r="BR13" s="85">
        <f t="shared" si="9"/>
        <v>343.25</v>
      </c>
      <c r="BS13" s="82">
        <v>17</v>
      </c>
      <c r="BT13" s="86">
        <f t="shared" si="10"/>
        <v>21</v>
      </c>
      <c r="BU13" s="85">
        <f t="shared" si="11"/>
        <v>65.38095238095238</v>
      </c>
      <c r="BV13" s="115" t="s">
        <v>311</v>
      </c>
      <c r="BW13" s="111" t="s">
        <v>316</v>
      </c>
      <c r="BX13" s="82">
        <v>2</v>
      </c>
      <c r="BY13" s="82">
        <v>2</v>
      </c>
      <c r="BZ13" s="83" t="s">
        <v>316</v>
      </c>
      <c r="CA13" s="82" t="s">
        <v>312</v>
      </c>
      <c r="CB13" s="82">
        <v>1</v>
      </c>
      <c r="CC13" s="82">
        <v>2</v>
      </c>
      <c r="CD13" s="90" t="s">
        <v>316</v>
      </c>
      <c r="CE13" s="86" t="s">
        <v>316</v>
      </c>
      <c r="CF13" s="82" t="s">
        <v>318</v>
      </c>
      <c r="CG13" s="83" t="s">
        <v>316</v>
      </c>
      <c r="CH13" s="83" t="s">
        <v>312</v>
      </c>
      <c r="CI13" s="86" t="s">
        <v>316</v>
      </c>
      <c r="CJ13" s="82" t="s">
        <v>319</v>
      </c>
      <c r="CK13" s="111" t="s">
        <v>316</v>
      </c>
      <c r="CL13" s="86" t="s">
        <v>316</v>
      </c>
      <c r="CM13" s="86" t="s">
        <v>311</v>
      </c>
      <c r="CN13" s="86" t="s">
        <v>320</v>
      </c>
      <c r="CO13" s="111" t="s">
        <v>316</v>
      </c>
      <c r="CP13" s="83" t="s">
        <v>321</v>
      </c>
      <c r="CQ13" s="82" t="s">
        <v>322</v>
      </c>
      <c r="CR13" s="82" t="s">
        <v>316</v>
      </c>
      <c r="CS13" s="111" t="s">
        <v>311</v>
      </c>
      <c r="CT13" s="82" t="s">
        <v>312</v>
      </c>
      <c r="CU13" s="82" t="s">
        <v>316</v>
      </c>
      <c r="CV13" s="86" t="s">
        <v>311</v>
      </c>
      <c r="CW13" s="82" t="s">
        <v>312</v>
      </c>
      <c r="CX13" s="86" t="s">
        <v>311</v>
      </c>
      <c r="CY13" s="86" t="s">
        <v>312</v>
      </c>
      <c r="CZ13" s="86" t="s">
        <v>311</v>
      </c>
      <c r="DA13" s="82" t="s">
        <v>312</v>
      </c>
      <c r="DB13" s="82" t="s">
        <v>312</v>
      </c>
      <c r="DC13" s="82" t="s">
        <v>312</v>
      </c>
      <c r="DD13" s="82" t="s">
        <v>312</v>
      </c>
      <c r="DE13" s="82" t="s">
        <v>312</v>
      </c>
      <c r="DF13" s="82" t="s">
        <v>312</v>
      </c>
      <c r="DG13" s="82" t="s">
        <v>312</v>
      </c>
      <c r="DH13" s="82">
        <v>0</v>
      </c>
      <c r="DI13" s="82">
        <v>0</v>
      </c>
      <c r="DJ13" s="82">
        <v>0</v>
      </c>
      <c r="DK13" s="82">
        <v>0</v>
      </c>
      <c r="DL13" s="82">
        <v>0</v>
      </c>
      <c r="DM13" s="82">
        <v>0</v>
      </c>
      <c r="DN13" s="82">
        <v>0</v>
      </c>
      <c r="DO13" s="83">
        <v>0</v>
      </c>
      <c r="DP13" s="83">
        <v>0</v>
      </c>
      <c r="DQ13" s="83">
        <v>0</v>
      </c>
      <c r="DR13" s="83">
        <v>0</v>
      </c>
      <c r="DS13" s="83">
        <v>0</v>
      </c>
      <c r="DT13" s="83">
        <v>0</v>
      </c>
      <c r="DU13" s="83">
        <v>0</v>
      </c>
      <c r="DV13" s="83">
        <v>10000</v>
      </c>
      <c r="DW13" s="83">
        <v>5000</v>
      </c>
      <c r="DX13" s="82" t="s">
        <v>573</v>
      </c>
      <c r="DY13" s="82" t="s">
        <v>574</v>
      </c>
      <c r="DZ13" s="83" t="s">
        <v>575</v>
      </c>
      <c r="EA13" s="83" t="s">
        <v>311</v>
      </c>
      <c r="EB13" s="82" t="s">
        <v>576</v>
      </c>
      <c r="EC13" s="82" t="s">
        <v>312</v>
      </c>
      <c r="ED13" s="82" t="s">
        <v>577</v>
      </c>
      <c r="EE13" s="82" t="s">
        <v>578</v>
      </c>
      <c r="EF13" s="82" t="s">
        <v>579</v>
      </c>
      <c r="EG13" s="82" t="s">
        <v>580</v>
      </c>
      <c r="EH13" s="82" t="s">
        <v>581</v>
      </c>
      <c r="EI13" s="82" t="s">
        <v>582</v>
      </c>
      <c r="EJ13" s="82"/>
      <c r="EK13" s="82"/>
      <c r="EL13" s="82"/>
      <c r="EM13" s="82"/>
      <c r="EN13" s="82"/>
      <c r="EO13" s="82"/>
      <c r="EP13" s="82"/>
      <c r="EQ13" s="82"/>
      <c r="ER13" s="82"/>
      <c r="ES13" s="82"/>
      <c r="ET13" s="82"/>
      <c r="EU13" s="82"/>
      <c r="EV13" s="82"/>
      <c r="EW13" s="82"/>
      <c r="EX13" s="82"/>
      <c r="EY13" s="82"/>
    </row>
    <row r="14" spans="1:155" s="3" customFormat="1">
      <c r="A14" s="82" t="s">
        <v>404</v>
      </c>
      <c r="B14" s="82" t="s">
        <v>405</v>
      </c>
      <c r="C14" s="82" t="s">
        <v>340</v>
      </c>
      <c r="D14" s="82" t="s">
        <v>406</v>
      </c>
      <c r="E14" s="111"/>
      <c r="F14" s="82" t="s">
        <v>407</v>
      </c>
      <c r="G14" s="82">
        <v>19170108214</v>
      </c>
      <c r="H14" s="82" t="s">
        <v>303</v>
      </c>
      <c r="I14" s="82" t="s">
        <v>408</v>
      </c>
      <c r="J14" s="82" t="s">
        <v>409</v>
      </c>
      <c r="K14" s="82" t="s">
        <v>306</v>
      </c>
      <c r="L14" s="82" t="s">
        <v>307</v>
      </c>
      <c r="M14" s="82" t="s">
        <v>308</v>
      </c>
      <c r="N14" s="82" t="s">
        <v>309</v>
      </c>
      <c r="O14" s="82" t="s">
        <v>410</v>
      </c>
      <c r="P14" s="83">
        <v>0</v>
      </c>
      <c r="Q14" s="83">
        <v>575</v>
      </c>
      <c r="R14" s="84">
        <f t="shared" si="0"/>
        <v>575</v>
      </c>
      <c r="S14" s="82">
        <v>0</v>
      </c>
      <c r="T14" s="82">
        <v>195</v>
      </c>
      <c r="U14" s="84">
        <f t="shared" si="1"/>
        <v>195</v>
      </c>
      <c r="V14" s="92">
        <v>0</v>
      </c>
      <c r="W14" s="92">
        <f t="shared" si="2"/>
        <v>33.913043478260867</v>
      </c>
      <c r="X14" s="92">
        <f t="shared" si="2"/>
        <v>33.913043478260867</v>
      </c>
      <c r="Y14" s="82">
        <v>6</v>
      </c>
      <c r="Z14" s="82">
        <v>27</v>
      </c>
      <c r="AA14" s="82">
        <v>14</v>
      </c>
      <c r="AB14" s="85">
        <f t="shared" si="3"/>
        <v>51.851851851851848</v>
      </c>
      <c r="AC14" s="85">
        <f t="shared" si="4"/>
        <v>41.071428571428569</v>
      </c>
      <c r="AD14" s="82">
        <v>6</v>
      </c>
      <c r="AE14" s="82">
        <v>8</v>
      </c>
      <c r="AF14" s="82">
        <v>0</v>
      </c>
      <c r="AG14" s="82">
        <v>0</v>
      </c>
      <c r="AH14" s="82">
        <v>0</v>
      </c>
      <c r="AI14" s="85">
        <f t="shared" si="5"/>
        <v>14</v>
      </c>
      <c r="AJ14" s="85">
        <f t="shared" si="6"/>
        <v>41.071428571428569</v>
      </c>
      <c r="AK14" s="114" t="s">
        <v>311</v>
      </c>
      <c r="AL14" s="82" t="s">
        <v>311</v>
      </c>
      <c r="AM14" s="82" t="s">
        <v>312</v>
      </c>
      <c r="AN14" s="82">
        <v>13</v>
      </c>
      <c r="AO14" s="82">
        <v>27</v>
      </c>
      <c r="AP14" s="82" t="s">
        <v>312</v>
      </c>
      <c r="AQ14" s="111" t="s">
        <v>311</v>
      </c>
      <c r="AR14" s="82" t="s">
        <v>314</v>
      </c>
      <c r="AS14" s="82" t="s">
        <v>313</v>
      </c>
      <c r="AT14" s="82" t="s">
        <v>315</v>
      </c>
      <c r="AU14" s="82" t="s">
        <v>315</v>
      </c>
      <c r="AV14" s="82" t="s">
        <v>315</v>
      </c>
      <c r="AW14" s="82" t="s">
        <v>315</v>
      </c>
      <c r="AX14" s="82" t="s">
        <v>314</v>
      </c>
      <c r="AY14" s="83" t="s">
        <v>315</v>
      </c>
      <c r="AZ14" s="82">
        <v>3</v>
      </c>
      <c r="BA14" s="85">
        <f t="shared" si="7"/>
        <v>21.428571428571427</v>
      </c>
      <c r="BB14" s="83">
        <v>6</v>
      </c>
      <c r="BC14" s="83" t="s">
        <v>312</v>
      </c>
      <c r="BD14" s="83" t="s">
        <v>311</v>
      </c>
      <c r="BE14" s="83" t="s">
        <v>312</v>
      </c>
      <c r="BF14" s="83" t="s">
        <v>411</v>
      </c>
      <c r="BG14" s="111" t="s">
        <v>316</v>
      </c>
      <c r="BH14" s="111" t="s">
        <v>316</v>
      </c>
      <c r="BI14" s="111" t="s">
        <v>316</v>
      </c>
      <c r="BJ14" s="111" t="s">
        <v>311</v>
      </c>
      <c r="BK14" s="91" t="s">
        <v>312</v>
      </c>
      <c r="BL14" s="86" t="e">
        <f t="shared" si="8"/>
        <v>#VALUE!</v>
      </c>
      <c r="BM14" s="91" t="s">
        <v>312</v>
      </c>
      <c r="BN14" s="91" t="s">
        <v>312</v>
      </c>
      <c r="BO14" s="91" t="s">
        <v>312</v>
      </c>
      <c r="BP14" s="83" t="s">
        <v>312</v>
      </c>
      <c r="BQ14" s="82">
        <v>8</v>
      </c>
      <c r="BR14" s="85">
        <f t="shared" si="9"/>
        <v>71.875</v>
      </c>
      <c r="BS14" s="82">
        <v>12</v>
      </c>
      <c r="BT14" s="86">
        <f t="shared" si="10"/>
        <v>20</v>
      </c>
      <c r="BU14" s="85">
        <f t="shared" si="11"/>
        <v>28.75</v>
      </c>
      <c r="BV14" s="115" t="s">
        <v>316</v>
      </c>
      <c r="BW14" s="111" t="s">
        <v>314</v>
      </c>
      <c r="BX14" s="82" t="s">
        <v>312</v>
      </c>
      <c r="BY14" s="82" t="s">
        <v>312</v>
      </c>
      <c r="BZ14" s="83" t="s">
        <v>316</v>
      </c>
      <c r="CA14" s="82">
        <v>0</v>
      </c>
      <c r="CB14" s="82">
        <v>0</v>
      </c>
      <c r="CC14" s="82">
        <v>1</v>
      </c>
      <c r="CD14" s="90" t="s">
        <v>316</v>
      </c>
      <c r="CE14" s="86" t="s">
        <v>311</v>
      </c>
      <c r="CF14" s="82" t="s">
        <v>312</v>
      </c>
      <c r="CG14" s="83" t="s">
        <v>311</v>
      </c>
      <c r="CH14" s="83" t="s">
        <v>311</v>
      </c>
      <c r="CI14" s="86" t="s">
        <v>316</v>
      </c>
      <c r="CJ14" s="82" t="s">
        <v>319</v>
      </c>
      <c r="CK14" s="111" t="s">
        <v>316</v>
      </c>
      <c r="CL14" s="86" t="s">
        <v>311</v>
      </c>
      <c r="CM14" s="86" t="s">
        <v>312</v>
      </c>
      <c r="CN14" s="86" t="s">
        <v>320</v>
      </c>
      <c r="CO14" s="111" t="s">
        <v>316</v>
      </c>
      <c r="CP14" s="83" t="s">
        <v>412</v>
      </c>
      <c r="CQ14" s="82" t="s">
        <v>312</v>
      </c>
      <c r="CR14" s="82" t="s">
        <v>316</v>
      </c>
      <c r="CS14" s="111" t="s">
        <v>311</v>
      </c>
      <c r="CT14" s="82" t="s">
        <v>312</v>
      </c>
      <c r="CU14" s="82" t="s">
        <v>311</v>
      </c>
      <c r="CV14" s="86" t="s">
        <v>316</v>
      </c>
      <c r="CW14" s="82" t="s">
        <v>312</v>
      </c>
      <c r="CX14" s="86" t="s">
        <v>311</v>
      </c>
      <c r="CY14" s="86" t="s">
        <v>312</v>
      </c>
      <c r="CZ14" s="86" t="s">
        <v>311</v>
      </c>
      <c r="DA14" s="82" t="s">
        <v>312</v>
      </c>
      <c r="DB14" s="82" t="s">
        <v>312</v>
      </c>
      <c r="DC14" s="82" t="s">
        <v>312</v>
      </c>
      <c r="DD14" s="82" t="s">
        <v>312</v>
      </c>
      <c r="DE14" s="82" t="s">
        <v>312</v>
      </c>
      <c r="DF14" s="82" t="s">
        <v>312</v>
      </c>
      <c r="DG14" s="82" t="s">
        <v>312</v>
      </c>
      <c r="DH14" s="82">
        <v>0</v>
      </c>
      <c r="DI14" s="82">
        <v>0</v>
      </c>
      <c r="DJ14" s="82">
        <v>0</v>
      </c>
      <c r="DK14" s="82">
        <v>0</v>
      </c>
      <c r="DL14" s="82">
        <v>0</v>
      </c>
      <c r="DM14" s="82">
        <v>0</v>
      </c>
      <c r="DN14" s="82">
        <v>0</v>
      </c>
      <c r="DO14" s="83">
        <v>0</v>
      </c>
      <c r="DP14" s="83">
        <v>0</v>
      </c>
      <c r="DQ14" s="83">
        <v>0</v>
      </c>
      <c r="DR14" s="83">
        <v>0</v>
      </c>
      <c r="DS14" s="83">
        <v>0</v>
      </c>
      <c r="DT14" s="83">
        <v>0</v>
      </c>
      <c r="DU14" s="83">
        <v>0</v>
      </c>
      <c r="DV14" s="83">
        <v>0</v>
      </c>
      <c r="DW14" s="83">
        <v>0</v>
      </c>
      <c r="DX14" s="82" t="s">
        <v>413</v>
      </c>
      <c r="DY14" s="82" t="s">
        <v>312</v>
      </c>
      <c r="DZ14" s="83" t="s">
        <v>325</v>
      </c>
      <c r="EA14" s="83" t="s">
        <v>414</v>
      </c>
      <c r="EB14" s="82" t="s">
        <v>415</v>
      </c>
      <c r="EC14" s="82" t="s">
        <v>312</v>
      </c>
      <c r="ED14" s="82" t="s">
        <v>416</v>
      </c>
      <c r="EE14" s="82" t="s">
        <v>417</v>
      </c>
      <c r="EF14" s="82" t="s">
        <v>418</v>
      </c>
      <c r="EG14" s="82" t="s">
        <v>419</v>
      </c>
      <c r="EH14" s="82" t="s">
        <v>420</v>
      </c>
      <c r="EI14" s="82" t="s">
        <v>421</v>
      </c>
      <c r="EJ14" s="82"/>
      <c r="EK14" s="82"/>
      <c r="EL14" s="82"/>
      <c r="EM14" s="82"/>
      <c r="EN14" s="82"/>
      <c r="EO14" s="82"/>
      <c r="EP14" s="82"/>
      <c r="EQ14" s="82"/>
      <c r="ER14" s="82"/>
      <c r="ES14" s="82"/>
      <c r="ET14" s="82"/>
      <c r="EU14" s="82"/>
      <c r="EV14" s="82"/>
      <c r="EW14" s="82"/>
      <c r="EX14" s="82"/>
      <c r="EY14" s="82"/>
    </row>
    <row r="15" spans="1:155" s="3" customFormat="1">
      <c r="A15" s="82" t="s">
        <v>782</v>
      </c>
      <c r="B15" s="82" t="s">
        <v>783</v>
      </c>
      <c r="C15" s="82" t="s">
        <v>466</v>
      </c>
      <c r="D15" s="82" t="s">
        <v>784</v>
      </c>
      <c r="E15" s="111"/>
      <c r="F15" s="82" t="s">
        <v>785</v>
      </c>
      <c r="G15" s="82">
        <v>19182006803</v>
      </c>
      <c r="H15" s="82" t="s">
        <v>724</v>
      </c>
      <c r="I15" s="82" t="s">
        <v>742</v>
      </c>
      <c r="J15" s="82" t="s">
        <v>726</v>
      </c>
      <c r="K15" s="82" t="s">
        <v>306</v>
      </c>
      <c r="L15" s="82" t="s">
        <v>334</v>
      </c>
      <c r="M15" s="82" t="s">
        <v>308</v>
      </c>
      <c r="N15" s="82" t="s">
        <v>471</v>
      </c>
      <c r="O15" s="82" t="s">
        <v>394</v>
      </c>
      <c r="P15" s="83">
        <v>1202</v>
      </c>
      <c r="Q15" s="83">
        <v>0</v>
      </c>
      <c r="R15" s="84">
        <f t="shared" si="0"/>
        <v>1202</v>
      </c>
      <c r="S15" s="82">
        <v>1010</v>
      </c>
      <c r="T15" s="89">
        <v>0</v>
      </c>
      <c r="U15" s="84">
        <f t="shared" si="1"/>
        <v>1010</v>
      </c>
      <c r="V15" s="92">
        <f t="shared" si="2"/>
        <v>84.026622296173045</v>
      </c>
      <c r="W15" s="92">
        <v>0</v>
      </c>
      <c r="X15" s="92">
        <f t="shared" si="2"/>
        <v>84.026622296173045</v>
      </c>
      <c r="Y15" s="82">
        <v>15</v>
      </c>
      <c r="Z15" s="82">
        <v>26</v>
      </c>
      <c r="AA15" s="82">
        <v>20</v>
      </c>
      <c r="AB15" s="85">
        <f t="shared" si="3"/>
        <v>76.923076923076934</v>
      </c>
      <c r="AC15" s="85">
        <f t="shared" si="4"/>
        <v>60.1</v>
      </c>
      <c r="AD15" s="82">
        <v>20</v>
      </c>
      <c r="AE15" s="82">
        <v>0</v>
      </c>
      <c r="AF15" s="82">
        <v>1</v>
      </c>
      <c r="AG15" s="82">
        <v>0</v>
      </c>
      <c r="AH15" s="82">
        <v>2</v>
      </c>
      <c r="AI15" s="85">
        <f t="shared" si="5"/>
        <v>23</v>
      </c>
      <c r="AJ15" s="85">
        <f t="shared" si="6"/>
        <v>52.260869565217391</v>
      </c>
      <c r="AK15" s="114" t="s">
        <v>311</v>
      </c>
      <c r="AL15" s="82" t="s">
        <v>311</v>
      </c>
      <c r="AM15" s="82" t="s">
        <v>312</v>
      </c>
      <c r="AN15" s="82">
        <v>18</v>
      </c>
      <c r="AO15" s="82">
        <v>26</v>
      </c>
      <c r="AP15" s="82" t="s">
        <v>312</v>
      </c>
      <c r="AQ15" s="111" t="s">
        <v>311</v>
      </c>
      <c r="AR15" s="82" t="s">
        <v>312</v>
      </c>
      <c r="AS15" s="82" t="s">
        <v>313</v>
      </c>
      <c r="AT15" s="82" t="s">
        <v>313</v>
      </c>
      <c r="AU15" s="82" t="s">
        <v>313</v>
      </c>
      <c r="AV15" s="82" t="s">
        <v>315</v>
      </c>
      <c r="AW15" s="82" t="s">
        <v>315</v>
      </c>
      <c r="AX15" s="82" t="s">
        <v>313</v>
      </c>
      <c r="AY15" s="83" t="s">
        <v>313</v>
      </c>
      <c r="AZ15" s="82">
        <v>14</v>
      </c>
      <c r="BA15" s="85">
        <f t="shared" si="7"/>
        <v>70</v>
      </c>
      <c r="BB15" s="83">
        <v>3</v>
      </c>
      <c r="BC15" s="83" t="s">
        <v>312</v>
      </c>
      <c r="BD15" s="83" t="s">
        <v>311</v>
      </c>
      <c r="BE15" s="83" t="s">
        <v>312</v>
      </c>
      <c r="BF15" s="83" t="s">
        <v>786</v>
      </c>
      <c r="BG15" s="111" t="s">
        <v>316</v>
      </c>
      <c r="BH15" s="111" t="s">
        <v>316</v>
      </c>
      <c r="BI15" s="111" t="s">
        <v>311</v>
      </c>
      <c r="BJ15" s="111" t="s">
        <v>316</v>
      </c>
      <c r="BK15" s="91" t="s">
        <v>312</v>
      </c>
      <c r="BL15" s="86" t="e">
        <f t="shared" si="8"/>
        <v>#VALUE!</v>
      </c>
      <c r="BM15" s="91" t="s">
        <v>312</v>
      </c>
      <c r="BN15" s="91" t="s">
        <v>312</v>
      </c>
      <c r="BO15" s="91" t="s">
        <v>312</v>
      </c>
      <c r="BP15" s="83" t="s">
        <v>312</v>
      </c>
      <c r="BQ15" s="82">
        <v>11</v>
      </c>
      <c r="BR15" s="85">
        <f t="shared" si="9"/>
        <v>109.27272727272727</v>
      </c>
      <c r="BS15" s="82">
        <v>11</v>
      </c>
      <c r="BT15" s="86">
        <f t="shared" si="10"/>
        <v>22</v>
      </c>
      <c r="BU15" s="85">
        <f t="shared" si="11"/>
        <v>54.636363636363633</v>
      </c>
      <c r="BV15" s="115" t="s">
        <v>311</v>
      </c>
      <c r="BW15" s="111" t="s">
        <v>316</v>
      </c>
      <c r="BX15" s="82">
        <v>0</v>
      </c>
      <c r="BY15" s="82">
        <v>8</v>
      </c>
      <c r="BZ15" s="83" t="s">
        <v>316</v>
      </c>
      <c r="CA15" s="82" t="s">
        <v>312</v>
      </c>
      <c r="CB15" s="82">
        <v>1</v>
      </c>
      <c r="CC15" s="82">
        <v>2</v>
      </c>
      <c r="CD15" s="90" t="s">
        <v>316</v>
      </c>
      <c r="CE15" s="86" t="s">
        <v>311</v>
      </c>
      <c r="CF15" s="82" t="s">
        <v>312</v>
      </c>
      <c r="CG15" s="83" t="s">
        <v>316</v>
      </c>
      <c r="CH15" s="83" t="s">
        <v>312</v>
      </c>
      <c r="CI15" s="86" t="s">
        <v>316</v>
      </c>
      <c r="CJ15" s="82" t="s">
        <v>588</v>
      </c>
      <c r="CK15" s="111" t="s">
        <v>316</v>
      </c>
      <c r="CL15" s="86" t="s">
        <v>311</v>
      </c>
      <c r="CM15" s="86" t="s">
        <v>312</v>
      </c>
      <c r="CN15" s="86" t="s">
        <v>728</v>
      </c>
      <c r="CO15" s="111" t="s">
        <v>316</v>
      </c>
      <c r="CP15" s="83" t="s">
        <v>345</v>
      </c>
      <c r="CQ15" s="82" t="s">
        <v>312</v>
      </c>
      <c r="CR15" s="82" t="s">
        <v>316</v>
      </c>
      <c r="CS15" s="111" t="s">
        <v>316</v>
      </c>
      <c r="CT15" s="82" t="s">
        <v>312</v>
      </c>
      <c r="CU15" s="82" t="s">
        <v>311</v>
      </c>
      <c r="CV15" s="86" t="s">
        <v>311</v>
      </c>
      <c r="CW15" s="82" t="s">
        <v>312</v>
      </c>
      <c r="CX15" s="86" t="s">
        <v>311</v>
      </c>
      <c r="CY15" s="86" t="s">
        <v>312</v>
      </c>
      <c r="CZ15" s="86" t="s">
        <v>316</v>
      </c>
      <c r="DA15" s="82" t="s">
        <v>316</v>
      </c>
      <c r="DB15" s="82" t="s">
        <v>316</v>
      </c>
      <c r="DC15" s="82" t="s">
        <v>311</v>
      </c>
      <c r="DD15" s="82" t="s">
        <v>312</v>
      </c>
      <c r="DE15" s="82" t="s">
        <v>316</v>
      </c>
      <c r="DF15" s="82" t="s">
        <v>316</v>
      </c>
      <c r="DG15" s="82" t="s">
        <v>316</v>
      </c>
      <c r="DH15" s="82">
        <v>0</v>
      </c>
      <c r="DI15" s="82">
        <v>2500000</v>
      </c>
      <c r="DJ15" s="82">
        <v>100000</v>
      </c>
      <c r="DK15" s="82">
        <v>0</v>
      </c>
      <c r="DL15" s="82">
        <v>8000000</v>
      </c>
      <c r="DM15" s="82">
        <v>0</v>
      </c>
      <c r="DN15" s="82">
        <v>0</v>
      </c>
      <c r="DO15" s="83">
        <v>0</v>
      </c>
      <c r="DP15" s="83">
        <v>0</v>
      </c>
      <c r="DQ15" s="83">
        <v>0</v>
      </c>
      <c r="DR15" s="83">
        <v>0</v>
      </c>
      <c r="DS15" s="83">
        <v>50000</v>
      </c>
      <c r="DT15" s="83">
        <v>0</v>
      </c>
      <c r="DU15" s="83">
        <v>0</v>
      </c>
      <c r="DV15" s="83">
        <v>7000</v>
      </c>
      <c r="DW15" s="83">
        <v>8000</v>
      </c>
      <c r="DX15" s="82" t="s">
        <v>787</v>
      </c>
      <c r="DY15" s="82" t="s">
        <v>788</v>
      </c>
      <c r="DZ15" s="83" t="s">
        <v>325</v>
      </c>
      <c r="EA15" s="83" t="s">
        <v>316</v>
      </c>
      <c r="EB15" s="82" t="s">
        <v>789</v>
      </c>
      <c r="EC15" s="82" t="s">
        <v>312</v>
      </c>
      <c r="ED15" s="82" t="s">
        <v>790</v>
      </c>
      <c r="EE15" s="82" t="s">
        <v>791</v>
      </c>
      <c r="EF15" s="82" t="s">
        <v>792</v>
      </c>
      <c r="EG15" s="82" t="s">
        <v>793</v>
      </c>
      <c r="EH15" s="82" t="s">
        <v>794</v>
      </c>
      <c r="EI15" s="82" t="s">
        <v>795</v>
      </c>
      <c r="EJ15" s="82"/>
      <c r="EK15" s="82"/>
      <c r="EL15" s="82"/>
      <c r="EM15" s="82"/>
      <c r="EN15" s="82"/>
      <c r="EO15" s="82"/>
      <c r="EP15" s="82"/>
      <c r="EQ15" s="82"/>
      <c r="ER15" s="82"/>
      <c r="ES15" s="82"/>
      <c r="ET15" s="82"/>
      <c r="EU15" s="82"/>
      <c r="EV15" s="82"/>
      <c r="EW15" s="82"/>
      <c r="EX15" s="82"/>
      <c r="EY15" s="82"/>
    </row>
    <row r="16" spans="1:155" s="3" customFormat="1">
      <c r="A16" s="82" t="s">
        <v>796</v>
      </c>
      <c r="B16" s="82" t="s">
        <v>797</v>
      </c>
      <c r="C16" s="82" t="s">
        <v>466</v>
      </c>
      <c r="D16" s="82" t="s">
        <v>798</v>
      </c>
      <c r="E16" s="111"/>
      <c r="F16" s="82" t="s">
        <v>799</v>
      </c>
      <c r="G16" s="82">
        <v>19182610502</v>
      </c>
      <c r="H16" s="82" t="s">
        <v>724</v>
      </c>
      <c r="I16" s="82" t="s">
        <v>725</v>
      </c>
      <c r="J16" s="82" t="s">
        <v>726</v>
      </c>
      <c r="K16" s="82" t="s">
        <v>306</v>
      </c>
      <c r="L16" s="82" t="s">
        <v>334</v>
      </c>
      <c r="M16" s="82" t="s">
        <v>308</v>
      </c>
      <c r="N16" s="82" t="s">
        <v>309</v>
      </c>
      <c r="O16" s="82" t="s">
        <v>310</v>
      </c>
      <c r="P16" s="83">
        <v>618</v>
      </c>
      <c r="Q16" s="83">
        <v>539</v>
      </c>
      <c r="R16" s="84">
        <f t="shared" si="0"/>
        <v>1157</v>
      </c>
      <c r="S16" s="82">
        <v>452</v>
      </c>
      <c r="T16" s="82">
        <v>535</v>
      </c>
      <c r="U16" s="84">
        <f t="shared" si="1"/>
        <v>987</v>
      </c>
      <c r="V16" s="92">
        <f t="shared" si="2"/>
        <v>73.139158576051784</v>
      </c>
      <c r="W16" s="92">
        <f t="shared" si="2"/>
        <v>99.257884972170686</v>
      </c>
      <c r="X16" s="92">
        <f t="shared" si="2"/>
        <v>85.306828003457213</v>
      </c>
      <c r="Y16" s="82">
        <v>15</v>
      </c>
      <c r="Z16" s="82">
        <v>28</v>
      </c>
      <c r="AA16" s="82">
        <v>20</v>
      </c>
      <c r="AB16" s="85">
        <f t="shared" si="3"/>
        <v>71.428571428571431</v>
      </c>
      <c r="AC16" s="85">
        <f t="shared" si="4"/>
        <v>57.85</v>
      </c>
      <c r="AD16" s="82">
        <v>10</v>
      </c>
      <c r="AE16" s="82">
        <v>10</v>
      </c>
      <c r="AF16" s="82">
        <v>0</v>
      </c>
      <c r="AG16" s="82">
        <v>0</v>
      </c>
      <c r="AH16" s="82">
        <v>4</v>
      </c>
      <c r="AI16" s="85">
        <f t="shared" si="5"/>
        <v>24</v>
      </c>
      <c r="AJ16" s="85">
        <f t="shared" si="6"/>
        <v>48.208333333333336</v>
      </c>
      <c r="AK16" s="114" t="s">
        <v>311</v>
      </c>
      <c r="AL16" s="82" t="s">
        <v>311</v>
      </c>
      <c r="AM16" s="82" t="s">
        <v>312</v>
      </c>
      <c r="AN16" s="82">
        <v>20</v>
      </c>
      <c r="AO16" s="82">
        <v>22</v>
      </c>
      <c r="AP16" s="82" t="s">
        <v>312</v>
      </c>
      <c r="AQ16" s="111" t="s">
        <v>316</v>
      </c>
      <c r="AR16" s="82" t="s">
        <v>314</v>
      </c>
      <c r="AS16" s="82" t="s">
        <v>315</v>
      </c>
      <c r="AT16" s="82" t="s">
        <v>315</v>
      </c>
      <c r="AU16" s="82" t="s">
        <v>315</v>
      </c>
      <c r="AV16" s="82" t="s">
        <v>315</v>
      </c>
      <c r="AW16" s="82" t="s">
        <v>315</v>
      </c>
      <c r="AX16" s="82" t="s">
        <v>313</v>
      </c>
      <c r="AY16" s="83" t="s">
        <v>313</v>
      </c>
      <c r="AZ16" s="82">
        <v>20</v>
      </c>
      <c r="BA16" s="85">
        <f t="shared" si="7"/>
        <v>100</v>
      </c>
      <c r="BB16" s="83">
        <v>0</v>
      </c>
      <c r="BC16" s="83" t="s">
        <v>312</v>
      </c>
      <c r="BD16" s="83" t="s">
        <v>311</v>
      </c>
      <c r="BE16" s="83" t="s">
        <v>312</v>
      </c>
      <c r="BF16" s="83" t="s">
        <v>800</v>
      </c>
      <c r="BG16" s="111" t="s">
        <v>316</v>
      </c>
      <c r="BH16" s="111" t="s">
        <v>316</v>
      </c>
      <c r="BI16" s="111" t="s">
        <v>316</v>
      </c>
      <c r="BJ16" s="111" t="s">
        <v>316</v>
      </c>
      <c r="BK16" s="91" t="s">
        <v>312</v>
      </c>
      <c r="BL16" s="86" t="e">
        <f t="shared" si="8"/>
        <v>#VALUE!</v>
      </c>
      <c r="BM16" s="91" t="s">
        <v>312</v>
      </c>
      <c r="BN16" s="91" t="s">
        <v>312</v>
      </c>
      <c r="BO16" s="91" t="s">
        <v>312</v>
      </c>
      <c r="BP16" s="83" t="s">
        <v>316</v>
      </c>
      <c r="BQ16" s="82">
        <v>7</v>
      </c>
      <c r="BR16" s="85">
        <f t="shared" si="9"/>
        <v>165.28571428571428</v>
      </c>
      <c r="BS16" s="82">
        <v>10</v>
      </c>
      <c r="BT16" s="86">
        <f t="shared" si="10"/>
        <v>17</v>
      </c>
      <c r="BU16" s="85">
        <f t="shared" si="11"/>
        <v>68.058823529411768</v>
      </c>
      <c r="BV16" s="115" t="s">
        <v>311</v>
      </c>
      <c r="BW16" s="111" t="s">
        <v>316</v>
      </c>
      <c r="BX16" s="82">
        <v>3</v>
      </c>
      <c r="BY16" s="82">
        <v>3</v>
      </c>
      <c r="BZ16" s="83" t="s">
        <v>316</v>
      </c>
      <c r="CA16" s="82" t="s">
        <v>312</v>
      </c>
      <c r="CB16" s="82">
        <v>0</v>
      </c>
      <c r="CC16" s="82">
        <v>1</v>
      </c>
      <c r="CD16" s="90" t="s">
        <v>316</v>
      </c>
      <c r="CE16" s="86" t="s">
        <v>311</v>
      </c>
      <c r="CF16" s="82" t="s">
        <v>312</v>
      </c>
      <c r="CG16" s="83" t="s">
        <v>316</v>
      </c>
      <c r="CH16" s="83" t="s">
        <v>312</v>
      </c>
      <c r="CI16" s="86" t="s">
        <v>316</v>
      </c>
      <c r="CJ16" s="82" t="s">
        <v>588</v>
      </c>
      <c r="CK16" s="111" t="s">
        <v>316</v>
      </c>
      <c r="CL16" s="86" t="s">
        <v>311</v>
      </c>
      <c r="CM16" s="86" t="s">
        <v>312</v>
      </c>
      <c r="CN16" s="86" t="s">
        <v>728</v>
      </c>
      <c r="CO16" s="111" t="s">
        <v>316</v>
      </c>
      <c r="CP16" s="83" t="s">
        <v>345</v>
      </c>
      <c r="CQ16" s="82" t="s">
        <v>312</v>
      </c>
      <c r="CR16" s="82" t="s">
        <v>316</v>
      </c>
      <c r="CS16" s="111" t="s">
        <v>316</v>
      </c>
      <c r="CT16" s="82" t="s">
        <v>312</v>
      </c>
      <c r="CU16" s="82" t="s">
        <v>311</v>
      </c>
      <c r="CV16" s="86" t="s">
        <v>316</v>
      </c>
      <c r="CW16" s="82" t="s">
        <v>312</v>
      </c>
      <c r="CX16" s="86" t="s">
        <v>311</v>
      </c>
      <c r="CY16" s="86" t="s">
        <v>312</v>
      </c>
      <c r="CZ16" s="86" t="s">
        <v>311</v>
      </c>
      <c r="DA16" s="82" t="s">
        <v>312</v>
      </c>
      <c r="DB16" s="82" t="s">
        <v>312</v>
      </c>
      <c r="DC16" s="82" t="s">
        <v>312</v>
      </c>
      <c r="DD16" s="82" t="s">
        <v>312</v>
      </c>
      <c r="DE16" s="82" t="s">
        <v>312</v>
      </c>
      <c r="DF16" s="82" t="s">
        <v>312</v>
      </c>
      <c r="DG16" s="82" t="s">
        <v>312</v>
      </c>
      <c r="DH16" s="82">
        <v>0</v>
      </c>
      <c r="DI16" s="82">
        <v>0</v>
      </c>
      <c r="DJ16" s="82">
        <v>0</v>
      </c>
      <c r="DK16" s="82">
        <v>0</v>
      </c>
      <c r="DL16" s="82">
        <v>0</v>
      </c>
      <c r="DM16" s="82">
        <v>0</v>
      </c>
      <c r="DN16" s="82">
        <v>0</v>
      </c>
      <c r="DO16" s="83">
        <v>0</v>
      </c>
      <c r="DP16" s="83">
        <v>1000776</v>
      </c>
      <c r="DQ16" s="83">
        <v>0</v>
      </c>
      <c r="DR16" s="83">
        <v>0</v>
      </c>
      <c r="DS16" s="83">
        <v>1938</v>
      </c>
      <c r="DT16" s="83">
        <v>0</v>
      </c>
      <c r="DU16" s="83">
        <v>0</v>
      </c>
      <c r="DV16" s="83">
        <v>8650</v>
      </c>
      <c r="DW16" s="83">
        <v>7000</v>
      </c>
      <c r="DX16" s="82" t="s">
        <v>801</v>
      </c>
      <c r="DY16" s="82" t="s">
        <v>802</v>
      </c>
      <c r="DZ16" s="83" t="s">
        <v>325</v>
      </c>
      <c r="EA16" s="83" t="s">
        <v>316</v>
      </c>
      <c r="EB16" s="82" t="s">
        <v>803</v>
      </c>
      <c r="EC16" s="82" t="s">
        <v>312</v>
      </c>
      <c r="ED16" s="82" t="s">
        <v>804</v>
      </c>
      <c r="EE16" s="82" t="s">
        <v>805</v>
      </c>
      <c r="EF16" s="82" t="s">
        <v>806</v>
      </c>
      <c r="EG16" s="82" t="s">
        <v>807</v>
      </c>
      <c r="EH16" s="82" t="s">
        <v>808</v>
      </c>
      <c r="EI16" s="82" t="s">
        <v>809</v>
      </c>
      <c r="EJ16" s="82"/>
      <c r="EK16" s="82"/>
      <c r="EL16" s="82"/>
      <c r="EM16" s="82"/>
      <c r="EN16" s="82"/>
      <c r="EO16" s="82"/>
      <c r="EP16" s="82"/>
      <c r="EQ16" s="82"/>
      <c r="ER16" s="82"/>
      <c r="ES16" s="82"/>
      <c r="ET16" s="82"/>
      <c r="EU16" s="82"/>
      <c r="EV16" s="82"/>
      <c r="EW16" s="82"/>
      <c r="EX16" s="82"/>
      <c r="EY16" s="82"/>
    </row>
    <row r="17" spans="1:155" s="3" customFormat="1">
      <c r="A17" s="82" t="s">
        <v>598</v>
      </c>
      <c r="B17" s="82" t="s">
        <v>599</v>
      </c>
      <c r="C17" s="82" t="s">
        <v>600</v>
      </c>
      <c r="D17" s="82" t="s">
        <v>601</v>
      </c>
      <c r="E17" s="111"/>
      <c r="F17" s="82" t="s">
        <v>602</v>
      </c>
      <c r="G17" s="82">
        <v>17479</v>
      </c>
      <c r="H17" s="82" t="s">
        <v>303</v>
      </c>
      <c r="I17" s="82" t="s">
        <v>408</v>
      </c>
      <c r="J17" s="82" t="s">
        <v>603</v>
      </c>
      <c r="K17" s="82" t="s">
        <v>306</v>
      </c>
      <c r="L17" s="82" t="s">
        <v>307</v>
      </c>
      <c r="M17" s="82" t="s">
        <v>308</v>
      </c>
      <c r="N17" s="82" t="s">
        <v>361</v>
      </c>
      <c r="O17" s="82" t="s">
        <v>310</v>
      </c>
      <c r="P17" s="83">
        <v>133</v>
      </c>
      <c r="Q17" s="83">
        <v>127</v>
      </c>
      <c r="R17" s="84">
        <f t="shared" si="0"/>
        <v>260</v>
      </c>
      <c r="S17" s="82">
        <v>93</v>
      </c>
      <c r="T17" s="82">
        <v>85</v>
      </c>
      <c r="U17" s="84">
        <f t="shared" si="1"/>
        <v>178</v>
      </c>
      <c r="V17" s="92">
        <f t="shared" si="2"/>
        <v>69.924812030075188</v>
      </c>
      <c r="W17" s="92">
        <f t="shared" si="2"/>
        <v>66.929133858267718</v>
      </c>
      <c r="X17" s="92">
        <f t="shared" si="2"/>
        <v>68.461538461538467</v>
      </c>
      <c r="Y17" s="82">
        <v>5</v>
      </c>
      <c r="Z17" s="82">
        <v>4</v>
      </c>
      <c r="AA17" s="82">
        <v>4</v>
      </c>
      <c r="AB17" s="86">
        <f t="shared" si="3"/>
        <v>100</v>
      </c>
      <c r="AC17" s="85">
        <f t="shared" si="4"/>
        <v>65</v>
      </c>
      <c r="AD17" s="82">
        <v>4</v>
      </c>
      <c r="AE17" s="82">
        <v>0</v>
      </c>
      <c r="AF17" s="82">
        <v>0</v>
      </c>
      <c r="AG17" s="82">
        <v>0</v>
      </c>
      <c r="AH17" s="82">
        <v>0</v>
      </c>
      <c r="AI17" s="85">
        <f t="shared" si="5"/>
        <v>4</v>
      </c>
      <c r="AJ17" s="85">
        <f t="shared" si="6"/>
        <v>65</v>
      </c>
      <c r="AK17" s="114" t="s">
        <v>311</v>
      </c>
      <c r="AL17" s="82" t="s">
        <v>311</v>
      </c>
      <c r="AM17" s="82" t="s">
        <v>312</v>
      </c>
      <c r="AN17" s="82">
        <v>4</v>
      </c>
      <c r="AO17" s="82">
        <v>0</v>
      </c>
      <c r="AP17" s="82">
        <v>4</v>
      </c>
      <c r="AQ17" s="111" t="s">
        <v>311</v>
      </c>
      <c r="AR17" s="82" t="s">
        <v>313</v>
      </c>
      <c r="AS17" s="82" t="s">
        <v>314</v>
      </c>
      <c r="AT17" s="82" t="s">
        <v>314</v>
      </c>
      <c r="AU17" s="82" t="s">
        <v>314</v>
      </c>
      <c r="AV17" s="82" t="s">
        <v>314</v>
      </c>
      <c r="AW17" s="82" t="s">
        <v>314</v>
      </c>
      <c r="AX17" s="82" t="s">
        <v>315</v>
      </c>
      <c r="AY17" s="83" t="s">
        <v>313</v>
      </c>
      <c r="AZ17" s="82">
        <v>2</v>
      </c>
      <c r="BA17" s="85">
        <f t="shared" si="7"/>
        <v>50</v>
      </c>
      <c r="BB17" s="83">
        <v>4</v>
      </c>
      <c r="BC17" s="83">
        <v>4</v>
      </c>
      <c r="BD17" s="83" t="s">
        <v>311</v>
      </c>
      <c r="BE17" s="83" t="s">
        <v>312</v>
      </c>
      <c r="BF17" s="83" t="s">
        <v>587</v>
      </c>
      <c r="BG17" s="111" t="s">
        <v>316</v>
      </c>
      <c r="BH17" s="111" t="s">
        <v>316</v>
      </c>
      <c r="BI17" s="111" t="s">
        <v>316</v>
      </c>
      <c r="BJ17" s="111" t="s">
        <v>311</v>
      </c>
      <c r="BK17" s="82">
        <v>7</v>
      </c>
      <c r="BL17" s="85">
        <f t="shared" si="8"/>
        <v>37.142857142857146</v>
      </c>
      <c r="BM17" s="91" t="s">
        <v>312</v>
      </c>
      <c r="BN17" s="91">
        <v>1</v>
      </c>
      <c r="BO17" s="91" t="s">
        <v>312</v>
      </c>
      <c r="BP17" s="83" t="s">
        <v>311</v>
      </c>
      <c r="BQ17" s="82">
        <v>8</v>
      </c>
      <c r="BR17" s="85">
        <f t="shared" si="9"/>
        <v>32.5</v>
      </c>
      <c r="BS17" s="82">
        <v>3</v>
      </c>
      <c r="BT17" s="86">
        <f t="shared" si="10"/>
        <v>11</v>
      </c>
      <c r="BU17" s="85">
        <f t="shared" si="11"/>
        <v>23.636363636363637</v>
      </c>
      <c r="BV17" s="115" t="s">
        <v>311</v>
      </c>
      <c r="BW17" s="111" t="s">
        <v>311</v>
      </c>
      <c r="BX17" s="82" t="s">
        <v>312</v>
      </c>
      <c r="BY17" s="82" t="s">
        <v>312</v>
      </c>
      <c r="BZ17" s="83" t="s">
        <v>311</v>
      </c>
      <c r="CA17" s="82">
        <v>5</v>
      </c>
      <c r="CB17" s="82">
        <v>2</v>
      </c>
      <c r="CC17" s="82">
        <v>1</v>
      </c>
      <c r="CD17" s="90" t="s">
        <v>316</v>
      </c>
      <c r="CE17" s="86" t="s">
        <v>311</v>
      </c>
      <c r="CF17" s="82" t="s">
        <v>312</v>
      </c>
      <c r="CG17" s="83" t="s">
        <v>316</v>
      </c>
      <c r="CH17" s="83" t="s">
        <v>312</v>
      </c>
      <c r="CI17" s="86" t="s">
        <v>316</v>
      </c>
      <c r="CJ17" s="82" t="s">
        <v>319</v>
      </c>
      <c r="CK17" s="111" t="s">
        <v>316</v>
      </c>
      <c r="CL17" s="86" t="s">
        <v>311</v>
      </c>
      <c r="CM17" s="86" t="s">
        <v>312</v>
      </c>
      <c r="CN17" s="86" t="s">
        <v>320</v>
      </c>
      <c r="CO17" s="111" t="s">
        <v>316</v>
      </c>
      <c r="CP17" s="83" t="s">
        <v>345</v>
      </c>
      <c r="CQ17" s="82" t="s">
        <v>312</v>
      </c>
      <c r="CR17" s="82" t="s">
        <v>316</v>
      </c>
      <c r="CS17" s="111" t="s">
        <v>316</v>
      </c>
      <c r="CT17" s="82" t="s">
        <v>311</v>
      </c>
      <c r="CU17" s="82" t="s">
        <v>316</v>
      </c>
      <c r="CV17" s="86" t="s">
        <v>316</v>
      </c>
      <c r="CW17" s="82" t="s">
        <v>311</v>
      </c>
      <c r="CX17" s="86" t="s">
        <v>311</v>
      </c>
      <c r="CY17" s="86" t="s">
        <v>316</v>
      </c>
      <c r="CZ17" s="86" t="s">
        <v>311</v>
      </c>
      <c r="DA17" s="82" t="s">
        <v>312</v>
      </c>
      <c r="DB17" s="82" t="s">
        <v>312</v>
      </c>
      <c r="DC17" s="82" t="s">
        <v>312</v>
      </c>
      <c r="DD17" s="82" t="s">
        <v>312</v>
      </c>
      <c r="DE17" s="82" t="s">
        <v>312</v>
      </c>
      <c r="DF17" s="82" t="s">
        <v>312</v>
      </c>
      <c r="DG17" s="82" t="s">
        <v>312</v>
      </c>
      <c r="DH17" s="82">
        <v>0</v>
      </c>
      <c r="DI17" s="82">
        <v>0</v>
      </c>
      <c r="DJ17" s="82">
        <v>0</v>
      </c>
      <c r="DK17" s="82">
        <v>0</v>
      </c>
      <c r="DL17" s="82">
        <v>0</v>
      </c>
      <c r="DM17" s="82">
        <v>0</v>
      </c>
      <c r="DN17" s="82">
        <v>0</v>
      </c>
      <c r="DO17" s="83">
        <v>0</v>
      </c>
      <c r="DP17" s="83">
        <v>0</v>
      </c>
      <c r="DQ17" s="83">
        <v>0</v>
      </c>
      <c r="DR17" s="83">
        <v>0</v>
      </c>
      <c r="DS17" s="83">
        <v>0</v>
      </c>
      <c r="DT17" s="83">
        <v>0</v>
      </c>
      <c r="DU17" s="83">
        <v>0</v>
      </c>
      <c r="DV17" s="83">
        <v>12000</v>
      </c>
      <c r="DW17" s="83">
        <v>0</v>
      </c>
      <c r="DX17" s="82" t="s">
        <v>604</v>
      </c>
      <c r="DY17" s="82" t="s">
        <v>312</v>
      </c>
      <c r="DZ17" s="83" t="s">
        <v>325</v>
      </c>
      <c r="EA17" s="83" t="s">
        <v>311</v>
      </c>
      <c r="EB17" s="82" t="s">
        <v>605</v>
      </c>
      <c r="EC17" s="82" t="s">
        <v>606</v>
      </c>
      <c r="ED17" s="82" t="s">
        <v>607</v>
      </c>
      <c r="EE17" s="82" t="s">
        <v>608</v>
      </c>
      <c r="EF17" s="82" t="s">
        <v>609</v>
      </c>
      <c r="EG17" s="82" t="s">
        <v>610</v>
      </c>
      <c r="EH17" s="82" t="s">
        <v>611</v>
      </c>
      <c r="EI17" s="82" t="s">
        <v>612</v>
      </c>
      <c r="EJ17" s="82"/>
      <c r="EK17" s="82"/>
      <c r="EL17" s="82"/>
      <c r="EM17" s="82"/>
      <c r="EN17" s="82"/>
      <c r="EO17" s="82"/>
      <c r="EP17" s="82"/>
      <c r="EQ17" s="82"/>
      <c r="ER17" s="82"/>
      <c r="ES17" s="82"/>
      <c r="ET17" s="82"/>
      <c r="EU17" s="82"/>
      <c r="EV17" s="82"/>
      <c r="EW17" s="82"/>
      <c r="EX17" s="82"/>
      <c r="EY17" s="82"/>
    </row>
    <row r="18" spans="1:155" s="3" customFormat="1">
      <c r="A18" s="82" t="s">
        <v>810</v>
      </c>
      <c r="B18" s="82" t="s">
        <v>811</v>
      </c>
      <c r="C18" s="82" t="s">
        <v>466</v>
      </c>
      <c r="D18" s="82" t="s">
        <v>812</v>
      </c>
      <c r="E18" s="111"/>
      <c r="F18" s="82" t="s">
        <v>813</v>
      </c>
      <c r="G18" s="82">
        <v>19182617902</v>
      </c>
      <c r="H18" s="82" t="s">
        <v>724</v>
      </c>
      <c r="I18" s="82" t="s">
        <v>725</v>
      </c>
      <c r="J18" s="82" t="s">
        <v>814</v>
      </c>
      <c r="K18" s="82" t="s">
        <v>306</v>
      </c>
      <c r="L18" s="82" t="s">
        <v>334</v>
      </c>
      <c r="M18" s="82" t="s">
        <v>308</v>
      </c>
      <c r="N18" s="82" t="s">
        <v>309</v>
      </c>
      <c r="O18" s="82" t="s">
        <v>310</v>
      </c>
      <c r="P18" s="83">
        <v>358</v>
      </c>
      <c r="Q18" s="83">
        <v>267</v>
      </c>
      <c r="R18" s="84">
        <f t="shared" si="0"/>
        <v>625</v>
      </c>
      <c r="S18" s="82">
        <v>281</v>
      </c>
      <c r="T18" s="82">
        <v>215</v>
      </c>
      <c r="U18" s="84">
        <f t="shared" si="1"/>
        <v>496</v>
      </c>
      <c r="V18" s="92">
        <f t="shared" si="2"/>
        <v>78.491620111731848</v>
      </c>
      <c r="W18" s="92">
        <f t="shared" si="2"/>
        <v>80.524344569288388</v>
      </c>
      <c r="X18" s="92">
        <f t="shared" si="2"/>
        <v>79.36</v>
      </c>
      <c r="Y18" s="82">
        <v>5</v>
      </c>
      <c r="Z18" s="82">
        <v>15</v>
      </c>
      <c r="AA18" s="82">
        <v>10</v>
      </c>
      <c r="AB18" s="85">
        <f t="shared" si="3"/>
        <v>66.666666666666657</v>
      </c>
      <c r="AC18" s="85">
        <f t="shared" si="4"/>
        <v>62.5</v>
      </c>
      <c r="AD18" s="82">
        <v>4</v>
      </c>
      <c r="AE18" s="82">
        <v>6</v>
      </c>
      <c r="AF18" s="82">
        <v>0</v>
      </c>
      <c r="AG18" s="82">
        <v>0</v>
      </c>
      <c r="AH18" s="82">
        <v>2</v>
      </c>
      <c r="AI18" s="85">
        <f t="shared" si="5"/>
        <v>12</v>
      </c>
      <c r="AJ18" s="85">
        <f t="shared" si="6"/>
        <v>52.083333333333336</v>
      </c>
      <c r="AK18" s="114" t="s">
        <v>311</v>
      </c>
      <c r="AL18" s="82" t="s">
        <v>316</v>
      </c>
      <c r="AM18" s="82">
        <v>4</v>
      </c>
      <c r="AN18" s="82">
        <v>8</v>
      </c>
      <c r="AO18" s="82">
        <v>10</v>
      </c>
      <c r="AP18" s="82" t="s">
        <v>312</v>
      </c>
      <c r="AQ18" s="111" t="s">
        <v>311</v>
      </c>
      <c r="AR18" s="82" t="s">
        <v>314</v>
      </c>
      <c r="AS18" s="82" t="s">
        <v>313</v>
      </c>
      <c r="AT18" s="82" t="s">
        <v>313</v>
      </c>
      <c r="AU18" s="82" t="s">
        <v>313</v>
      </c>
      <c r="AV18" s="82" t="s">
        <v>313</v>
      </c>
      <c r="AW18" s="82" t="s">
        <v>315</v>
      </c>
      <c r="AX18" s="82" t="s">
        <v>313</v>
      </c>
      <c r="AY18" s="83" t="s">
        <v>313</v>
      </c>
      <c r="AZ18" s="82">
        <v>10</v>
      </c>
      <c r="BA18" s="85">
        <f t="shared" si="7"/>
        <v>100</v>
      </c>
      <c r="BB18" s="83">
        <v>4</v>
      </c>
      <c r="BC18" s="83" t="s">
        <v>312</v>
      </c>
      <c r="BD18" s="83" t="s">
        <v>311</v>
      </c>
      <c r="BE18" s="83" t="s">
        <v>312</v>
      </c>
      <c r="BF18" s="83" t="s">
        <v>815</v>
      </c>
      <c r="BG18" s="111" t="s">
        <v>311</v>
      </c>
      <c r="BH18" s="111" t="s">
        <v>316</v>
      </c>
      <c r="BI18" s="111" t="s">
        <v>311</v>
      </c>
      <c r="BJ18" s="111" t="s">
        <v>316</v>
      </c>
      <c r="BK18" s="91" t="s">
        <v>312</v>
      </c>
      <c r="BL18" s="86" t="e">
        <f t="shared" si="8"/>
        <v>#VALUE!</v>
      </c>
      <c r="BM18" s="91" t="s">
        <v>312</v>
      </c>
      <c r="BN18" s="91" t="s">
        <v>312</v>
      </c>
      <c r="BO18" s="91" t="s">
        <v>312</v>
      </c>
      <c r="BP18" s="83" t="s">
        <v>312</v>
      </c>
      <c r="BQ18" s="82">
        <v>6</v>
      </c>
      <c r="BR18" s="85">
        <f t="shared" si="9"/>
        <v>104.16666666666667</v>
      </c>
      <c r="BS18" s="82">
        <v>8</v>
      </c>
      <c r="BT18" s="86">
        <f t="shared" si="10"/>
        <v>14</v>
      </c>
      <c r="BU18" s="85">
        <f t="shared" si="11"/>
        <v>44.642857142857146</v>
      </c>
      <c r="BV18" s="115" t="s">
        <v>311</v>
      </c>
      <c r="BW18" s="111" t="s">
        <v>316</v>
      </c>
      <c r="BX18" s="82">
        <v>3</v>
      </c>
      <c r="BY18" s="82">
        <v>3</v>
      </c>
      <c r="BZ18" s="83" t="s">
        <v>316</v>
      </c>
      <c r="CA18" s="82" t="s">
        <v>312</v>
      </c>
      <c r="CB18" s="82">
        <v>0</v>
      </c>
      <c r="CC18" s="82">
        <v>0</v>
      </c>
      <c r="CD18" s="86" t="s">
        <v>311</v>
      </c>
      <c r="CE18" s="86" t="s">
        <v>311</v>
      </c>
      <c r="CF18" s="82" t="s">
        <v>312</v>
      </c>
      <c r="CG18" s="83" t="s">
        <v>316</v>
      </c>
      <c r="CH18" s="83" t="s">
        <v>312</v>
      </c>
      <c r="CI18" s="86" t="s">
        <v>316</v>
      </c>
      <c r="CJ18" s="82" t="s">
        <v>588</v>
      </c>
      <c r="CK18" s="111" t="s">
        <v>316</v>
      </c>
      <c r="CL18" s="86" t="s">
        <v>311</v>
      </c>
      <c r="CM18" s="86" t="s">
        <v>312</v>
      </c>
      <c r="CN18" s="86" t="s">
        <v>728</v>
      </c>
      <c r="CO18" s="111" t="s">
        <v>316</v>
      </c>
      <c r="CP18" s="83" t="s">
        <v>345</v>
      </c>
      <c r="CQ18" s="82" t="s">
        <v>312</v>
      </c>
      <c r="CR18" s="82" t="s">
        <v>316</v>
      </c>
      <c r="CS18" s="111" t="s">
        <v>316</v>
      </c>
      <c r="CT18" s="82" t="s">
        <v>312</v>
      </c>
      <c r="CU18" s="82" t="s">
        <v>311</v>
      </c>
      <c r="CV18" s="86" t="s">
        <v>316</v>
      </c>
      <c r="CW18" s="82" t="s">
        <v>312</v>
      </c>
      <c r="CX18" s="86" t="s">
        <v>311</v>
      </c>
      <c r="CY18" s="86" t="s">
        <v>312</v>
      </c>
      <c r="CZ18" s="86" t="s">
        <v>316</v>
      </c>
      <c r="DA18" s="82" t="s">
        <v>316</v>
      </c>
      <c r="DB18" s="82" t="s">
        <v>316</v>
      </c>
      <c r="DC18" s="82" t="s">
        <v>316</v>
      </c>
      <c r="DD18" s="82" t="s">
        <v>337</v>
      </c>
      <c r="DE18" s="82" t="s">
        <v>316</v>
      </c>
      <c r="DF18" s="82" t="s">
        <v>316</v>
      </c>
      <c r="DG18" s="82" t="s">
        <v>316</v>
      </c>
      <c r="DH18" s="82">
        <v>0</v>
      </c>
      <c r="DI18" s="82">
        <v>0</v>
      </c>
      <c r="DJ18" s="82">
        <v>0</v>
      </c>
      <c r="DK18" s="82">
        <v>0</v>
      </c>
      <c r="DL18" s="82">
        <v>0</v>
      </c>
      <c r="DM18" s="82">
        <v>0</v>
      </c>
      <c r="DN18" s="82">
        <v>5000</v>
      </c>
      <c r="DO18" s="83">
        <v>0</v>
      </c>
      <c r="DP18" s="83">
        <v>0</v>
      </c>
      <c r="DQ18" s="83">
        <v>0</v>
      </c>
      <c r="DR18" s="83">
        <v>0</v>
      </c>
      <c r="DS18" s="83">
        <v>0</v>
      </c>
      <c r="DT18" s="83">
        <v>0</v>
      </c>
      <c r="DU18" s="83">
        <v>2500</v>
      </c>
      <c r="DV18" s="83">
        <v>6500</v>
      </c>
      <c r="DW18" s="83">
        <v>7000</v>
      </c>
      <c r="DX18" s="82" t="s">
        <v>816</v>
      </c>
      <c r="DY18" s="82" t="s">
        <v>817</v>
      </c>
      <c r="DZ18" s="83" t="s">
        <v>325</v>
      </c>
      <c r="EA18" s="83" t="s">
        <v>311</v>
      </c>
      <c r="EB18" s="82" t="s">
        <v>818</v>
      </c>
      <c r="EC18" s="82" t="s">
        <v>312</v>
      </c>
      <c r="ED18" s="82" t="s">
        <v>819</v>
      </c>
      <c r="EE18" s="82" t="s">
        <v>820</v>
      </c>
      <c r="EF18" s="82" t="s">
        <v>821</v>
      </c>
      <c r="EG18" s="82" t="s">
        <v>822</v>
      </c>
      <c r="EH18" s="82" t="s">
        <v>823</v>
      </c>
      <c r="EI18" s="82" t="s">
        <v>824</v>
      </c>
      <c r="EJ18" s="82"/>
      <c r="EK18" s="82"/>
      <c r="EL18" s="82"/>
      <c r="EM18" s="82"/>
      <c r="EN18" s="82"/>
      <c r="EO18" s="82"/>
      <c r="EP18" s="82"/>
      <c r="EQ18" s="82"/>
      <c r="ER18" s="82"/>
      <c r="ES18" s="82"/>
      <c r="ET18" s="82"/>
      <c r="EU18" s="82"/>
      <c r="EV18" s="82"/>
      <c r="EW18" s="82"/>
      <c r="EX18" s="82"/>
      <c r="EY18" s="82"/>
    </row>
    <row r="19" spans="1:155" s="3" customFormat="1">
      <c r="A19" s="82" t="s">
        <v>422</v>
      </c>
      <c r="B19" s="82" t="s">
        <v>423</v>
      </c>
      <c r="C19" s="82" t="s">
        <v>340</v>
      </c>
      <c r="D19" s="82" t="s">
        <v>424</v>
      </c>
      <c r="E19" s="111"/>
      <c r="F19" s="82" t="s">
        <v>425</v>
      </c>
      <c r="G19" s="82">
        <v>19170108323</v>
      </c>
      <c r="H19" s="82" t="s">
        <v>303</v>
      </c>
      <c r="I19" s="82" t="s">
        <v>304</v>
      </c>
      <c r="J19" s="82" t="s">
        <v>375</v>
      </c>
      <c r="K19" s="82" t="s">
        <v>306</v>
      </c>
      <c r="L19" s="82" t="s">
        <v>307</v>
      </c>
      <c r="M19" s="82" t="s">
        <v>426</v>
      </c>
      <c r="N19" s="82" t="s">
        <v>309</v>
      </c>
      <c r="O19" s="82" t="s">
        <v>410</v>
      </c>
      <c r="P19" s="83">
        <v>0</v>
      </c>
      <c r="Q19" s="83">
        <v>205</v>
      </c>
      <c r="R19" s="84">
        <f t="shared" si="0"/>
        <v>205</v>
      </c>
      <c r="S19" s="82">
        <v>0</v>
      </c>
      <c r="T19" s="82">
        <v>107</v>
      </c>
      <c r="U19" s="84">
        <f t="shared" si="1"/>
        <v>107</v>
      </c>
      <c r="V19" s="92">
        <v>0</v>
      </c>
      <c r="W19" s="92">
        <f t="shared" si="2"/>
        <v>52.195121951219512</v>
      </c>
      <c r="X19" s="92">
        <f t="shared" si="2"/>
        <v>52.195121951219512</v>
      </c>
      <c r="Y19" s="82">
        <v>0</v>
      </c>
      <c r="Z19" s="82">
        <v>13</v>
      </c>
      <c r="AA19" s="82">
        <v>10</v>
      </c>
      <c r="AB19" s="85">
        <f t="shared" si="3"/>
        <v>76.923076923076934</v>
      </c>
      <c r="AC19" s="85">
        <f t="shared" si="4"/>
        <v>20.5</v>
      </c>
      <c r="AD19" s="82">
        <v>2</v>
      </c>
      <c r="AE19" s="82">
        <v>8</v>
      </c>
      <c r="AF19" s="82">
        <v>0</v>
      </c>
      <c r="AG19" s="82">
        <v>0</v>
      </c>
      <c r="AH19" s="82">
        <v>0</v>
      </c>
      <c r="AI19" s="85">
        <f t="shared" si="5"/>
        <v>10</v>
      </c>
      <c r="AJ19" s="85">
        <f t="shared" si="6"/>
        <v>20.5</v>
      </c>
      <c r="AK19" s="114" t="s">
        <v>316</v>
      </c>
      <c r="AL19" s="82" t="s">
        <v>311</v>
      </c>
      <c r="AM19" s="82" t="s">
        <v>312</v>
      </c>
      <c r="AN19" s="82">
        <v>3</v>
      </c>
      <c r="AO19" s="82">
        <v>12</v>
      </c>
      <c r="AP19" s="82" t="s">
        <v>312</v>
      </c>
      <c r="AQ19" s="111" t="s">
        <v>311</v>
      </c>
      <c r="AR19" s="82" t="s">
        <v>313</v>
      </c>
      <c r="AS19" s="82" t="s">
        <v>313</v>
      </c>
      <c r="AT19" s="82" t="s">
        <v>313</v>
      </c>
      <c r="AU19" s="82" t="s">
        <v>313</v>
      </c>
      <c r="AV19" s="82" t="s">
        <v>313</v>
      </c>
      <c r="AW19" s="82" t="s">
        <v>313</v>
      </c>
      <c r="AX19" s="82" t="s">
        <v>313</v>
      </c>
      <c r="AY19" s="83" t="s">
        <v>315</v>
      </c>
      <c r="AZ19" s="82">
        <v>0</v>
      </c>
      <c r="BA19" s="85">
        <f t="shared" si="7"/>
        <v>0</v>
      </c>
      <c r="BB19" s="83">
        <v>3</v>
      </c>
      <c r="BC19" s="83" t="s">
        <v>312</v>
      </c>
      <c r="BD19" s="83" t="s">
        <v>311</v>
      </c>
      <c r="BE19" s="83" t="s">
        <v>312</v>
      </c>
      <c r="BF19" s="83" t="s">
        <v>427</v>
      </c>
      <c r="BG19" s="111" t="s">
        <v>316</v>
      </c>
      <c r="BH19" s="111" t="s">
        <v>316</v>
      </c>
      <c r="BI19" s="111" t="s">
        <v>311</v>
      </c>
      <c r="BJ19" s="111" t="s">
        <v>311</v>
      </c>
      <c r="BK19" s="91" t="s">
        <v>312</v>
      </c>
      <c r="BL19" s="86" t="e">
        <f t="shared" si="8"/>
        <v>#VALUE!</v>
      </c>
      <c r="BM19" s="91" t="s">
        <v>312</v>
      </c>
      <c r="BN19" s="91" t="s">
        <v>312</v>
      </c>
      <c r="BO19" s="91" t="s">
        <v>312</v>
      </c>
      <c r="BP19" s="83" t="s">
        <v>312</v>
      </c>
      <c r="BQ19" s="82">
        <v>2</v>
      </c>
      <c r="BR19" s="85">
        <f t="shared" si="9"/>
        <v>102.5</v>
      </c>
      <c r="BS19" s="82">
        <v>4</v>
      </c>
      <c r="BT19" s="86">
        <f t="shared" si="10"/>
        <v>6</v>
      </c>
      <c r="BU19" s="85">
        <f t="shared" si="11"/>
        <v>34.166666666666664</v>
      </c>
      <c r="BV19" s="115" t="s">
        <v>316</v>
      </c>
      <c r="BW19" s="111" t="s">
        <v>314</v>
      </c>
      <c r="BX19" s="82" t="s">
        <v>312</v>
      </c>
      <c r="BY19" s="82" t="s">
        <v>312</v>
      </c>
      <c r="BZ19" s="83" t="s">
        <v>316</v>
      </c>
      <c r="CA19" s="82">
        <v>0</v>
      </c>
      <c r="CB19" s="82">
        <v>1</v>
      </c>
      <c r="CC19" s="82">
        <v>1</v>
      </c>
      <c r="CD19" s="90" t="s">
        <v>316</v>
      </c>
      <c r="CE19" s="86" t="s">
        <v>311</v>
      </c>
      <c r="CF19" s="82" t="s">
        <v>312</v>
      </c>
      <c r="CG19" s="83" t="s">
        <v>311</v>
      </c>
      <c r="CH19" s="83" t="s">
        <v>311</v>
      </c>
      <c r="CI19" s="86" t="s">
        <v>316</v>
      </c>
      <c r="CJ19" s="82" t="s">
        <v>319</v>
      </c>
      <c r="CK19" s="111" t="s">
        <v>316</v>
      </c>
      <c r="CL19" s="86" t="s">
        <v>316</v>
      </c>
      <c r="CM19" s="86" t="s">
        <v>311</v>
      </c>
      <c r="CN19" s="86" t="s">
        <v>320</v>
      </c>
      <c r="CO19" s="111" t="s">
        <v>316</v>
      </c>
      <c r="CP19" s="83" t="s">
        <v>412</v>
      </c>
      <c r="CQ19" s="82" t="s">
        <v>312</v>
      </c>
      <c r="CR19" s="82" t="s">
        <v>316</v>
      </c>
      <c r="CS19" s="111" t="s">
        <v>311</v>
      </c>
      <c r="CT19" s="82" t="s">
        <v>312</v>
      </c>
      <c r="CU19" s="82" t="s">
        <v>311</v>
      </c>
      <c r="CV19" s="86" t="s">
        <v>311</v>
      </c>
      <c r="CW19" s="82" t="s">
        <v>312</v>
      </c>
      <c r="CX19" s="86" t="s">
        <v>311</v>
      </c>
      <c r="CY19" s="86" t="s">
        <v>312</v>
      </c>
      <c r="CZ19" s="86" t="s">
        <v>311</v>
      </c>
      <c r="DA19" s="82" t="s">
        <v>312</v>
      </c>
      <c r="DB19" s="82" t="s">
        <v>312</v>
      </c>
      <c r="DC19" s="82" t="s">
        <v>312</v>
      </c>
      <c r="DD19" s="82" t="s">
        <v>312</v>
      </c>
      <c r="DE19" s="82" t="s">
        <v>312</v>
      </c>
      <c r="DF19" s="82" t="s">
        <v>312</v>
      </c>
      <c r="DG19" s="82" t="s">
        <v>312</v>
      </c>
      <c r="DH19" s="82">
        <v>0</v>
      </c>
      <c r="DI19" s="82">
        <v>0</v>
      </c>
      <c r="DJ19" s="82">
        <v>0</v>
      </c>
      <c r="DK19" s="82">
        <v>0</v>
      </c>
      <c r="DL19" s="82">
        <v>0</v>
      </c>
      <c r="DM19" s="82">
        <v>0</v>
      </c>
      <c r="DN19" s="82">
        <v>0</v>
      </c>
      <c r="DO19" s="83">
        <v>0</v>
      </c>
      <c r="DP19" s="83">
        <v>0</v>
      </c>
      <c r="DQ19" s="83">
        <v>0</v>
      </c>
      <c r="DR19" s="83">
        <v>0</v>
      </c>
      <c r="DS19" s="83">
        <v>0</v>
      </c>
      <c r="DT19" s="83">
        <v>0</v>
      </c>
      <c r="DU19" s="83">
        <v>0</v>
      </c>
      <c r="DV19" s="83">
        <v>10000</v>
      </c>
      <c r="DW19" s="83">
        <v>7500</v>
      </c>
      <c r="DX19" s="82" t="s">
        <v>428</v>
      </c>
      <c r="DY19" s="82" t="s">
        <v>312</v>
      </c>
      <c r="DZ19" s="83" t="s">
        <v>59</v>
      </c>
      <c r="EA19" s="83" t="s">
        <v>316</v>
      </c>
      <c r="EB19" s="82" t="s">
        <v>429</v>
      </c>
      <c r="EC19" s="82" t="s">
        <v>312</v>
      </c>
      <c r="ED19" s="82" t="s">
        <v>430</v>
      </c>
      <c r="EE19" s="82" t="s">
        <v>431</v>
      </c>
      <c r="EF19" s="82" t="s">
        <v>432</v>
      </c>
      <c r="EG19" s="82" t="s">
        <v>433</v>
      </c>
      <c r="EH19" s="82" t="s">
        <v>434</v>
      </c>
      <c r="EI19" s="82" t="s">
        <v>435</v>
      </c>
      <c r="EJ19" s="82"/>
      <c r="EK19" s="82"/>
      <c r="EL19" s="82"/>
      <c r="EM19" s="82"/>
      <c r="EN19" s="82"/>
      <c r="EO19" s="82"/>
      <c r="EP19" s="82"/>
      <c r="EQ19" s="82"/>
      <c r="ER19" s="82"/>
      <c r="ES19" s="82"/>
      <c r="ET19" s="82"/>
      <c r="EU19" s="82"/>
      <c r="EV19" s="82"/>
      <c r="EW19" s="82"/>
      <c r="EX19" s="82"/>
      <c r="EY19" s="82"/>
    </row>
    <row r="20" spans="1:155" s="3" customFormat="1">
      <c r="A20" s="82" t="s">
        <v>613</v>
      </c>
      <c r="B20" s="82" t="s">
        <v>614</v>
      </c>
      <c r="C20" s="82" t="s">
        <v>340</v>
      </c>
      <c r="D20" s="82" t="s">
        <v>615</v>
      </c>
      <c r="E20" s="111"/>
      <c r="F20" s="82" t="s">
        <v>616</v>
      </c>
      <c r="G20" s="82">
        <v>19170108321</v>
      </c>
      <c r="H20" s="82" t="s">
        <v>303</v>
      </c>
      <c r="I20" s="82" t="s">
        <v>304</v>
      </c>
      <c r="J20" s="82" t="s">
        <v>409</v>
      </c>
      <c r="K20" s="82" t="s">
        <v>306</v>
      </c>
      <c r="L20" s="82" t="s">
        <v>617</v>
      </c>
      <c r="M20" s="82" t="s">
        <v>618</v>
      </c>
      <c r="N20" s="82" t="s">
        <v>309</v>
      </c>
      <c r="O20" s="82" t="s">
        <v>310</v>
      </c>
      <c r="P20" s="83">
        <v>75</v>
      </c>
      <c r="Q20" s="83">
        <v>67</v>
      </c>
      <c r="R20" s="84">
        <f t="shared" si="0"/>
        <v>142</v>
      </c>
      <c r="S20" s="82">
        <v>65</v>
      </c>
      <c r="T20" s="82">
        <v>53</v>
      </c>
      <c r="U20" s="84">
        <f t="shared" si="1"/>
        <v>118</v>
      </c>
      <c r="V20" s="92">
        <f t="shared" si="2"/>
        <v>86.666666666666671</v>
      </c>
      <c r="W20" s="92">
        <f t="shared" si="2"/>
        <v>79.104477611940297</v>
      </c>
      <c r="X20" s="92">
        <f t="shared" si="2"/>
        <v>83.098591549295776</v>
      </c>
      <c r="Y20" s="82">
        <v>1</v>
      </c>
      <c r="Z20" s="82">
        <v>12</v>
      </c>
      <c r="AA20" s="82">
        <v>5</v>
      </c>
      <c r="AB20" s="85">
        <f t="shared" si="3"/>
        <v>41.666666666666671</v>
      </c>
      <c r="AC20" s="85">
        <f t="shared" si="4"/>
        <v>28.4</v>
      </c>
      <c r="AD20" s="82">
        <v>2</v>
      </c>
      <c r="AE20" s="82">
        <v>3</v>
      </c>
      <c r="AF20" s="82">
        <v>4</v>
      </c>
      <c r="AG20" s="82">
        <v>0</v>
      </c>
      <c r="AH20" s="82">
        <v>0</v>
      </c>
      <c r="AI20" s="85">
        <f t="shared" si="5"/>
        <v>9</v>
      </c>
      <c r="AJ20" s="85">
        <f t="shared" si="6"/>
        <v>15.777777777777779</v>
      </c>
      <c r="AK20" s="114" t="s">
        <v>316</v>
      </c>
      <c r="AL20" s="82" t="s">
        <v>311</v>
      </c>
      <c r="AM20" s="82" t="s">
        <v>312</v>
      </c>
      <c r="AN20" s="82">
        <v>8</v>
      </c>
      <c r="AO20" s="82">
        <v>6</v>
      </c>
      <c r="AP20" s="82" t="s">
        <v>312</v>
      </c>
      <c r="AQ20" s="111" t="s">
        <v>311</v>
      </c>
      <c r="AR20" s="82" t="s">
        <v>314</v>
      </c>
      <c r="AS20" s="82" t="s">
        <v>315</v>
      </c>
      <c r="AT20" s="82" t="s">
        <v>315</v>
      </c>
      <c r="AU20" s="82" t="s">
        <v>315</v>
      </c>
      <c r="AV20" s="82" t="s">
        <v>315</v>
      </c>
      <c r="AW20" s="82" t="s">
        <v>315</v>
      </c>
      <c r="AX20" s="82" t="s">
        <v>313</v>
      </c>
      <c r="AY20" s="83" t="s">
        <v>313</v>
      </c>
      <c r="AZ20" s="82">
        <v>5</v>
      </c>
      <c r="BA20" s="85">
        <f t="shared" si="7"/>
        <v>100</v>
      </c>
      <c r="BB20" s="83">
        <v>3</v>
      </c>
      <c r="BC20" s="83" t="s">
        <v>312</v>
      </c>
      <c r="BD20" s="83" t="s">
        <v>311</v>
      </c>
      <c r="BE20" s="83" t="s">
        <v>312</v>
      </c>
      <c r="BF20" s="83" t="s">
        <v>619</v>
      </c>
      <c r="BG20" s="111" t="s">
        <v>316</v>
      </c>
      <c r="BH20" s="111" t="s">
        <v>316</v>
      </c>
      <c r="BI20" s="111" t="s">
        <v>311</v>
      </c>
      <c r="BJ20" s="111" t="s">
        <v>311</v>
      </c>
      <c r="BK20" s="91" t="s">
        <v>312</v>
      </c>
      <c r="BL20" s="86" t="e">
        <f t="shared" si="8"/>
        <v>#VALUE!</v>
      </c>
      <c r="BM20" s="91" t="s">
        <v>312</v>
      </c>
      <c r="BN20" s="91" t="s">
        <v>312</v>
      </c>
      <c r="BO20" s="91" t="s">
        <v>312</v>
      </c>
      <c r="BP20" s="83" t="s">
        <v>312</v>
      </c>
      <c r="BQ20" s="82">
        <v>3</v>
      </c>
      <c r="BR20" s="85">
        <f t="shared" si="9"/>
        <v>47.333333333333336</v>
      </c>
      <c r="BS20" s="82">
        <v>4</v>
      </c>
      <c r="BT20" s="86">
        <f t="shared" si="10"/>
        <v>7</v>
      </c>
      <c r="BU20" s="85">
        <f t="shared" si="11"/>
        <v>20.285714285714285</v>
      </c>
      <c r="BV20" s="115" t="s">
        <v>316</v>
      </c>
      <c r="BW20" s="111" t="s">
        <v>316</v>
      </c>
      <c r="BX20" s="82">
        <v>1</v>
      </c>
      <c r="BY20" s="82">
        <v>2</v>
      </c>
      <c r="BZ20" s="83" t="s">
        <v>316</v>
      </c>
      <c r="CA20" s="82" t="s">
        <v>312</v>
      </c>
      <c r="CB20" s="82">
        <v>0</v>
      </c>
      <c r="CC20" s="82">
        <v>0</v>
      </c>
      <c r="CD20" s="86" t="s">
        <v>311</v>
      </c>
      <c r="CE20" s="86" t="s">
        <v>311</v>
      </c>
      <c r="CF20" s="82" t="s">
        <v>312</v>
      </c>
      <c r="CG20" s="83" t="s">
        <v>311</v>
      </c>
      <c r="CH20" s="83" t="s">
        <v>311</v>
      </c>
      <c r="CI20" s="86" t="s">
        <v>316</v>
      </c>
      <c r="CJ20" s="82" t="s">
        <v>319</v>
      </c>
      <c r="CK20" s="111" t="s">
        <v>316</v>
      </c>
      <c r="CL20" s="86" t="s">
        <v>311</v>
      </c>
      <c r="CM20" s="86" t="s">
        <v>312</v>
      </c>
      <c r="CN20" s="86" t="s">
        <v>320</v>
      </c>
      <c r="CO20" s="111" t="s">
        <v>316</v>
      </c>
      <c r="CP20" s="83" t="s">
        <v>345</v>
      </c>
      <c r="CQ20" s="82" t="s">
        <v>312</v>
      </c>
      <c r="CR20" s="82" t="s">
        <v>316</v>
      </c>
      <c r="CS20" s="111" t="s">
        <v>311</v>
      </c>
      <c r="CT20" s="82" t="s">
        <v>312</v>
      </c>
      <c r="CU20" s="82" t="s">
        <v>311</v>
      </c>
      <c r="CV20" s="86" t="s">
        <v>316</v>
      </c>
      <c r="CW20" s="82" t="s">
        <v>312</v>
      </c>
      <c r="CX20" s="86" t="s">
        <v>311</v>
      </c>
      <c r="CY20" s="86" t="s">
        <v>312</v>
      </c>
      <c r="CZ20" s="86" t="s">
        <v>311</v>
      </c>
      <c r="DA20" s="82" t="s">
        <v>312</v>
      </c>
      <c r="DB20" s="82" t="s">
        <v>312</v>
      </c>
      <c r="DC20" s="82" t="s">
        <v>312</v>
      </c>
      <c r="DD20" s="82" t="s">
        <v>312</v>
      </c>
      <c r="DE20" s="82" t="s">
        <v>312</v>
      </c>
      <c r="DF20" s="82" t="s">
        <v>312</v>
      </c>
      <c r="DG20" s="82" t="s">
        <v>312</v>
      </c>
      <c r="DH20" s="82">
        <v>0</v>
      </c>
      <c r="DI20" s="82">
        <v>0</v>
      </c>
      <c r="DJ20" s="82">
        <v>0</v>
      </c>
      <c r="DK20" s="82">
        <v>0</v>
      </c>
      <c r="DL20" s="82">
        <v>0</v>
      </c>
      <c r="DM20" s="82">
        <v>0</v>
      </c>
      <c r="DN20" s="82">
        <v>0</v>
      </c>
      <c r="DO20" s="83">
        <v>0</v>
      </c>
      <c r="DP20" s="83">
        <v>0</v>
      </c>
      <c r="DQ20" s="83">
        <v>0</v>
      </c>
      <c r="DR20" s="83">
        <v>0</v>
      </c>
      <c r="DS20" s="83">
        <v>0</v>
      </c>
      <c r="DT20" s="83">
        <v>0</v>
      </c>
      <c r="DU20" s="83">
        <v>0</v>
      </c>
      <c r="DV20" s="83">
        <v>10000</v>
      </c>
      <c r="DW20" s="83">
        <v>5000</v>
      </c>
      <c r="DX20" s="82" t="s">
        <v>620</v>
      </c>
      <c r="DY20" s="82" t="s">
        <v>621</v>
      </c>
      <c r="DZ20" s="83" t="s">
        <v>325</v>
      </c>
      <c r="EA20" s="83" t="s">
        <v>316</v>
      </c>
      <c r="EB20" s="82" t="s">
        <v>622</v>
      </c>
      <c r="EC20" s="82" t="s">
        <v>312</v>
      </c>
      <c r="ED20" s="82" t="s">
        <v>623</v>
      </c>
      <c r="EE20" s="82" t="s">
        <v>624</v>
      </c>
      <c r="EF20" s="82" t="s">
        <v>625</v>
      </c>
      <c r="EG20" s="82" t="s">
        <v>626</v>
      </c>
      <c r="EH20" s="82" t="s">
        <v>627</v>
      </c>
      <c r="EI20" s="82" t="s">
        <v>628</v>
      </c>
      <c r="EJ20" s="82"/>
      <c r="EK20" s="82"/>
      <c r="EL20" s="82"/>
      <c r="EM20" s="82"/>
      <c r="EN20" s="82"/>
      <c r="EO20" s="82"/>
      <c r="EP20" s="82"/>
      <c r="EQ20" s="82"/>
      <c r="ER20" s="82"/>
      <c r="ES20" s="82"/>
      <c r="ET20" s="82"/>
      <c r="EU20" s="82"/>
      <c r="EV20" s="82"/>
      <c r="EW20" s="82"/>
      <c r="EX20" s="82"/>
      <c r="EY20" s="82"/>
    </row>
    <row r="21" spans="1:155" s="3" customFormat="1">
      <c r="A21" s="82" t="s">
        <v>825</v>
      </c>
      <c r="B21" s="82" t="s">
        <v>826</v>
      </c>
      <c r="C21" s="82" t="s">
        <v>466</v>
      </c>
      <c r="D21" s="82" t="s">
        <v>827</v>
      </c>
      <c r="E21" s="111"/>
      <c r="F21" s="82" t="s">
        <v>828</v>
      </c>
      <c r="G21" s="82">
        <v>19182001402</v>
      </c>
      <c r="H21" s="82" t="s">
        <v>724</v>
      </c>
      <c r="I21" s="82" t="s">
        <v>742</v>
      </c>
      <c r="J21" s="82" t="s">
        <v>726</v>
      </c>
      <c r="K21" s="82" t="s">
        <v>306</v>
      </c>
      <c r="L21" s="82" t="s">
        <v>334</v>
      </c>
      <c r="M21" s="82" t="s">
        <v>308</v>
      </c>
      <c r="N21" s="82" t="s">
        <v>471</v>
      </c>
      <c r="O21" s="82" t="s">
        <v>394</v>
      </c>
      <c r="P21" s="83">
        <v>640</v>
      </c>
      <c r="Q21" s="83">
        <v>0</v>
      </c>
      <c r="R21" s="84">
        <f t="shared" si="0"/>
        <v>640</v>
      </c>
      <c r="S21" s="82">
        <v>601</v>
      </c>
      <c r="T21" s="89">
        <v>0</v>
      </c>
      <c r="U21" s="84">
        <f t="shared" si="1"/>
        <v>601</v>
      </c>
      <c r="V21" s="92">
        <f t="shared" si="2"/>
        <v>93.90625</v>
      </c>
      <c r="W21" s="92" t="s">
        <v>314</v>
      </c>
      <c r="X21" s="92">
        <f t="shared" si="2"/>
        <v>93.90625</v>
      </c>
      <c r="Y21" s="82">
        <v>0</v>
      </c>
      <c r="Z21" s="82">
        <v>16</v>
      </c>
      <c r="AA21" s="82">
        <v>11</v>
      </c>
      <c r="AB21" s="85">
        <f t="shared" si="3"/>
        <v>68.75</v>
      </c>
      <c r="AC21" s="85">
        <f t="shared" si="4"/>
        <v>58.18181818181818</v>
      </c>
      <c r="AD21" s="82">
        <v>11</v>
      </c>
      <c r="AE21" s="82">
        <v>0</v>
      </c>
      <c r="AF21" s="82">
        <v>0</v>
      </c>
      <c r="AG21" s="82">
        <v>0</v>
      </c>
      <c r="AH21" s="82">
        <v>1</v>
      </c>
      <c r="AI21" s="85">
        <f t="shared" si="5"/>
        <v>12</v>
      </c>
      <c r="AJ21" s="85">
        <f t="shared" si="6"/>
        <v>53.333333333333336</v>
      </c>
      <c r="AK21" s="114" t="s">
        <v>311</v>
      </c>
      <c r="AL21" s="82" t="s">
        <v>311</v>
      </c>
      <c r="AM21" s="82" t="s">
        <v>312</v>
      </c>
      <c r="AN21" s="82">
        <v>10</v>
      </c>
      <c r="AO21" s="82">
        <v>13</v>
      </c>
      <c r="AP21" s="82" t="s">
        <v>312</v>
      </c>
      <c r="AQ21" s="111" t="s">
        <v>311</v>
      </c>
      <c r="AR21" s="82" t="s">
        <v>314</v>
      </c>
      <c r="AS21" s="82" t="s">
        <v>313</v>
      </c>
      <c r="AT21" s="82" t="s">
        <v>313</v>
      </c>
      <c r="AU21" s="82" t="s">
        <v>313</v>
      </c>
      <c r="AV21" s="82" t="s">
        <v>313</v>
      </c>
      <c r="AW21" s="82" t="s">
        <v>313</v>
      </c>
      <c r="AX21" s="82" t="s">
        <v>314</v>
      </c>
      <c r="AY21" s="83" t="s">
        <v>315</v>
      </c>
      <c r="AZ21" s="82">
        <v>7</v>
      </c>
      <c r="BA21" s="85">
        <f t="shared" si="7"/>
        <v>63.636363636363633</v>
      </c>
      <c r="BB21" s="83">
        <v>2</v>
      </c>
      <c r="BC21" s="83" t="s">
        <v>312</v>
      </c>
      <c r="BD21" s="83" t="s">
        <v>316</v>
      </c>
      <c r="BE21" s="83" t="s">
        <v>311</v>
      </c>
      <c r="BF21" s="83" t="s">
        <v>335</v>
      </c>
      <c r="BG21" s="111" t="s">
        <v>316</v>
      </c>
      <c r="BH21" s="111" t="s">
        <v>316</v>
      </c>
      <c r="BI21" s="111" t="s">
        <v>316</v>
      </c>
      <c r="BJ21" s="111" t="s">
        <v>311</v>
      </c>
      <c r="BK21" s="91" t="s">
        <v>312</v>
      </c>
      <c r="BL21" s="86" t="e">
        <f t="shared" si="8"/>
        <v>#VALUE!</v>
      </c>
      <c r="BM21" s="91" t="s">
        <v>312</v>
      </c>
      <c r="BN21" s="91" t="s">
        <v>312</v>
      </c>
      <c r="BO21" s="91" t="s">
        <v>312</v>
      </c>
      <c r="BP21" s="83" t="s">
        <v>316</v>
      </c>
      <c r="BQ21" s="82">
        <v>6</v>
      </c>
      <c r="BR21" s="85">
        <f t="shared" si="9"/>
        <v>106.66666666666667</v>
      </c>
      <c r="BS21" s="82">
        <v>3</v>
      </c>
      <c r="BT21" s="86">
        <f t="shared" si="10"/>
        <v>9</v>
      </c>
      <c r="BU21" s="85">
        <f t="shared" si="11"/>
        <v>71.111111111111114</v>
      </c>
      <c r="BV21" s="115" t="s">
        <v>311</v>
      </c>
      <c r="BW21" s="111" t="s">
        <v>316</v>
      </c>
      <c r="BX21" s="82">
        <v>0</v>
      </c>
      <c r="BY21" s="82">
        <v>4</v>
      </c>
      <c r="BZ21" s="83" t="s">
        <v>316</v>
      </c>
      <c r="CA21" s="82" t="s">
        <v>312</v>
      </c>
      <c r="CB21" s="82">
        <v>1</v>
      </c>
      <c r="CC21" s="82">
        <v>1</v>
      </c>
      <c r="CD21" s="90" t="s">
        <v>316</v>
      </c>
      <c r="CE21" s="86" t="s">
        <v>311</v>
      </c>
      <c r="CF21" s="82" t="s">
        <v>312</v>
      </c>
      <c r="CG21" s="83" t="s">
        <v>316</v>
      </c>
      <c r="CH21" s="83" t="s">
        <v>312</v>
      </c>
      <c r="CI21" s="86" t="s">
        <v>316</v>
      </c>
      <c r="CJ21" s="82" t="s">
        <v>588</v>
      </c>
      <c r="CK21" s="111" t="s">
        <v>316</v>
      </c>
      <c r="CL21" s="86" t="s">
        <v>311</v>
      </c>
      <c r="CM21" s="86" t="s">
        <v>312</v>
      </c>
      <c r="CN21" s="86" t="s">
        <v>728</v>
      </c>
      <c r="CO21" s="111" t="s">
        <v>316</v>
      </c>
      <c r="CP21" s="83" t="s">
        <v>345</v>
      </c>
      <c r="CQ21" s="82" t="s">
        <v>312</v>
      </c>
      <c r="CR21" s="82" t="s">
        <v>316</v>
      </c>
      <c r="CS21" s="111" t="s">
        <v>316</v>
      </c>
      <c r="CT21" s="82" t="s">
        <v>312</v>
      </c>
      <c r="CU21" s="82" t="s">
        <v>311</v>
      </c>
      <c r="CV21" s="86" t="s">
        <v>311</v>
      </c>
      <c r="CW21" s="82" t="s">
        <v>312</v>
      </c>
      <c r="CX21" s="86" t="s">
        <v>311</v>
      </c>
      <c r="CY21" s="86" t="s">
        <v>312</v>
      </c>
      <c r="CZ21" s="86" t="s">
        <v>316</v>
      </c>
      <c r="DA21" s="82" t="s">
        <v>316</v>
      </c>
      <c r="DB21" s="82" t="s">
        <v>316</v>
      </c>
      <c r="DC21" s="82" t="s">
        <v>311</v>
      </c>
      <c r="DD21" s="82" t="s">
        <v>312</v>
      </c>
      <c r="DE21" s="82" t="s">
        <v>316</v>
      </c>
      <c r="DF21" s="82" t="s">
        <v>316</v>
      </c>
      <c r="DG21" s="82" t="s">
        <v>316</v>
      </c>
      <c r="DH21" s="82">
        <v>0</v>
      </c>
      <c r="DI21" s="82">
        <v>2000000</v>
      </c>
      <c r="DJ21" s="82">
        <v>200000</v>
      </c>
      <c r="DK21" s="82">
        <v>50000</v>
      </c>
      <c r="DL21" s="82">
        <v>100000</v>
      </c>
      <c r="DM21" s="82">
        <v>50000</v>
      </c>
      <c r="DN21" s="82">
        <v>100000</v>
      </c>
      <c r="DO21" s="83">
        <v>0</v>
      </c>
      <c r="DP21" s="83">
        <v>0</v>
      </c>
      <c r="DQ21" s="83">
        <v>0</v>
      </c>
      <c r="DR21" s="83">
        <v>0</v>
      </c>
      <c r="DS21" s="83">
        <v>50000</v>
      </c>
      <c r="DT21" s="83">
        <v>0</v>
      </c>
      <c r="DU21" s="83">
        <v>0</v>
      </c>
      <c r="DV21" s="83">
        <v>8650</v>
      </c>
      <c r="DW21" s="83">
        <v>7000</v>
      </c>
      <c r="DX21" s="82" t="s">
        <v>829</v>
      </c>
      <c r="DY21" s="82" t="s">
        <v>830</v>
      </c>
      <c r="DZ21" s="83" t="s">
        <v>325</v>
      </c>
      <c r="EA21" s="83" t="s">
        <v>316</v>
      </c>
      <c r="EB21" s="82" t="s">
        <v>831</v>
      </c>
      <c r="EC21" s="82" t="s">
        <v>312</v>
      </c>
      <c r="ED21" s="82" t="s">
        <v>832</v>
      </c>
      <c r="EE21" s="82" t="s">
        <v>833</v>
      </c>
      <c r="EF21" s="82" t="s">
        <v>834</v>
      </c>
      <c r="EG21" s="82" t="s">
        <v>835</v>
      </c>
      <c r="EH21" s="82" t="s">
        <v>836</v>
      </c>
      <c r="EI21" s="82" t="s">
        <v>837</v>
      </c>
      <c r="EJ21" s="82"/>
      <c r="EK21" s="82"/>
      <c r="EL21" s="82"/>
      <c r="EM21" s="82"/>
      <c r="EN21" s="82"/>
      <c r="EO21" s="82"/>
      <c r="EP21" s="82"/>
      <c r="EQ21" s="82"/>
      <c r="ER21" s="82"/>
      <c r="ES21" s="82"/>
      <c r="ET21" s="82"/>
      <c r="EU21" s="82"/>
      <c r="EV21" s="82"/>
      <c r="EW21" s="82"/>
      <c r="EX21" s="82"/>
      <c r="EY21" s="82"/>
    </row>
    <row r="22" spans="1:155" s="3" customFormat="1">
      <c r="A22" s="82" t="s">
        <v>436</v>
      </c>
      <c r="B22" s="82" t="s">
        <v>437</v>
      </c>
      <c r="C22" s="82" t="s">
        <v>357</v>
      </c>
      <c r="D22" s="82" t="s">
        <v>438</v>
      </c>
      <c r="E22" s="111"/>
      <c r="F22" s="82" t="s">
        <v>439</v>
      </c>
      <c r="G22" s="82">
        <v>19170106123</v>
      </c>
      <c r="H22" s="82" t="s">
        <v>303</v>
      </c>
      <c r="I22" s="82" t="s">
        <v>333</v>
      </c>
      <c r="J22" s="82" t="s">
        <v>440</v>
      </c>
      <c r="K22" s="82" t="s">
        <v>306</v>
      </c>
      <c r="L22" s="82" t="s">
        <v>334</v>
      </c>
      <c r="M22" s="82" t="s">
        <v>308</v>
      </c>
      <c r="N22" s="82" t="s">
        <v>309</v>
      </c>
      <c r="O22" s="82" t="s">
        <v>394</v>
      </c>
      <c r="P22" s="83">
        <v>582</v>
      </c>
      <c r="Q22" s="83">
        <v>0</v>
      </c>
      <c r="R22" s="84">
        <f t="shared" si="0"/>
        <v>582</v>
      </c>
      <c r="S22" s="82">
        <v>454</v>
      </c>
      <c r="T22" s="89">
        <v>0</v>
      </c>
      <c r="U22" s="84">
        <f t="shared" si="1"/>
        <v>454</v>
      </c>
      <c r="V22" s="92">
        <f t="shared" si="2"/>
        <v>78.006872852233684</v>
      </c>
      <c r="W22" s="92" t="s">
        <v>314</v>
      </c>
      <c r="X22" s="92">
        <f t="shared" si="2"/>
        <v>78.006872852233684</v>
      </c>
      <c r="Y22" s="82">
        <v>2</v>
      </c>
      <c r="Z22" s="82">
        <v>19</v>
      </c>
      <c r="AA22" s="82">
        <v>16</v>
      </c>
      <c r="AB22" s="85">
        <f t="shared" si="3"/>
        <v>84.210526315789465</v>
      </c>
      <c r="AC22" s="85">
        <f t="shared" si="4"/>
        <v>36.375</v>
      </c>
      <c r="AD22" s="82">
        <v>16</v>
      </c>
      <c r="AE22" s="82">
        <v>0</v>
      </c>
      <c r="AF22" s="82">
        <v>0</v>
      </c>
      <c r="AG22" s="82">
        <v>0</v>
      </c>
      <c r="AH22" s="82">
        <v>3</v>
      </c>
      <c r="AI22" s="85">
        <f t="shared" si="5"/>
        <v>19</v>
      </c>
      <c r="AJ22" s="85">
        <f t="shared" si="6"/>
        <v>30.631578947368421</v>
      </c>
      <c r="AK22" s="114" t="s">
        <v>316</v>
      </c>
      <c r="AL22" s="82" t="s">
        <v>311</v>
      </c>
      <c r="AM22" s="82" t="s">
        <v>312</v>
      </c>
      <c r="AN22" s="82">
        <v>19</v>
      </c>
      <c r="AO22" s="82">
        <v>2</v>
      </c>
      <c r="AP22" s="82">
        <v>1</v>
      </c>
      <c r="AQ22" s="111" t="s">
        <v>311</v>
      </c>
      <c r="AR22" s="82" t="s">
        <v>314</v>
      </c>
      <c r="AS22" s="82" t="s">
        <v>313</v>
      </c>
      <c r="AT22" s="82" t="s">
        <v>315</v>
      </c>
      <c r="AU22" s="82" t="s">
        <v>315</v>
      </c>
      <c r="AV22" s="82" t="s">
        <v>315</v>
      </c>
      <c r="AW22" s="82" t="s">
        <v>315</v>
      </c>
      <c r="AX22" s="82" t="s">
        <v>315</v>
      </c>
      <c r="AY22" s="83" t="s">
        <v>315</v>
      </c>
      <c r="AZ22" s="82">
        <v>3</v>
      </c>
      <c r="BA22" s="85">
        <f t="shared" si="7"/>
        <v>18.75</v>
      </c>
      <c r="BB22" s="83">
        <v>1</v>
      </c>
      <c r="BC22" s="83">
        <v>6</v>
      </c>
      <c r="BD22" s="83" t="s">
        <v>311</v>
      </c>
      <c r="BE22" s="83" t="s">
        <v>312</v>
      </c>
      <c r="BF22" s="83" t="s">
        <v>441</v>
      </c>
      <c r="BG22" s="111" t="s">
        <v>316</v>
      </c>
      <c r="BH22" s="111" t="s">
        <v>316</v>
      </c>
      <c r="BI22" s="111" t="s">
        <v>316</v>
      </c>
      <c r="BJ22" s="111" t="s">
        <v>316</v>
      </c>
      <c r="BK22" s="82">
        <v>13</v>
      </c>
      <c r="BL22" s="85">
        <f t="shared" si="8"/>
        <v>44.769230769230766</v>
      </c>
      <c r="BM22" s="91" t="s">
        <v>312</v>
      </c>
      <c r="BN22" s="91">
        <v>0</v>
      </c>
      <c r="BO22" s="91" t="s">
        <v>312</v>
      </c>
      <c r="BP22" s="83" t="s">
        <v>312</v>
      </c>
      <c r="BQ22" s="82">
        <v>9</v>
      </c>
      <c r="BR22" s="85">
        <f t="shared" si="9"/>
        <v>64.666666666666671</v>
      </c>
      <c r="BS22" s="82">
        <v>8</v>
      </c>
      <c r="BT22" s="86">
        <f t="shared" si="10"/>
        <v>17</v>
      </c>
      <c r="BU22" s="85">
        <f t="shared" si="11"/>
        <v>34.235294117647058</v>
      </c>
      <c r="BV22" s="115" t="s">
        <v>316</v>
      </c>
      <c r="BW22" s="111" t="s">
        <v>316</v>
      </c>
      <c r="BX22" s="82">
        <v>0</v>
      </c>
      <c r="BY22" s="82">
        <v>10</v>
      </c>
      <c r="BZ22" s="83" t="s">
        <v>316</v>
      </c>
      <c r="CA22" s="82" t="s">
        <v>312</v>
      </c>
      <c r="CB22" s="82">
        <v>0</v>
      </c>
      <c r="CC22" s="82">
        <v>1</v>
      </c>
      <c r="CD22" s="90" t="s">
        <v>316</v>
      </c>
      <c r="CE22" s="86" t="s">
        <v>311</v>
      </c>
      <c r="CF22" s="82" t="s">
        <v>312</v>
      </c>
      <c r="CG22" s="83" t="s">
        <v>316</v>
      </c>
      <c r="CH22" s="83" t="s">
        <v>312</v>
      </c>
      <c r="CI22" s="86" t="s">
        <v>316</v>
      </c>
      <c r="CJ22" s="82" t="s">
        <v>319</v>
      </c>
      <c r="CK22" s="111" t="s">
        <v>316</v>
      </c>
      <c r="CL22" s="86" t="s">
        <v>316</v>
      </c>
      <c r="CM22" s="86" t="s">
        <v>316</v>
      </c>
      <c r="CN22" s="86" t="s">
        <v>320</v>
      </c>
      <c r="CO22" s="111" t="s">
        <v>316</v>
      </c>
      <c r="CP22" s="83" t="s">
        <v>321</v>
      </c>
      <c r="CQ22" s="82" t="s">
        <v>336</v>
      </c>
      <c r="CR22" s="82" t="s">
        <v>316</v>
      </c>
      <c r="CS22" s="111" t="s">
        <v>316</v>
      </c>
      <c r="CT22" s="82" t="s">
        <v>316</v>
      </c>
      <c r="CU22" s="82" t="s">
        <v>316</v>
      </c>
      <c r="CV22" s="86" t="s">
        <v>316</v>
      </c>
      <c r="CW22" s="82" t="s">
        <v>311</v>
      </c>
      <c r="CX22" s="86" t="s">
        <v>316</v>
      </c>
      <c r="CY22" s="86" t="s">
        <v>316</v>
      </c>
      <c r="CZ22" s="86" t="s">
        <v>311</v>
      </c>
      <c r="DA22" s="82" t="s">
        <v>312</v>
      </c>
      <c r="DB22" s="82" t="s">
        <v>312</v>
      </c>
      <c r="DC22" s="82" t="s">
        <v>312</v>
      </c>
      <c r="DD22" s="82" t="s">
        <v>312</v>
      </c>
      <c r="DE22" s="82" t="s">
        <v>312</v>
      </c>
      <c r="DF22" s="82" t="s">
        <v>312</v>
      </c>
      <c r="DG22" s="82" t="s">
        <v>312</v>
      </c>
      <c r="DH22" s="82">
        <v>0</v>
      </c>
      <c r="DI22" s="82">
        <v>0</v>
      </c>
      <c r="DJ22" s="82">
        <v>0</v>
      </c>
      <c r="DK22" s="82">
        <v>0</v>
      </c>
      <c r="DL22" s="82">
        <v>0</v>
      </c>
      <c r="DM22" s="82">
        <v>0</v>
      </c>
      <c r="DN22" s="82">
        <v>0</v>
      </c>
      <c r="DO22" s="83">
        <v>0</v>
      </c>
      <c r="DP22" s="83">
        <v>520000</v>
      </c>
      <c r="DQ22" s="83">
        <v>65000</v>
      </c>
      <c r="DR22" s="83">
        <v>0</v>
      </c>
      <c r="DS22" s="83">
        <v>0</v>
      </c>
      <c r="DT22" s="83">
        <v>0</v>
      </c>
      <c r="DU22" s="83">
        <v>0</v>
      </c>
      <c r="DV22" s="83">
        <v>10000</v>
      </c>
      <c r="DW22" s="83">
        <v>67000</v>
      </c>
      <c r="DX22" s="82" t="s">
        <v>442</v>
      </c>
      <c r="DY22" s="82" t="s">
        <v>443</v>
      </c>
      <c r="DZ22" s="83" t="s">
        <v>325</v>
      </c>
      <c r="EA22" s="83" t="s">
        <v>316</v>
      </c>
      <c r="EB22" s="82" t="s">
        <v>444</v>
      </c>
      <c r="EC22" s="82" t="s">
        <v>445</v>
      </c>
      <c r="ED22" s="82" t="s">
        <v>446</v>
      </c>
      <c r="EE22" s="82" t="s">
        <v>447</v>
      </c>
      <c r="EF22" s="82" t="s">
        <v>448</v>
      </c>
      <c r="EG22" s="82" t="s">
        <v>449</v>
      </c>
      <c r="EH22" s="82" t="s">
        <v>450</v>
      </c>
      <c r="EI22" s="82" t="s">
        <v>451</v>
      </c>
      <c r="EJ22" s="82"/>
      <c r="EK22" s="82"/>
      <c r="EL22" s="82"/>
      <c r="EM22" s="82"/>
      <c r="EN22" s="82"/>
      <c r="EO22" s="82"/>
      <c r="EP22" s="82"/>
      <c r="EQ22" s="82"/>
      <c r="ER22" s="82"/>
      <c r="ES22" s="82"/>
      <c r="ET22" s="82"/>
      <c r="EU22" s="82"/>
      <c r="EV22" s="82"/>
      <c r="EW22" s="82"/>
      <c r="EX22" s="82"/>
      <c r="EY22" s="82"/>
    </row>
    <row r="23" spans="1:155" s="3" customFormat="1">
      <c r="A23" s="82" t="s">
        <v>629</v>
      </c>
      <c r="B23" s="82" t="s">
        <v>630</v>
      </c>
      <c r="C23" s="82" t="s">
        <v>300</v>
      </c>
      <c r="D23" s="82" t="s">
        <v>631</v>
      </c>
      <c r="E23" s="111"/>
      <c r="F23" s="82" t="s">
        <v>632</v>
      </c>
      <c r="G23" s="82">
        <v>19170108312</v>
      </c>
      <c r="H23" s="82" t="s">
        <v>303</v>
      </c>
      <c r="I23" s="82" t="s">
        <v>304</v>
      </c>
      <c r="J23" s="82" t="s">
        <v>633</v>
      </c>
      <c r="K23" s="82" t="s">
        <v>306</v>
      </c>
      <c r="L23" s="82" t="s">
        <v>307</v>
      </c>
      <c r="M23" s="82" t="s">
        <v>308</v>
      </c>
      <c r="N23" s="82" t="s">
        <v>634</v>
      </c>
      <c r="O23" s="82" t="s">
        <v>310</v>
      </c>
      <c r="P23" s="83">
        <v>106</v>
      </c>
      <c r="Q23" s="83">
        <v>112</v>
      </c>
      <c r="R23" s="84">
        <f t="shared" si="0"/>
        <v>218</v>
      </c>
      <c r="S23" s="82">
        <v>70</v>
      </c>
      <c r="T23" s="82">
        <v>78</v>
      </c>
      <c r="U23" s="84">
        <f t="shared" si="1"/>
        <v>148</v>
      </c>
      <c r="V23" s="92">
        <f t="shared" si="2"/>
        <v>66.037735849056602</v>
      </c>
      <c r="W23" s="92">
        <f t="shared" si="2"/>
        <v>69.642857142857139</v>
      </c>
      <c r="X23" s="92">
        <f t="shared" si="2"/>
        <v>67.889908256880744</v>
      </c>
      <c r="Y23" s="82">
        <v>1</v>
      </c>
      <c r="Z23" s="82">
        <v>6</v>
      </c>
      <c r="AA23" s="82">
        <v>6</v>
      </c>
      <c r="AB23" s="86">
        <f t="shared" si="3"/>
        <v>100</v>
      </c>
      <c r="AC23" s="85">
        <f t="shared" si="4"/>
        <v>36.333333333333336</v>
      </c>
      <c r="AD23" s="82">
        <v>0</v>
      </c>
      <c r="AE23" s="82">
        <v>6</v>
      </c>
      <c r="AF23" s="82">
        <v>0</v>
      </c>
      <c r="AG23" s="82">
        <v>0</v>
      </c>
      <c r="AH23" s="82">
        <v>3</v>
      </c>
      <c r="AI23" s="85">
        <f t="shared" si="5"/>
        <v>9</v>
      </c>
      <c r="AJ23" s="85">
        <f t="shared" si="6"/>
        <v>24.222222222222221</v>
      </c>
      <c r="AK23" s="114" t="s">
        <v>316</v>
      </c>
      <c r="AL23" s="82" t="s">
        <v>311</v>
      </c>
      <c r="AM23" s="82" t="s">
        <v>312</v>
      </c>
      <c r="AN23" s="82">
        <v>7</v>
      </c>
      <c r="AO23" s="82">
        <v>6</v>
      </c>
      <c r="AP23" s="82" t="s">
        <v>312</v>
      </c>
      <c r="AQ23" s="111" t="s">
        <v>311</v>
      </c>
      <c r="AR23" s="82" t="s">
        <v>315</v>
      </c>
      <c r="AS23" s="82" t="s">
        <v>314</v>
      </c>
      <c r="AT23" s="82" t="s">
        <v>314</v>
      </c>
      <c r="AU23" s="82" t="s">
        <v>314</v>
      </c>
      <c r="AV23" s="82" t="s">
        <v>314</v>
      </c>
      <c r="AW23" s="82" t="s">
        <v>314</v>
      </c>
      <c r="AX23" s="82" t="s">
        <v>314</v>
      </c>
      <c r="AY23" s="83" t="s">
        <v>314</v>
      </c>
      <c r="AZ23" s="82">
        <v>5</v>
      </c>
      <c r="BA23" s="85">
        <f t="shared" si="7"/>
        <v>83.333333333333343</v>
      </c>
      <c r="BB23" s="83">
        <v>6</v>
      </c>
      <c r="BC23" s="83" t="s">
        <v>312</v>
      </c>
      <c r="BD23" s="83" t="s">
        <v>311</v>
      </c>
      <c r="BE23" s="83" t="s">
        <v>312</v>
      </c>
      <c r="BF23" s="83" t="s">
        <v>635</v>
      </c>
      <c r="BG23" s="111" t="s">
        <v>316</v>
      </c>
      <c r="BH23" s="111" t="s">
        <v>316</v>
      </c>
      <c r="BI23" s="111" t="s">
        <v>311</v>
      </c>
      <c r="BJ23" s="111" t="s">
        <v>311</v>
      </c>
      <c r="BK23" s="91" t="s">
        <v>312</v>
      </c>
      <c r="BL23" s="86" t="e">
        <f t="shared" si="8"/>
        <v>#VALUE!</v>
      </c>
      <c r="BM23" s="91" t="s">
        <v>312</v>
      </c>
      <c r="BN23" s="91" t="s">
        <v>312</v>
      </c>
      <c r="BO23" s="91" t="s">
        <v>312</v>
      </c>
      <c r="BP23" s="83" t="s">
        <v>312</v>
      </c>
      <c r="BQ23" s="82">
        <v>4</v>
      </c>
      <c r="BR23" s="85">
        <f t="shared" si="9"/>
        <v>54.5</v>
      </c>
      <c r="BS23" s="82">
        <v>3</v>
      </c>
      <c r="BT23" s="86">
        <f t="shared" si="10"/>
        <v>7</v>
      </c>
      <c r="BU23" s="85">
        <f t="shared" si="11"/>
        <v>31.142857142857142</v>
      </c>
      <c r="BV23" s="115" t="s">
        <v>311</v>
      </c>
      <c r="BW23" s="111" t="s">
        <v>316</v>
      </c>
      <c r="BX23" s="82">
        <v>1</v>
      </c>
      <c r="BY23" s="82">
        <v>1</v>
      </c>
      <c r="BZ23" s="83" t="s">
        <v>311</v>
      </c>
      <c r="CA23" s="82" t="s">
        <v>312</v>
      </c>
      <c r="CB23" s="82">
        <v>1</v>
      </c>
      <c r="CC23" s="82">
        <v>1</v>
      </c>
      <c r="CD23" s="90" t="s">
        <v>316</v>
      </c>
      <c r="CE23" s="86" t="s">
        <v>316</v>
      </c>
      <c r="CF23" s="82" t="s">
        <v>311</v>
      </c>
      <c r="CG23" s="83" t="s">
        <v>311</v>
      </c>
      <c r="CH23" s="83" t="s">
        <v>636</v>
      </c>
      <c r="CI23" s="86" t="s">
        <v>311</v>
      </c>
      <c r="CJ23" s="82" t="s">
        <v>312</v>
      </c>
      <c r="CK23" s="111" t="s">
        <v>311</v>
      </c>
      <c r="CL23" s="86" t="s">
        <v>312</v>
      </c>
      <c r="CM23" s="86" t="s">
        <v>312</v>
      </c>
      <c r="CN23" s="86" t="s">
        <v>320</v>
      </c>
      <c r="CO23" s="111" t="s">
        <v>316</v>
      </c>
      <c r="CP23" s="83" t="s">
        <v>321</v>
      </c>
      <c r="CQ23" s="82" t="s">
        <v>322</v>
      </c>
      <c r="CR23" s="82" t="s">
        <v>316</v>
      </c>
      <c r="CS23" s="111" t="s">
        <v>311</v>
      </c>
      <c r="CT23" s="82" t="s">
        <v>312</v>
      </c>
      <c r="CU23" s="82" t="s">
        <v>311</v>
      </c>
      <c r="CV23" s="86" t="s">
        <v>311</v>
      </c>
      <c r="CW23" s="82" t="s">
        <v>312</v>
      </c>
      <c r="CX23" s="86" t="s">
        <v>311</v>
      </c>
      <c r="CY23" s="86" t="s">
        <v>312</v>
      </c>
      <c r="CZ23" s="86" t="s">
        <v>311</v>
      </c>
      <c r="DA23" s="82" t="s">
        <v>312</v>
      </c>
      <c r="DB23" s="82" t="s">
        <v>312</v>
      </c>
      <c r="DC23" s="82" t="s">
        <v>312</v>
      </c>
      <c r="DD23" s="82" t="s">
        <v>312</v>
      </c>
      <c r="DE23" s="82" t="s">
        <v>312</v>
      </c>
      <c r="DF23" s="82" t="s">
        <v>312</v>
      </c>
      <c r="DG23" s="82" t="s">
        <v>312</v>
      </c>
      <c r="DH23" s="82">
        <v>0</v>
      </c>
      <c r="DI23" s="82">
        <v>0</v>
      </c>
      <c r="DJ23" s="82">
        <v>0</v>
      </c>
      <c r="DK23" s="82">
        <v>0</v>
      </c>
      <c r="DL23" s="82">
        <v>0</v>
      </c>
      <c r="DM23" s="82">
        <v>0</v>
      </c>
      <c r="DN23" s="82">
        <v>0</v>
      </c>
      <c r="DO23" s="83">
        <v>0</v>
      </c>
      <c r="DP23" s="83">
        <v>0</v>
      </c>
      <c r="DQ23" s="83">
        <v>0</v>
      </c>
      <c r="DR23" s="83">
        <v>0</v>
      </c>
      <c r="DS23" s="83">
        <v>0</v>
      </c>
      <c r="DT23" s="83">
        <v>0</v>
      </c>
      <c r="DU23" s="83">
        <v>0</v>
      </c>
      <c r="DV23" s="83">
        <v>5000</v>
      </c>
      <c r="DW23" s="83">
        <v>8350</v>
      </c>
      <c r="DX23" s="82" t="s">
        <v>637</v>
      </c>
      <c r="DY23" s="82" t="s">
        <v>638</v>
      </c>
      <c r="DZ23" s="83" t="s">
        <v>325</v>
      </c>
      <c r="EA23" s="83" t="s">
        <v>311</v>
      </c>
      <c r="EB23" s="82" t="s">
        <v>639</v>
      </c>
      <c r="EC23" s="82" t="s">
        <v>312</v>
      </c>
      <c r="ED23" s="82" t="s">
        <v>640</v>
      </c>
      <c r="EE23" s="82" t="s">
        <v>641</v>
      </c>
      <c r="EF23" s="82" t="s">
        <v>642</v>
      </c>
      <c r="EG23" s="82" t="s">
        <v>643</v>
      </c>
      <c r="EH23" s="82" t="s">
        <v>644</v>
      </c>
      <c r="EI23" s="82" t="s">
        <v>645</v>
      </c>
      <c r="EJ23" s="82"/>
      <c r="EK23" s="82"/>
      <c r="EL23" s="82"/>
      <c r="EM23" s="82"/>
      <c r="EN23" s="82"/>
      <c r="EO23" s="82"/>
      <c r="EP23" s="82"/>
      <c r="EQ23" s="82"/>
      <c r="ER23" s="82"/>
      <c r="ES23" s="82"/>
      <c r="ET23" s="82"/>
      <c r="EU23" s="82"/>
      <c r="EV23" s="82"/>
      <c r="EW23" s="82"/>
      <c r="EX23" s="82"/>
      <c r="EY23" s="82"/>
    </row>
    <row r="24" spans="1:155" s="3" customFormat="1">
      <c r="A24" s="82" t="s">
        <v>646</v>
      </c>
      <c r="B24" s="82" t="s">
        <v>647</v>
      </c>
      <c r="C24" s="82" t="s">
        <v>340</v>
      </c>
      <c r="D24" s="82" t="s">
        <v>648</v>
      </c>
      <c r="E24" s="111"/>
      <c r="F24" s="82" t="s">
        <v>649</v>
      </c>
      <c r="G24" s="82">
        <v>19170108215</v>
      </c>
      <c r="H24" s="82" t="s">
        <v>303</v>
      </c>
      <c r="I24" s="82" t="s">
        <v>408</v>
      </c>
      <c r="J24" s="82" t="s">
        <v>409</v>
      </c>
      <c r="K24" s="91" t="s">
        <v>312</v>
      </c>
      <c r="L24" s="82" t="s">
        <v>334</v>
      </c>
      <c r="M24" s="82" t="s">
        <v>308</v>
      </c>
      <c r="N24" s="82" t="s">
        <v>486</v>
      </c>
      <c r="O24" s="82" t="s">
        <v>310</v>
      </c>
      <c r="P24" s="83">
        <v>45</v>
      </c>
      <c r="Q24" s="83">
        <v>65</v>
      </c>
      <c r="R24" s="84">
        <f t="shared" si="0"/>
        <v>110</v>
      </c>
      <c r="S24" s="82">
        <v>23</v>
      </c>
      <c r="T24" s="82">
        <v>40</v>
      </c>
      <c r="U24" s="84">
        <f t="shared" si="1"/>
        <v>63</v>
      </c>
      <c r="V24" s="92">
        <f t="shared" si="2"/>
        <v>51.111111111111107</v>
      </c>
      <c r="W24" s="92">
        <f t="shared" si="2"/>
        <v>61.53846153846154</v>
      </c>
      <c r="X24" s="92">
        <f t="shared" si="2"/>
        <v>57.272727272727273</v>
      </c>
      <c r="Y24" s="82">
        <v>1</v>
      </c>
      <c r="Z24" s="82">
        <v>12</v>
      </c>
      <c r="AA24" s="87">
        <v>10</v>
      </c>
      <c r="AB24" s="88">
        <f t="shared" si="3"/>
        <v>83.333333333333343</v>
      </c>
      <c r="AC24" s="85">
        <f t="shared" si="4"/>
        <v>11</v>
      </c>
      <c r="AD24" s="82">
        <v>3</v>
      </c>
      <c r="AE24" s="82">
        <v>7</v>
      </c>
      <c r="AF24" s="82">
        <v>0</v>
      </c>
      <c r="AG24" s="82">
        <v>0</v>
      </c>
      <c r="AH24" s="82">
        <v>0</v>
      </c>
      <c r="AI24" s="85">
        <f t="shared" si="5"/>
        <v>10</v>
      </c>
      <c r="AJ24" s="85">
        <f t="shared" si="6"/>
        <v>11</v>
      </c>
      <c r="AK24" s="114" t="s">
        <v>316</v>
      </c>
      <c r="AL24" s="82" t="s">
        <v>311</v>
      </c>
      <c r="AM24" s="82" t="s">
        <v>312</v>
      </c>
      <c r="AN24" s="82">
        <v>8</v>
      </c>
      <c r="AO24" s="82">
        <v>3</v>
      </c>
      <c r="AP24" s="82">
        <v>0</v>
      </c>
      <c r="AQ24" s="111" t="s">
        <v>311</v>
      </c>
      <c r="AR24" s="82" t="s">
        <v>314</v>
      </c>
      <c r="AS24" s="82" t="s">
        <v>315</v>
      </c>
      <c r="AT24" s="82" t="s">
        <v>315</v>
      </c>
      <c r="AU24" s="82" t="s">
        <v>315</v>
      </c>
      <c r="AV24" s="82" t="s">
        <v>315</v>
      </c>
      <c r="AW24" s="82" t="s">
        <v>315</v>
      </c>
      <c r="AX24" s="82" t="s">
        <v>313</v>
      </c>
      <c r="AY24" s="83" t="s">
        <v>313</v>
      </c>
      <c r="AZ24" s="82">
        <v>9</v>
      </c>
      <c r="BA24" s="85">
        <f t="shared" si="7"/>
        <v>90</v>
      </c>
      <c r="BB24" s="83">
        <v>6</v>
      </c>
      <c r="BC24" s="83">
        <v>0</v>
      </c>
      <c r="BD24" s="83" t="s">
        <v>311</v>
      </c>
      <c r="BE24" s="83" t="s">
        <v>312</v>
      </c>
      <c r="BF24" s="83" t="s">
        <v>650</v>
      </c>
      <c r="BG24" s="111" t="s">
        <v>316</v>
      </c>
      <c r="BH24" s="111" t="s">
        <v>316</v>
      </c>
      <c r="BI24" s="111" t="s">
        <v>311</v>
      </c>
      <c r="BJ24" s="111" t="s">
        <v>316</v>
      </c>
      <c r="BK24" s="82">
        <v>7</v>
      </c>
      <c r="BL24" s="85">
        <f t="shared" si="8"/>
        <v>15.714285714285714</v>
      </c>
      <c r="BM24" s="91" t="s">
        <v>312</v>
      </c>
      <c r="BN24" s="91">
        <v>3</v>
      </c>
      <c r="BO24" s="91" t="s">
        <v>312</v>
      </c>
      <c r="BP24" s="83" t="s">
        <v>312</v>
      </c>
      <c r="BQ24" s="82">
        <v>7</v>
      </c>
      <c r="BR24" s="85">
        <f t="shared" si="9"/>
        <v>15.714285714285714</v>
      </c>
      <c r="BS24" s="82">
        <v>6</v>
      </c>
      <c r="BT24" s="86">
        <f t="shared" si="10"/>
        <v>13</v>
      </c>
      <c r="BU24" s="85">
        <f t="shared" si="11"/>
        <v>8.4615384615384617</v>
      </c>
      <c r="BV24" s="115" t="s">
        <v>316</v>
      </c>
      <c r="BW24" s="111" t="s">
        <v>316</v>
      </c>
      <c r="BX24" s="82">
        <v>2</v>
      </c>
      <c r="BY24" s="82">
        <v>2</v>
      </c>
      <c r="BZ24" s="83" t="s">
        <v>316</v>
      </c>
      <c r="CA24" s="82" t="s">
        <v>312</v>
      </c>
      <c r="CB24" s="82">
        <v>2</v>
      </c>
      <c r="CC24" s="82">
        <v>1</v>
      </c>
      <c r="CD24" s="90" t="s">
        <v>316</v>
      </c>
      <c r="CE24" s="86" t="s">
        <v>311</v>
      </c>
      <c r="CF24" s="82" t="s">
        <v>312</v>
      </c>
      <c r="CG24" s="83" t="s">
        <v>316</v>
      </c>
      <c r="CH24" s="83" t="s">
        <v>312</v>
      </c>
      <c r="CI24" s="86" t="s">
        <v>316</v>
      </c>
      <c r="CJ24" s="82" t="s">
        <v>588</v>
      </c>
      <c r="CK24" s="111" t="s">
        <v>316</v>
      </c>
      <c r="CL24" s="86" t="s">
        <v>316</v>
      </c>
      <c r="CM24" s="86" t="s">
        <v>316</v>
      </c>
      <c r="CN24" s="86" t="s">
        <v>320</v>
      </c>
      <c r="CO24" s="111" t="s">
        <v>316</v>
      </c>
      <c r="CP24" s="83" t="s">
        <v>345</v>
      </c>
      <c r="CQ24" s="82" t="s">
        <v>312</v>
      </c>
      <c r="CR24" s="82" t="s">
        <v>316</v>
      </c>
      <c r="CS24" s="111" t="s">
        <v>316</v>
      </c>
      <c r="CT24" s="82" t="s">
        <v>316</v>
      </c>
      <c r="CU24" s="82" t="s">
        <v>311</v>
      </c>
      <c r="CV24" s="86" t="s">
        <v>311</v>
      </c>
      <c r="CW24" s="82" t="s">
        <v>311</v>
      </c>
      <c r="CX24" s="86" t="s">
        <v>311</v>
      </c>
      <c r="CY24" s="86" t="s">
        <v>316</v>
      </c>
      <c r="CZ24" s="86" t="s">
        <v>316</v>
      </c>
      <c r="DA24" s="82" t="s">
        <v>316</v>
      </c>
      <c r="DB24" s="82" t="s">
        <v>311</v>
      </c>
      <c r="DC24" s="82" t="s">
        <v>316</v>
      </c>
      <c r="DD24" s="82" t="s">
        <v>337</v>
      </c>
      <c r="DE24" s="82" t="s">
        <v>311</v>
      </c>
      <c r="DF24" s="82" t="s">
        <v>316</v>
      </c>
      <c r="DG24" s="82" t="s">
        <v>316</v>
      </c>
      <c r="DH24" s="82">
        <v>0</v>
      </c>
      <c r="DI24" s="82">
        <v>0</v>
      </c>
      <c r="DJ24" s="82">
        <v>0</v>
      </c>
      <c r="DK24" s="82">
        <v>0</v>
      </c>
      <c r="DL24" s="82">
        <v>0</v>
      </c>
      <c r="DM24" s="82">
        <v>100000</v>
      </c>
      <c r="DN24" s="82">
        <v>0</v>
      </c>
      <c r="DO24" s="83">
        <v>0</v>
      </c>
      <c r="DP24" s="83">
        <v>0</v>
      </c>
      <c r="DQ24" s="83">
        <v>0</v>
      </c>
      <c r="DR24" s="83">
        <v>0</v>
      </c>
      <c r="DS24" s="83">
        <v>0</v>
      </c>
      <c r="DT24" s="83">
        <v>0</v>
      </c>
      <c r="DU24" s="83">
        <v>2000</v>
      </c>
      <c r="DV24" s="83">
        <v>7000</v>
      </c>
      <c r="DW24" s="83">
        <v>10000</v>
      </c>
      <c r="DX24" s="82" t="s">
        <v>651</v>
      </c>
      <c r="DY24" s="82" t="s">
        <v>652</v>
      </c>
      <c r="DZ24" s="83" t="s">
        <v>325</v>
      </c>
      <c r="EA24" s="83" t="s">
        <v>316</v>
      </c>
      <c r="EB24" s="82" t="s">
        <v>653</v>
      </c>
      <c r="EC24" s="82" t="s">
        <v>654</v>
      </c>
      <c r="ED24" s="82" t="s">
        <v>655</v>
      </c>
      <c r="EE24" s="82" t="s">
        <v>656</v>
      </c>
      <c r="EF24" s="82" t="s">
        <v>657</v>
      </c>
      <c r="EG24" s="82" t="s">
        <v>658</v>
      </c>
      <c r="EH24" s="82" t="s">
        <v>659</v>
      </c>
      <c r="EI24" s="82" t="s">
        <v>660</v>
      </c>
      <c r="EJ24" s="82"/>
      <c r="EK24" s="82"/>
      <c r="EL24" s="82"/>
      <c r="EM24" s="82"/>
      <c r="EN24" s="82"/>
      <c r="EO24" s="82"/>
      <c r="EP24" s="82"/>
      <c r="EQ24" s="82"/>
      <c r="ER24" s="82"/>
      <c r="ES24" s="82"/>
      <c r="ET24" s="82"/>
      <c r="EU24" s="82"/>
      <c r="EV24" s="82"/>
      <c r="EW24" s="82"/>
      <c r="EX24" s="82"/>
      <c r="EY24" s="82"/>
    </row>
    <row r="25" spans="1:155" s="3" customFormat="1">
      <c r="A25" s="82" t="s">
        <v>838</v>
      </c>
      <c r="B25" s="82" t="s">
        <v>839</v>
      </c>
      <c r="C25" s="82" t="s">
        <v>466</v>
      </c>
      <c r="D25" s="82" t="s">
        <v>840</v>
      </c>
      <c r="E25" s="111"/>
      <c r="F25" s="82" t="s">
        <v>841</v>
      </c>
      <c r="G25" s="82">
        <v>19182005202</v>
      </c>
      <c r="H25" s="82" t="s">
        <v>724</v>
      </c>
      <c r="I25" s="82" t="s">
        <v>742</v>
      </c>
      <c r="J25" s="82" t="s">
        <v>409</v>
      </c>
      <c r="K25" s="82" t="s">
        <v>306</v>
      </c>
      <c r="L25" s="82" t="s">
        <v>334</v>
      </c>
      <c r="M25" s="82" t="s">
        <v>308</v>
      </c>
      <c r="N25" s="82" t="s">
        <v>471</v>
      </c>
      <c r="O25" s="82" t="s">
        <v>394</v>
      </c>
      <c r="P25" s="83">
        <v>708</v>
      </c>
      <c r="Q25" s="83">
        <v>0</v>
      </c>
      <c r="R25" s="84">
        <f t="shared" si="0"/>
        <v>708</v>
      </c>
      <c r="S25" s="82">
        <v>605</v>
      </c>
      <c r="T25" s="89">
        <v>0</v>
      </c>
      <c r="U25" s="84">
        <f t="shared" si="1"/>
        <v>605</v>
      </c>
      <c r="V25" s="92">
        <f t="shared" si="2"/>
        <v>85.451977401129938</v>
      </c>
      <c r="W25" s="92" t="s">
        <v>314</v>
      </c>
      <c r="X25" s="92">
        <f t="shared" si="2"/>
        <v>85.451977401129938</v>
      </c>
      <c r="Y25" s="82">
        <v>2</v>
      </c>
      <c r="Z25" s="82">
        <v>17</v>
      </c>
      <c r="AA25" s="82">
        <v>14</v>
      </c>
      <c r="AB25" s="85">
        <f t="shared" si="3"/>
        <v>82.35294117647058</v>
      </c>
      <c r="AC25" s="85">
        <f t="shared" si="4"/>
        <v>50.571428571428569</v>
      </c>
      <c r="AD25" s="82">
        <v>14</v>
      </c>
      <c r="AE25" s="82">
        <v>0</v>
      </c>
      <c r="AF25" s="82">
        <v>0</v>
      </c>
      <c r="AG25" s="82">
        <v>2</v>
      </c>
      <c r="AH25" s="82">
        <v>3</v>
      </c>
      <c r="AI25" s="85">
        <f t="shared" si="5"/>
        <v>19</v>
      </c>
      <c r="AJ25" s="85">
        <f t="shared" si="6"/>
        <v>37.263157894736842</v>
      </c>
      <c r="AK25" s="114" t="s">
        <v>316</v>
      </c>
      <c r="AL25" s="82" t="s">
        <v>316</v>
      </c>
      <c r="AM25" s="82">
        <v>0</v>
      </c>
      <c r="AN25" s="82">
        <v>13</v>
      </c>
      <c r="AO25" s="82">
        <v>17</v>
      </c>
      <c r="AP25" s="82" t="s">
        <v>312</v>
      </c>
      <c r="AQ25" s="111" t="s">
        <v>316</v>
      </c>
      <c r="AR25" s="82" t="s">
        <v>314</v>
      </c>
      <c r="AS25" s="82" t="s">
        <v>315</v>
      </c>
      <c r="AT25" s="82" t="s">
        <v>313</v>
      </c>
      <c r="AU25" s="82" t="s">
        <v>313</v>
      </c>
      <c r="AV25" s="82" t="s">
        <v>315</v>
      </c>
      <c r="AW25" s="82" t="s">
        <v>315</v>
      </c>
      <c r="AX25" s="82" t="s">
        <v>313</v>
      </c>
      <c r="AY25" s="83" t="s">
        <v>313</v>
      </c>
      <c r="AZ25" s="82">
        <v>9</v>
      </c>
      <c r="BA25" s="85">
        <f t="shared" si="7"/>
        <v>64.285714285714292</v>
      </c>
      <c r="BB25" s="83">
        <v>3</v>
      </c>
      <c r="BC25" s="83" t="s">
        <v>312</v>
      </c>
      <c r="BD25" s="83" t="s">
        <v>316</v>
      </c>
      <c r="BE25" s="83" t="s">
        <v>311</v>
      </c>
      <c r="BF25" s="83" t="s">
        <v>842</v>
      </c>
      <c r="BG25" s="111" t="s">
        <v>316</v>
      </c>
      <c r="BH25" s="111" t="s">
        <v>311</v>
      </c>
      <c r="BI25" s="111" t="s">
        <v>311</v>
      </c>
      <c r="BJ25" s="111" t="s">
        <v>311</v>
      </c>
      <c r="BK25" s="91" t="s">
        <v>312</v>
      </c>
      <c r="BL25" s="86" t="e">
        <f t="shared" si="8"/>
        <v>#VALUE!</v>
      </c>
      <c r="BM25" s="91" t="s">
        <v>312</v>
      </c>
      <c r="BN25" s="91" t="s">
        <v>312</v>
      </c>
      <c r="BO25" s="91" t="s">
        <v>312</v>
      </c>
      <c r="BP25" s="83" t="s">
        <v>312</v>
      </c>
      <c r="BQ25" s="82">
        <v>2</v>
      </c>
      <c r="BR25" s="85">
        <f t="shared" si="9"/>
        <v>354</v>
      </c>
      <c r="BS25" s="82">
        <v>7</v>
      </c>
      <c r="BT25" s="86">
        <f t="shared" si="10"/>
        <v>9</v>
      </c>
      <c r="BU25" s="85">
        <f t="shared" si="11"/>
        <v>78.666666666666671</v>
      </c>
      <c r="BV25" s="115" t="s">
        <v>311</v>
      </c>
      <c r="BW25" s="111" t="s">
        <v>316</v>
      </c>
      <c r="BX25" s="82">
        <v>0</v>
      </c>
      <c r="BY25" s="82">
        <v>1</v>
      </c>
      <c r="BZ25" s="83" t="s">
        <v>316</v>
      </c>
      <c r="CA25" s="82" t="s">
        <v>312</v>
      </c>
      <c r="CB25" s="82">
        <v>0</v>
      </c>
      <c r="CC25" s="82">
        <v>1</v>
      </c>
      <c r="CD25" s="90" t="s">
        <v>316</v>
      </c>
      <c r="CE25" s="86" t="s">
        <v>311</v>
      </c>
      <c r="CF25" s="82" t="s">
        <v>312</v>
      </c>
      <c r="CG25" s="83" t="s">
        <v>316</v>
      </c>
      <c r="CH25" s="83" t="s">
        <v>312</v>
      </c>
      <c r="CI25" s="86" t="s">
        <v>316</v>
      </c>
      <c r="CJ25" s="82" t="s">
        <v>588</v>
      </c>
      <c r="CK25" s="111" t="s">
        <v>316</v>
      </c>
      <c r="CL25" s="86" t="s">
        <v>311</v>
      </c>
      <c r="CM25" s="86" t="s">
        <v>312</v>
      </c>
      <c r="CN25" s="86" t="s">
        <v>728</v>
      </c>
      <c r="CO25" s="111" t="s">
        <v>316</v>
      </c>
      <c r="CP25" s="83" t="s">
        <v>345</v>
      </c>
      <c r="CQ25" s="82" t="s">
        <v>312</v>
      </c>
      <c r="CR25" s="82" t="s">
        <v>316</v>
      </c>
      <c r="CS25" s="111" t="s">
        <v>316</v>
      </c>
      <c r="CT25" s="82" t="s">
        <v>312</v>
      </c>
      <c r="CU25" s="82" t="s">
        <v>316</v>
      </c>
      <c r="CV25" s="86" t="s">
        <v>311</v>
      </c>
      <c r="CW25" s="82" t="s">
        <v>312</v>
      </c>
      <c r="CX25" s="86" t="s">
        <v>311</v>
      </c>
      <c r="CY25" s="86" t="s">
        <v>312</v>
      </c>
      <c r="CZ25" s="86" t="s">
        <v>316</v>
      </c>
      <c r="DA25" s="82" t="s">
        <v>316</v>
      </c>
      <c r="DB25" s="82" t="s">
        <v>316</v>
      </c>
      <c r="DC25" s="82" t="s">
        <v>316</v>
      </c>
      <c r="DD25" s="82" t="s">
        <v>337</v>
      </c>
      <c r="DE25" s="82" t="s">
        <v>316</v>
      </c>
      <c r="DF25" s="82" t="s">
        <v>316</v>
      </c>
      <c r="DG25" s="82" t="s">
        <v>316</v>
      </c>
      <c r="DH25" s="82">
        <v>1500000</v>
      </c>
      <c r="DI25" s="82">
        <v>1500000</v>
      </c>
      <c r="DJ25" s="82">
        <v>0</v>
      </c>
      <c r="DK25" s="82">
        <v>1900000</v>
      </c>
      <c r="DL25" s="82">
        <v>120000</v>
      </c>
      <c r="DM25" s="82">
        <v>0</v>
      </c>
      <c r="DN25" s="82">
        <v>50000</v>
      </c>
      <c r="DO25" s="83">
        <v>0</v>
      </c>
      <c r="DP25" s="83">
        <v>0</v>
      </c>
      <c r="DQ25" s="83">
        <v>0</v>
      </c>
      <c r="DR25" s="83">
        <v>0</v>
      </c>
      <c r="DS25" s="83">
        <v>0</v>
      </c>
      <c r="DT25" s="83">
        <v>0</v>
      </c>
      <c r="DU25" s="83">
        <v>6000</v>
      </c>
      <c r="DV25" s="83">
        <v>7000</v>
      </c>
      <c r="DW25" s="83">
        <v>8000</v>
      </c>
      <c r="DX25" s="82" t="s">
        <v>843</v>
      </c>
      <c r="DY25" s="82" t="s">
        <v>844</v>
      </c>
      <c r="DZ25" s="83" t="s">
        <v>325</v>
      </c>
      <c r="EA25" s="83" t="s">
        <v>316</v>
      </c>
      <c r="EB25" s="82" t="s">
        <v>845</v>
      </c>
      <c r="EC25" s="82" t="s">
        <v>312</v>
      </c>
      <c r="ED25" s="82" t="s">
        <v>846</v>
      </c>
      <c r="EE25" s="82" t="s">
        <v>847</v>
      </c>
      <c r="EF25" s="82" t="s">
        <v>848</v>
      </c>
      <c r="EG25" s="82" t="s">
        <v>849</v>
      </c>
      <c r="EH25" s="82" t="s">
        <v>850</v>
      </c>
      <c r="EI25" s="82" t="s">
        <v>851</v>
      </c>
      <c r="EJ25" s="82"/>
      <c r="EK25" s="82"/>
      <c r="EL25" s="82"/>
      <c r="EM25" s="82"/>
      <c r="EN25" s="82"/>
      <c r="EO25" s="82"/>
      <c r="EP25" s="82"/>
      <c r="EQ25" s="82"/>
      <c r="ER25" s="82"/>
      <c r="ES25" s="82"/>
      <c r="ET25" s="82"/>
      <c r="EU25" s="82"/>
      <c r="EV25" s="82"/>
      <c r="EW25" s="82"/>
      <c r="EX25" s="82"/>
      <c r="EY25" s="82"/>
    </row>
    <row r="26" spans="1:155" s="3" customFormat="1">
      <c r="A26" s="82" t="s">
        <v>852</v>
      </c>
      <c r="B26" s="82" t="s">
        <v>853</v>
      </c>
      <c r="C26" s="82" t="s">
        <v>466</v>
      </c>
      <c r="D26" s="82" t="s">
        <v>854</v>
      </c>
      <c r="E26" s="111"/>
      <c r="F26" s="82" t="s">
        <v>855</v>
      </c>
      <c r="G26" s="82">
        <v>19182005302</v>
      </c>
      <c r="H26" s="82" t="s">
        <v>724</v>
      </c>
      <c r="I26" s="82" t="s">
        <v>742</v>
      </c>
      <c r="J26" s="82" t="s">
        <v>409</v>
      </c>
      <c r="K26" s="82" t="s">
        <v>306</v>
      </c>
      <c r="L26" s="82" t="s">
        <v>334</v>
      </c>
      <c r="M26" s="91" t="s">
        <v>312</v>
      </c>
      <c r="N26" s="82" t="s">
        <v>309</v>
      </c>
      <c r="O26" s="82" t="s">
        <v>310</v>
      </c>
      <c r="P26" s="83">
        <v>159</v>
      </c>
      <c r="Q26" s="83">
        <v>164</v>
      </c>
      <c r="R26" s="84">
        <f t="shared" si="0"/>
        <v>323</v>
      </c>
      <c r="S26" s="82">
        <v>151</v>
      </c>
      <c r="T26" s="82">
        <v>155</v>
      </c>
      <c r="U26" s="84">
        <f t="shared" si="1"/>
        <v>306</v>
      </c>
      <c r="V26" s="92">
        <f t="shared" si="2"/>
        <v>94.968553459119505</v>
      </c>
      <c r="W26" s="92">
        <f t="shared" si="2"/>
        <v>94.512195121951208</v>
      </c>
      <c r="X26" s="92">
        <f t="shared" si="2"/>
        <v>94.73684210526315</v>
      </c>
      <c r="Y26" s="82">
        <v>0</v>
      </c>
      <c r="Z26" s="82">
        <v>6</v>
      </c>
      <c r="AA26" s="82">
        <v>5</v>
      </c>
      <c r="AB26" s="85">
        <f t="shared" si="3"/>
        <v>83.333333333333343</v>
      </c>
      <c r="AC26" s="85">
        <f t="shared" si="4"/>
        <v>64.599999999999994</v>
      </c>
      <c r="AD26" s="82">
        <v>1</v>
      </c>
      <c r="AE26" s="82">
        <v>4</v>
      </c>
      <c r="AF26" s="82">
        <v>4</v>
      </c>
      <c r="AG26" s="82">
        <v>0</v>
      </c>
      <c r="AH26" s="82">
        <v>0</v>
      </c>
      <c r="AI26" s="85">
        <f t="shared" si="5"/>
        <v>9</v>
      </c>
      <c r="AJ26" s="85">
        <f t="shared" si="6"/>
        <v>35.888888888888886</v>
      </c>
      <c r="AK26" s="114" t="s">
        <v>316</v>
      </c>
      <c r="AL26" s="82" t="s">
        <v>311</v>
      </c>
      <c r="AM26" s="82" t="s">
        <v>312</v>
      </c>
      <c r="AN26" s="82">
        <v>9</v>
      </c>
      <c r="AO26" s="82">
        <v>5</v>
      </c>
      <c r="AP26" s="82" t="s">
        <v>312</v>
      </c>
      <c r="AQ26" s="111" t="s">
        <v>311</v>
      </c>
      <c r="AR26" s="82" t="s">
        <v>314</v>
      </c>
      <c r="AS26" s="82" t="s">
        <v>313</v>
      </c>
      <c r="AT26" s="82" t="s">
        <v>315</v>
      </c>
      <c r="AU26" s="82" t="s">
        <v>315</v>
      </c>
      <c r="AV26" s="82" t="s">
        <v>315</v>
      </c>
      <c r="AW26" s="82" t="s">
        <v>315</v>
      </c>
      <c r="AX26" s="82" t="s">
        <v>313</v>
      </c>
      <c r="AY26" s="83" t="s">
        <v>313</v>
      </c>
      <c r="AZ26" s="82">
        <v>1</v>
      </c>
      <c r="BA26" s="85">
        <f t="shared" si="7"/>
        <v>20</v>
      </c>
      <c r="BB26" s="83">
        <v>6</v>
      </c>
      <c r="BC26" s="83" t="s">
        <v>312</v>
      </c>
      <c r="BD26" s="83" t="s">
        <v>311</v>
      </c>
      <c r="BE26" s="83" t="s">
        <v>312</v>
      </c>
      <c r="BF26" s="83" t="s">
        <v>856</v>
      </c>
      <c r="BG26" s="111" t="s">
        <v>316</v>
      </c>
      <c r="BH26" s="111" t="s">
        <v>311</v>
      </c>
      <c r="BI26" s="111" t="s">
        <v>311</v>
      </c>
      <c r="BJ26" s="111" t="s">
        <v>311</v>
      </c>
      <c r="BK26" s="91" t="s">
        <v>312</v>
      </c>
      <c r="BL26" s="86" t="e">
        <f t="shared" si="8"/>
        <v>#VALUE!</v>
      </c>
      <c r="BM26" s="91" t="s">
        <v>312</v>
      </c>
      <c r="BN26" s="91" t="s">
        <v>312</v>
      </c>
      <c r="BO26" s="91" t="s">
        <v>312</v>
      </c>
      <c r="BP26" s="83" t="s">
        <v>312</v>
      </c>
      <c r="BQ26" s="82">
        <v>3</v>
      </c>
      <c r="BR26" s="85">
        <f t="shared" si="9"/>
        <v>107.66666666666667</v>
      </c>
      <c r="BS26" s="82">
        <v>11</v>
      </c>
      <c r="BT26" s="86">
        <f t="shared" si="10"/>
        <v>14</v>
      </c>
      <c r="BU26" s="85">
        <f t="shared" si="11"/>
        <v>23.071428571428573</v>
      </c>
      <c r="BV26" s="115" t="s">
        <v>311</v>
      </c>
      <c r="BW26" s="111" t="s">
        <v>316</v>
      </c>
      <c r="BX26" s="82">
        <v>1</v>
      </c>
      <c r="BY26" s="82">
        <v>1</v>
      </c>
      <c r="BZ26" s="83" t="s">
        <v>311</v>
      </c>
      <c r="CA26" s="82" t="s">
        <v>312</v>
      </c>
      <c r="CB26" s="82">
        <v>1</v>
      </c>
      <c r="CC26" s="82">
        <v>0</v>
      </c>
      <c r="CD26" s="86" t="s">
        <v>311</v>
      </c>
      <c r="CE26" s="86" t="s">
        <v>311</v>
      </c>
      <c r="CF26" s="82" t="s">
        <v>312</v>
      </c>
      <c r="CG26" s="83" t="s">
        <v>316</v>
      </c>
      <c r="CH26" s="83" t="s">
        <v>312</v>
      </c>
      <c r="CI26" s="86" t="s">
        <v>316</v>
      </c>
      <c r="CJ26" s="82" t="s">
        <v>588</v>
      </c>
      <c r="CK26" s="111" t="s">
        <v>316</v>
      </c>
      <c r="CL26" s="86" t="s">
        <v>311</v>
      </c>
      <c r="CM26" s="86" t="s">
        <v>312</v>
      </c>
      <c r="CN26" s="86" t="s">
        <v>728</v>
      </c>
      <c r="CO26" s="111" t="s">
        <v>316</v>
      </c>
      <c r="CP26" s="83" t="s">
        <v>345</v>
      </c>
      <c r="CQ26" s="82" t="s">
        <v>312</v>
      </c>
      <c r="CR26" s="82" t="s">
        <v>316</v>
      </c>
      <c r="CS26" s="111" t="s">
        <v>316</v>
      </c>
      <c r="CT26" s="82" t="s">
        <v>312</v>
      </c>
      <c r="CU26" s="82" t="s">
        <v>316</v>
      </c>
      <c r="CV26" s="86" t="s">
        <v>311</v>
      </c>
      <c r="CW26" s="82" t="s">
        <v>312</v>
      </c>
      <c r="CX26" s="86" t="s">
        <v>311</v>
      </c>
      <c r="CY26" s="86" t="s">
        <v>312</v>
      </c>
      <c r="CZ26" s="86" t="s">
        <v>316</v>
      </c>
      <c r="DA26" s="82" t="s">
        <v>316</v>
      </c>
      <c r="DB26" s="82" t="s">
        <v>316</v>
      </c>
      <c r="DC26" s="82" t="s">
        <v>311</v>
      </c>
      <c r="DD26" s="82" t="s">
        <v>312</v>
      </c>
      <c r="DE26" s="82" t="s">
        <v>316</v>
      </c>
      <c r="DF26" s="82" t="s">
        <v>316</v>
      </c>
      <c r="DG26" s="82" t="s">
        <v>316</v>
      </c>
      <c r="DH26" s="82">
        <v>0</v>
      </c>
      <c r="DI26" s="82">
        <v>0</v>
      </c>
      <c r="DJ26" s="82">
        <v>0</v>
      </c>
      <c r="DK26" s="82">
        <v>0</v>
      </c>
      <c r="DL26" s="82">
        <v>0</v>
      </c>
      <c r="DM26" s="82">
        <v>0</v>
      </c>
      <c r="DN26" s="82">
        <v>0</v>
      </c>
      <c r="DO26" s="83">
        <v>0</v>
      </c>
      <c r="DP26" s="83">
        <v>0</v>
      </c>
      <c r="DQ26" s="83">
        <v>0</v>
      </c>
      <c r="DR26" s="83">
        <v>0</v>
      </c>
      <c r="DS26" s="83">
        <v>0</v>
      </c>
      <c r="DT26" s="83">
        <v>0</v>
      </c>
      <c r="DU26" s="83">
        <v>0</v>
      </c>
      <c r="DV26" s="83">
        <v>7000</v>
      </c>
      <c r="DW26" s="83">
        <v>10000</v>
      </c>
      <c r="DX26" s="82" t="s">
        <v>857</v>
      </c>
      <c r="DY26" s="82" t="s">
        <v>858</v>
      </c>
      <c r="DZ26" s="83" t="s">
        <v>325</v>
      </c>
      <c r="EA26" s="83" t="s">
        <v>316</v>
      </c>
      <c r="EB26" s="82" t="s">
        <v>859</v>
      </c>
      <c r="EC26" s="82" t="s">
        <v>312</v>
      </c>
      <c r="ED26" s="82" t="s">
        <v>860</v>
      </c>
      <c r="EE26" s="82" t="s">
        <v>861</v>
      </c>
      <c r="EF26" s="82" t="s">
        <v>862</v>
      </c>
      <c r="EG26" s="82" t="s">
        <v>863</v>
      </c>
      <c r="EH26" s="82" t="s">
        <v>864</v>
      </c>
      <c r="EI26" s="82" t="s">
        <v>865</v>
      </c>
      <c r="EJ26" s="82"/>
      <c r="EK26" s="82"/>
      <c r="EL26" s="82"/>
      <c r="EM26" s="82"/>
      <c r="EN26" s="82"/>
      <c r="EO26" s="82"/>
      <c r="EP26" s="82"/>
      <c r="EQ26" s="82"/>
      <c r="ER26" s="82"/>
      <c r="ES26" s="82"/>
      <c r="ET26" s="82"/>
      <c r="EU26" s="82"/>
      <c r="EV26" s="82"/>
      <c r="EW26" s="82"/>
      <c r="EX26" s="82"/>
      <c r="EY26" s="82"/>
    </row>
    <row r="27" spans="1:155" s="3" customFormat="1">
      <c r="A27" s="82" t="s">
        <v>452</v>
      </c>
      <c r="B27" s="82" t="s">
        <v>453</v>
      </c>
      <c r="C27" s="82" t="s">
        <v>357</v>
      </c>
      <c r="D27" s="82" t="s">
        <v>454</v>
      </c>
      <c r="E27" s="111"/>
      <c r="F27" s="82" t="s">
        <v>455</v>
      </c>
      <c r="G27" s="82">
        <v>19170106117</v>
      </c>
      <c r="H27" s="82" t="s">
        <v>303</v>
      </c>
      <c r="I27" s="82" t="s">
        <v>333</v>
      </c>
      <c r="J27" s="82" t="s">
        <v>456</v>
      </c>
      <c r="K27" s="82" t="s">
        <v>306</v>
      </c>
      <c r="L27" s="82" t="s">
        <v>307</v>
      </c>
      <c r="M27" s="82" t="s">
        <v>308</v>
      </c>
      <c r="N27" s="82" t="s">
        <v>457</v>
      </c>
      <c r="O27" s="82" t="s">
        <v>310</v>
      </c>
      <c r="P27" s="83">
        <v>59</v>
      </c>
      <c r="Q27" s="83">
        <v>62</v>
      </c>
      <c r="R27" s="84">
        <f t="shared" si="0"/>
        <v>121</v>
      </c>
      <c r="S27" s="82">
        <v>16</v>
      </c>
      <c r="T27" s="82">
        <v>16</v>
      </c>
      <c r="U27" s="84">
        <f t="shared" si="1"/>
        <v>32</v>
      </c>
      <c r="V27" s="92">
        <f t="shared" si="2"/>
        <v>27.118644067796609</v>
      </c>
      <c r="W27" s="92">
        <f t="shared" si="2"/>
        <v>25.806451612903224</v>
      </c>
      <c r="X27" s="92">
        <f t="shared" si="2"/>
        <v>26.446280991735538</v>
      </c>
      <c r="Y27" s="82">
        <v>2</v>
      </c>
      <c r="Z27" s="82">
        <v>4</v>
      </c>
      <c r="AA27" s="82">
        <v>4</v>
      </c>
      <c r="AB27" s="86">
        <f t="shared" si="3"/>
        <v>100</v>
      </c>
      <c r="AC27" s="85">
        <f t="shared" si="4"/>
        <v>30.25</v>
      </c>
      <c r="AD27" s="82">
        <v>2</v>
      </c>
      <c r="AE27" s="82">
        <v>2</v>
      </c>
      <c r="AF27" s="82">
        <v>0</v>
      </c>
      <c r="AG27" s="82">
        <v>0</v>
      </c>
      <c r="AH27" s="82">
        <v>0</v>
      </c>
      <c r="AI27" s="85">
        <f t="shared" si="5"/>
        <v>4</v>
      </c>
      <c r="AJ27" s="85">
        <f t="shared" si="6"/>
        <v>30.25</v>
      </c>
      <c r="AK27" s="114" t="s">
        <v>316</v>
      </c>
      <c r="AL27" s="82" t="s">
        <v>311</v>
      </c>
      <c r="AM27" s="82" t="s">
        <v>312</v>
      </c>
      <c r="AN27" s="82">
        <v>2</v>
      </c>
      <c r="AO27" s="82">
        <v>0</v>
      </c>
      <c r="AP27" s="82">
        <v>0</v>
      </c>
      <c r="AQ27" s="111" t="s">
        <v>311</v>
      </c>
      <c r="AR27" s="82" t="s">
        <v>313</v>
      </c>
      <c r="AS27" s="82" t="s">
        <v>314</v>
      </c>
      <c r="AT27" s="82" t="s">
        <v>314</v>
      </c>
      <c r="AU27" s="82" t="s">
        <v>314</v>
      </c>
      <c r="AV27" s="82" t="s">
        <v>314</v>
      </c>
      <c r="AW27" s="82" t="s">
        <v>314</v>
      </c>
      <c r="AX27" s="82" t="s">
        <v>313</v>
      </c>
      <c r="AY27" s="83" t="s">
        <v>315</v>
      </c>
      <c r="AZ27" s="82">
        <v>1</v>
      </c>
      <c r="BA27" s="85">
        <f t="shared" si="7"/>
        <v>25</v>
      </c>
      <c r="BB27" s="83">
        <v>0</v>
      </c>
      <c r="BC27" s="83">
        <v>12</v>
      </c>
      <c r="BD27" s="83" t="s">
        <v>311</v>
      </c>
      <c r="BE27" s="83" t="s">
        <v>312</v>
      </c>
      <c r="BF27" s="83" t="s">
        <v>458</v>
      </c>
      <c r="BG27" s="111" t="s">
        <v>311</v>
      </c>
      <c r="BH27" s="111" t="s">
        <v>311</v>
      </c>
      <c r="BI27" s="111" t="s">
        <v>311</v>
      </c>
      <c r="BJ27" s="111" t="s">
        <v>311</v>
      </c>
      <c r="BK27" s="82">
        <v>1</v>
      </c>
      <c r="BL27" s="86">
        <f t="shared" si="8"/>
        <v>121</v>
      </c>
      <c r="BM27" s="91" t="s">
        <v>312</v>
      </c>
      <c r="BN27" s="91">
        <v>1</v>
      </c>
      <c r="BO27" s="91" t="s">
        <v>312</v>
      </c>
      <c r="BP27" s="83" t="s">
        <v>312</v>
      </c>
      <c r="BQ27" s="82">
        <v>0</v>
      </c>
      <c r="BR27" s="85">
        <v>0</v>
      </c>
      <c r="BS27" s="82">
        <v>0</v>
      </c>
      <c r="BT27" s="86">
        <f t="shared" si="10"/>
        <v>0</v>
      </c>
      <c r="BU27" s="85">
        <v>0</v>
      </c>
      <c r="BV27" s="115" t="s">
        <v>311</v>
      </c>
      <c r="BW27" s="111" t="s">
        <v>311</v>
      </c>
      <c r="BX27" s="82" t="s">
        <v>312</v>
      </c>
      <c r="BY27" s="82" t="s">
        <v>312</v>
      </c>
      <c r="BZ27" s="83" t="s">
        <v>311</v>
      </c>
      <c r="CA27" s="82">
        <v>0</v>
      </c>
      <c r="CB27" s="82">
        <v>0</v>
      </c>
      <c r="CC27" s="82">
        <v>0</v>
      </c>
      <c r="CD27" s="86" t="s">
        <v>311</v>
      </c>
      <c r="CE27" s="86" t="s">
        <v>311</v>
      </c>
      <c r="CF27" s="82" t="s">
        <v>312</v>
      </c>
      <c r="CG27" s="83" t="s">
        <v>311</v>
      </c>
      <c r="CH27" s="83" t="s">
        <v>311</v>
      </c>
      <c r="CI27" s="86" t="s">
        <v>311</v>
      </c>
      <c r="CJ27" s="82" t="s">
        <v>312</v>
      </c>
      <c r="CK27" s="111" t="s">
        <v>311</v>
      </c>
      <c r="CL27" s="86" t="s">
        <v>312</v>
      </c>
      <c r="CM27" s="86" t="s">
        <v>312</v>
      </c>
      <c r="CN27" s="86" t="s">
        <v>320</v>
      </c>
      <c r="CO27" s="111" t="s">
        <v>316</v>
      </c>
      <c r="CP27" s="83" t="s">
        <v>321</v>
      </c>
      <c r="CQ27" s="82" t="s">
        <v>459</v>
      </c>
      <c r="CR27" s="82" t="s">
        <v>316</v>
      </c>
      <c r="CS27" s="111" t="s">
        <v>316</v>
      </c>
      <c r="CT27" s="82" t="s">
        <v>316</v>
      </c>
      <c r="CU27" s="82" t="s">
        <v>316</v>
      </c>
      <c r="CV27" s="86" t="s">
        <v>311</v>
      </c>
      <c r="CW27" s="82" t="s">
        <v>311</v>
      </c>
      <c r="CX27" s="86" t="s">
        <v>311</v>
      </c>
      <c r="CY27" s="86" t="s">
        <v>316</v>
      </c>
      <c r="CZ27" s="86" t="s">
        <v>311</v>
      </c>
      <c r="DA27" s="82" t="s">
        <v>312</v>
      </c>
      <c r="DB27" s="82" t="s">
        <v>312</v>
      </c>
      <c r="DC27" s="82" t="s">
        <v>312</v>
      </c>
      <c r="DD27" s="82" t="s">
        <v>312</v>
      </c>
      <c r="DE27" s="82" t="s">
        <v>312</v>
      </c>
      <c r="DF27" s="82" t="s">
        <v>312</v>
      </c>
      <c r="DG27" s="82" t="s">
        <v>312</v>
      </c>
      <c r="DH27" s="82">
        <v>0</v>
      </c>
      <c r="DI27" s="82">
        <v>0</v>
      </c>
      <c r="DJ27" s="82">
        <v>0</v>
      </c>
      <c r="DK27" s="82">
        <v>0</v>
      </c>
      <c r="DL27" s="82">
        <v>0</v>
      </c>
      <c r="DM27" s="82">
        <v>0</v>
      </c>
      <c r="DN27" s="82">
        <v>0</v>
      </c>
      <c r="DO27" s="83">
        <v>0</v>
      </c>
      <c r="DP27" s="83">
        <v>0</v>
      </c>
      <c r="DQ27" s="83">
        <v>0</v>
      </c>
      <c r="DR27" s="83">
        <v>0</v>
      </c>
      <c r="DS27" s="83">
        <v>0</v>
      </c>
      <c r="DT27" s="83">
        <v>0</v>
      </c>
      <c r="DU27" s="83">
        <v>2000</v>
      </c>
      <c r="DV27" s="83">
        <v>10000</v>
      </c>
      <c r="DW27" s="83">
        <v>20000</v>
      </c>
      <c r="DX27" s="82" t="s">
        <v>312</v>
      </c>
      <c r="DY27" s="82" t="s">
        <v>312</v>
      </c>
      <c r="DZ27" s="83" t="s">
        <v>312</v>
      </c>
      <c r="EA27" s="83" t="s">
        <v>312</v>
      </c>
      <c r="EB27" s="82" t="s">
        <v>312</v>
      </c>
      <c r="EC27" s="82" t="s">
        <v>312</v>
      </c>
      <c r="ED27" s="82" t="s">
        <v>460</v>
      </c>
      <c r="EE27" s="82" t="s">
        <v>461</v>
      </c>
      <c r="EF27" s="82" t="s">
        <v>462</v>
      </c>
      <c r="EG27" s="82" t="s">
        <v>463</v>
      </c>
      <c r="EH27" s="82" t="s">
        <v>464</v>
      </c>
      <c r="EI27" s="82" t="s">
        <v>465</v>
      </c>
      <c r="EJ27" s="82"/>
      <c r="EK27" s="82"/>
      <c r="EL27" s="82"/>
      <c r="EM27" s="82"/>
      <c r="EN27" s="82"/>
      <c r="EO27" s="82"/>
      <c r="EP27" s="82"/>
      <c r="EQ27" s="82"/>
      <c r="ER27" s="82"/>
      <c r="ES27" s="82"/>
      <c r="ET27" s="82"/>
      <c r="EU27" s="82"/>
      <c r="EV27" s="82"/>
      <c r="EW27" s="82"/>
      <c r="EX27" s="82"/>
      <c r="EY27" s="82"/>
    </row>
    <row r="28" spans="1:155" s="3" customFormat="1">
      <c r="A28" s="82" t="s">
        <v>866</v>
      </c>
      <c r="B28" s="82" t="s">
        <v>867</v>
      </c>
      <c r="C28" s="82" t="s">
        <v>466</v>
      </c>
      <c r="D28" s="82" t="s">
        <v>868</v>
      </c>
      <c r="E28" s="111"/>
      <c r="F28" s="82" t="s">
        <v>869</v>
      </c>
      <c r="G28" s="82">
        <v>19182619401</v>
      </c>
      <c r="H28" s="82" t="s">
        <v>724</v>
      </c>
      <c r="I28" s="82" t="s">
        <v>725</v>
      </c>
      <c r="J28" s="82" t="s">
        <v>814</v>
      </c>
      <c r="K28" s="82" t="s">
        <v>306</v>
      </c>
      <c r="L28" s="82" t="s">
        <v>334</v>
      </c>
      <c r="M28" s="82" t="s">
        <v>426</v>
      </c>
      <c r="N28" s="82" t="s">
        <v>309</v>
      </c>
      <c r="O28" s="82" t="s">
        <v>310</v>
      </c>
      <c r="P28" s="83">
        <v>456</v>
      </c>
      <c r="Q28" s="83">
        <v>400</v>
      </c>
      <c r="R28" s="84">
        <f t="shared" si="0"/>
        <v>856</v>
      </c>
      <c r="S28" s="82">
        <v>410</v>
      </c>
      <c r="T28" s="82">
        <v>360</v>
      </c>
      <c r="U28" s="84">
        <f t="shared" si="1"/>
        <v>770</v>
      </c>
      <c r="V28" s="92">
        <f t="shared" si="2"/>
        <v>89.912280701754383</v>
      </c>
      <c r="W28" s="92">
        <f t="shared" si="2"/>
        <v>90</v>
      </c>
      <c r="X28" s="92">
        <f t="shared" si="2"/>
        <v>89.953271028037392</v>
      </c>
      <c r="Y28" s="82">
        <v>8</v>
      </c>
      <c r="Z28" s="82">
        <v>17</v>
      </c>
      <c r="AA28" s="82">
        <v>11</v>
      </c>
      <c r="AB28" s="85">
        <f t="shared" si="3"/>
        <v>64.705882352941174</v>
      </c>
      <c r="AC28" s="85">
        <f t="shared" si="4"/>
        <v>77.818181818181813</v>
      </c>
      <c r="AD28" s="82">
        <v>3</v>
      </c>
      <c r="AE28" s="82">
        <v>8</v>
      </c>
      <c r="AF28" s="82">
        <v>0</v>
      </c>
      <c r="AG28" s="82">
        <v>10</v>
      </c>
      <c r="AH28" s="82">
        <v>4</v>
      </c>
      <c r="AI28" s="85">
        <f t="shared" si="5"/>
        <v>25</v>
      </c>
      <c r="AJ28" s="85">
        <f t="shared" si="6"/>
        <v>34.24</v>
      </c>
      <c r="AK28" s="114" t="s">
        <v>316</v>
      </c>
      <c r="AL28" s="82" t="s">
        <v>311</v>
      </c>
      <c r="AM28" s="82" t="s">
        <v>312</v>
      </c>
      <c r="AN28" s="82">
        <v>11</v>
      </c>
      <c r="AO28" s="82">
        <v>16</v>
      </c>
      <c r="AP28" s="82" t="s">
        <v>312</v>
      </c>
      <c r="AQ28" s="111" t="s">
        <v>311</v>
      </c>
      <c r="AR28" s="82" t="s">
        <v>314</v>
      </c>
      <c r="AS28" s="82" t="s">
        <v>313</v>
      </c>
      <c r="AT28" s="82" t="s">
        <v>313</v>
      </c>
      <c r="AU28" s="82" t="s">
        <v>313</v>
      </c>
      <c r="AV28" s="82" t="s">
        <v>315</v>
      </c>
      <c r="AW28" s="82" t="s">
        <v>315</v>
      </c>
      <c r="AX28" s="82" t="s">
        <v>313</v>
      </c>
      <c r="AY28" s="83" t="s">
        <v>313</v>
      </c>
      <c r="AZ28" s="82">
        <v>11</v>
      </c>
      <c r="BA28" s="85">
        <f t="shared" si="7"/>
        <v>100</v>
      </c>
      <c r="BB28" s="83">
        <v>2</v>
      </c>
      <c r="BC28" s="83" t="s">
        <v>312</v>
      </c>
      <c r="BD28" s="83" t="s">
        <v>311</v>
      </c>
      <c r="BE28" s="83" t="s">
        <v>312</v>
      </c>
      <c r="BF28" s="83" t="s">
        <v>870</v>
      </c>
      <c r="BG28" s="111" t="s">
        <v>316</v>
      </c>
      <c r="BH28" s="111" t="s">
        <v>316</v>
      </c>
      <c r="BI28" s="111" t="s">
        <v>316</v>
      </c>
      <c r="BJ28" s="111" t="s">
        <v>316</v>
      </c>
      <c r="BK28" s="91" t="s">
        <v>312</v>
      </c>
      <c r="BL28" s="86" t="e">
        <f t="shared" si="8"/>
        <v>#VALUE!</v>
      </c>
      <c r="BM28" s="91" t="s">
        <v>312</v>
      </c>
      <c r="BN28" s="91" t="s">
        <v>312</v>
      </c>
      <c r="BO28" s="91" t="s">
        <v>312</v>
      </c>
      <c r="BP28" s="83" t="s">
        <v>316</v>
      </c>
      <c r="BQ28" s="82">
        <v>13</v>
      </c>
      <c r="BR28" s="85">
        <f t="shared" si="9"/>
        <v>65.84615384615384</v>
      </c>
      <c r="BS28" s="82">
        <v>13</v>
      </c>
      <c r="BT28" s="86">
        <f t="shared" si="10"/>
        <v>26</v>
      </c>
      <c r="BU28" s="85">
        <f t="shared" si="11"/>
        <v>32.92307692307692</v>
      </c>
      <c r="BV28" s="115" t="s">
        <v>316</v>
      </c>
      <c r="BW28" s="111" t="s">
        <v>316</v>
      </c>
      <c r="BX28" s="82">
        <v>5</v>
      </c>
      <c r="BY28" s="82">
        <v>7</v>
      </c>
      <c r="BZ28" s="83" t="s">
        <v>316</v>
      </c>
      <c r="CA28" s="82" t="s">
        <v>312</v>
      </c>
      <c r="CB28" s="82">
        <v>0</v>
      </c>
      <c r="CC28" s="82">
        <v>0</v>
      </c>
      <c r="CD28" s="86" t="s">
        <v>311</v>
      </c>
      <c r="CE28" s="86" t="s">
        <v>311</v>
      </c>
      <c r="CF28" s="82" t="s">
        <v>312</v>
      </c>
      <c r="CG28" s="83" t="s">
        <v>316</v>
      </c>
      <c r="CH28" s="83" t="s">
        <v>312</v>
      </c>
      <c r="CI28" s="86" t="s">
        <v>316</v>
      </c>
      <c r="CJ28" s="82" t="s">
        <v>588</v>
      </c>
      <c r="CK28" s="111" t="s">
        <v>316</v>
      </c>
      <c r="CL28" s="86" t="s">
        <v>316</v>
      </c>
      <c r="CM28" s="86" t="s">
        <v>316</v>
      </c>
      <c r="CN28" s="86" t="s">
        <v>728</v>
      </c>
      <c r="CO28" s="111" t="s">
        <v>316</v>
      </c>
      <c r="CP28" s="83" t="s">
        <v>345</v>
      </c>
      <c r="CQ28" s="82" t="s">
        <v>312</v>
      </c>
      <c r="CR28" s="82" t="s">
        <v>316</v>
      </c>
      <c r="CS28" s="111" t="s">
        <v>316</v>
      </c>
      <c r="CT28" s="82" t="s">
        <v>312</v>
      </c>
      <c r="CU28" s="82" t="s">
        <v>311</v>
      </c>
      <c r="CV28" s="86" t="s">
        <v>316</v>
      </c>
      <c r="CW28" s="82" t="s">
        <v>312</v>
      </c>
      <c r="CX28" s="86" t="s">
        <v>311</v>
      </c>
      <c r="CY28" s="86" t="s">
        <v>312</v>
      </c>
      <c r="CZ28" s="86" t="s">
        <v>316</v>
      </c>
      <c r="DA28" s="82" t="s">
        <v>316</v>
      </c>
      <c r="DB28" s="82" t="s">
        <v>316</v>
      </c>
      <c r="DC28" s="82" t="s">
        <v>316</v>
      </c>
      <c r="DD28" s="82" t="s">
        <v>337</v>
      </c>
      <c r="DE28" s="82" t="s">
        <v>316</v>
      </c>
      <c r="DF28" s="82" t="s">
        <v>316</v>
      </c>
      <c r="DG28" s="82" t="s">
        <v>316</v>
      </c>
      <c r="DH28" s="82">
        <v>0</v>
      </c>
      <c r="DI28" s="82">
        <v>255000</v>
      </c>
      <c r="DJ28" s="82">
        <v>0</v>
      </c>
      <c r="DK28" s="82">
        <v>0</v>
      </c>
      <c r="DL28" s="82">
        <v>0</v>
      </c>
      <c r="DM28" s="82">
        <v>0</v>
      </c>
      <c r="DN28" s="82">
        <v>0</v>
      </c>
      <c r="DO28" s="83">
        <v>0</v>
      </c>
      <c r="DP28" s="83">
        <v>250582</v>
      </c>
      <c r="DQ28" s="83">
        <v>0</v>
      </c>
      <c r="DR28" s="83">
        <v>0</v>
      </c>
      <c r="DS28" s="83">
        <v>1938</v>
      </c>
      <c r="DT28" s="83">
        <v>0</v>
      </c>
      <c r="DU28" s="83">
        <v>0</v>
      </c>
      <c r="DV28" s="83">
        <v>8650</v>
      </c>
      <c r="DW28" s="83">
        <v>7000</v>
      </c>
      <c r="DX28" s="82" t="s">
        <v>871</v>
      </c>
      <c r="DY28" s="82" t="s">
        <v>872</v>
      </c>
      <c r="DZ28" s="83" t="s">
        <v>325</v>
      </c>
      <c r="EA28" s="83" t="s">
        <v>311</v>
      </c>
      <c r="EB28" s="82" t="s">
        <v>873</v>
      </c>
      <c r="EC28" s="82" t="s">
        <v>312</v>
      </c>
      <c r="ED28" s="82" t="s">
        <v>874</v>
      </c>
      <c r="EE28" s="82" t="s">
        <v>875</v>
      </c>
      <c r="EF28" s="82" t="s">
        <v>876</v>
      </c>
      <c r="EG28" s="82" t="s">
        <v>877</v>
      </c>
      <c r="EH28" s="82" t="s">
        <v>878</v>
      </c>
      <c r="EI28" s="82" t="s">
        <v>879</v>
      </c>
      <c r="EJ28" s="82"/>
      <c r="EK28" s="82"/>
      <c r="EL28" s="82"/>
      <c r="EM28" s="82"/>
      <c r="EN28" s="82"/>
      <c r="EO28" s="82"/>
      <c r="EP28" s="82"/>
      <c r="EQ28" s="82"/>
      <c r="ER28" s="82"/>
      <c r="ES28" s="82"/>
      <c r="ET28" s="82"/>
      <c r="EU28" s="82"/>
      <c r="EV28" s="82"/>
      <c r="EW28" s="82"/>
      <c r="EX28" s="82"/>
      <c r="EY28" s="82"/>
    </row>
    <row r="29" spans="1:155" s="3" customFormat="1">
      <c r="A29" s="82" t="s">
        <v>880</v>
      </c>
      <c r="B29" s="82" t="s">
        <v>881</v>
      </c>
      <c r="C29" s="82" t="s">
        <v>466</v>
      </c>
      <c r="D29" s="82" t="s">
        <v>882</v>
      </c>
      <c r="E29" s="111"/>
      <c r="F29" s="82" t="s">
        <v>883</v>
      </c>
      <c r="G29" s="82">
        <v>19182009803</v>
      </c>
      <c r="H29" s="82" t="s">
        <v>724</v>
      </c>
      <c r="I29" s="82" t="s">
        <v>742</v>
      </c>
      <c r="J29" s="82" t="s">
        <v>726</v>
      </c>
      <c r="K29" s="82" t="s">
        <v>306</v>
      </c>
      <c r="L29" s="82" t="s">
        <v>334</v>
      </c>
      <c r="M29" s="82" t="s">
        <v>884</v>
      </c>
      <c r="N29" s="82" t="s">
        <v>471</v>
      </c>
      <c r="O29" s="82" t="s">
        <v>310</v>
      </c>
      <c r="P29" s="83">
        <v>381</v>
      </c>
      <c r="Q29" s="83">
        <v>450</v>
      </c>
      <c r="R29" s="84">
        <f t="shared" si="0"/>
        <v>831</v>
      </c>
      <c r="S29" s="82">
        <v>375</v>
      </c>
      <c r="T29" s="82">
        <v>435</v>
      </c>
      <c r="U29" s="84">
        <f t="shared" si="1"/>
        <v>810</v>
      </c>
      <c r="V29" s="92">
        <f t="shared" si="2"/>
        <v>98.425196850393704</v>
      </c>
      <c r="W29" s="92">
        <f t="shared" si="2"/>
        <v>96.666666666666671</v>
      </c>
      <c r="X29" s="92">
        <f t="shared" si="2"/>
        <v>97.472924187725624</v>
      </c>
      <c r="Y29" s="82">
        <v>0</v>
      </c>
      <c r="Z29" s="82">
        <v>18</v>
      </c>
      <c r="AA29" s="82">
        <v>12</v>
      </c>
      <c r="AB29" s="85">
        <f t="shared" si="3"/>
        <v>66.666666666666657</v>
      </c>
      <c r="AC29" s="85">
        <f t="shared" si="4"/>
        <v>69.25</v>
      </c>
      <c r="AD29" s="82">
        <v>2</v>
      </c>
      <c r="AE29" s="82">
        <v>10</v>
      </c>
      <c r="AF29" s="82">
        <v>0</v>
      </c>
      <c r="AG29" s="82">
        <v>0</v>
      </c>
      <c r="AH29" s="82">
        <v>3</v>
      </c>
      <c r="AI29" s="85">
        <f t="shared" si="5"/>
        <v>15</v>
      </c>
      <c r="AJ29" s="85">
        <f t="shared" si="6"/>
        <v>55.4</v>
      </c>
      <c r="AK29" s="114" t="s">
        <v>311</v>
      </c>
      <c r="AL29" s="82" t="s">
        <v>311</v>
      </c>
      <c r="AM29" s="82" t="s">
        <v>312</v>
      </c>
      <c r="AN29" s="82">
        <v>10</v>
      </c>
      <c r="AO29" s="82">
        <v>13</v>
      </c>
      <c r="AP29" s="82" t="s">
        <v>312</v>
      </c>
      <c r="AQ29" s="111" t="s">
        <v>311</v>
      </c>
      <c r="AR29" s="82" t="s">
        <v>314</v>
      </c>
      <c r="AS29" s="82" t="s">
        <v>315</v>
      </c>
      <c r="AT29" s="82" t="s">
        <v>315</v>
      </c>
      <c r="AU29" s="82" t="s">
        <v>315</v>
      </c>
      <c r="AV29" s="82" t="s">
        <v>315</v>
      </c>
      <c r="AW29" s="82" t="s">
        <v>315</v>
      </c>
      <c r="AX29" s="82" t="s">
        <v>314</v>
      </c>
      <c r="AY29" s="83" t="s">
        <v>313</v>
      </c>
      <c r="AZ29" s="82">
        <v>8</v>
      </c>
      <c r="BA29" s="85">
        <f t="shared" si="7"/>
        <v>66.666666666666657</v>
      </c>
      <c r="BB29" s="83">
        <v>2</v>
      </c>
      <c r="BC29" s="83" t="s">
        <v>312</v>
      </c>
      <c r="BD29" s="83" t="s">
        <v>316</v>
      </c>
      <c r="BE29" s="83" t="s">
        <v>311</v>
      </c>
      <c r="BF29" s="83" t="s">
        <v>885</v>
      </c>
      <c r="BG29" s="111" t="s">
        <v>316</v>
      </c>
      <c r="BH29" s="111" t="s">
        <v>316</v>
      </c>
      <c r="BI29" s="111" t="s">
        <v>316</v>
      </c>
      <c r="BJ29" s="111" t="s">
        <v>316</v>
      </c>
      <c r="BK29" s="91" t="s">
        <v>312</v>
      </c>
      <c r="BL29" s="86" t="e">
        <f t="shared" si="8"/>
        <v>#VALUE!</v>
      </c>
      <c r="BM29" s="91" t="s">
        <v>312</v>
      </c>
      <c r="BN29" s="91" t="s">
        <v>312</v>
      </c>
      <c r="BO29" s="91" t="s">
        <v>312</v>
      </c>
      <c r="BP29" s="83" t="s">
        <v>311</v>
      </c>
      <c r="BQ29" s="82">
        <v>4</v>
      </c>
      <c r="BR29" s="85">
        <f t="shared" si="9"/>
        <v>207.75</v>
      </c>
      <c r="BS29" s="82">
        <v>4</v>
      </c>
      <c r="BT29" s="86">
        <f t="shared" si="10"/>
        <v>8</v>
      </c>
      <c r="BU29" s="85">
        <f t="shared" si="11"/>
        <v>103.875</v>
      </c>
      <c r="BV29" s="115" t="s">
        <v>311</v>
      </c>
      <c r="BW29" s="111" t="s">
        <v>316</v>
      </c>
      <c r="BX29" s="82">
        <v>1</v>
      </c>
      <c r="BY29" s="82">
        <v>1</v>
      </c>
      <c r="BZ29" s="83" t="s">
        <v>316</v>
      </c>
      <c r="CA29" s="82" t="s">
        <v>312</v>
      </c>
      <c r="CB29" s="82">
        <v>1</v>
      </c>
      <c r="CC29" s="82">
        <v>1</v>
      </c>
      <c r="CD29" s="90" t="s">
        <v>316</v>
      </c>
      <c r="CE29" s="86" t="s">
        <v>311</v>
      </c>
      <c r="CF29" s="82" t="s">
        <v>312</v>
      </c>
      <c r="CG29" s="83" t="s">
        <v>316</v>
      </c>
      <c r="CH29" s="83" t="s">
        <v>312</v>
      </c>
      <c r="CI29" s="86" t="s">
        <v>316</v>
      </c>
      <c r="CJ29" s="82" t="s">
        <v>588</v>
      </c>
      <c r="CK29" s="111" t="s">
        <v>316</v>
      </c>
      <c r="CL29" s="86" t="s">
        <v>311</v>
      </c>
      <c r="CM29" s="86" t="s">
        <v>312</v>
      </c>
      <c r="CN29" s="86" t="s">
        <v>728</v>
      </c>
      <c r="CO29" s="111" t="s">
        <v>316</v>
      </c>
      <c r="CP29" s="83" t="s">
        <v>345</v>
      </c>
      <c r="CQ29" s="82" t="s">
        <v>312</v>
      </c>
      <c r="CR29" s="82" t="s">
        <v>316</v>
      </c>
      <c r="CS29" s="111" t="s">
        <v>316</v>
      </c>
      <c r="CT29" s="82" t="s">
        <v>312</v>
      </c>
      <c r="CU29" s="82" t="s">
        <v>311</v>
      </c>
      <c r="CV29" s="86" t="s">
        <v>311</v>
      </c>
      <c r="CW29" s="82" t="s">
        <v>312</v>
      </c>
      <c r="CX29" s="86" t="s">
        <v>311</v>
      </c>
      <c r="CY29" s="86" t="s">
        <v>312</v>
      </c>
      <c r="CZ29" s="86" t="s">
        <v>316</v>
      </c>
      <c r="DA29" s="82" t="s">
        <v>316</v>
      </c>
      <c r="DB29" s="82" t="s">
        <v>316</v>
      </c>
      <c r="DC29" s="82" t="s">
        <v>311</v>
      </c>
      <c r="DD29" s="82" t="s">
        <v>312</v>
      </c>
      <c r="DE29" s="82" t="s">
        <v>316</v>
      </c>
      <c r="DF29" s="82" t="s">
        <v>316</v>
      </c>
      <c r="DG29" s="82" t="s">
        <v>316</v>
      </c>
      <c r="DH29" s="82">
        <v>0</v>
      </c>
      <c r="DI29" s="82">
        <v>0</v>
      </c>
      <c r="DJ29" s="82">
        <v>0</v>
      </c>
      <c r="DK29" s="82">
        <v>0</v>
      </c>
      <c r="DL29" s="82">
        <v>50000</v>
      </c>
      <c r="DM29" s="82">
        <v>0</v>
      </c>
      <c r="DN29" s="82">
        <v>0</v>
      </c>
      <c r="DO29" s="83">
        <v>0</v>
      </c>
      <c r="DP29" s="83">
        <v>0</v>
      </c>
      <c r="DQ29" s="83">
        <v>0</v>
      </c>
      <c r="DR29" s="83">
        <v>0</v>
      </c>
      <c r="DS29" s="83">
        <v>50000</v>
      </c>
      <c r="DT29" s="83">
        <v>0</v>
      </c>
      <c r="DU29" s="83">
        <v>0</v>
      </c>
      <c r="DV29" s="83">
        <v>8000</v>
      </c>
      <c r="DW29" s="83">
        <v>10000</v>
      </c>
      <c r="DX29" s="82" t="s">
        <v>886</v>
      </c>
      <c r="DY29" s="82" t="s">
        <v>887</v>
      </c>
      <c r="DZ29" s="83" t="s">
        <v>325</v>
      </c>
      <c r="EA29" s="83" t="s">
        <v>316</v>
      </c>
      <c r="EB29" s="82" t="s">
        <v>888</v>
      </c>
      <c r="EC29" s="82" t="s">
        <v>312</v>
      </c>
      <c r="ED29" s="82" t="s">
        <v>889</v>
      </c>
      <c r="EE29" s="82" t="s">
        <v>890</v>
      </c>
      <c r="EF29" s="82" t="s">
        <v>891</v>
      </c>
      <c r="EG29" s="82" t="s">
        <v>892</v>
      </c>
      <c r="EH29" s="82" t="s">
        <v>893</v>
      </c>
      <c r="EI29" s="82" t="s">
        <v>894</v>
      </c>
      <c r="EJ29" s="82"/>
      <c r="EK29" s="82"/>
      <c r="EL29" s="82"/>
      <c r="EM29" s="82"/>
      <c r="EN29" s="82"/>
      <c r="EO29" s="82"/>
      <c r="EP29" s="82"/>
      <c r="EQ29" s="82"/>
      <c r="ER29" s="82"/>
      <c r="ES29" s="82"/>
      <c r="ET29" s="82"/>
      <c r="EU29" s="82"/>
      <c r="EV29" s="82"/>
      <c r="EW29" s="82"/>
      <c r="EX29" s="82"/>
      <c r="EY29" s="82"/>
    </row>
    <row r="30" spans="1:155" s="3" customFormat="1">
      <c r="A30" s="82" t="s">
        <v>661</v>
      </c>
      <c r="B30" s="82" t="s">
        <v>662</v>
      </c>
      <c r="C30" s="82" t="s">
        <v>357</v>
      </c>
      <c r="D30" s="82" t="s">
        <v>663</v>
      </c>
      <c r="E30" s="111"/>
      <c r="F30" s="82" t="s">
        <v>664</v>
      </c>
      <c r="G30" s="82">
        <v>19170106129</v>
      </c>
      <c r="H30" s="82" t="s">
        <v>303</v>
      </c>
      <c r="I30" s="82" t="s">
        <v>333</v>
      </c>
      <c r="J30" s="82" t="s">
        <v>665</v>
      </c>
      <c r="K30" s="82" t="s">
        <v>337</v>
      </c>
      <c r="L30" s="82" t="s">
        <v>334</v>
      </c>
      <c r="M30" s="82" t="s">
        <v>308</v>
      </c>
      <c r="N30" s="82" t="s">
        <v>361</v>
      </c>
      <c r="O30" s="82" t="s">
        <v>310</v>
      </c>
      <c r="P30" s="83">
        <v>43</v>
      </c>
      <c r="Q30" s="83">
        <v>42</v>
      </c>
      <c r="R30" s="84">
        <f t="shared" si="0"/>
        <v>85</v>
      </c>
      <c r="S30" s="82">
        <v>28</v>
      </c>
      <c r="T30" s="82">
        <v>26</v>
      </c>
      <c r="U30" s="84">
        <f t="shared" si="1"/>
        <v>54</v>
      </c>
      <c r="V30" s="92">
        <f t="shared" si="2"/>
        <v>65.116279069767444</v>
      </c>
      <c r="W30" s="92">
        <f t="shared" si="2"/>
        <v>61.904761904761905</v>
      </c>
      <c r="X30" s="92">
        <f t="shared" si="2"/>
        <v>63.529411764705877</v>
      </c>
      <c r="Y30" s="82">
        <v>0</v>
      </c>
      <c r="Z30" s="82">
        <v>2</v>
      </c>
      <c r="AA30" s="82">
        <v>2</v>
      </c>
      <c r="AB30" s="86">
        <f t="shared" si="3"/>
        <v>100</v>
      </c>
      <c r="AC30" s="85">
        <f t="shared" si="4"/>
        <v>42.5</v>
      </c>
      <c r="AD30" s="82">
        <v>1</v>
      </c>
      <c r="AE30" s="82">
        <v>1</v>
      </c>
      <c r="AF30" s="82">
        <v>0</v>
      </c>
      <c r="AG30" s="82">
        <v>1</v>
      </c>
      <c r="AH30" s="82">
        <v>0</v>
      </c>
      <c r="AI30" s="85">
        <f t="shared" si="5"/>
        <v>3</v>
      </c>
      <c r="AJ30" s="85">
        <f t="shared" si="6"/>
        <v>28.333333333333332</v>
      </c>
      <c r="AK30" s="114" t="s">
        <v>316</v>
      </c>
      <c r="AL30" s="82" t="s">
        <v>311</v>
      </c>
      <c r="AM30" s="82" t="s">
        <v>312</v>
      </c>
      <c r="AN30" s="82">
        <v>2</v>
      </c>
      <c r="AO30" s="82">
        <v>0</v>
      </c>
      <c r="AP30" s="82">
        <v>0</v>
      </c>
      <c r="AQ30" s="111" t="s">
        <v>311</v>
      </c>
      <c r="AR30" s="82" t="s">
        <v>314</v>
      </c>
      <c r="AS30" s="82" t="s">
        <v>314</v>
      </c>
      <c r="AT30" s="82" t="s">
        <v>314</v>
      </c>
      <c r="AU30" s="82" t="s">
        <v>314</v>
      </c>
      <c r="AV30" s="82" t="s">
        <v>314</v>
      </c>
      <c r="AW30" s="82" t="s">
        <v>314</v>
      </c>
      <c r="AX30" s="82" t="s">
        <v>314</v>
      </c>
      <c r="AY30" s="83" t="s">
        <v>314</v>
      </c>
      <c r="AZ30" s="82">
        <v>2</v>
      </c>
      <c r="BA30" s="85">
        <f t="shared" si="7"/>
        <v>100</v>
      </c>
      <c r="BB30" s="83">
        <v>1</v>
      </c>
      <c r="BC30" s="83">
        <v>0</v>
      </c>
      <c r="BD30" s="83" t="s">
        <v>311</v>
      </c>
      <c r="BE30" s="83" t="s">
        <v>312</v>
      </c>
      <c r="BF30" s="83" t="s">
        <v>666</v>
      </c>
      <c r="BG30" s="111" t="s">
        <v>316</v>
      </c>
      <c r="BH30" s="111" t="s">
        <v>316</v>
      </c>
      <c r="BI30" s="111" t="s">
        <v>311</v>
      </c>
      <c r="BJ30" s="111" t="s">
        <v>316</v>
      </c>
      <c r="BK30" s="82">
        <v>5</v>
      </c>
      <c r="BL30" s="86">
        <f t="shared" si="8"/>
        <v>17</v>
      </c>
      <c r="BM30" s="91" t="s">
        <v>312</v>
      </c>
      <c r="BN30" s="91">
        <v>0</v>
      </c>
      <c r="BO30" s="91" t="s">
        <v>312</v>
      </c>
      <c r="BP30" s="83" t="s">
        <v>312</v>
      </c>
      <c r="BQ30" s="82">
        <v>10</v>
      </c>
      <c r="BR30" s="85">
        <f t="shared" si="9"/>
        <v>8.5</v>
      </c>
      <c r="BS30" s="82">
        <v>8</v>
      </c>
      <c r="BT30" s="86">
        <f t="shared" si="10"/>
        <v>18</v>
      </c>
      <c r="BU30" s="85">
        <f t="shared" si="11"/>
        <v>4.7222222222222223</v>
      </c>
      <c r="BV30" s="115" t="s">
        <v>316</v>
      </c>
      <c r="BW30" s="111" t="s">
        <v>316</v>
      </c>
      <c r="BX30" s="82">
        <v>2</v>
      </c>
      <c r="BY30" s="82">
        <v>2</v>
      </c>
      <c r="BZ30" s="83" t="s">
        <v>316</v>
      </c>
      <c r="CA30" s="82" t="s">
        <v>312</v>
      </c>
      <c r="CB30" s="82">
        <v>2</v>
      </c>
      <c r="CC30" s="82">
        <v>2</v>
      </c>
      <c r="CD30" s="90" t="s">
        <v>316</v>
      </c>
      <c r="CE30" s="86" t="s">
        <v>311</v>
      </c>
      <c r="CF30" s="82" t="s">
        <v>312</v>
      </c>
      <c r="CG30" s="83" t="s">
        <v>316</v>
      </c>
      <c r="CH30" s="83" t="s">
        <v>312</v>
      </c>
      <c r="CI30" s="86" t="s">
        <v>316</v>
      </c>
      <c r="CJ30" s="82" t="s">
        <v>319</v>
      </c>
      <c r="CK30" s="111" t="s">
        <v>316</v>
      </c>
      <c r="CL30" s="86" t="s">
        <v>311</v>
      </c>
      <c r="CM30" s="86" t="s">
        <v>312</v>
      </c>
      <c r="CN30" s="86" t="s">
        <v>320</v>
      </c>
      <c r="CO30" s="111" t="s">
        <v>316</v>
      </c>
      <c r="CP30" s="83" t="s">
        <v>321</v>
      </c>
      <c r="CQ30" s="82" t="s">
        <v>322</v>
      </c>
      <c r="CR30" s="82" t="s">
        <v>311</v>
      </c>
      <c r="CS30" s="111" t="s">
        <v>316</v>
      </c>
      <c r="CT30" s="82" t="s">
        <v>316</v>
      </c>
      <c r="CU30" s="82" t="s">
        <v>311</v>
      </c>
      <c r="CV30" s="86" t="s">
        <v>316</v>
      </c>
      <c r="CW30" s="82" t="s">
        <v>311</v>
      </c>
      <c r="CX30" s="86" t="s">
        <v>311</v>
      </c>
      <c r="CY30" s="86" t="s">
        <v>316</v>
      </c>
      <c r="CZ30" s="86" t="s">
        <v>311</v>
      </c>
      <c r="DA30" s="82" t="s">
        <v>312</v>
      </c>
      <c r="DB30" s="82" t="s">
        <v>312</v>
      </c>
      <c r="DC30" s="82" t="s">
        <v>312</v>
      </c>
      <c r="DD30" s="82" t="s">
        <v>312</v>
      </c>
      <c r="DE30" s="82" t="s">
        <v>312</v>
      </c>
      <c r="DF30" s="82" t="s">
        <v>312</v>
      </c>
      <c r="DG30" s="82" t="s">
        <v>312</v>
      </c>
      <c r="DH30" s="82">
        <v>0</v>
      </c>
      <c r="DI30" s="82">
        <v>0</v>
      </c>
      <c r="DJ30" s="82">
        <v>0</v>
      </c>
      <c r="DK30" s="82">
        <v>0</v>
      </c>
      <c r="DL30" s="82">
        <v>0</v>
      </c>
      <c r="DM30" s="82">
        <v>0</v>
      </c>
      <c r="DN30" s="82">
        <v>0</v>
      </c>
      <c r="DO30" s="83">
        <v>0</v>
      </c>
      <c r="DP30" s="83">
        <v>0</v>
      </c>
      <c r="DQ30" s="83">
        <v>0</v>
      </c>
      <c r="DR30" s="83">
        <v>0</v>
      </c>
      <c r="DS30" s="83">
        <v>0</v>
      </c>
      <c r="DT30" s="83">
        <v>0</v>
      </c>
      <c r="DU30" s="83">
        <v>0</v>
      </c>
      <c r="DV30" s="83">
        <v>0</v>
      </c>
      <c r="DW30" s="83">
        <v>0</v>
      </c>
      <c r="DX30" s="82" t="s">
        <v>667</v>
      </c>
      <c r="DY30" s="82" t="s">
        <v>668</v>
      </c>
      <c r="DZ30" s="83" t="s">
        <v>325</v>
      </c>
      <c r="EA30" s="83" t="s">
        <v>316</v>
      </c>
      <c r="EB30" s="82" t="s">
        <v>669</v>
      </c>
      <c r="EC30" s="82" t="s">
        <v>670</v>
      </c>
      <c r="ED30" s="82" t="s">
        <v>671</v>
      </c>
      <c r="EE30" s="82" t="s">
        <v>672</v>
      </c>
      <c r="EF30" s="82" t="s">
        <v>673</v>
      </c>
      <c r="EG30" s="82" t="s">
        <v>674</v>
      </c>
      <c r="EH30" s="82" t="s">
        <v>675</v>
      </c>
      <c r="EI30" s="82" t="s">
        <v>676</v>
      </c>
      <c r="EJ30" s="82"/>
      <c r="EK30" s="82"/>
      <c r="EL30" s="82"/>
      <c r="EM30" s="82"/>
      <c r="EN30" s="82"/>
      <c r="EO30" s="82"/>
      <c r="EP30" s="82"/>
      <c r="EQ30" s="82"/>
      <c r="ER30" s="82"/>
      <c r="ES30" s="82"/>
      <c r="ET30" s="82"/>
      <c r="EU30" s="82"/>
      <c r="EV30" s="82"/>
      <c r="EW30" s="82"/>
      <c r="EX30" s="82"/>
      <c r="EY30" s="82"/>
    </row>
    <row r="31" spans="1:155" s="3" customFormat="1">
      <c r="A31" s="82" t="s">
        <v>895</v>
      </c>
      <c r="B31" s="82" t="s">
        <v>896</v>
      </c>
      <c r="C31" s="82" t="s">
        <v>466</v>
      </c>
      <c r="D31" s="82" t="s">
        <v>897</v>
      </c>
      <c r="E31" s="111"/>
      <c r="F31" s="82" t="s">
        <v>898</v>
      </c>
      <c r="G31" s="82">
        <v>19182619503</v>
      </c>
      <c r="H31" s="82" t="s">
        <v>724</v>
      </c>
      <c r="I31" s="82" t="s">
        <v>725</v>
      </c>
      <c r="J31" s="82" t="s">
        <v>726</v>
      </c>
      <c r="K31" s="82" t="s">
        <v>306</v>
      </c>
      <c r="L31" s="82" t="s">
        <v>334</v>
      </c>
      <c r="M31" s="82" t="s">
        <v>426</v>
      </c>
      <c r="N31" s="82" t="s">
        <v>309</v>
      </c>
      <c r="O31" s="82" t="s">
        <v>310</v>
      </c>
      <c r="P31" s="83">
        <v>468</v>
      </c>
      <c r="Q31" s="83">
        <v>457</v>
      </c>
      <c r="R31" s="84">
        <f t="shared" si="0"/>
        <v>925</v>
      </c>
      <c r="S31" s="82">
        <v>396</v>
      </c>
      <c r="T31" s="82">
        <v>388</v>
      </c>
      <c r="U31" s="84">
        <f t="shared" si="1"/>
        <v>784</v>
      </c>
      <c r="V31" s="92">
        <f t="shared" si="2"/>
        <v>84.615384615384613</v>
      </c>
      <c r="W31" s="92">
        <f t="shared" si="2"/>
        <v>84.901531728665205</v>
      </c>
      <c r="X31" s="92">
        <f t="shared" si="2"/>
        <v>84.756756756756758</v>
      </c>
      <c r="Y31" s="82">
        <v>16</v>
      </c>
      <c r="Z31" s="82">
        <v>19</v>
      </c>
      <c r="AA31" s="82">
        <v>14</v>
      </c>
      <c r="AB31" s="85">
        <f t="shared" si="3"/>
        <v>73.68421052631578</v>
      </c>
      <c r="AC31" s="85">
        <f t="shared" si="4"/>
        <v>66.071428571428569</v>
      </c>
      <c r="AD31" s="82">
        <v>0</v>
      </c>
      <c r="AE31" s="82">
        <v>14</v>
      </c>
      <c r="AF31" s="82">
        <v>0</v>
      </c>
      <c r="AG31" s="82">
        <v>0</v>
      </c>
      <c r="AH31" s="82">
        <v>5</v>
      </c>
      <c r="AI31" s="85">
        <f t="shared" si="5"/>
        <v>19</v>
      </c>
      <c r="AJ31" s="85">
        <f t="shared" si="6"/>
        <v>48.684210526315788</v>
      </c>
      <c r="AK31" s="114" t="s">
        <v>311</v>
      </c>
      <c r="AL31" s="82" t="s">
        <v>311</v>
      </c>
      <c r="AM31" s="82" t="s">
        <v>312</v>
      </c>
      <c r="AN31" s="82">
        <v>11</v>
      </c>
      <c r="AO31" s="82">
        <v>18</v>
      </c>
      <c r="AP31" s="82" t="s">
        <v>312</v>
      </c>
      <c r="AQ31" s="111" t="s">
        <v>311</v>
      </c>
      <c r="AR31" s="82" t="s">
        <v>314</v>
      </c>
      <c r="AS31" s="82" t="s">
        <v>313</v>
      </c>
      <c r="AT31" s="82" t="s">
        <v>313</v>
      </c>
      <c r="AU31" s="82" t="s">
        <v>315</v>
      </c>
      <c r="AV31" s="82" t="s">
        <v>315</v>
      </c>
      <c r="AW31" s="82" t="s">
        <v>315</v>
      </c>
      <c r="AX31" s="82" t="s">
        <v>313</v>
      </c>
      <c r="AY31" s="83" t="s">
        <v>313</v>
      </c>
      <c r="AZ31" s="82">
        <v>14</v>
      </c>
      <c r="BA31" s="85">
        <f t="shared" si="7"/>
        <v>100</v>
      </c>
      <c r="BB31" s="83">
        <v>8</v>
      </c>
      <c r="BC31" s="83" t="s">
        <v>312</v>
      </c>
      <c r="BD31" s="83" t="s">
        <v>311</v>
      </c>
      <c r="BE31" s="83" t="s">
        <v>312</v>
      </c>
      <c r="BF31" s="83" t="s">
        <v>899</v>
      </c>
      <c r="BG31" s="111" t="s">
        <v>316</v>
      </c>
      <c r="BH31" s="111" t="s">
        <v>316</v>
      </c>
      <c r="BI31" s="111" t="s">
        <v>316</v>
      </c>
      <c r="BJ31" s="111" t="s">
        <v>316</v>
      </c>
      <c r="BK31" s="91" t="s">
        <v>312</v>
      </c>
      <c r="BL31" s="86" t="e">
        <f t="shared" si="8"/>
        <v>#VALUE!</v>
      </c>
      <c r="BM31" s="91" t="s">
        <v>312</v>
      </c>
      <c r="BN31" s="91" t="s">
        <v>312</v>
      </c>
      <c r="BO31" s="91" t="s">
        <v>312</v>
      </c>
      <c r="BP31" s="83" t="s">
        <v>316</v>
      </c>
      <c r="BQ31" s="82">
        <v>7</v>
      </c>
      <c r="BR31" s="85">
        <f t="shared" si="9"/>
        <v>132.14285714285714</v>
      </c>
      <c r="BS31" s="82">
        <v>10</v>
      </c>
      <c r="BT31" s="86">
        <f t="shared" si="10"/>
        <v>17</v>
      </c>
      <c r="BU31" s="85">
        <f t="shared" si="11"/>
        <v>54.411764705882355</v>
      </c>
      <c r="BV31" s="115" t="s">
        <v>311</v>
      </c>
      <c r="BW31" s="111" t="s">
        <v>316</v>
      </c>
      <c r="BX31" s="82">
        <v>3</v>
      </c>
      <c r="BY31" s="82">
        <v>3</v>
      </c>
      <c r="BZ31" s="83" t="s">
        <v>311</v>
      </c>
      <c r="CA31" s="82" t="s">
        <v>312</v>
      </c>
      <c r="CB31" s="82">
        <v>1</v>
      </c>
      <c r="CC31" s="82">
        <v>0</v>
      </c>
      <c r="CD31" s="86" t="s">
        <v>311</v>
      </c>
      <c r="CE31" s="86" t="s">
        <v>311</v>
      </c>
      <c r="CF31" s="82" t="s">
        <v>312</v>
      </c>
      <c r="CG31" s="83" t="s">
        <v>316</v>
      </c>
      <c r="CH31" s="83" t="s">
        <v>312</v>
      </c>
      <c r="CI31" s="86" t="s">
        <v>316</v>
      </c>
      <c r="CJ31" s="82" t="s">
        <v>588</v>
      </c>
      <c r="CK31" s="111" t="s">
        <v>316</v>
      </c>
      <c r="CL31" s="86" t="s">
        <v>311</v>
      </c>
      <c r="CM31" s="86" t="s">
        <v>312</v>
      </c>
      <c r="CN31" s="86" t="s">
        <v>728</v>
      </c>
      <c r="CO31" s="111" t="s">
        <v>316</v>
      </c>
      <c r="CP31" s="83" t="s">
        <v>345</v>
      </c>
      <c r="CQ31" s="82" t="s">
        <v>312</v>
      </c>
      <c r="CR31" s="82" t="s">
        <v>316</v>
      </c>
      <c r="CS31" s="111" t="s">
        <v>316</v>
      </c>
      <c r="CT31" s="82" t="s">
        <v>312</v>
      </c>
      <c r="CU31" s="82" t="s">
        <v>311</v>
      </c>
      <c r="CV31" s="86" t="s">
        <v>316</v>
      </c>
      <c r="CW31" s="82" t="s">
        <v>312</v>
      </c>
      <c r="CX31" s="86" t="s">
        <v>311</v>
      </c>
      <c r="CY31" s="86" t="s">
        <v>312</v>
      </c>
      <c r="CZ31" s="86" t="s">
        <v>316</v>
      </c>
      <c r="DA31" s="82" t="s">
        <v>316</v>
      </c>
      <c r="DB31" s="82" t="s">
        <v>316</v>
      </c>
      <c r="DC31" s="82" t="s">
        <v>316</v>
      </c>
      <c r="DD31" s="82" t="s">
        <v>337</v>
      </c>
      <c r="DE31" s="82" t="s">
        <v>316</v>
      </c>
      <c r="DF31" s="82" t="s">
        <v>316</v>
      </c>
      <c r="DG31" s="82" t="s">
        <v>316</v>
      </c>
      <c r="DH31" s="82">
        <v>0</v>
      </c>
      <c r="DI31" s="82">
        <v>0</v>
      </c>
      <c r="DJ31" s="82">
        <v>0</v>
      </c>
      <c r="DK31" s="82">
        <v>0</v>
      </c>
      <c r="DL31" s="82">
        <v>0</v>
      </c>
      <c r="DM31" s="82">
        <v>0</v>
      </c>
      <c r="DN31" s="82">
        <v>0</v>
      </c>
      <c r="DO31" s="83">
        <v>0</v>
      </c>
      <c r="DP31" s="83">
        <v>0</v>
      </c>
      <c r="DQ31" s="83">
        <v>0</v>
      </c>
      <c r="DR31" s="83">
        <v>0</v>
      </c>
      <c r="DS31" s="83">
        <v>0</v>
      </c>
      <c r="DT31" s="83">
        <v>0</v>
      </c>
      <c r="DU31" s="83">
        <v>0</v>
      </c>
      <c r="DV31" s="83">
        <v>8650</v>
      </c>
      <c r="DW31" s="83">
        <v>7000</v>
      </c>
      <c r="DX31" s="82" t="s">
        <v>900</v>
      </c>
      <c r="DY31" s="82" t="s">
        <v>901</v>
      </c>
      <c r="DZ31" s="83" t="s">
        <v>59</v>
      </c>
      <c r="EA31" s="83" t="s">
        <v>316</v>
      </c>
      <c r="EB31" s="82" t="s">
        <v>902</v>
      </c>
      <c r="EC31" s="82" t="s">
        <v>312</v>
      </c>
      <c r="ED31" s="82" t="s">
        <v>903</v>
      </c>
      <c r="EE31" s="82" t="s">
        <v>904</v>
      </c>
      <c r="EF31" s="82" t="s">
        <v>905</v>
      </c>
      <c r="EG31" s="82" t="s">
        <v>906</v>
      </c>
      <c r="EH31" s="82" t="s">
        <v>907</v>
      </c>
      <c r="EI31" s="82" t="s">
        <v>908</v>
      </c>
      <c r="EJ31" s="82"/>
      <c r="EK31" s="82"/>
      <c r="EL31" s="82"/>
      <c r="EM31" s="82"/>
      <c r="EN31" s="82"/>
      <c r="EO31" s="82"/>
      <c r="EP31" s="82"/>
      <c r="EQ31" s="82"/>
      <c r="ER31" s="82"/>
      <c r="ES31" s="82"/>
      <c r="ET31" s="82"/>
      <c r="EU31" s="82"/>
      <c r="EV31" s="82"/>
      <c r="EW31" s="82"/>
      <c r="EX31" s="82"/>
      <c r="EY31" s="82"/>
    </row>
    <row r="32" spans="1:155" s="3" customFormat="1">
      <c r="A32" s="82" t="s">
        <v>677</v>
      </c>
      <c r="B32" s="82" t="s">
        <v>678</v>
      </c>
      <c r="C32" s="82" t="s">
        <v>357</v>
      </c>
      <c r="D32" s="82" t="s">
        <v>679</v>
      </c>
      <c r="E32" s="111"/>
      <c r="F32" s="82" t="s">
        <v>680</v>
      </c>
      <c r="G32" s="82">
        <v>19170106007</v>
      </c>
      <c r="H32" s="82" t="s">
        <v>303</v>
      </c>
      <c r="I32" s="82" t="s">
        <v>360</v>
      </c>
      <c r="J32" s="82" t="s">
        <v>456</v>
      </c>
      <c r="K32" s="82" t="s">
        <v>306</v>
      </c>
      <c r="L32" s="82" t="s">
        <v>307</v>
      </c>
      <c r="M32" s="82" t="s">
        <v>308</v>
      </c>
      <c r="N32" s="82" t="s">
        <v>457</v>
      </c>
      <c r="O32" s="82" t="s">
        <v>310</v>
      </c>
      <c r="P32" s="83">
        <v>54</v>
      </c>
      <c r="Q32" s="83">
        <v>53</v>
      </c>
      <c r="R32" s="84">
        <f t="shared" si="0"/>
        <v>107</v>
      </c>
      <c r="S32" s="82">
        <v>44</v>
      </c>
      <c r="T32" s="82">
        <v>30</v>
      </c>
      <c r="U32" s="84">
        <f t="shared" si="1"/>
        <v>74</v>
      </c>
      <c r="V32" s="92">
        <f t="shared" si="2"/>
        <v>81.481481481481481</v>
      </c>
      <c r="W32" s="92">
        <f t="shared" si="2"/>
        <v>56.60377358490566</v>
      </c>
      <c r="X32" s="92">
        <f t="shared" si="2"/>
        <v>69.158878504672899</v>
      </c>
      <c r="Y32" s="82">
        <v>0</v>
      </c>
      <c r="Z32" s="82">
        <v>6</v>
      </c>
      <c r="AA32" s="82">
        <v>6</v>
      </c>
      <c r="AB32" s="86">
        <f t="shared" si="3"/>
        <v>100</v>
      </c>
      <c r="AC32" s="85">
        <f t="shared" si="4"/>
        <v>17.833333333333332</v>
      </c>
      <c r="AD32" s="82">
        <v>0</v>
      </c>
      <c r="AE32" s="82">
        <v>6</v>
      </c>
      <c r="AF32" s="82">
        <v>0</v>
      </c>
      <c r="AG32" s="82">
        <v>0</v>
      </c>
      <c r="AH32" s="82">
        <v>0</v>
      </c>
      <c r="AI32" s="85">
        <f t="shared" si="5"/>
        <v>6</v>
      </c>
      <c r="AJ32" s="85">
        <f t="shared" si="6"/>
        <v>17.833333333333332</v>
      </c>
      <c r="AK32" s="114" t="s">
        <v>316</v>
      </c>
      <c r="AL32" s="82" t="s">
        <v>311</v>
      </c>
      <c r="AM32" s="82" t="s">
        <v>312</v>
      </c>
      <c r="AN32" s="82">
        <v>5</v>
      </c>
      <c r="AO32" s="82">
        <v>6</v>
      </c>
      <c r="AP32" s="82" t="s">
        <v>312</v>
      </c>
      <c r="AQ32" s="111" t="s">
        <v>311</v>
      </c>
      <c r="AR32" s="82" t="s">
        <v>315</v>
      </c>
      <c r="AS32" s="82" t="s">
        <v>314</v>
      </c>
      <c r="AT32" s="82" t="s">
        <v>314</v>
      </c>
      <c r="AU32" s="82" t="s">
        <v>314</v>
      </c>
      <c r="AV32" s="82" t="s">
        <v>314</v>
      </c>
      <c r="AW32" s="82" t="s">
        <v>314</v>
      </c>
      <c r="AX32" s="82" t="s">
        <v>315</v>
      </c>
      <c r="AY32" s="83" t="s">
        <v>315</v>
      </c>
      <c r="AZ32" s="82">
        <v>6</v>
      </c>
      <c r="BA32" s="85">
        <f t="shared" si="7"/>
        <v>100</v>
      </c>
      <c r="BB32" s="83">
        <v>4</v>
      </c>
      <c r="BC32" s="83" t="s">
        <v>312</v>
      </c>
      <c r="BD32" s="83" t="s">
        <v>311</v>
      </c>
      <c r="BE32" s="83" t="s">
        <v>312</v>
      </c>
      <c r="BF32" s="83" t="s">
        <v>335</v>
      </c>
      <c r="BG32" s="111" t="s">
        <v>316</v>
      </c>
      <c r="BH32" s="111" t="s">
        <v>316</v>
      </c>
      <c r="BI32" s="111" t="s">
        <v>316</v>
      </c>
      <c r="BJ32" s="111" t="s">
        <v>311</v>
      </c>
      <c r="BK32" s="91" t="s">
        <v>312</v>
      </c>
      <c r="BL32" s="86" t="e">
        <f t="shared" si="8"/>
        <v>#VALUE!</v>
      </c>
      <c r="BM32" s="91" t="s">
        <v>312</v>
      </c>
      <c r="BN32" s="91" t="s">
        <v>312</v>
      </c>
      <c r="BO32" s="91" t="s">
        <v>312</v>
      </c>
      <c r="BP32" s="83" t="s">
        <v>316</v>
      </c>
      <c r="BQ32" s="82">
        <v>2</v>
      </c>
      <c r="BR32" s="85">
        <f t="shared" si="9"/>
        <v>53.5</v>
      </c>
      <c r="BS32" s="82">
        <v>2</v>
      </c>
      <c r="BT32" s="86">
        <f t="shared" si="10"/>
        <v>4</v>
      </c>
      <c r="BU32" s="85">
        <f t="shared" si="11"/>
        <v>26.75</v>
      </c>
      <c r="BV32" s="115" t="s">
        <v>316</v>
      </c>
      <c r="BW32" s="111" t="s">
        <v>316</v>
      </c>
      <c r="BX32" s="82">
        <v>1</v>
      </c>
      <c r="BY32" s="82">
        <v>1</v>
      </c>
      <c r="BZ32" s="83" t="s">
        <v>316</v>
      </c>
      <c r="CA32" s="82" t="s">
        <v>312</v>
      </c>
      <c r="CB32" s="82">
        <v>0</v>
      </c>
      <c r="CC32" s="82">
        <v>0</v>
      </c>
      <c r="CD32" s="86" t="s">
        <v>311</v>
      </c>
      <c r="CE32" s="86" t="s">
        <v>311</v>
      </c>
      <c r="CF32" s="82" t="s">
        <v>312</v>
      </c>
      <c r="CG32" s="83" t="s">
        <v>316</v>
      </c>
      <c r="CH32" s="83" t="s">
        <v>312</v>
      </c>
      <c r="CI32" s="86" t="s">
        <v>316</v>
      </c>
      <c r="CJ32" s="82" t="s">
        <v>319</v>
      </c>
      <c r="CK32" s="111" t="s">
        <v>316</v>
      </c>
      <c r="CL32" s="86" t="s">
        <v>311</v>
      </c>
      <c r="CM32" s="86" t="s">
        <v>312</v>
      </c>
      <c r="CN32" s="86" t="s">
        <v>320</v>
      </c>
      <c r="CO32" s="111" t="s">
        <v>316</v>
      </c>
      <c r="CP32" s="83" t="s">
        <v>345</v>
      </c>
      <c r="CQ32" s="82" t="s">
        <v>312</v>
      </c>
      <c r="CR32" s="82" t="s">
        <v>316</v>
      </c>
      <c r="CS32" s="111" t="s">
        <v>316</v>
      </c>
      <c r="CT32" s="82" t="s">
        <v>312</v>
      </c>
      <c r="CU32" s="82" t="s">
        <v>311</v>
      </c>
      <c r="CV32" s="86" t="s">
        <v>316</v>
      </c>
      <c r="CW32" s="82" t="s">
        <v>312</v>
      </c>
      <c r="CX32" s="86" t="s">
        <v>311</v>
      </c>
      <c r="CY32" s="86" t="s">
        <v>312</v>
      </c>
      <c r="CZ32" s="86" t="s">
        <v>316</v>
      </c>
      <c r="DA32" s="82" t="s">
        <v>316</v>
      </c>
      <c r="DB32" s="82" t="s">
        <v>311</v>
      </c>
      <c r="DC32" s="82" t="s">
        <v>311</v>
      </c>
      <c r="DD32" s="82" t="s">
        <v>312</v>
      </c>
      <c r="DE32" s="82" t="s">
        <v>311</v>
      </c>
      <c r="DF32" s="82" t="s">
        <v>311</v>
      </c>
      <c r="DG32" s="82" t="s">
        <v>311</v>
      </c>
      <c r="DH32" s="82">
        <v>0</v>
      </c>
      <c r="DI32" s="82">
        <v>0</v>
      </c>
      <c r="DJ32" s="82">
        <v>0</v>
      </c>
      <c r="DK32" s="82">
        <v>0</v>
      </c>
      <c r="DL32" s="82">
        <v>0</v>
      </c>
      <c r="DM32" s="82">
        <v>0</v>
      </c>
      <c r="DN32" s="82">
        <v>0</v>
      </c>
      <c r="DO32" s="83">
        <v>5000</v>
      </c>
      <c r="DP32" s="83">
        <v>8350</v>
      </c>
      <c r="DQ32" s="83">
        <v>0</v>
      </c>
      <c r="DR32" s="83">
        <v>0</v>
      </c>
      <c r="DS32" s="83">
        <v>0</v>
      </c>
      <c r="DT32" s="83">
        <v>0</v>
      </c>
      <c r="DU32" s="83">
        <v>2500</v>
      </c>
      <c r="DV32" s="83" t="s">
        <v>312</v>
      </c>
      <c r="DW32" s="83" t="s">
        <v>312</v>
      </c>
      <c r="DX32" s="82" t="s">
        <v>681</v>
      </c>
      <c r="DY32" s="82" t="s">
        <v>312</v>
      </c>
      <c r="DZ32" s="83" t="s">
        <v>325</v>
      </c>
      <c r="EA32" s="83" t="s">
        <v>316</v>
      </c>
      <c r="EB32" s="82" t="s">
        <v>682</v>
      </c>
      <c r="EC32" s="82" t="s">
        <v>312</v>
      </c>
      <c r="ED32" s="82" t="s">
        <v>683</v>
      </c>
      <c r="EE32" s="82" t="s">
        <v>684</v>
      </c>
      <c r="EF32" s="82" t="s">
        <v>478</v>
      </c>
      <c r="EG32" s="82" t="s">
        <v>685</v>
      </c>
      <c r="EH32" s="82" t="s">
        <v>686</v>
      </c>
      <c r="EI32" s="82" t="s">
        <v>687</v>
      </c>
      <c r="EJ32" s="82"/>
      <c r="EK32" s="82"/>
      <c r="EL32" s="82"/>
      <c r="EM32" s="82"/>
      <c r="EN32" s="82"/>
      <c r="EO32" s="82"/>
      <c r="EP32" s="82"/>
      <c r="EQ32" s="82"/>
      <c r="ER32" s="82"/>
      <c r="ES32" s="82"/>
      <c r="ET32" s="82"/>
      <c r="EU32" s="82"/>
      <c r="EV32" s="82"/>
      <c r="EW32" s="82"/>
      <c r="EX32" s="82"/>
      <c r="EY32" s="82"/>
    </row>
    <row r="33" spans="1:155" s="3" customFormat="1">
      <c r="A33" s="82" t="s">
        <v>909</v>
      </c>
      <c r="B33" s="82" t="s">
        <v>910</v>
      </c>
      <c r="C33" s="82" t="s">
        <v>466</v>
      </c>
      <c r="D33" s="82" t="s">
        <v>911</v>
      </c>
      <c r="E33" s="111"/>
      <c r="F33" s="82" t="s">
        <v>912</v>
      </c>
      <c r="G33" s="82">
        <v>19182010702</v>
      </c>
      <c r="H33" s="82" t="s">
        <v>724</v>
      </c>
      <c r="I33" s="82" t="s">
        <v>742</v>
      </c>
      <c r="J33" s="82" t="s">
        <v>743</v>
      </c>
      <c r="K33" s="82" t="s">
        <v>306</v>
      </c>
      <c r="L33" s="82" t="s">
        <v>334</v>
      </c>
      <c r="M33" s="82" t="s">
        <v>308</v>
      </c>
      <c r="N33" s="82" t="s">
        <v>309</v>
      </c>
      <c r="O33" s="82" t="s">
        <v>310</v>
      </c>
      <c r="P33" s="83">
        <v>848</v>
      </c>
      <c r="Q33" s="83">
        <v>803</v>
      </c>
      <c r="R33" s="84">
        <f t="shared" si="0"/>
        <v>1651</v>
      </c>
      <c r="S33" s="82">
        <v>725</v>
      </c>
      <c r="T33" s="82">
        <v>705</v>
      </c>
      <c r="U33" s="84">
        <f t="shared" si="1"/>
        <v>1430</v>
      </c>
      <c r="V33" s="92">
        <f t="shared" si="2"/>
        <v>85.495283018867923</v>
      </c>
      <c r="W33" s="92">
        <f t="shared" si="2"/>
        <v>87.795765877957649</v>
      </c>
      <c r="X33" s="92">
        <f t="shared" si="2"/>
        <v>86.614173228346459</v>
      </c>
      <c r="Y33" s="82">
        <v>12</v>
      </c>
      <c r="Z33" s="82">
        <v>29</v>
      </c>
      <c r="AA33" s="82">
        <v>21</v>
      </c>
      <c r="AB33" s="85">
        <f t="shared" si="3"/>
        <v>72.41379310344827</v>
      </c>
      <c r="AC33" s="85">
        <f t="shared" si="4"/>
        <v>78.61904761904762</v>
      </c>
      <c r="AD33" s="82">
        <v>2</v>
      </c>
      <c r="AE33" s="82">
        <v>19</v>
      </c>
      <c r="AF33" s="82">
        <v>0</v>
      </c>
      <c r="AG33" s="82">
        <v>4</v>
      </c>
      <c r="AH33" s="82">
        <v>2</v>
      </c>
      <c r="AI33" s="85">
        <f t="shared" ref="AI33:AI47" si="12">SUM(AD33+AE33+AF33+AG33+AH33)</f>
        <v>27</v>
      </c>
      <c r="AJ33" s="85">
        <f t="shared" si="6"/>
        <v>61.148148148148145</v>
      </c>
      <c r="AK33" s="114" t="s">
        <v>311</v>
      </c>
      <c r="AL33" s="82" t="s">
        <v>311</v>
      </c>
      <c r="AM33" s="82" t="s">
        <v>312</v>
      </c>
      <c r="AN33" s="82">
        <v>20</v>
      </c>
      <c r="AO33" s="82">
        <v>26</v>
      </c>
      <c r="AP33" s="82" t="s">
        <v>312</v>
      </c>
      <c r="AQ33" s="111" t="s">
        <v>311</v>
      </c>
      <c r="AR33" s="82" t="s">
        <v>314</v>
      </c>
      <c r="AS33" s="82" t="s">
        <v>313</v>
      </c>
      <c r="AT33" s="82" t="s">
        <v>315</v>
      </c>
      <c r="AU33" s="82" t="s">
        <v>315</v>
      </c>
      <c r="AV33" s="82" t="s">
        <v>315</v>
      </c>
      <c r="AW33" s="82" t="s">
        <v>315</v>
      </c>
      <c r="AX33" s="82" t="s">
        <v>313</v>
      </c>
      <c r="AY33" s="83" t="s">
        <v>313</v>
      </c>
      <c r="AZ33" s="82">
        <v>21</v>
      </c>
      <c r="BA33" s="85">
        <f t="shared" si="7"/>
        <v>100</v>
      </c>
      <c r="BB33" s="83">
        <v>2</v>
      </c>
      <c r="BC33" s="83" t="s">
        <v>312</v>
      </c>
      <c r="BD33" s="83" t="s">
        <v>316</v>
      </c>
      <c r="BE33" s="83" t="s">
        <v>311</v>
      </c>
      <c r="BF33" s="83" t="s">
        <v>913</v>
      </c>
      <c r="BG33" s="111" t="s">
        <v>316</v>
      </c>
      <c r="BH33" s="111" t="s">
        <v>316</v>
      </c>
      <c r="BI33" s="111" t="s">
        <v>316</v>
      </c>
      <c r="BJ33" s="111" t="s">
        <v>316</v>
      </c>
      <c r="BK33" s="91" t="s">
        <v>312</v>
      </c>
      <c r="BL33" s="86" t="e">
        <f t="shared" si="8"/>
        <v>#VALUE!</v>
      </c>
      <c r="BM33" s="91" t="s">
        <v>312</v>
      </c>
      <c r="BN33" s="91" t="s">
        <v>312</v>
      </c>
      <c r="BO33" s="91" t="s">
        <v>312</v>
      </c>
      <c r="BP33" s="83" t="s">
        <v>316</v>
      </c>
      <c r="BQ33" s="82">
        <v>4</v>
      </c>
      <c r="BR33" s="85">
        <f t="shared" si="9"/>
        <v>412.75</v>
      </c>
      <c r="BS33" s="82">
        <v>17</v>
      </c>
      <c r="BT33" s="86">
        <f t="shared" si="10"/>
        <v>21</v>
      </c>
      <c r="BU33" s="85">
        <f t="shared" si="11"/>
        <v>78.61904761904762</v>
      </c>
      <c r="BV33" s="115" t="s">
        <v>311</v>
      </c>
      <c r="BW33" s="111" t="s">
        <v>316</v>
      </c>
      <c r="BX33" s="82">
        <v>2</v>
      </c>
      <c r="BY33" s="82">
        <v>1</v>
      </c>
      <c r="BZ33" s="83" t="s">
        <v>316</v>
      </c>
      <c r="CA33" s="82" t="s">
        <v>312</v>
      </c>
      <c r="CB33" s="82">
        <v>1</v>
      </c>
      <c r="CC33" s="82">
        <v>1</v>
      </c>
      <c r="CD33" s="90" t="s">
        <v>316</v>
      </c>
      <c r="CE33" s="86" t="s">
        <v>311</v>
      </c>
      <c r="CF33" s="82" t="s">
        <v>312</v>
      </c>
      <c r="CG33" s="83" t="s">
        <v>316</v>
      </c>
      <c r="CH33" s="83" t="s">
        <v>312</v>
      </c>
      <c r="CI33" s="86" t="s">
        <v>316</v>
      </c>
      <c r="CJ33" s="82" t="s">
        <v>319</v>
      </c>
      <c r="CK33" s="111" t="s">
        <v>316</v>
      </c>
      <c r="CL33" s="86" t="s">
        <v>316</v>
      </c>
      <c r="CM33" s="86" t="s">
        <v>316</v>
      </c>
      <c r="CN33" s="86" t="s">
        <v>728</v>
      </c>
      <c r="CO33" s="111" t="s">
        <v>316</v>
      </c>
      <c r="CP33" s="83" t="s">
        <v>345</v>
      </c>
      <c r="CQ33" s="82" t="s">
        <v>312</v>
      </c>
      <c r="CR33" s="82" t="s">
        <v>316</v>
      </c>
      <c r="CS33" s="111" t="s">
        <v>316</v>
      </c>
      <c r="CT33" s="82" t="s">
        <v>312</v>
      </c>
      <c r="CU33" s="82" t="s">
        <v>311</v>
      </c>
      <c r="CV33" s="86" t="s">
        <v>316</v>
      </c>
      <c r="CW33" s="82" t="s">
        <v>312</v>
      </c>
      <c r="CX33" s="86" t="s">
        <v>316</v>
      </c>
      <c r="CY33" s="86" t="s">
        <v>312</v>
      </c>
      <c r="CZ33" s="86" t="s">
        <v>316</v>
      </c>
      <c r="DA33" s="82" t="s">
        <v>316</v>
      </c>
      <c r="DB33" s="82" t="s">
        <v>316</v>
      </c>
      <c r="DC33" s="82" t="s">
        <v>311</v>
      </c>
      <c r="DD33" s="82" t="s">
        <v>312</v>
      </c>
      <c r="DE33" s="82" t="s">
        <v>316</v>
      </c>
      <c r="DF33" s="82" t="s">
        <v>316</v>
      </c>
      <c r="DG33" s="82" t="s">
        <v>316</v>
      </c>
      <c r="DH33" s="82">
        <v>0</v>
      </c>
      <c r="DI33" s="82">
        <v>8000000</v>
      </c>
      <c r="DJ33" s="82">
        <v>0</v>
      </c>
      <c r="DK33" s="82">
        <v>200000</v>
      </c>
      <c r="DL33" s="82">
        <v>0</v>
      </c>
      <c r="DM33" s="82">
        <v>5000</v>
      </c>
      <c r="DN33" s="82">
        <v>5000</v>
      </c>
      <c r="DO33" s="83">
        <v>0</v>
      </c>
      <c r="DP33" s="83">
        <v>0</v>
      </c>
      <c r="DQ33" s="83">
        <v>63000</v>
      </c>
      <c r="DR33" s="83">
        <v>193000</v>
      </c>
      <c r="DS33" s="83">
        <v>0</v>
      </c>
      <c r="DT33" s="83">
        <v>0</v>
      </c>
      <c r="DU33" s="83">
        <v>5000</v>
      </c>
      <c r="DV33" s="83">
        <v>10000</v>
      </c>
      <c r="DW33" s="83">
        <v>10000</v>
      </c>
      <c r="DX33" s="82" t="s">
        <v>914</v>
      </c>
      <c r="DY33" s="82" t="s">
        <v>915</v>
      </c>
      <c r="DZ33" s="83" t="s">
        <v>325</v>
      </c>
      <c r="EA33" s="83" t="s">
        <v>311</v>
      </c>
      <c r="EB33" s="82" t="s">
        <v>916</v>
      </c>
      <c r="EC33" s="82" t="s">
        <v>312</v>
      </c>
      <c r="ED33" s="82" t="s">
        <v>917</v>
      </c>
      <c r="EE33" s="82" t="s">
        <v>918</v>
      </c>
      <c r="EF33" s="82" t="s">
        <v>919</v>
      </c>
      <c r="EG33" s="82" t="s">
        <v>920</v>
      </c>
      <c r="EH33" s="82" t="s">
        <v>921</v>
      </c>
      <c r="EI33" s="82" t="s">
        <v>922</v>
      </c>
      <c r="EJ33" s="82"/>
      <c r="EK33" s="82"/>
      <c r="EL33" s="82"/>
      <c r="EM33" s="82"/>
      <c r="EN33" s="82"/>
      <c r="EO33" s="82"/>
      <c r="EP33" s="82"/>
      <c r="EQ33" s="82"/>
      <c r="ER33" s="82"/>
      <c r="ES33" s="82"/>
      <c r="ET33" s="82"/>
      <c r="EU33" s="82"/>
      <c r="EV33" s="82"/>
      <c r="EW33" s="82"/>
      <c r="EX33" s="82"/>
      <c r="EY33" s="82"/>
    </row>
    <row r="34" spans="1:155" s="3" customFormat="1">
      <c r="A34" s="82" t="s">
        <v>467</v>
      </c>
      <c r="B34" s="82" t="s">
        <v>468</v>
      </c>
      <c r="C34" s="82" t="s">
        <v>357</v>
      </c>
      <c r="D34" s="82" t="s">
        <v>469</v>
      </c>
      <c r="E34" s="111"/>
      <c r="F34" s="82" t="s">
        <v>470</v>
      </c>
      <c r="G34" s="82">
        <v>19170106128</v>
      </c>
      <c r="H34" s="82" t="s">
        <v>303</v>
      </c>
      <c r="I34" s="82" t="s">
        <v>333</v>
      </c>
      <c r="J34" s="82" t="s">
        <v>392</v>
      </c>
      <c r="K34" s="82" t="s">
        <v>306</v>
      </c>
      <c r="L34" s="82" t="s">
        <v>334</v>
      </c>
      <c r="M34" s="82" t="s">
        <v>308</v>
      </c>
      <c r="N34" s="82" t="s">
        <v>471</v>
      </c>
      <c r="O34" s="82" t="s">
        <v>394</v>
      </c>
      <c r="P34" s="83">
        <v>200</v>
      </c>
      <c r="Q34" s="83">
        <v>0</v>
      </c>
      <c r="R34" s="84">
        <f t="shared" si="0"/>
        <v>200</v>
      </c>
      <c r="S34" s="82">
        <v>123</v>
      </c>
      <c r="T34" s="89">
        <v>0</v>
      </c>
      <c r="U34" s="84">
        <f t="shared" ref="U34:U47" si="13">SUM(S34:T34)</f>
        <v>123</v>
      </c>
      <c r="V34" s="92">
        <f t="shared" si="2"/>
        <v>61.5</v>
      </c>
      <c r="W34" s="92" t="s">
        <v>314</v>
      </c>
      <c r="X34" s="92">
        <f t="shared" si="2"/>
        <v>61.5</v>
      </c>
      <c r="Y34" s="82">
        <v>1</v>
      </c>
      <c r="Z34" s="82">
        <v>12</v>
      </c>
      <c r="AA34" s="82">
        <v>10</v>
      </c>
      <c r="AB34" s="85">
        <f t="shared" si="3"/>
        <v>83.333333333333343</v>
      </c>
      <c r="AC34" s="85">
        <f t="shared" si="4"/>
        <v>20</v>
      </c>
      <c r="AD34" s="82">
        <v>10</v>
      </c>
      <c r="AE34" s="82">
        <v>0</v>
      </c>
      <c r="AF34" s="82">
        <v>0</v>
      </c>
      <c r="AG34" s="82">
        <v>2</v>
      </c>
      <c r="AH34" s="82">
        <v>0</v>
      </c>
      <c r="AI34" s="85">
        <f t="shared" si="12"/>
        <v>12</v>
      </c>
      <c r="AJ34" s="85">
        <f t="shared" si="6"/>
        <v>16.666666666666668</v>
      </c>
      <c r="AK34" s="114" t="s">
        <v>316</v>
      </c>
      <c r="AL34" s="82" t="s">
        <v>311</v>
      </c>
      <c r="AM34" s="82" t="s">
        <v>312</v>
      </c>
      <c r="AN34" s="82">
        <v>9</v>
      </c>
      <c r="AO34" s="82">
        <v>2</v>
      </c>
      <c r="AP34" s="82">
        <v>0</v>
      </c>
      <c r="AQ34" s="111" t="s">
        <v>311</v>
      </c>
      <c r="AR34" s="82" t="s">
        <v>314</v>
      </c>
      <c r="AS34" s="82" t="s">
        <v>315</v>
      </c>
      <c r="AT34" s="82" t="s">
        <v>315</v>
      </c>
      <c r="AU34" s="82" t="s">
        <v>315</v>
      </c>
      <c r="AV34" s="82" t="s">
        <v>315</v>
      </c>
      <c r="AW34" s="82" t="s">
        <v>315</v>
      </c>
      <c r="AX34" s="82" t="s">
        <v>315</v>
      </c>
      <c r="AY34" s="83" t="s">
        <v>315</v>
      </c>
      <c r="AZ34" s="82">
        <v>10</v>
      </c>
      <c r="BA34" s="85">
        <f t="shared" si="7"/>
        <v>100</v>
      </c>
      <c r="BB34" s="83">
        <v>5</v>
      </c>
      <c r="BC34" s="83">
        <v>5</v>
      </c>
      <c r="BD34" s="83" t="s">
        <v>316</v>
      </c>
      <c r="BE34" s="83" t="s">
        <v>311</v>
      </c>
      <c r="BF34" s="83" t="s">
        <v>472</v>
      </c>
      <c r="BG34" s="111" t="s">
        <v>316</v>
      </c>
      <c r="BH34" s="111" t="s">
        <v>316</v>
      </c>
      <c r="BI34" s="111" t="s">
        <v>316</v>
      </c>
      <c r="BJ34" s="111" t="s">
        <v>316</v>
      </c>
      <c r="BK34" s="82">
        <v>11</v>
      </c>
      <c r="BL34" s="86">
        <f t="shared" si="8"/>
        <v>18.181818181818183</v>
      </c>
      <c r="BM34" s="91" t="s">
        <v>312</v>
      </c>
      <c r="BN34" s="91">
        <v>0</v>
      </c>
      <c r="BO34" s="91" t="s">
        <v>312</v>
      </c>
      <c r="BP34" s="83" t="s">
        <v>316</v>
      </c>
      <c r="BQ34" s="82">
        <v>5</v>
      </c>
      <c r="BR34" s="85">
        <f t="shared" si="9"/>
        <v>40</v>
      </c>
      <c r="BS34" s="82">
        <v>5</v>
      </c>
      <c r="BT34" s="86">
        <f t="shared" si="10"/>
        <v>10</v>
      </c>
      <c r="BU34" s="85">
        <f t="shared" si="11"/>
        <v>20</v>
      </c>
      <c r="BV34" s="115" t="s">
        <v>316</v>
      </c>
      <c r="BW34" s="111" t="s">
        <v>316</v>
      </c>
      <c r="BX34" s="82">
        <v>0</v>
      </c>
      <c r="BY34" s="82">
        <v>8</v>
      </c>
      <c r="BZ34" s="83" t="s">
        <v>316</v>
      </c>
      <c r="CA34" s="82" t="s">
        <v>312</v>
      </c>
      <c r="CB34" s="82">
        <v>0</v>
      </c>
      <c r="CC34" s="82">
        <v>2</v>
      </c>
      <c r="CD34" s="90" t="s">
        <v>316</v>
      </c>
      <c r="CE34" s="86" t="s">
        <v>311</v>
      </c>
      <c r="CF34" s="82" t="s">
        <v>312</v>
      </c>
      <c r="CG34" s="83" t="s">
        <v>316</v>
      </c>
      <c r="CH34" s="83" t="s">
        <v>312</v>
      </c>
      <c r="CI34" s="86" t="s">
        <v>316</v>
      </c>
      <c r="CJ34" s="82" t="s">
        <v>319</v>
      </c>
      <c r="CK34" s="111" t="s">
        <v>316</v>
      </c>
      <c r="CL34" s="86" t="s">
        <v>316</v>
      </c>
      <c r="CM34" s="86" t="s">
        <v>316</v>
      </c>
      <c r="CN34" s="86" t="s">
        <v>320</v>
      </c>
      <c r="CO34" s="111" t="s">
        <v>316</v>
      </c>
      <c r="CP34" s="83" t="s">
        <v>321</v>
      </c>
      <c r="CQ34" s="82" t="s">
        <v>336</v>
      </c>
      <c r="CR34" s="82" t="s">
        <v>316</v>
      </c>
      <c r="CS34" s="111" t="s">
        <v>316</v>
      </c>
      <c r="CT34" s="82" t="s">
        <v>316</v>
      </c>
      <c r="CU34" s="82" t="s">
        <v>316</v>
      </c>
      <c r="CV34" s="86" t="s">
        <v>316</v>
      </c>
      <c r="CW34" s="82" t="s">
        <v>311</v>
      </c>
      <c r="CX34" s="86" t="s">
        <v>316</v>
      </c>
      <c r="CY34" s="86" t="s">
        <v>311</v>
      </c>
      <c r="CZ34" s="86" t="s">
        <v>316</v>
      </c>
      <c r="DA34" s="82" t="s">
        <v>316</v>
      </c>
      <c r="DB34" s="82" t="s">
        <v>311</v>
      </c>
      <c r="DC34" s="82" t="s">
        <v>316</v>
      </c>
      <c r="DD34" s="82" t="s">
        <v>337</v>
      </c>
      <c r="DE34" s="82" t="s">
        <v>316</v>
      </c>
      <c r="DF34" s="82" t="s">
        <v>316</v>
      </c>
      <c r="DG34" s="82" t="s">
        <v>316</v>
      </c>
      <c r="DH34" s="82">
        <v>0</v>
      </c>
      <c r="DI34" s="82">
        <v>0</v>
      </c>
      <c r="DJ34" s="82">
        <v>0</v>
      </c>
      <c r="DK34" s="82">
        <v>0</v>
      </c>
      <c r="DL34" s="82">
        <v>0</v>
      </c>
      <c r="DM34" s="82">
        <v>0</v>
      </c>
      <c r="DN34" s="82">
        <v>0</v>
      </c>
      <c r="DO34" s="83">
        <v>0</v>
      </c>
      <c r="DP34" s="83">
        <v>0</v>
      </c>
      <c r="DQ34" s="83">
        <v>0</v>
      </c>
      <c r="DR34" s="83">
        <v>0</v>
      </c>
      <c r="DS34" s="83">
        <v>0</v>
      </c>
      <c r="DT34" s="83">
        <v>0</v>
      </c>
      <c r="DU34" s="83">
        <v>0</v>
      </c>
      <c r="DV34" s="83">
        <v>10000</v>
      </c>
      <c r="DW34" s="83">
        <v>7000</v>
      </c>
      <c r="DX34" s="82" t="s">
        <v>473</v>
      </c>
      <c r="DY34" s="82" t="s">
        <v>474</v>
      </c>
      <c r="DZ34" s="83" t="s">
        <v>325</v>
      </c>
      <c r="EA34" s="83" t="s">
        <v>316</v>
      </c>
      <c r="EB34" s="82" t="s">
        <v>475</v>
      </c>
      <c r="EC34" s="82" t="s">
        <v>312</v>
      </c>
      <c r="ED34" s="82" t="s">
        <v>476</v>
      </c>
      <c r="EE34" s="82" t="s">
        <v>477</v>
      </c>
      <c r="EF34" s="82" t="s">
        <v>478</v>
      </c>
      <c r="EG34" s="82" t="s">
        <v>479</v>
      </c>
      <c r="EH34" s="82" t="s">
        <v>480</v>
      </c>
      <c r="EI34" s="82" t="s">
        <v>481</v>
      </c>
      <c r="EJ34" s="82"/>
      <c r="EK34" s="82"/>
      <c r="EL34" s="82"/>
      <c r="EM34" s="82"/>
      <c r="EN34" s="82"/>
      <c r="EO34" s="82"/>
      <c r="EP34" s="82"/>
      <c r="EQ34" s="82"/>
      <c r="ER34" s="82"/>
      <c r="ES34" s="82"/>
      <c r="ET34" s="82"/>
      <c r="EU34" s="82"/>
      <c r="EV34" s="82"/>
      <c r="EW34" s="82"/>
      <c r="EX34" s="82"/>
      <c r="EY34" s="82"/>
    </row>
    <row r="35" spans="1:155" s="3" customFormat="1">
      <c r="A35" s="82" t="s">
        <v>923</v>
      </c>
      <c r="B35" s="82" t="s">
        <v>924</v>
      </c>
      <c r="C35" s="82" t="s">
        <v>340</v>
      </c>
      <c r="D35" s="82" t="s">
        <v>925</v>
      </c>
      <c r="E35" s="111"/>
      <c r="F35" s="82" t="s">
        <v>513</v>
      </c>
      <c r="G35" s="82">
        <v>19170108316</v>
      </c>
      <c r="H35" s="82" t="s">
        <v>303</v>
      </c>
      <c r="I35" s="82" t="s">
        <v>304</v>
      </c>
      <c r="J35" s="82" t="s">
        <v>726</v>
      </c>
      <c r="K35" s="82" t="s">
        <v>306</v>
      </c>
      <c r="L35" s="82" t="s">
        <v>307</v>
      </c>
      <c r="M35" s="82" t="s">
        <v>308</v>
      </c>
      <c r="N35" s="82" t="s">
        <v>309</v>
      </c>
      <c r="O35" s="82" t="s">
        <v>310</v>
      </c>
      <c r="P35" s="83">
        <v>653</v>
      </c>
      <c r="Q35" s="83">
        <v>1200</v>
      </c>
      <c r="R35" s="84">
        <f t="shared" si="0"/>
        <v>1853</v>
      </c>
      <c r="S35" s="82">
        <v>220</v>
      </c>
      <c r="T35" s="82">
        <v>580</v>
      </c>
      <c r="U35" s="84">
        <f t="shared" si="13"/>
        <v>800</v>
      </c>
      <c r="V35" s="92">
        <f t="shared" si="2"/>
        <v>33.690658499234303</v>
      </c>
      <c r="W35" s="92">
        <f t="shared" si="2"/>
        <v>48.333333333333336</v>
      </c>
      <c r="X35" s="92">
        <f t="shared" si="2"/>
        <v>43.173232595790608</v>
      </c>
      <c r="Y35" s="82">
        <v>0</v>
      </c>
      <c r="Z35" s="82">
        <v>23</v>
      </c>
      <c r="AA35" s="82">
        <v>18</v>
      </c>
      <c r="AB35" s="85">
        <f t="shared" si="3"/>
        <v>78.260869565217391</v>
      </c>
      <c r="AC35" s="85">
        <f t="shared" si="4"/>
        <v>102.94444444444444</v>
      </c>
      <c r="AD35" s="82">
        <v>5</v>
      </c>
      <c r="AE35" s="82">
        <v>13</v>
      </c>
      <c r="AF35" s="82">
        <v>0</v>
      </c>
      <c r="AG35" s="82">
        <v>0</v>
      </c>
      <c r="AH35" s="82">
        <v>2</v>
      </c>
      <c r="AI35" s="85">
        <f t="shared" si="12"/>
        <v>20</v>
      </c>
      <c r="AJ35" s="85">
        <f t="shared" si="6"/>
        <v>92.65</v>
      </c>
      <c r="AK35" s="114" t="s">
        <v>311</v>
      </c>
      <c r="AL35" s="82" t="s">
        <v>316</v>
      </c>
      <c r="AM35" s="82">
        <v>0</v>
      </c>
      <c r="AN35" s="82">
        <v>17</v>
      </c>
      <c r="AO35" s="82">
        <v>21</v>
      </c>
      <c r="AP35" s="82" t="s">
        <v>312</v>
      </c>
      <c r="AQ35" s="111" t="s">
        <v>311</v>
      </c>
      <c r="AR35" s="82" t="s">
        <v>314</v>
      </c>
      <c r="AS35" s="82" t="s">
        <v>313</v>
      </c>
      <c r="AT35" s="82" t="s">
        <v>315</v>
      </c>
      <c r="AU35" s="82" t="s">
        <v>313</v>
      </c>
      <c r="AV35" s="82" t="s">
        <v>313</v>
      </c>
      <c r="AW35" s="82" t="s">
        <v>315</v>
      </c>
      <c r="AX35" s="82" t="s">
        <v>314</v>
      </c>
      <c r="AY35" s="83" t="s">
        <v>314</v>
      </c>
      <c r="AZ35" s="82">
        <v>4</v>
      </c>
      <c r="BA35" s="85">
        <f t="shared" si="7"/>
        <v>22.222222222222221</v>
      </c>
      <c r="BB35" s="83">
        <v>4</v>
      </c>
      <c r="BC35" s="83" t="s">
        <v>312</v>
      </c>
      <c r="BD35" s="83" t="s">
        <v>311</v>
      </c>
      <c r="BE35" s="83" t="s">
        <v>312</v>
      </c>
      <c r="BF35" s="83" t="s">
        <v>926</v>
      </c>
      <c r="BG35" s="111" t="s">
        <v>316</v>
      </c>
      <c r="BH35" s="111" t="s">
        <v>316</v>
      </c>
      <c r="BI35" s="111" t="s">
        <v>316</v>
      </c>
      <c r="BJ35" s="111" t="s">
        <v>316</v>
      </c>
      <c r="BK35" s="91" t="s">
        <v>312</v>
      </c>
      <c r="BL35" s="86" t="e">
        <f t="shared" si="8"/>
        <v>#VALUE!</v>
      </c>
      <c r="BM35" s="91" t="s">
        <v>312</v>
      </c>
      <c r="BN35" s="91" t="s">
        <v>312</v>
      </c>
      <c r="BO35" s="91" t="s">
        <v>312</v>
      </c>
      <c r="BP35" s="83" t="s">
        <v>311</v>
      </c>
      <c r="BQ35" s="82">
        <v>12</v>
      </c>
      <c r="BR35" s="85">
        <f t="shared" si="9"/>
        <v>154.41666666666666</v>
      </c>
      <c r="BS35" s="82">
        <v>12</v>
      </c>
      <c r="BT35" s="86">
        <f t="shared" si="10"/>
        <v>24</v>
      </c>
      <c r="BU35" s="85">
        <f t="shared" si="11"/>
        <v>77.208333333333329</v>
      </c>
      <c r="BV35" s="115" t="s">
        <v>311</v>
      </c>
      <c r="BW35" s="111" t="s">
        <v>316</v>
      </c>
      <c r="BX35" s="82">
        <v>4</v>
      </c>
      <c r="BY35" s="82">
        <v>4</v>
      </c>
      <c r="BZ35" s="83" t="s">
        <v>316</v>
      </c>
      <c r="CA35" s="82" t="s">
        <v>312</v>
      </c>
      <c r="CB35" s="82">
        <v>1</v>
      </c>
      <c r="CC35" s="82">
        <v>1</v>
      </c>
      <c r="CD35" s="90" t="s">
        <v>316</v>
      </c>
      <c r="CE35" s="86" t="s">
        <v>316</v>
      </c>
      <c r="CF35" s="82" t="s">
        <v>311</v>
      </c>
      <c r="CG35" s="83" t="s">
        <v>311</v>
      </c>
      <c r="CH35" s="83" t="s">
        <v>311</v>
      </c>
      <c r="CI35" s="86" t="s">
        <v>316</v>
      </c>
      <c r="CJ35" s="82" t="s">
        <v>319</v>
      </c>
      <c r="CK35" s="111" t="s">
        <v>316</v>
      </c>
      <c r="CL35" s="86" t="s">
        <v>311</v>
      </c>
      <c r="CM35" s="86" t="s">
        <v>312</v>
      </c>
      <c r="CN35" s="86" t="s">
        <v>728</v>
      </c>
      <c r="CO35" s="111" t="s">
        <v>316</v>
      </c>
      <c r="CP35" s="83" t="s">
        <v>758</v>
      </c>
      <c r="CQ35" s="82" t="s">
        <v>312</v>
      </c>
      <c r="CR35" s="82" t="s">
        <v>316</v>
      </c>
      <c r="CS35" s="111" t="s">
        <v>311</v>
      </c>
      <c r="CT35" s="82" t="s">
        <v>312</v>
      </c>
      <c r="CU35" s="82" t="s">
        <v>311</v>
      </c>
      <c r="CV35" s="86" t="s">
        <v>311</v>
      </c>
      <c r="CW35" s="82" t="s">
        <v>312</v>
      </c>
      <c r="CX35" s="86" t="s">
        <v>311</v>
      </c>
      <c r="CY35" s="86" t="s">
        <v>312</v>
      </c>
      <c r="CZ35" s="86" t="s">
        <v>311</v>
      </c>
      <c r="DA35" s="82" t="s">
        <v>312</v>
      </c>
      <c r="DB35" s="82" t="s">
        <v>312</v>
      </c>
      <c r="DC35" s="82" t="s">
        <v>312</v>
      </c>
      <c r="DD35" s="82" t="s">
        <v>312</v>
      </c>
      <c r="DE35" s="82" t="s">
        <v>312</v>
      </c>
      <c r="DF35" s="82" t="s">
        <v>312</v>
      </c>
      <c r="DG35" s="82" t="s">
        <v>312</v>
      </c>
      <c r="DH35" s="82">
        <v>0</v>
      </c>
      <c r="DI35" s="82">
        <v>0</v>
      </c>
      <c r="DJ35" s="82">
        <v>0</v>
      </c>
      <c r="DK35" s="82">
        <v>0</v>
      </c>
      <c r="DL35" s="82">
        <v>0</v>
      </c>
      <c r="DM35" s="82">
        <v>0</v>
      </c>
      <c r="DN35" s="82">
        <v>6000</v>
      </c>
      <c r="DO35" s="83">
        <v>0</v>
      </c>
      <c r="DP35" s="83">
        <v>364000</v>
      </c>
      <c r="DQ35" s="83">
        <v>0</v>
      </c>
      <c r="DR35" s="83">
        <v>0</v>
      </c>
      <c r="DS35" s="83">
        <v>0</v>
      </c>
      <c r="DT35" s="83">
        <v>0</v>
      </c>
      <c r="DU35" s="83">
        <v>6000</v>
      </c>
      <c r="DV35" s="83">
        <v>10000</v>
      </c>
      <c r="DW35" s="83">
        <v>5000</v>
      </c>
      <c r="DX35" s="82" t="s">
        <v>927</v>
      </c>
      <c r="DY35" s="82" t="s">
        <v>928</v>
      </c>
      <c r="DZ35" s="83" t="s">
        <v>325</v>
      </c>
      <c r="EA35" s="83" t="s">
        <v>316</v>
      </c>
      <c r="EB35" s="82" t="s">
        <v>929</v>
      </c>
      <c r="EC35" s="82" t="s">
        <v>312</v>
      </c>
      <c r="ED35" s="82" t="s">
        <v>930</v>
      </c>
      <c r="EE35" s="82" t="s">
        <v>931</v>
      </c>
      <c r="EF35" s="82" t="s">
        <v>932</v>
      </c>
      <c r="EG35" s="82" t="s">
        <v>933</v>
      </c>
      <c r="EH35" s="82" t="s">
        <v>934</v>
      </c>
      <c r="EI35" s="82" t="s">
        <v>935</v>
      </c>
      <c r="EJ35" s="82"/>
      <c r="EK35" s="82"/>
      <c r="EL35" s="82"/>
      <c r="EM35" s="82"/>
      <c r="EN35" s="82"/>
      <c r="EO35" s="82"/>
      <c r="EP35" s="82"/>
      <c r="EQ35" s="82"/>
      <c r="ER35" s="82"/>
      <c r="ES35" s="82"/>
      <c r="ET35" s="82"/>
      <c r="EU35" s="82"/>
      <c r="EV35" s="82"/>
      <c r="EW35" s="82"/>
      <c r="EX35" s="82"/>
      <c r="EY35" s="82"/>
    </row>
    <row r="36" spans="1:155" s="3" customFormat="1">
      <c r="A36" s="82" t="s">
        <v>936</v>
      </c>
      <c r="B36" s="82" t="s">
        <v>937</v>
      </c>
      <c r="C36" s="82" t="s">
        <v>466</v>
      </c>
      <c r="D36" s="82" t="s">
        <v>938</v>
      </c>
      <c r="E36" s="111"/>
      <c r="F36" s="82" t="s">
        <v>939</v>
      </c>
      <c r="G36" s="82">
        <v>19182609802</v>
      </c>
      <c r="H36" s="82" t="s">
        <v>724</v>
      </c>
      <c r="I36" s="82" t="s">
        <v>725</v>
      </c>
      <c r="J36" s="82" t="s">
        <v>726</v>
      </c>
      <c r="K36" s="82" t="s">
        <v>306</v>
      </c>
      <c r="L36" s="82" t="s">
        <v>334</v>
      </c>
      <c r="M36" s="82" t="s">
        <v>426</v>
      </c>
      <c r="N36" s="82" t="s">
        <v>309</v>
      </c>
      <c r="O36" s="82" t="s">
        <v>310</v>
      </c>
      <c r="P36" s="83">
        <v>549</v>
      </c>
      <c r="Q36" s="83">
        <v>515</v>
      </c>
      <c r="R36" s="84">
        <f t="shared" si="0"/>
        <v>1064</v>
      </c>
      <c r="S36" s="82">
        <v>494</v>
      </c>
      <c r="T36" s="82">
        <v>445</v>
      </c>
      <c r="U36" s="84">
        <f t="shared" si="13"/>
        <v>939</v>
      </c>
      <c r="V36" s="92">
        <f t="shared" si="2"/>
        <v>89.98178506375227</v>
      </c>
      <c r="W36" s="92">
        <f t="shared" si="2"/>
        <v>86.40776699029125</v>
      </c>
      <c r="X36" s="92">
        <f t="shared" si="2"/>
        <v>88.251879699248121</v>
      </c>
      <c r="Y36" s="82">
        <v>11</v>
      </c>
      <c r="Z36" s="82">
        <v>26</v>
      </c>
      <c r="AA36" s="82">
        <v>17</v>
      </c>
      <c r="AB36" s="85">
        <f t="shared" si="3"/>
        <v>65.384615384615387</v>
      </c>
      <c r="AC36" s="85">
        <f t="shared" si="4"/>
        <v>62.588235294117645</v>
      </c>
      <c r="AD36" s="82">
        <v>7</v>
      </c>
      <c r="AE36" s="82">
        <v>10</v>
      </c>
      <c r="AF36" s="82">
        <v>0</v>
      </c>
      <c r="AG36" s="82">
        <v>0</v>
      </c>
      <c r="AH36" s="82">
        <v>4</v>
      </c>
      <c r="AI36" s="85">
        <f t="shared" si="12"/>
        <v>21</v>
      </c>
      <c r="AJ36" s="85">
        <f t="shared" si="6"/>
        <v>50.666666666666664</v>
      </c>
      <c r="AK36" s="114" t="s">
        <v>311</v>
      </c>
      <c r="AL36" s="82" t="s">
        <v>316</v>
      </c>
      <c r="AM36" s="82">
        <v>3</v>
      </c>
      <c r="AN36" s="82">
        <v>15</v>
      </c>
      <c r="AO36" s="82">
        <v>18</v>
      </c>
      <c r="AP36" s="82" t="s">
        <v>312</v>
      </c>
      <c r="AQ36" s="111" t="s">
        <v>311</v>
      </c>
      <c r="AR36" s="82" t="s">
        <v>314</v>
      </c>
      <c r="AS36" s="82" t="s">
        <v>313</v>
      </c>
      <c r="AT36" s="82" t="s">
        <v>313</v>
      </c>
      <c r="AU36" s="82" t="s">
        <v>313</v>
      </c>
      <c r="AV36" s="82" t="s">
        <v>313</v>
      </c>
      <c r="AW36" s="82" t="s">
        <v>313</v>
      </c>
      <c r="AX36" s="82" t="s">
        <v>313</v>
      </c>
      <c r="AY36" s="83" t="s">
        <v>313</v>
      </c>
      <c r="AZ36" s="82">
        <v>15</v>
      </c>
      <c r="BA36" s="85">
        <f t="shared" si="7"/>
        <v>88.235294117647058</v>
      </c>
      <c r="BB36" s="83">
        <v>4</v>
      </c>
      <c r="BC36" s="83" t="s">
        <v>312</v>
      </c>
      <c r="BD36" s="83" t="s">
        <v>316</v>
      </c>
      <c r="BE36" s="83" t="s">
        <v>311</v>
      </c>
      <c r="BF36" s="83" t="s">
        <v>940</v>
      </c>
      <c r="BG36" s="111" t="s">
        <v>311</v>
      </c>
      <c r="BH36" s="111" t="s">
        <v>316</v>
      </c>
      <c r="BI36" s="111" t="s">
        <v>316</v>
      </c>
      <c r="BJ36" s="111" t="s">
        <v>316</v>
      </c>
      <c r="BK36" s="91" t="s">
        <v>312</v>
      </c>
      <c r="BL36" s="86" t="e">
        <f t="shared" si="8"/>
        <v>#VALUE!</v>
      </c>
      <c r="BM36" s="91" t="s">
        <v>312</v>
      </c>
      <c r="BN36" s="91" t="s">
        <v>312</v>
      </c>
      <c r="BO36" s="91" t="s">
        <v>312</v>
      </c>
      <c r="BP36" s="83" t="s">
        <v>316</v>
      </c>
      <c r="BQ36" s="82">
        <v>8</v>
      </c>
      <c r="BR36" s="85">
        <f t="shared" si="9"/>
        <v>133</v>
      </c>
      <c r="BS36" s="82">
        <v>8</v>
      </c>
      <c r="BT36" s="86">
        <f t="shared" si="10"/>
        <v>16</v>
      </c>
      <c r="BU36" s="85">
        <f t="shared" si="11"/>
        <v>66.5</v>
      </c>
      <c r="BV36" s="115" t="s">
        <v>311</v>
      </c>
      <c r="BW36" s="111" t="s">
        <v>316</v>
      </c>
      <c r="BX36" s="82">
        <v>4</v>
      </c>
      <c r="BY36" s="82">
        <v>4</v>
      </c>
      <c r="BZ36" s="83" t="s">
        <v>316</v>
      </c>
      <c r="CA36" s="82" t="s">
        <v>312</v>
      </c>
      <c r="CB36" s="82">
        <v>0</v>
      </c>
      <c r="CC36" s="82">
        <v>0</v>
      </c>
      <c r="CD36" s="86" t="s">
        <v>311</v>
      </c>
      <c r="CE36" s="86" t="s">
        <v>316</v>
      </c>
      <c r="CF36" s="82" t="s">
        <v>318</v>
      </c>
      <c r="CG36" s="83" t="s">
        <v>316</v>
      </c>
      <c r="CH36" s="83" t="s">
        <v>312</v>
      </c>
      <c r="CI36" s="86" t="s">
        <v>316</v>
      </c>
      <c r="CJ36" s="82" t="s">
        <v>588</v>
      </c>
      <c r="CK36" s="111" t="s">
        <v>316</v>
      </c>
      <c r="CL36" s="86" t="s">
        <v>311</v>
      </c>
      <c r="CM36" s="86" t="s">
        <v>312</v>
      </c>
      <c r="CN36" s="86" t="s">
        <v>728</v>
      </c>
      <c r="CO36" s="111" t="s">
        <v>316</v>
      </c>
      <c r="CP36" s="83" t="s">
        <v>345</v>
      </c>
      <c r="CQ36" s="82" t="s">
        <v>312</v>
      </c>
      <c r="CR36" s="82" t="s">
        <v>316</v>
      </c>
      <c r="CS36" s="111" t="s">
        <v>316</v>
      </c>
      <c r="CT36" s="82" t="s">
        <v>312</v>
      </c>
      <c r="CU36" s="82" t="s">
        <v>311</v>
      </c>
      <c r="CV36" s="86" t="s">
        <v>316</v>
      </c>
      <c r="CW36" s="82" t="s">
        <v>312</v>
      </c>
      <c r="CX36" s="86" t="s">
        <v>311</v>
      </c>
      <c r="CY36" s="86" t="s">
        <v>312</v>
      </c>
      <c r="CZ36" s="86" t="s">
        <v>316</v>
      </c>
      <c r="DA36" s="82" t="s">
        <v>316</v>
      </c>
      <c r="DB36" s="82" t="s">
        <v>316</v>
      </c>
      <c r="DC36" s="82" t="s">
        <v>316</v>
      </c>
      <c r="DD36" s="82" t="s">
        <v>337</v>
      </c>
      <c r="DE36" s="82" t="s">
        <v>316</v>
      </c>
      <c r="DF36" s="82" t="s">
        <v>316</v>
      </c>
      <c r="DG36" s="82" t="s">
        <v>316</v>
      </c>
      <c r="DH36" s="82">
        <v>0</v>
      </c>
      <c r="DI36" s="82">
        <v>0</v>
      </c>
      <c r="DJ36" s="82">
        <v>0</v>
      </c>
      <c r="DK36" s="82">
        <v>0</v>
      </c>
      <c r="DL36" s="82">
        <v>0</v>
      </c>
      <c r="DM36" s="82">
        <v>0</v>
      </c>
      <c r="DN36" s="82">
        <v>0</v>
      </c>
      <c r="DO36" s="83">
        <v>0</v>
      </c>
      <c r="DP36" s="83">
        <v>0</v>
      </c>
      <c r="DQ36" s="83">
        <v>0</v>
      </c>
      <c r="DR36" s="83">
        <v>0</v>
      </c>
      <c r="DS36" s="83">
        <v>1938</v>
      </c>
      <c r="DT36" s="83">
        <v>0</v>
      </c>
      <c r="DU36" s="83">
        <v>0</v>
      </c>
      <c r="DV36" s="83">
        <v>8650</v>
      </c>
      <c r="DW36" s="83">
        <v>7000</v>
      </c>
      <c r="DX36" s="82" t="s">
        <v>941</v>
      </c>
      <c r="DY36" s="82" t="s">
        <v>942</v>
      </c>
      <c r="DZ36" s="83" t="s">
        <v>325</v>
      </c>
      <c r="EA36" s="83" t="s">
        <v>311</v>
      </c>
      <c r="EB36" s="82" t="s">
        <v>943</v>
      </c>
      <c r="EC36" s="82" t="s">
        <v>312</v>
      </c>
      <c r="ED36" s="82" t="s">
        <v>944</v>
      </c>
      <c r="EE36" s="82" t="s">
        <v>945</v>
      </c>
      <c r="EF36" s="82" t="s">
        <v>946</v>
      </c>
      <c r="EG36" s="82" t="s">
        <v>947</v>
      </c>
      <c r="EH36" s="82" t="s">
        <v>948</v>
      </c>
      <c r="EI36" s="82" t="s">
        <v>949</v>
      </c>
      <c r="EJ36" s="82"/>
      <c r="EK36" s="82"/>
      <c r="EL36" s="82"/>
      <c r="EM36" s="82"/>
      <c r="EN36" s="82"/>
      <c r="EO36" s="82"/>
      <c r="EP36" s="82"/>
      <c r="EQ36" s="82"/>
      <c r="ER36" s="82"/>
      <c r="ES36" s="82"/>
      <c r="ET36" s="82"/>
      <c r="EU36" s="82"/>
      <c r="EV36" s="82"/>
      <c r="EW36" s="82"/>
      <c r="EX36" s="82"/>
      <c r="EY36" s="82"/>
    </row>
    <row r="37" spans="1:155" s="3" customFormat="1">
      <c r="A37" s="82" t="s">
        <v>950</v>
      </c>
      <c r="B37" s="82" t="s">
        <v>951</v>
      </c>
      <c r="C37" s="82" t="s">
        <v>466</v>
      </c>
      <c r="D37" s="82" t="s">
        <v>952</v>
      </c>
      <c r="E37" s="111"/>
      <c r="F37" s="82" t="s">
        <v>953</v>
      </c>
      <c r="G37" s="82">
        <v>19182618803</v>
      </c>
      <c r="H37" s="82" t="s">
        <v>724</v>
      </c>
      <c r="I37" s="82" t="s">
        <v>725</v>
      </c>
      <c r="J37" s="82" t="s">
        <v>954</v>
      </c>
      <c r="K37" s="82" t="s">
        <v>306</v>
      </c>
      <c r="L37" s="82" t="s">
        <v>334</v>
      </c>
      <c r="M37" s="91" t="s">
        <v>312</v>
      </c>
      <c r="N37" s="82" t="s">
        <v>309</v>
      </c>
      <c r="O37" s="82" t="s">
        <v>310</v>
      </c>
      <c r="P37" s="83">
        <v>711</v>
      </c>
      <c r="Q37" s="83">
        <v>711</v>
      </c>
      <c r="R37" s="84">
        <f t="shared" si="0"/>
        <v>1422</v>
      </c>
      <c r="S37" s="82">
        <v>570</v>
      </c>
      <c r="T37" s="82">
        <v>535</v>
      </c>
      <c r="U37" s="84">
        <f t="shared" si="13"/>
        <v>1105</v>
      </c>
      <c r="V37" s="92">
        <f t="shared" si="2"/>
        <v>80.168776371308013</v>
      </c>
      <c r="W37" s="92">
        <f t="shared" si="2"/>
        <v>75.246132208157519</v>
      </c>
      <c r="X37" s="92">
        <f t="shared" si="2"/>
        <v>77.707454289732766</v>
      </c>
      <c r="Y37" s="82">
        <v>12</v>
      </c>
      <c r="Z37" s="82">
        <v>33</v>
      </c>
      <c r="AA37" s="82">
        <v>25</v>
      </c>
      <c r="AB37" s="85">
        <f t="shared" si="3"/>
        <v>75.757575757575751</v>
      </c>
      <c r="AC37" s="85">
        <f t="shared" si="4"/>
        <v>56.88</v>
      </c>
      <c r="AD37" s="82">
        <v>9</v>
      </c>
      <c r="AE37" s="82">
        <v>16</v>
      </c>
      <c r="AF37" s="82">
        <v>0</v>
      </c>
      <c r="AG37" s="82">
        <v>0</v>
      </c>
      <c r="AH37" s="82">
        <v>6</v>
      </c>
      <c r="AI37" s="85">
        <f t="shared" si="12"/>
        <v>31</v>
      </c>
      <c r="AJ37" s="85">
        <f t="shared" si="6"/>
        <v>45.87096774193548</v>
      </c>
      <c r="AK37" s="114" t="s">
        <v>311</v>
      </c>
      <c r="AL37" s="82" t="s">
        <v>316</v>
      </c>
      <c r="AM37" s="82">
        <v>7</v>
      </c>
      <c r="AN37" s="82">
        <v>18</v>
      </c>
      <c r="AO37" s="82">
        <v>30</v>
      </c>
      <c r="AP37" s="82" t="s">
        <v>312</v>
      </c>
      <c r="AQ37" s="111" t="s">
        <v>311</v>
      </c>
      <c r="AR37" s="82" t="s">
        <v>314</v>
      </c>
      <c r="AS37" s="82" t="s">
        <v>313</v>
      </c>
      <c r="AT37" s="82" t="s">
        <v>313</v>
      </c>
      <c r="AU37" s="82" t="s">
        <v>315</v>
      </c>
      <c r="AV37" s="82" t="s">
        <v>315</v>
      </c>
      <c r="AW37" s="82" t="s">
        <v>315</v>
      </c>
      <c r="AX37" s="82" t="s">
        <v>313</v>
      </c>
      <c r="AY37" s="83" t="s">
        <v>313</v>
      </c>
      <c r="AZ37" s="82">
        <v>22</v>
      </c>
      <c r="BA37" s="85">
        <f t="shared" si="7"/>
        <v>88</v>
      </c>
      <c r="BB37" s="83">
        <v>2</v>
      </c>
      <c r="BC37" s="83" t="s">
        <v>312</v>
      </c>
      <c r="BD37" s="83" t="s">
        <v>311</v>
      </c>
      <c r="BE37" s="83" t="s">
        <v>312</v>
      </c>
      <c r="BF37" s="83" t="s">
        <v>955</v>
      </c>
      <c r="BG37" s="111" t="s">
        <v>316</v>
      </c>
      <c r="BH37" s="111" t="s">
        <v>316</v>
      </c>
      <c r="BI37" s="111" t="s">
        <v>316</v>
      </c>
      <c r="BJ37" s="111" t="s">
        <v>316</v>
      </c>
      <c r="BK37" s="91" t="s">
        <v>312</v>
      </c>
      <c r="BL37" s="86" t="e">
        <f t="shared" si="8"/>
        <v>#VALUE!</v>
      </c>
      <c r="BM37" s="91" t="s">
        <v>312</v>
      </c>
      <c r="BN37" s="91" t="s">
        <v>312</v>
      </c>
      <c r="BO37" s="91" t="s">
        <v>312</v>
      </c>
      <c r="BP37" s="83" t="s">
        <v>316</v>
      </c>
      <c r="BQ37" s="82">
        <v>9</v>
      </c>
      <c r="BR37" s="85">
        <f t="shared" si="9"/>
        <v>158</v>
      </c>
      <c r="BS37" s="82">
        <v>10</v>
      </c>
      <c r="BT37" s="86">
        <f t="shared" si="10"/>
        <v>19</v>
      </c>
      <c r="BU37" s="85">
        <f t="shared" si="11"/>
        <v>74.84210526315789</v>
      </c>
      <c r="BV37" s="115" t="s">
        <v>311</v>
      </c>
      <c r="BW37" s="111" t="s">
        <v>316</v>
      </c>
      <c r="BX37" s="82">
        <v>3</v>
      </c>
      <c r="BY37" s="82">
        <v>4</v>
      </c>
      <c r="BZ37" s="83" t="s">
        <v>316</v>
      </c>
      <c r="CA37" s="82" t="s">
        <v>312</v>
      </c>
      <c r="CB37" s="82">
        <v>1</v>
      </c>
      <c r="CC37" s="82">
        <v>1</v>
      </c>
      <c r="CD37" s="90" t="s">
        <v>316</v>
      </c>
      <c r="CE37" s="86" t="s">
        <v>316</v>
      </c>
      <c r="CF37" s="82" t="s">
        <v>318</v>
      </c>
      <c r="CG37" s="83" t="s">
        <v>316</v>
      </c>
      <c r="CH37" s="83" t="s">
        <v>312</v>
      </c>
      <c r="CI37" s="86" t="s">
        <v>316</v>
      </c>
      <c r="CJ37" s="82" t="s">
        <v>319</v>
      </c>
      <c r="CK37" s="111" t="s">
        <v>316</v>
      </c>
      <c r="CL37" s="86" t="s">
        <v>311</v>
      </c>
      <c r="CM37" s="86" t="s">
        <v>312</v>
      </c>
      <c r="CN37" s="86" t="s">
        <v>728</v>
      </c>
      <c r="CO37" s="111" t="s">
        <v>316</v>
      </c>
      <c r="CP37" s="83" t="s">
        <v>345</v>
      </c>
      <c r="CQ37" s="82" t="s">
        <v>312</v>
      </c>
      <c r="CR37" s="82" t="s">
        <v>316</v>
      </c>
      <c r="CS37" s="111" t="s">
        <v>316</v>
      </c>
      <c r="CT37" s="82" t="s">
        <v>312</v>
      </c>
      <c r="CU37" s="82" t="s">
        <v>311</v>
      </c>
      <c r="CV37" s="86" t="s">
        <v>311</v>
      </c>
      <c r="CW37" s="82" t="s">
        <v>312</v>
      </c>
      <c r="CX37" s="86" t="s">
        <v>311</v>
      </c>
      <c r="CY37" s="86" t="s">
        <v>312</v>
      </c>
      <c r="CZ37" s="86" t="s">
        <v>316</v>
      </c>
      <c r="DA37" s="82" t="s">
        <v>316</v>
      </c>
      <c r="DB37" s="82" t="s">
        <v>316</v>
      </c>
      <c r="DC37" s="82" t="s">
        <v>316</v>
      </c>
      <c r="DD37" s="82" t="s">
        <v>337</v>
      </c>
      <c r="DE37" s="82" t="s">
        <v>316</v>
      </c>
      <c r="DF37" s="82" t="s">
        <v>316</v>
      </c>
      <c r="DG37" s="82" t="s">
        <v>316</v>
      </c>
      <c r="DH37" s="82">
        <v>0</v>
      </c>
      <c r="DI37" s="82">
        <v>1250000</v>
      </c>
      <c r="DJ37" s="82">
        <v>0</v>
      </c>
      <c r="DK37" s="82">
        <v>0</v>
      </c>
      <c r="DL37" s="82">
        <v>2000</v>
      </c>
      <c r="DM37" s="82">
        <v>0</v>
      </c>
      <c r="DN37" s="82">
        <v>0</v>
      </c>
      <c r="DO37" s="83">
        <v>0</v>
      </c>
      <c r="DP37" s="83">
        <v>1250970</v>
      </c>
      <c r="DQ37" s="83">
        <v>0</v>
      </c>
      <c r="DR37" s="83">
        <v>0</v>
      </c>
      <c r="DS37" s="83">
        <v>2000</v>
      </c>
      <c r="DT37" s="83">
        <v>0</v>
      </c>
      <c r="DU37" s="83">
        <v>0</v>
      </c>
      <c r="DV37" s="83">
        <v>7000</v>
      </c>
      <c r="DW37" s="83">
        <v>7000</v>
      </c>
      <c r="DX37" s="82" t="s">
        <v>956</v>
      </c>
      <c r="DY37" s="82" t="s">
        <v>957</v>
      </c>
      <c r="DZ37" s="83" t="s">
        <v>575</v>
      </c>
      <c r="EA37" s="83" t="s">
        <v>311</v>
      </c>
      <c r="EB37" s="82" t="s">
        <v>958</v>
      </c>
      <c r="EC37" s="82" t="s">
        <v>312</v>
      </c>
      <c r="ED37" s="82" t="s">
        <v>959</v>
      </c>
      <c r="EE37" s="82" t="s">
        <v>960</v>
      </c>
      <c r="EF37" s="82" t="s">
        <v>961</v>
      </c>
      <c r="EG37" s="82" t="s">
        <v>962</v>
      </c>
      <c r="EH37" s="82" t="s">
        <v>963</v>
      </c>
      <c r="EI37" s="82" t="s">
        <v>964</v>
      </c>
      <c r="EJ37" s="82"/>
      <c r="EK37" s="82"/>
      <c r="EL37" s="82"/>
      <c r="EM37" s="82"/>
      <c r="EN37" s="82"/>
      <c r="EO37" s="82"/>
      <c r="EP37" s="82"/>
      <c r="EQ37" s="82"/>
      <c r="ER37" s="82"/>
      <c r="ES37" s="82"/>
      <c r="ET37" s="82"/>
      <c r="EU37" s="82"/>
      <c r="EV37" s="82"/>
      <c r="EW37" s="82"/>
      <c r="EX37" s="82"/>
      <c r="EY37" s="82"/>
    </row>
    <row r="38" spans="1:155" s="3" customFormat="1">
      <c r="A38" s="82" t="s">
        <v>965</v>
      </c>
      <c r="B38" s="82" t="s">
        <v>966</v>
      </c>
      <c r="C38" s="82" t="s">
        <v>357</v>
      </c>
      <c r="D38" s="82" t="s">
        <v>967</v>
      </c>
      <c r="E38" s="111"/>
      <c r="F38" s="82" t="s">
        <v>968</v>
      </c>
      <c r="G38" s="82">
        <v>19170106051</v>
      </c>
      <c r="H38" s="82" t="s">
        <v>303</v>
      </c>
      <c r="I38" s="82" t="s">
        <v>360</v>
      </c>
      <c r="J38" s="82" t="s">
        <v>969</v>
      </c>
      <c r="K38" s="82" t="s">
        <v>970</v>
      </c>
      <c r="L38" s="82" t="s">
        <v>307</v>
      </c>
      <c r="M38" s="82" t="s">
        <v>308</v>
      </c>
      <c r="N38" s="82" t="s">
        <v>361</v>
      </c>
      <c r="O38" s="82" t="s">
        <v>310</v>
      </c>
      <c r="P38" s="83">
        <v>29</v>
      </c>
      <c r="Q38" s="83">
        <v>31</v>
      </c>
      <c r="R38" s="84">
        <f t="shared" si="0"/>
        <v>60</v>
      </c>
      <c r="S38" s="82">
        <v>4</v>
      </c>
      <c r="T38" s="82">
        <v>3</v>
      </c>
      <c r="U38" s="84">
        <f t="shared" si="13"/>
        <v>7</v>
      </c>
      <c r="V38" s="92">
        <f t="shared" si="2"/>
        <v>13.793103448275861</v>
      </c>
      <c r="W38" s="92">
        <f t="shared" si="2"/>
        <v>9.67741935483871</v>
      </c>
      <c r="X38" s="92">
        <f t="shared" si="2"/>
        <v>11.666666666666666</v>
      </c>
      <c r="Y38" s="82">
        <v>0</v>
      </c>
      <c r="Z38" s="82">
        <v>4</v>
      </c>
      <c r="AA38" s="82">
        <v>4</v>
      </c>
      <c r="AB38" s="86">
        <f t="shared" si="3"/>
        <v>100</v>
      </c>
      <c r="AC38" s="85">
        <f t="shared" si="4"/>
        <v>15</v>
      </c>
      <c r="AD38" s="82">
        <v>2</v>
      </c>
      <c r="AE38" s="82">
        <v>2</v>
      </c>
      <c r="AF38" s="82">
        <v>0</v>
      </c>
      <c r="AG38" s="82">
        <v>0</v>
      </c>
      <c r="AH38" s="82">
        <v>0</v>
      </c>
      <c r="AI38" s="85">
        <f t="shared" si="12"/>
        <v>4</v>
      </c>
      <c r="AJ38" s="85">
        <f t="shared" si="6"/>
        <v>15</v>
      </c>
      <c r="AK38" s="114" t="s">
        <v>316</v>
      </c>
      <c r="AL38" s="82" t="s">
        <v>316</v>
      </c>
      <c r="AM38" s="82" t="s">
        <v>312</v>
      </c>
      <c r="AN38" s="82">
        <v>4</v>
      </c>
      <c r="AO38" s="82">
        <v>0</v>
      </c>
      <c r="AP38" s="82">
        <v>0</v>
      </c>
      <c r="AQ38" s="111" t="s">
        <v>311</v>
      </c>
      <c r="AR38" s="82" t="s">
        <v>314</v>
      </c>
      <c r="AS38" s="82" t="s">
        <v>314</v>
      </c>
      <c r="AT38" s="82" t="s">
        <v>314</v>
      </c>
      <c r="AU38" s="82" t="s">
        <v>314</v>
      </c>
      <c r="AV38" s="82" t="s">
        <v>314</v>
      </c>
      <c r="AW38" s="82" t="s">
        <v>314</v>
      </c>
      <c r="AX38" s="82" t="s">
        <v>314</v>
      </c>
      <c r="AY38" s="83" t="s">
        <v>314</v>
      </c>
      <c r="AZ38" s="82">
        <v>4</v>
      </c>
      <c r="BA38" s="85">
        <f t="shared" si="7"/>
        <v>100</v>
      </c>
      <c r="BB38" s="83">
        <v>0</v>
      </c>
      <c r="BC38" s="83">
        <v>10</v>
      </c>
      <c r="BD38" s="83" t="s">
        <v>311</v>
      </c>
      <c r="BE38" s="83" t="s">
        <v>312</v>
      </c>
      <c r="BF38" s="83" t="s">
        <v>971</v>
      </c>
      <c r="BG38" s="111" t="s">
        <v>311</v>
      </c>
      <c r="BH38" s="111" t="s">
        <v>316</v>
      </c>
      <c r="BI38" s="111" t="s">
        <v>316</v>
      </c>
      <c r="BJ38" s="111" t="s">
        <v>311</v>
      </c>
      <c r="BK38" s="82">
        <v>4</v>
      </c>
      <c r="BL38" s="86">
        <f t="shared" si="8"/>
        <v>15</v>
      </c>
      <c r="BM38" s="91" t="s">
        <v>312</v>
      </c>
      <c r="BN38" s="91">
        <v>3</v>
      </c>
      <c r="BO38" s="91" t="s">
        <v>312</v>
      </c>
      <c r="BP38" s="83" t="s">
        <v>316</v>
      </c>
      <c r="BQ38" s="82">
        <v>1</v>
      </c>
      <c r="BR38" s="85">
        <f t="shared" si="9"/>
        <v>60</v>
      </c>
      <c r="BS38" s="82">
        <v>1</v>
      </c>
      <c r="BT38" s="86">
        <f t="shared" si="10"/>
        <v>2</v>
      </c>
      <c r="BU38" s="85">
        <f t="shared" si="11"/>
        <v>30</v>
      </c>
      <c r="BV38" s="115" t="s">
        <v>316</v>
      </c>
      <c r="BW38" s="111" t="s">
        <v>311</v>
      </c>
      <c r="BX38" s="82" t="s">
        <v>312</v>
      </c>
      <c r="BY38" s="82" t="s">
        <v>312</v>
      </c>
      <c r="BZ38" s="83" t="s">
        <v>316</v>
      </c>
      <c r="CA38" s="82">
        <v>1</v>
      </c>
      <c r="CB38" s="82">
        <v>0</v>
      </c>
      <c r="CC38" s="82">
        <v>0</v>
      </c>
      <c r="CD38" s="86" t="s">
        <v>311</v>
      </c>
      <c r="CE38" s="86" t="s">
        <v>311</v>
      </c>
      <c r="CF38" s="82" t="s">
        <v>312</v>
      </c>
      <c r="CG38" s="83" t="s">
        <v>311</v>
      </c>
      <c r="CH38" s="83" t="s">
        <v>311</v>
      </c>
      <c r="CI38" s="86" t="s">
        <v>316</v>
      </c>
      <c r="CJ38" s="82" t="s">
        <v>319</v>
      </c>
      <c r="CK38" s="111" t="s">
        <v>316</v>
      </c>
      <c r="CL38" s="86" t="s">
        <v>316</v>
      </c>
      <c r="CM38" s="86" t="s">
        <v>316</v>
      </c>
      <c r="CN38" s="86" t="s">
        <v>378</v>
      </c>
      <c r="CO38" s="111" t="s">
        <v>311</v>
      </c>
      <c r="CP38" s="83" t="s">
        <v>312</v>
      </c>
      <c r="CQ38" s="82" t="s">
        <v>312</v>
      </c>
      <c r="CR38" s="82" t="s">
        <v>312</v>
      </c>
      <c r="CS38" s="111" t="s">
        <v>316</v>
      </c>
      <c r="CT38" s="82" t="s">
        <v>316</v>
      </c>
      <c r="CU38" s="82" t="s">
        <v>311</v>
      </c>
      <c r="CV38" s="86" t="s">
        <v>311</v>
      </c>
      <c r="CW38" s="82" t="s">
        <v>311</v>
      </c>
      <c r="CX38" s="86" t="s">
        <v>311</v>
      </c>
      <c r="CY38" s="86" t="s">
        <v>316</v>
      </c>
      <c r="CZ38" s="86" t="s">
        <v>311</v>
      </c>
      <c r="DA38" s="82" t="s">
        <v>312</v>
      </c>
      <c r="DB38" s="82" t="s">
        <v>312</v>
      </c>
      <c r="DC38" s="82" t="s">
        <v>312</v>
      </c>
      <c r="DD38" s="82" t="s">
        <v>312</v>
      </c>
      <c r="DE38" s="82" t="s">
        <v>312</v>
      </c>
      <c r="DF38" s="82" t="s">
        <v>312</v>
      </c>
      <c r="DG38" s="82" t="s">
        <v>312</v>
      </c>
      <c r="DH38" s="82">
        <v>0</v>
      </c>
      <c r="DI38" s="82">
        <v>0</v>
      </c>
      <c r="DJ38" s="82">
        <v>0</v>
      </c>
      <c r="DK38" s="82">
        <v>0</v>
      </c>
      <c r="DL38" s="82">
        <v>0</v>
      </c>
      <c r="DM38" s="82">
        <v>0</v>
      </c>
      <c r="DN38" s="82">
        <v>0</v>
      </c>
      <c r="DO38" s="83">
        <v>0</v>
      </c>
      <c r="DP38" s="83">
        <v>0</v>
      </c>
      <c r="DQ38" s="83">
        <v>0</v>
      </c>
      <c r="DR38" s="83">
        <v>0</v>
      </c>
      <c r="DS38" s="83">
        <v>0</v>
      </c>
      <c r="DT38" s="83">
        <v>0</v>
      </c>
      <c r="DU38" s="83">
        <v>0</v>
      </c>
      <c r="DV38" s="83">
        <v>0</v>
      </c>
      <c r="DW38" s="83">
        <v>0</v>
      </c>
      <c r="DX38" s="82" t="s">
        <v>972</v>
      </c>
      <c r="DY38" s="82" t="s">
        <v>312</v>
      </c>
      <c r="DZ38" s="83" t="s">
        <v>325</v>
      </c>
      <c r="EA38" s="83" t="s">
        <v>316</v>
      </c>
      <c r="EB38" s="82" t="s">
        <v>973</v>
      </c>
      <c r="EC38" s="82" t="s">
        <v>312</v>
      </c>
      <c r="ED38" s="82" t="s">
        <v>974</v>
      </c>
      <c r="EE38" s="82" t="s">
        <v>975</v>
      </c>
      <c r="EF38" s="82" t="s">
        <v>976</v>
      </c>
      <c r="EG38" s="82" t="s">
        <v>977</v>
      </c>
      <c r="EH38" s="82" t="s">
        <v>978</v>
      </c>
      <c r="EI38" s="82" t="s">
        <v>979</v>
      </c>
      <c r="EJ38" s="82"/>
      <c r="EK38" s="82"/>
      <c r="EL38" s="82"/>
      <c r="EM38" s="82"/>
      <c r="EN38" s="82"/>
      <c r="EO38" s="82"/>
      <c r="EP38" s="82"/>
      <c r="EQ38" s="82"/>
      <c r="ER38" s="82"/>
      <c r="ES38" s="82"/>
      <c r="ET38" s="82"/>
      <c r="EU38" s="82"/>
      <c r="EV38" s="82"/>
      <c r="EW38" s="82"/>
      <c r="EX38" s="82"/>
      <c r="EY38" s="82"/>
    </row>
    <row r="39" spans="1:155" s="3" customFormat="1">
      <c r="A39" s="82" t="s">
        <v>980</v>
      </c>
      <c r="B39" s="82" t="s">
        <v>981</v>
      </c>
      <c r="C39" s="82" t="s">
        <v>466</v>
      </c>
      <c r="D39" s="82" t="s">
        <v>982</v>
      </c>
      <c r="E39" s="111"/>
      <c r="F39" s="82" t="s">
        <v>983</v>
      </c>
      <c r="G39" s="82">
        <v>19182609301</v>
      </c>
      <c r="H39" s="82" t="s">
        <v>724</v>
      </c>
      <c r="I39" s="82" t="s">
        <v>725</v>
      </c>
      <c r="J39" s="82" t="s">
        <v>409</v>
      </c>
      <c r="K39" s="82" t="s">
        <v>306</v>
      </c>
      <c r="L39" s="82" t="s">
        <v>334</v>
      </c>
      <c r="M39" s="82" t="s">
        <v>308</v>
      </c>
      <c r="N39" s="82" t="s">
        <v>984</v>
      </c>
      <c r="O39" s="82" t="s">
        <v>310</v>
      </c>
      <c r="P39" s="83">
        <v>236</v>
      </c>
      <c r="Q39" s="83">
        <v>229</v>
      </c>
      <c r="R39" s="84">
        <f t="shared" si="0"/>
        <v>465</v>
      </c>
      <c r="S39" s="82">
        <v>216</v>
      </c>
      <c r="T39" s="82">
        <v>209</v>
      </c>
      <c r="U39" s="84">
        <f t="shared" si="13"/>
        <v>425</v>
      </c>
      <c r="V39" s="92">
        <f t="shared" si="2"/>
        <v>91.525423728813564</v>
      </c>
      <c r="W39" s="92">
        <f t="shared" si="2"/>
        <v>91.266375545851531</v>
      </c>
      <c r="X39" s="92">
        <f t="shared" si="2"/>
        <v>91.397849462365585</v>
      </c>
      <c r="Y39" s="82">
        <v>9</v>
      </c>
      <c r="Z39" s="82">
        <v>16</v>
      </c>
      <c r="AA39" s="82">
        <v>10</v>
      </c>
      <c r="AB39" s="85">
        <f t="shared" si="3"/>
        <v>62.5</v>
      </c>
      <c r="AC39" s="85">
        <f t="shared" si="4"/>
        <v>46.5</v>
      </c>
      <c r="AD39" s="82">
        <v>3</v>
      </c>
      <c r="AE39" s="82">
        <v>7</v>
      </c>
      <c r="AF39" s="82">
        <v>0</v>
      </c>
      <c r="AG39" s="82">
        <v>0</v>
      </c>
      <c r="AH39" s="82">
        <v>3</v>
      </c>
      <c r="AI39" s="85">
        <f t="shared" si="12"/>
        <v>13</v>
      </c>
      <c r="AJ39" s="85">
        <f t="shared" si="6"/>
        <v>35.769230769230766</v>
      </c>
      <c r="AK39" s="114" t="s">
        <v>316</v>
      </c>
      <c r="AL39" s="82" t="s">
        <v>311</v>
      </c>
      <c r="AM39" s="82" t="s">
        <v>312</v>
      </c>
      <c r="AN39" s="82">
        <v>7</v>
      </c>
      <c r="AO39" s="82">
        <v>11</v>
      </c>
      <c r="AP39" s="82" t="s">
        <v>312</v>
      </c>
      <c r="AQ39" s="111" t="s">
        <v>316</v>
      </c>
      <c r="AR39" s="82" t="s">
        <v>314</v>
      </c>
      <c r="AS39" s="82" t="s">
        <v>313</v>
      </c>
      <c r="AT39" s="82" t="s">
        <v>313</v>
      </c>
      <c r="AU39" s="82" t="s">
        <v>313</v>
      </c>
      <c r="AV39" s="82" t="s">
        <v>313</v>
      </c>
      <c r="AW39" s="82" t="s">
        <v>315</v>
      </c>
      <c r="AX39" s="82" t="s">
        <v>313</v>
      </c>
      <c r="AY39" s="83" t="s">
        <v>313</v>
      </c>
      <c r="AZ39" s="82">
        <v>10</v>
      </c>
      <c r="BA39" s="85">
        <f t="shared" si="7"/>
        <v>100</v>
      </c>
      <c r="BB39" s="83">
        <v>2</v>
      </c>
      <c r="BC39" s="83" t="s">
        <v>312</v>
      </c>
      <c r="BD39" s="83" t="s">
        <v>311</v>
      </c>
      <c r="BE39" s="83" t="s">
        <v>312</v>
      </c>
      <c r="BF39" s="83" t="s">
        <v>985</v>
      </c>
      <c r="BG39" s="111" t="s">
        <v>311</v>
      </c>
      <c r="BH39" s="111" t="s">
        <v>311</v>
      </c>
      <c r="BI39" s="111" t="s">
        <v>316</v>
      </c>
      <c r="BJ39" s="111" t="s">
        <v>311</v>
      </c>
      <c r="BK39" s="91" t="s">
        <v>312</v>
      </c>
      <c r="BL39" s="86" t="e">
        <f t="shared" si="8"/>
        <v>#VALUE!</v>
      </c>
      <c r="BM39" s="91" t="s">
        <v>312</v>
      </c>
      <c r="BN39" s="91" t="s">
        <v>312</v>
      </c>
      <c r="BO39" s="91" t="s">
        <v>312</v>
      </c>
      <c r="BP39" s="83" t="s">
        <v>316</v>
      </c>
      <c r="BQ39" s="82">
        <v>6</v>
      </c>
      <c r="BR39" s="85">
        <f t="shared" si="9"/>
        <v>77.5</v>
      </c>
      <c r="BS39" s="82">
        <v>10</v>
      </c>
      <c r="BT39" s="86">
        <f t="shared" si="10"/>
        <v>16</v>
      </c>
      <c r="BU39" s="85">
        <f t="shared" si="11"/>
        <v>29.0625</v>
      </c>
      <c r="BV39" s="115" t="s">
        <v>316</v>
      </c>
      <c r="BW39" s="111" t="s">
        <v>316</v>
      </c>
      <c r="BX39" s="82">
        <v>3</v>
      </c>
      <c r="BY39" s="82">
        <v>3</v>
      </c>
      <c r="BZ39" s="83" t="s">
        <v>316</v>
      </c>
      <c r="CA39" s="82" t="s">
        <v>312</v>
      </c>
      <c r="CB39" s="82">
        <v>0</v>
      </c>
      <c r="CC39" s="82">
        <v>0</v>
      </c>
      <c r="CD39" s="86" t="s">
        <v>311</v>
      </c>
      <c r="CE39" s="86" t="s">
        <v>316</v>
      </c>
      <c r="CF39" s="82" t="s">
        <v>311</v>
      </c>
      <c r="CG39" s="83" t="s">
        <v>316</v>
      </c>
      <c r="CH39" s="83" t="s">
        <v>312</v>
      </c>
      <c r="CI39" s="86" t="s">
        <v>316</v>
      </c>
      <c r="CJ39" s="82" t="s">
        <v>588</v>
      </c>
      <c r="CK39" s="111" t="s">
        <v>316</v>
      </c>
      <c r="CL39" s="86" t="s">
        <v>311</v>
      </c>
      <c r="CM39" s="86" t="s">
        <v>312</v>
      </c>
      <c r="CN39" s="86" t="s">
        <v>728</v>
      </c>
      <c r="CO39" s="111" t="s">
        <v>316</v>
      </c>
      <c r="CP39" s="83" t="s">
        <v>345</v>
      </c>
      <c r="CQ39" s="82" t="s">
        <v>312</v>
      </c>
      <c r="CR39" s="82" t="s">
        <v>316</v>
      </c>
      <c r="CS39" s="111" t="s">
        <v>316</v>
      </c>
      <c r="CT39" s="82" t="s">
        <v>312</v>
      </c>
      <c r="CU39" s="82" t="s">
        <v>311</v>
      </c>
      <c r="CV39" s="86" t="s">
        <v>311</v>
      </c>
      <c r="CW39" s="82" t="s">
        <v>312</v>
      </c>
      <c r="CX39" s="86" t="s">
        <v>311</v>
      </c>
      <c r="CY39" s="86" t="s">
        <v>312</v>
      </c>
      <c r="CZ39" s="86" t="s">
        <v>316</v>
      </c>
      <c r="DA39" s="82" t="s">
        <v>316</v>
      </c>
      <c r="DB39" s="82" t="s">
        <v>316</v>
      </c>
      <c r="DC39" s="82" t="s">
        <v>316</v>
      </c>
      <c r="DD39" s="82" t="s">
        <v>337</v>
      </c>
      <c r="DE39" s="82" t="s">
        <v>316</v>
      </c>
      <c r="DF39" s="82" t="s">
        <v>316</v>
      </c>
      <c r="DG39" s="82" t="s">
        <v>316</v>
      </c>
      <c r="DH39" s="82">
        <v>0</v>
      </c>
      <c r="DI39" s="82">
        <v>0</v>
      </c>
      <c r="DJ39" s="82">
        <v>0</v>
      </c>
      <c r="DK39" s="82">
        <v>0</v>
      </c>
      <c r="DL39" s="82">
        <v>0</v>
      </c>
      <c r="DM39" s="82">
        <v>0</v>
      </c>
      <c r="DN39" s="82">
        <v>0</v>
      </c>
      <c r="DO39" s="83">
        <v>0</v>
      </c>
      <c r="DP39" s="83">
        <v>0</v>
      </c>
      <c r="DQ39" s="83">
        <v>0</v>
      </c>
      <c r="DR39" s="83">
        <v>0</v>
      </c>
      <c r="DS39" s="83">
        <v>1938</v>
      </c>
      <c r="DT39" s="83">
        <v>0</v>
      </c>
      <c r="DU39" s="83">
        <v>0</v>
      </c>
      <c r="DV39" s="83">
        <v>8650</v>
      </c>
      <c r="DW39" s="83">
        <v>7000</v>
      </c>
      <c r="DX39" s="82" t="s">
        <v>986</v>
      </c>
      <c r="DY39" s="82" t="s">
        <v>987</v>
      </c>
      <c r="DZ39" s="83" t="s">
        <v>325</v>
      </c>
      <c r="EA39" s="83" t="s">
        <v>311</v>
      </c>
      <c r="EB39" s="82" t="s">
        <v>988</v>
      </c>
      <c r="EC39" s="82" t="s">
        <v>312</v>
      </c>
      <c r="ED39" s="82" t="s">
        <v>989</v>
      </c>
      <c r="EE39" s="82" t="s">
        <v>990</v>
      </c>
      <c r="EF39" s="82" t="s">
        <v>991</v>
      </c>
      <c r="EG39" s="82" t="s">
        <v>992</v>
      </c>
      <c r="EH39" s="82" t="s">
        <v>993</v>
      </c>
      <c r="EI39" s="82" t="s">
        <v>994</v>
      </c>
      <c r="EJ39" s="82"/>
      <c r="EK39" s="82"/>
      <c r="EL39" s="82"/>
      <c r="EM39" s="82"/>
      <c r="EN39" s="82"/>
      <c r="EO39" s="82"/>
      <c r="EP39" s="82"/>
      <c r="EQ39" s="82"/>
      <c r="ER39" s="82"/>
      <c r="ES39" s="82"/>
      <c r="ET39" s="82"/>
      <c r="EU39" s="82"/>
      <c r="EV39" s="82"/>
      <c r="EW39" s="82"/>
      <c r="EX39" s="82"/>
      <c r="EY39" s="82"/>
    </row>
    <row r="40" spans="1:155" s="3" customFormat="1">
      <c r="A40" s="82" t="s">
        <v>482</v>
      </c>
      <c r="B40" s="82" t="s">
        <v>483</v>
      </c>
      <c r="C40" s="82" t="s">
        <v>357</v>
      </c>
      <c r="D40" s="82" t="s">
        <v>484</v>
      </c>
      <c r="E40" s="111"/>
      <c r="F40" s="82" t="s">
        <v>485</v>
      </c>
      <c r="G40" s="82">
        <v>19170106024</v>
      </c>
      <c r="H40" s="82" t="s">
        <v>303</v>
      </c>
      <c r="I40" s="82" t="s">
        <v>360</v>
      </c>
      <c r="J40" s="82" t="s">
        <v>305</v>
      </c>
      <c r="K40" s="82" t="s">
        <v>306</v>
      </c>
      <c r="L40" s="82" t="s">
        <v>334</v>
      </c>
      <c r="M40" s="82" t="s">
        <v>308</v>
      </c>
      <c r="N40" s="82" t="s">
        <v>486</v>
      </c>
      <c r="O40" s="82" t="s">
        <v>310</v>
      </c>
      <c r="P40" s="83">
        <v>0</v>
      </c>
      <c r="Q40" s="83">
        <v>0</v>
      </c>
      <c r="R40" s="84">
        <f t="shared" si="0"/>
        <v>0</v>
      </c>
      <c r="S40" s="82">
        <v>0</v>
      </c>
      <c r="T40" s="82">
        <v>0</v>
      </c>
      <c r="U40" s="84">
        <f t="shared" si="13"/>
        <v>0</v>
      </c>
      <c r="V40" s="92" t="s">
        <v>314</v>
      </c>
      <c r="W40" s="92" t="s">
        <v>314</v>
      </c>
      <c r="X40" s="92" t="s">
        <v>314</v>
      </c>
      <c r="Y40" s="82">
        <v>0</v>
      </c>
      <c r="Z40" s="82">
        <v>1</v>
      </c>
      <c r="AA40" s="82">
        <v>1</v>
      </c>
      <c r="AB40" s="86">
        <f t="shared" si="3"/>
        <v>100</v>
      </c>
      <c r="AC40" s="85">
        <f t="shared" si="4"/>
        <v>0</v>
      </c>
      <c r="AD40" s="82">
        <v>0</v>
      </c>
      <c r="AE40" s="82">
        <v>1</v>
      </c>
      <c r="AF40" s="82">
        <v>0</v>
      </c>
      <c r="AG40" s="82">
        <v>0</v>
      </c>
      <c r="AH40" s="82">
        <v>0</v>
      </c>
      <c r="AI40" s="85">
        <f t="shared" si="12"/>
        <v>1</v>
      </c>
      <c r="AJ40" s="85">
        <f t="shared" si="6"/>
        <v>0</v>
      </c>
      <c r="AK40" s="114" t="s">
        <v>316</v>
      </c>
      <c r="AL40" s="82" t="s">
        <v>311</v>
      </c>
      <c r="AM40" s="82" t="s">
        <v>312</v>
      </c>
      <c r="AN40" s="82">
        <v>1</v>
      </c>
      <c r="AO40" s="82">
        <v>0</v>
      </c>
      <c r="AP40" s="82">
        <v>0</v>
      </c>
      <c r="AQ40" s="111" t="s">
        <v>311</v>
      </c>
      <c r="AR40" s="82" t="s">
        <v>314</v>
      </c>
      <c r="AS40" s="82" t="s">
        <v>314</v>
      </c>
      <c r="AT40" s="82" t="s">
        <v>314</v>
      </c>
      <c r="AU40" s="82" t="s">
        <v>314</v>
      </c>
      <c r="AV40" s="82" t="s">
        <v>314</v>
      </c>
      <c r="AW40" s="82" t="s">
        <v>314</v>
      </c>
      <c r="AX40" s="82" t="s">
        <v>314</v>
      </c>
      <c r="AY40" s="83" t="s">
        <v>314</v>
      </c>
      <c r="AZ40" s="82">
        <v>1</v>
      </c>
      <c r="BA40" s="85">
        <f t="shared" si="7"/>
        <v>100</v>
      </c>
      <c r="BB40" s="83">
        <v>0</v>
      </c>
      <c r="BC40" s="83">
        <v>0</v>
      </c>
      <c r="BD40" s="83" t="s">
        <v>311</v>
      </c>
      <c r="BE40" s="83" t="s">
        <v>312</v>
      </c>
      <c r="BF40" s="83" t="s">
        <v>487</v>
      </c>
      <c r="BG40" s="111" t="s">
        <v>311</v>
      </c>
      <c r="BH40" s="111" t="s">
        <v>311</v>
      </c>
      <c r="BI40" s="111" t="s">
        <v>311</v>
      </c>
      <c r="BJ40" s="111" t="s">
        <v>311</v>
      </c>
      <c r="BK40" s="82">
        <v>2</v>
      </c>
      <c r="BL40" s="86">
        <f t="shared" si="8"/>
        <v>0</v>
      </c>
      <c r="BM40" s="91" t="s">
        <v>312</v>
      </c>
      <c r="BN40" s="91">
        <v>2</v>
      </c>
      <c r="BO40" s="91" t="s">
        <v>312</v>
      </c>
      <c r="BP40" s="83" t="s">
        <v>312</v>
      </c>
      <c r="BQ40" s="82">
        <v>0</v>
      </c>
      <c r="BR40" s="85">
        <v>0</v>
      </c>
      <c r="BS40" s="82">
        <v>0</v>
      </c>
      <c r="BT40" s="86">
        <f t="shared" si="10"/>
        <v>0</v>
      </c>
      <c r="BU40" s="85">
        <v>0</v>
      </c>
      <c r="BV40" s="115" t="s">
        <v>311</v>
      </c>
      <c r="BW40" s="111" t="s">
        <v>311</v>
      </c>
      <c r="BX40" s="82" t="s">
        <v>312</v>
      </c>
      <c r="BY40" s="82" t="s">
        <v>312</v>
      </c>
      <c r="BZ40" s="83" t="s">
        <v>311</v>
      </c>
      <c r="CA40" s="82">
        <v>0</v>
      </c>
      <c r="CB40" s="82">
        <v>0</v>
      </c>
      <c r="CC40" s="82">
        <v>0</v>
      </c>
      <c r="CD40" s="86" t="s">
        <v>311</v>
      </c>
      <c r="CE40" s="86" t="s">
        <v>311</v>
      </c>
      <c r="CF40" s="82" t="s">
        <v>312</v>
      </c>
      <c r="CG40" s="83" t="s">
        <v>311</v>
      </c>
      <c r="CH40" s="83" t="s">
        <v>311</v>
      </c>
      <c r="CI40" s="86" t="s">
        <v>311</v>
      </c>
      <c r="CJ40" s="82" t="s">
        <v>312</v>
      </c>
      <c r="CK40" s="111" t="s">
        <v>311</v>
      </c>
      <c r="CL40" s="86" t="s">
        <v>312</v>
      </c>
      <c r="CM40" s="86" t="s">
        <v>312</v>
      </c>
      <c r="CN40" s="86" t="s">
        <v>320</v>
      </c>
      <c r="CO40" s="111" t="s">
        <v>316</v>
      </c>
      <c r="CP40" s="83" t="s">
        <v>321</v>
      </c>
      <c r="CQ40" s="82" t="s">
        <v>336</v>
      </c>
      <c r="CR40" s="82" t="s">
        <v>316</v>
      </c>
      <c r="CS40" s="111" t="s">
        <v>316</v>
      </c>
      <c r="CT40" s="82" t="s">
        <v>316</v>
      </c>
      <c r="CU40" s="82" t="s">
        <v>311</v>
      </c>
      <c r="CV40" s="86" t="s">
        <v>316</v>
      </c>
      <c r="CW40" s="82" t="s">
        <v>311</v>
      </c>
      <c r="CX40" s="86" t="s">
        <v>311</v>
      </c>
      <c r="CY40" s="86" t="s">
        <v>316</v>
      </c>
      <c r="CZ40" s="86" t="s">
        <v>311</v>
      </c>
      <c r="DA40" s="82" t="s">
        <v>312</v>
      </c>
      <c r="DB40" s="82" t="s">
        <v>312</v>
      </c>
      <c r="DC40" s="82" t="s">
        <v>312</v>
      </c>
      <c r="DD40" s="82" t="s">
        <v>312</v>
      </c>
      <c r="DE40" s="82" t="s">
        <v>312</v>
      </c>
      <c r="DF40" s="82" t="s">
        <v>312</v>
      </c>
      <c r="DG40" s="82" t="s">
        <v>312</v>
      </c>
      <c r="DH40" s="82">
        <v>0</v>
      </c>
      <c r="DI40" s="82">
        <v>0</v>
      </c>
      <c r="DJ40" s="82">
        <v>0</v>
      </c>
      <c r="DK40" s="82">
        <v>0</v>
      </c>
      <c r="DL40" s="82">
        <v>0</v>
      </c>
      <c r="DM40" s="82">
        <v>0</v>
      </c>
      <c r="DN40" s="82">
        <v>0</v>
      </c>
      <c r="DO40" s="83">
        <v>0</v>
      </c>
      <c r="DP40" s="83">
        <v>0</v>
      </c>
      <c r="DQ40" s="83">
        <v>0</v>
      </c>
      <c r="DR40" s="83">
        <v>0</v>
      </c>
      <c r="DS40" s="83">
        <v>0</v>
      </c>
      <c r="DT40" s="83">
        <v>0</v>
      </c>
      <c r="DU40" s="83">
        <v>0</v>
      </c>
      <c r="DV40" s="83">
        <v>0</v>
      </c>
      <c r="DW40" s="83">
        <v>0</v>
      </c>
      <c r="DX40" s="82" t="s">
        <v>312</v>
      </c>
      <c r="DY40" s="82" t="s">
        <v>312</v>
      </c>
      <c r="DZ40" s="83" t="s">
        <v>312</v>
      </c>
      <c r="EA40" s="83" t="s">
        <v>312</v>
      </c>
      <c r="EB40" s="82" t="s">
        <v>312</v>
      </c>
      <c r="EC40" s="82" t="s">
        <v>312</v>
      </c>
      <c r="ED40" s="82" t="s">
        <v>488</v>
      </c>
      <c r="EE40" s="82" t="s">
        <v>489</v>
      </c>
      <c r="EF40" s="82" t="s">
        <v>490</v>
      </c>
      <c r="EG40" s="82" t="s">
        <v>491</v>
      </c>
      <c r="EH40" s="82" t="s">
        <v>492</v>
      </c>
      <c r="EI40" s="82" t="s">
        <v>493</v>
      </c>
      <c r="EJ40" s="82"/>
      <c r="EK40" s="82"/>
      <c r="EL40" s="82"/>
      <c r="EM40" s="82"/>
      <c r="EN40" s="82"/>
      <c r="EO40" s="82"/>
      <c r="EP40" s="82"/>
      <c r="EQ40" s="82"/>
      <c r="ER40" s="82"/>
      <c r="ES40" s="82"/>
      <c r="ET40" s="82"/>
      <c r="EU40" s="82"/>
      <c r="EV40" s="82"/>
      <c r="EW40" s="82"/>
      <c r="EX40" s="82"/>
      <c r="EY40" s="82"/>
    </row>
    <row r="41" spans="1:155" s="3" customFormat="1">
      <c r="A41" s="82" t="s">
        <v>995</v>
      </c>
      <c r="B41" s="82" t="s">
        <v>996</v>
      </c>
      <c r="C41" s="82" t="s">
        <v>466</v>
      </c>
      <c r="D41" s="82" t="s">
        <v>997</v>
      </c>
      <c r="E41" s="111"/>
      <c r="F41" s="82" t="s">
        <v>998</v>
      </c>
      <c r="G41" s="82">
        <v>19182005201</v>
      </c>
      <c r="H41" s="82" t="s">
        <v>724</v>
      </c>
      <c r="I41" s="82" t="s">
        <v>742</v>
      </c>
      <c r="J41" s="82" t="s">
        <v>726</v>
      </c>
      <c r="K41" s="82" t="s">
        <v>306</v>
      </c>
      <c r="L41" s="82" t="s">
        <v>334</v>
      </c>
      <c r="M41" s="82" t="s">
        <v>308</v>
      </c>
      <c r="N41" s="82" t="s">
        <v>471</v>
      </c>
      <c r="O41" s="82" t="s">
        <v>310</v>
      </c>
      <c r="P41" s="83">
        <v>714</v>
      </c>
      <c r="Q41" s="83">
        <v>130</v>
      </c>
      <c r="R41" s="84">
        <f t="shared" si="0"/>
        <v>844</v>
      </c>
      <c r="S41" s="82">
        <v>705</v>
      </c>
      <c r="T41" s="82">
        <v>124</v>
      </c>
      <c r="U41" s="84">
        <f t="shared" si="13"/>
        <v>829</v>
      </c>
      <c r="V41" s="92">
        <f t="shared" si="2"/>
        <v>98.739495798319325</v>
      </c>
      <c r="W41" s="92">
        <f t="shared" si="2"/>
        <v>95.384615384615387</v>
      </c>
      <c r="X41" s="92">
        <f t="shared" si="2"/>
        <v>98.222748815165872</v>
      </c>
      <c r="Y41" s="82">
        <v>8</v>
      </c>
      <c r="Z41" s="82">
        <v>22</v>
      </c>
      <c r="AA41" s="82">
        <v>17</v>
      </c>
      <c r="AB41" s="85">
        <f t="shared" si="3"/>
        <v>77.272727272727266</v>
      </c>
      <c r="AC41" s="85">
        <f t="shared" si="4"/>
        <v>49.647058823529413</v>
      </c>
      <c r="AD41" s="82">
        <v>2</v>
      </c>
      <c r="AE41" s="82">
        <v>15</v>
      </c>
      <c r="AF41" s="82">
        <v>0</v>
      </c>
      <c r="AG41" s="82">
        <v>5</v>
      </c>
      <c r="AH41" s="82">
        <v>2</v>
      </c>
      <c r="AI41" s="85">
        <f t="shared" si="12"/>
        <v>24</v>
      </c>
      <c r="AJ41" s="85">
        <f t="shared" si="6"/>
        <v>35.166666666666664</v>
      </c>
      <c r="AK41" s="114" t="s">
        <v>316</v>
      </c>
      <c r="AL41" s="82" t="s">
        <v>316</v>
      </c>
      <c r="AM41" s="82">
        <v>0</v>
      </c>
      <c r="AN41" s="82">
        <v>14</v>
      </c>
      <c r="AO41" s="82">
        <v>21</v>
      </c>
      <c r="AP41" s="82" t="s">
        <v>312</v>
      </c>
      <c r="AQ41" s="111" t="s">
        <v>316</v>
      </c>
      <c r="AR41" s="82" t="s">
        <v>314</v>
      </c>
      <c r="AS41" s="82" t="s">
        <v>315</v>
      </c>
      <c r="AT41" s="82" t="s">
        <v>315</v>
      </c>
      <c r="AU41" s="82" t="s">
        <v>315</v>
      </c>
      <c r="AV41" s="82" t="s">
        <v>315</v>
      </c>
      <c r="AW41" s="82" t="s">
        <v>315</v>
      </c>
      <c r="AX41" s="82" t="s">
        <v>313</v>
      </c>
      <c r="AY41" s="83" t="s">
        <v>313</v>
      </c>
      <c r="AZ41" s="82">
        <v>17</v>
      </c>
      <c r="BA41" s="85">
        <f t="shared" si="7"/>
        <v>100</v>
      </c>
      <c r="BB41" s="83">
        <v>2</v>
      </c>
      <c r="BC41" s="83" t="s">
        <v>312</v>
      </c>
      <c r="BD41" s="83" t="s">
        <v>316</v>
      </c>
      <c r="BE41" s="83" t="s">
        <v>316</v>
      </c>
      <c r="BF41" s="83" t="s">
        <v>999</v>
      </c>
      <c r="BG41" s="111" t="s">
        <v>316</v>
      </c>
      <c r="BH41" s="111" t="s">
        <v>311</v>
      </c>
      <c r="BI41" s="111" t="s">
        <v>316</v>
      </c>
      <c r="BJ41" s="111" t="s">
        <v>316</v>
      </c>
      <c r="BK41" s="91" t="s">
        <v>312</v>
      </c>
      <c r="BL41" s="86" t="e">
        <f t="shared" si="8"/>
        <v>#VALUE!</v>
      </c>
      <c r="BM41" s="91" t="s">
        <v>312</v>
      </c>
      <c r="BN41" s="91" t="s">
        <v>312</v>
      </c>
      <c r="BO41" s="91" t="s">
        <v>312</v>
      </c>
      <c r="BP41" s="83" t="s">
        <v>316</v>
      </c>
      <c r="BQ41" s="82">
        <v>5</v>
      </c>
      <c r="BR41" s="85">
        <f t="shared" si="9"/>
        <v>168.8</v>
      </c>
      <c r="BS41" s="82">
        <v>10</v>
      </c>
      <c r="BT41" s="86">
        <f t="shared" si="10"/>
        <v>15</v>
      </c>
      <c r="BU41" s="85">
        <f t="shared" si="11"/>
        <v>56.266666666666666</v>
      </c>
      <c r="BV41" s="115" t="s">
        <v>311</v>
      </c>
      <c r="BW41" s="111" t="s">
        <v>316</v>
      </c>
      <c r="BX41" s="82">
        <v>3</v>
      </c>
      <c r="BY41" s="82">
        <v>1</v>
      </c>
      <c r="BZ41" s="83" t="s">
        <v>316</v>
      </c>
      <c r="CA41" s="82" t="s">
        <v>312</v>
      </c>
      <c r="CB41" s="82">
        <v>1</v>
      </c>
      <c r="CC41" s="82">
        <v>0</v>
      </c>
      <c r="CD41" s="86" t="s">
        <v>311</v>
      </c>
      <c r="CE41" s="86" t="s">
        <v>311</v>
      </c>
      <c r="CF41" s="82" t="s">
        <v>312</v>
      </c>
      <c r="CG41" s="83" t="s">
        <v>316</v>
      </c>
      <c r="CH41" s="83" t="s">
        <v>312</v>
      </c>
      <c r="CI41" s="86" t="s">
        <v>316</v>
      </c>
      <c r="CJ41" s="82" t="s">
        <v>588</v>
      </c>
      <c r="CK41" s="111" t="s">
        <v>316</v>
      </c>
      <c r="CL41" s="86" t="s">
        <v>311</v>
      </c>
      <c r="CM41" s="86" t="s">
        <v>312</v>
      </c>
      <c r="CN41" s="86" t="s">
        <v>728</v>
      </c>
      <c r="CO41" s="111" t="s">
        <v>316</v>
      </c>
      <c r="CP41" s="83" t="s">
        <v>345</v>
      </c>
      <c r="CQ41" s="82" t="s">
        <v>312</v>
      </c>
      <c r="CR41" s="82" t="s">
        <v>316</v>
      </c>
      <c r="CS41" s="111" t="s">
        <v>316</v>
      </c>
      <c r="CT41" s="82" t="s">
        <v>312</v>
      </c>
      <c r="CU41" s="82" t="s">
        <v>311</v>
      </c>
      <c r="CV41" s="86" t="s">
        <v>311</v>
      </c>
      <c r="CW41" s="82" t="s">
        <v>312</v>
      </c>
      <c r="CX41" s="86" t="s">
        <v>311</v>
      </c>
      <c r="CY41" s="86" t="s">
        <v>312</v>
      </c>
      <c r="CZ41" s="86" t="s">
        <v>316</v>
      </c>
      <c r="DA41" s="82" t="s">
        <v>316</v>
      </c>
      <c r="DB41" s="82" t="s">
        <v>316</v>
      </c>
      <c r="DC41" s="82" t="s">
        <v>316</v>
      </c>
      <c r="DD41" s="82" t="s">
        <v>337</v>
      </c>
      <c r="DE41" s="82" t="s">
        <v>316</v>
      </c>
      <c r="DF41" s="82" t="s">
        <v>316</v>
      </c>
      <c r="DG41" s="82" t="s">
        <v>316</v>
      </c>
      <c r="DH41" s="82">
        <v>2000000</v>
      </c>
      <c r="DI41" s="82">
        <v>500000</v>
      </c>
      <c r="DJ41" s="82">
        <v>100000</v>
      </c>
      <c r="DK41" s="82">
        <v>0</v>
      </c>
      <c r="DL41" s="82">
        <v>1500000</v>
      </c>
      <c r="DM41" s="82">
        <v>0</v>
      </c>
      <c r="DN41" s="82">
        <v>0</v>
      </c>
      <c r="DO41" s="83">
        <v>0</v>
      </c>
      <c r="DP41" s="83">
        <v>0</v>
      </c>
      <c r="DQ41" s="83">
        <v>0</v>
      </c>
      <c r="DR41" s="83">
        <v>0</v>
      </c>
      <c r="DS41" s="83">
        <v>5000000</v>
      </c>
      <c r="DT41" s="83">
        <v>0</v>
      </c>
      <c r="DU41" s="83">
        <v>0</v>
      </c>
      <c r="DV41" s="83">
        <v>5500</v>
      </c>
      <c r="DW41" s="83">
        <v>10000</v>
      </c>
      <c r="DX41" s="82" t="s">
        <v>1000</v>
      </c>
      <c r="DY41" s="82" t="s">
        <v>1001</v>
      </c>
      <c r="DZ41" s="83" t="s">
        <v>325</v>
      </c>
      <c r="EA41" s="83" t="s">
        <v>316</v>
      </c>
      <c r="EB41" s="82" t="s">
        <v>1002</v>
      </c>
      <c r="EC41" s="82" t="s">
        <v>312</v>
      </c>
      <c r="ED41" s="82" t="s">
        <v>1003</v>
      </c>
      <c r="EE41" s="82" t="s">
        <v>1004</v>
      </c>
      <c r="EF41" s="82" t="s">
        <v>1005</v>
      </c>
      <c r="EG41" s="82" t="s">
        <v>1006</v>
      </c>
      <c r="EH41" s="82" t="s">
        <v>1007</v>
      </c>
      <c r="EI41" s="82" t="s">
        <v>1008</v>
      </c>
      <c r="EJ41" s="82"/>
      <c r="EK41" s="82"/>
      <c r="EL41" s="82"/>
      <c r="EM41" s="82"/>
      <c r="EN41" s="82"/>
      <c r="EO41" s="82"/>
      <c r="EP41" s="82"/>
      <c r="EQ41" s="82"/>
      <c r="ER41" s="82"/>
      <c r="ES41" s="82"/>
      <c r="ET41" s="82"/>
      <c r="EU41" s="82"/>
      <c r="EV41" s="82"/>
      <c r="EW41" s="82"/>
      <c r="EX41" s="82"/>
      <c r="EY41" s="82"/>
    </row>
    <row r="42" spans="1:155" s="3" customFormat="1">
      <c r="A42" s="82" t="s">
        <v>1009</v>
      </c>
      <c r="B42" s="82" t="s">
        <v>1010</v>
      </c>
      <c r="C42" s="82" t="s">
        <v>466</v>
      </c>
      <c r="D42" s="82" t="s">
        <v>1011</v>
      </c>
      <c r="E42" s="111"/>
      <c r="F42" s="82" t="s">
        <v>1012</v>
      </c>
      <c r="G42" s="82">
        <v>2522</v>
      </c>
      <c r="H42" s="82" t="s">
        <v>724</v>
      </c>
      <c r="I42" s="82" t="s">
        <v>742</v>
      </c>
      <c r="J42" s="82" t="s">
        <v>726</v>
      </c>
      <c r="K42" s="82" t="s">
        <v>306</v>
      </c>
      <c r="L42" s="82" t="s">
        <v>334</v>
      </c>
      <c r="M42" s="82" t="s">
        <v>308</v>
      </c>
      <c r="N42" s="82" t="s">
        <v>471</v>
      </c>
      <c r="O42" s="82" t="s">
        <v>310</v>
      </c>
      <c r="P42" s="83">
        <v>272</v>
      </c>
      <c r="Q42" s="83">
        <v>299</v>
      </c>
      <c r="R42" s="84">
        <f t="shared" si="0"/>
        <v>571</v>
      </c>
      <c r="S42" s="82">
        <v>235</v>
      </c>
      <c r="T42" s="82">
        <v>240</v>
      </c>
      <c r="U42" s="84">
        <f t="shared" si="13"/>
        <v>475</v>
      </c>
      <c r="V42" s="92">
        <f t="shared" si="2"/>
        <v>86.39705882352942</v>
      </c>
      <c r="W42" s="92">
        <f t="shared" si="2"/>
        <v>80.267558528428097</v>
      </c>
      <c r="X42" s="92">
        <f t="shared" si="2"/>
        <v>83.187390542907181</v>
      </c>
      <c r="Y42" s="82">
        <v>3</v>
      </c>
      <c r="Z42" s="82">
        <v>12</v>
      </c>
      <c r="AA42" s="82">
        <v>9</v>
      </c>
      <c r="AB42" s="86">
        <f t="shared" si="3"/>
        <v>75</v>
      </c>
      <c r="AC42" s="85">
        <f t="shared" si="4"/>
        <v>63.444444444444443</v>
      </c>
      <c r="AD42" s="82">
        <v>1</v>
      </c>
      <c r="AE42" s="82">
        <v>8</v>
      </c>
      <c r="AF42" s="82">
        <v>0</v>
      </c>
      <c r="AG42" s="82">
        <v>0</v>
      </c>
      <c r="AH42" s="82">
        <v>2</v>
      </c>
      <c r="AI42" s="85">
        <f t="shared" si="12"/>
        <v>11</v>
      </c>
      <c r="AJ42" s="85">
        <f t="shared" si="6"/>
        <v>51.909090909090907</v>
      </c>
      <c r="AK42" s="114" t="s">
        <v>311</v>
      </c>
      <c r="AL42" s="82" t="s">
        <v>311</v>
      </c>
      <c r="AM42" s="82" t="s">
        <v>312</v>
      </c>
      <c r="AN42" s="82">
        <v>6</v>
      </c>
      <c r="AO42" s="82">
        <v>11</v>
      </c>
      <c r="AP42" s="82" t="s">
        <v>312</v>
      </c>
      <c r="AQ42" s="111" t="s">
        <v>316</v>
      </c>
      <c r="AR42" s="82" t="s">
        <v>314</v>
      </c>
      <c r="AS42" s="82" t="s">
        <v>313</v>
      </c>
      <c r="AT42" s="82" t="s">
        <v>315</v>
      </c>
      <c r="AU42" s="82" t="s">
        <v>315</v>
      </c>
      <c r="AV42" s="82" t="s">
        <v>315</v>
      </c>
      <c r="AW42" s="82" t="s">
        <v>315</v>
      </c>
      <c r="AX42" s="82" t="s">
        <v>313</v>
      </c>
      <c r="AY42" s="83" t="s">
        <v>315</v>
      </c>
      <c r="AZ42" s="82">
        <v>7</v>
      </c>
      <c r="BA42" s="85">
        <f t="shared" si="7"/>
        <v>77.777777777777786</v>
      </c>
      <c r="BB42" s="83">
        <v>2</v>
      </c>
      <c r="BC42" s="83" t="s">
        <v>312</v>
      </c>
      <c r="BD42" s="83" t="s">
        <v>316</v>
      </c>
      <c r="BE42" s="83" t="s">
        <v>311</v>
      </c>
      <c r="BF42" s="83" t="s">
        <v>885</v>
      </c>
      <c r="BG42" s="111" t="s">
        <v>316</v>
      </c>
      <c r="BH42" s="111" t="s">
        <v>316</v>
      </c>
      <c r="BI42" s="111" t="s">
        <v>316</v>
      </c>
      <c r="BJ42" s="111" t="s">
        <v>316</v>
      </c>
      <c r="BK42" s="91" t="s">
        <v>312</v>
      </c>
      <c r="BL42" s="86" t="e">
        <f t="shared" si="8"/>
        <v>#VALUE!</v>
      </c>
      <c r="BM42" s="91" t="s">
        <v>312</v>
      </c>
      <c r="BN42" s="91" t="s">
        <v>312</v>
      </c>
      <c r="BO42" s="91" t="s">
        <v>312</v>
      </c>
      <c r="BP42" s="83" t="s">
        <v>316</v>
      </c>
      <c r="BQ42" s="82">
        <v>4</v>
      </c>
      <c r="BR42" s="85">
        <f t="shared" si="9"/>
        <v>142.75</v>
      </c>
      <c r="BS42" s="82">
        <v>8</v>
      </c>
      <c r="BT42" s="86">
        <f t="shared" si="10"/>
        <v>12</v>
      </c>
      <c r="BU42" s="85">
        <f t="shared" si="11"/>
        <v>47.583333333333336</v>
      </c>
      <c r="BV42" s="115" t="s">
        <v>311</v>
      </c>
      <c r="BW42" s="111" t="s">
        <v>316</v>
      </c>
      <c r="BX42" s="82">
        <v>1</v>
      </c>
      <c r="BY42" s="82">
        <v>1</v>
      </c>
      <c r="BZ42" s="83" t="s">
        <v>311</v>
      </c>
      <c r="CA42" s="82" t="s">
        <v>312</v>
      </c>
      <c r="CB42" s="82">
        <v>1</v>
      </c>
      <c r="CC42" s="82">
        <v>1</v>
      </c>
      <c r="CD42" s="90" t="s">
        <v>316</v>
      </c>
      <c r="CE42" s="86" t="s">
        <v>311</v>
      </c>
      <c r="CF42" s="82" t="s">
        <v>312</v>
      </c>
      <c r="CG42" s="83" t="s">
        <v>311</v>
      </c>
      <c r="CH42" s="83" t="s">
        <v>311</v>
      </c>
      <c r="CI42" s="86" t="s">
        <v>316</v>
      </c>
      <c r="CJ42" s="82" t="s">
        <v>588</v>
      </c>
      <c r="CK42" s="111" t="s">
        <v>316</v>
      </c>
      <c r="CL42" s="86" t="s">
        <v>311</v>
      </c>
      <c r="CM42" s="86" t="s">
        <v>312</v>
      </c>
      <c r="CN42" s="86" t="s">
        <v>728</v>
      </c>
      <c r="CO42" s="111" t="s">
        <v>316</v>
      </c>
      <c r="CP42" s="83" t="s">
        <v>345</v>
      </c>
      <c r="CQ42" s="82" t="s">
        <v>312</v>
      </c>
      <c r="CR42" s="82" t="s">
        <v>316</v>
      </c>
      <c r="CS42" s="111" t="s">
        <v>316</v>
      </c>
      <c r="CT42" s="82" t="s">
        <v>312</v>
      </c>
      <c r="CU42" s="82" t="s">
        <v>316</v>
      </c>
      <c r="CV42" s="86" t="s">
        <v>311</v>
      </c>
      <c r="CW42" s="82" t="s">
        <v>312</v>
      </c>
      <c r="CX42" s="86" t="s">
        <v>311</v>
      </c>
      <c r="CY42" s="86" t="s">
        <v>312</v>
      </c>
      <c r="CZ42" s="86" t="s">
        <v>316</v>
      </c>
      <c r="DA42" s="82" t="s">
        <v>316</v>
      </c>
      <c r="DB42" s="82" t="s">
        <v>316</v>
      </c>
      <c r="DC42" s="82" t="s">
        <v>316</v>
      </c>
      <c r="DD42" s="82" t="s">
        <v>337</v>
      </c>
      <c r="DE42" s="82" t="s">
        <v>316</v>
      </c>
      <c r="DF42" s="82" t="s">
        <v>316</v>
      </c>
      <c r="DG42" s="82" t="s">
        <v>316</v>
      </c>
      <c r="DH42" s="82">
        <v>0</v>
      </c>
      <c r="DI42" s="82">
        <v>426000</v>
      </c>
      <c r="DJ42" s="82">
        <v>75000</v>
      </c>
      <c r="DK42" s="82">
        <v>140000</v>
      </c>
      <c r="DL42" s="82">
        <v>25000</v>
      </c>
      <c r="DM42" s="82">
        <v>0</v>
      </c>
      <c r="DN42" s="82">
        <v>5000</v>
      </c>
      <c r="DO42" s="83">
        <v>0</v>
      </c>
      <c r="DP42" s="83">
        <v>426000</v>
      </c>
      <c r="DQ42" s="83">
        <v>75000</v>
      </c>
      <c r="DR42" s="83">
        <v>140000</v>
      </c>
      <c r="DS42" s="83">
        <v>25000</v>
      </c>
      <c r="DT42" s="83">
        <v>0</v>
      </c>
      <c r="DU42" s="83">
        <v>5000</v>
      </c>
      <c r="DV42" s="83">
        <v>6000</v>
      </c>
      <c r="DW42" s="83">
        <v>8000</v>
      </c>
      <c r="DX42" s="82" t="s">
        <v>1013</v>
      </c>
      <c r="DY42" s="82" t="s">
        <v>1014</v>
      </c>
      <c r="DZ42" s="83" t="s">
        <v>325</v>
      </c>
      <c r="EA42" s="83" t="s">
        <v>316</v>
      </c>
      <c r="EB42" s="82" t="s">
        <v>1015</v>
      </c>
      <c r="EC42" s="82" t="s">
        <v>312</v>
      </c>
      <c r="ED42" s="82" t="s">
        <v>1016</v>
      </c>
      <c r="EE42" s="82" t="s">
        <v>1017</v>
      </c>
      <c r="EF42" s="82" t="s">
        <v>1018</v>
      </c>
      <c r="EG42" s="82" t="s">
        <v>1019</v>
      </c>
      <c r="EH42" s="82" t="s">
        <v>1020</v>
      </c>
      <c r="EI42" s="82" t="s">
        <v>1021</v>
      </c>
      <c r="EJ42" s="82"/>
      <c r="EK42" s="82"/>
      <c r="EL42" s="82"/>
      <c r="EM42" s="82"/>
      <c r="EN42" s="82"/>
      <c r="EO42" s="82"/>
      <c r="EP42" s="82"/>
      <c r="EQ42" s="82"/>
      <c r="ER42" s="82"/>
      <c r="ES42" s="82"/>
      <c r="ET42" s="82"/>
      <c r="EU42" s="82"/>
      <c r="EV42" s="82"/>
      <c r="EW42" s="82"/>
      <c r="EX42" s="82"/>
      <c r="EY42" s="82"/>
    </row>
    <row r="43" spans="1:155" s="3" customFormat="1">
      <c r="A43" s="82" t="s">
        <v>1022</v>
      </c>
      <c r="B43" s="82" t="s">
        <v>1023</v>
      </c>
      <c r="C43" s="82" t="s">
        <v>466</v>
      </c>
      <c r="D43" s="82" t="s">
        <v>1024</v>
      </c>
      <c r="E43" s="111"/>
      <c r="F43" s="82" t="s">
        <v>1025</v>
      </c>
      <c r="G43" s="82">
        <v>19182610103</v>
      </c>
      <c r="H43" s="82" t="s">
        <v>724</v>
      </c>
      <c r="I43" s="82" t="s">
        <v>725</v>
      </c>
      <c r="J43" s="82" t="s">
        <v>814</v>
      </c>
      <c r="K43" s="82" t="s">
        <v>306</v>
      </c>
      <c r="L43" s="82" t="s">
        <v>334</v>
      </c>
      <c r="M43" s="82" t="s">
        <v>426</v>
      </c>
      <c r="N43" s="82" t="s">
        <v>309</v>
      </c>
      <c r="O43" s="82" t="s">
        <v>310</v>
      </c>
      <c r="P43" s="83">
        <v>487</v>
      </c>
      <c r="Q43" s="83">
        <v>426</v>
      </c>
      <c r="R43" s="84">
        <f t="shared" si="0"/>
        <v>913</v>
      </c>
      <c r="S43" s="82">
        <v>438</v>
      </c>
      <c r="T43" s="82">
        <v>375</v>
      </c>
      <c r="U43" s="84">
        <f t="shared" si="13"/>
        <v>813</v>
      </c>
      <c r="V43" s="92">
        <f t="shared" si="2"/>
        <v>89.938398357289529</v>
      </c>
      <c r="W43" s="92">
        <f t="shared" si="2"/>
        <v>88.028169014084511</v>
      </c>
      <c r="X43" s="92">
        <f t="shared" si="2"/>
        <v>89.04709748083242</v>
      </c>
      <c r="Y43" s="82">
        <v>2</v>
      </c>
      <c r="Z43" s="82">
        <v>32</v>
      </c>
      <c r="AA43" s="82">
        <v>23</v>
      </c>
      <c r="AB43" s="85">
        <f t="shared" si="3"/>
        <v>71.875</v>
      </c>
      <c r="AC43" s="85">
        <f t="shared" si="4"/>
        <v>39.695652173913047</v>
      </c>
      <c r="AD43" s="82">
        <v>9</v>
      </c>
      <c r="AE43" s="82">
        <v>14</v>
      </c>
      <c r="AF43" s="82">
        <v>0</v>
      </c>
      <c r="AG43" s="82">
        <v>0</v>
      </c>
      <c r="AH43" s="82">
        <v>4</v>
      </c>
      <c r="AI43" s="85">
        <f t="shared" si="12"/>
        <v>27</v>
      </c>
      <c r="AJ43" s="85">
        <f t="shared" si="6"/>
        <v>33.814814814814817</v>
      </c>
      <c r="AK43" s="114" t="s">
        <v>316</v>
      </c>
      <c r="AL43" s="82" t="s">
        <v>311</v>
      </c>
      <c r="AM43" s="82" t="s">
        <v>312</v>
      </c>
      <c r="AN43" s="82">
        <v>22</v>
      </c>
      <c r="AO43" s="82">
        <v>26</v>
      </c>
      <c r="AP43" s="82" t="s">
        <v>312</v>
      </c>
      <c r="AQ43" s="111" t="s">
        <v>311</v>
      </c>
      <c r="AR43" s="82" t="s">
        <v>314</v>
      </c>
      <c r="AS43" s="82" t="s">
        <v>315</v>
      </c>
      <c r="AT43" s="82" t="s">
        <v>313</v>
      </c>
      <c r="AU43" s="82" t="s">
        <v>315</v>
      </c>
      <c r="AV43" s="82" t="s">
        <v>313</v>
      </c>
      <c r="AW43" s="82" t="s">
        <v>315</v>
      </c>
      <c r="AX43" s="82" t="s">
        <v>313</v>
      </c>
      <c r="AY43" s="83" t="s">
        <v>313</v>
      </c>
      <c r="AZ43" s="82">
        <v>22</v>
      </c>
      <c r="BA43" s="85">
        <f t="shared" si="7"/>
        <v>95.652173913043484</v>
      </c>
      <c r="BB43" s="83">
        <v>4</v>
      </c>
      <c r="BC43" s="83" t="s">
        <v>312</v>
      </c>
      <c r="BD43" s="83" t="s">
        <v>316</v>
      </c>
      <c r="BE43" s="83" t="s">
        <v>311</v>
      </c>
      <c r="BF43" s="83" t="s">
        <v>1026</v>
      </c>
      <c r="BG43" s="111" t="s">
        <v>311</v>
      </c>
      <c r="BH43" s="111" t="s">
        <v>311</v>
      </c>
      <c r="BI43" s="111" t="s">
        <v>316</v>
      </c>
      <c r="BJ43" s="111" t="s">
        <v>316</v>
      </c>
      <c r="BK43" s="91" t="s">
        <v>312</v>
      </c>
      <c r="BL43" s="86" t="e">
        <f t="shared" si="8"/>
        <v>#VALUE!</v>
      </c>
      <c r="BM43" s="91" t="s">
        <v>312</v>
      </c>
      <c r="BN43" s="91" t="s">
        <v>312</v>
      </c>
      <c r="BO43" s="91" t="s">
        <v>312</v>
      </c>
      <c r="BP43" s="83" t="s">
        <v>311</v>
      </c>
      <c r="BQ43" s="82">
        <v>9</v>
      </c>
      <c r="BR43" s="85">
        <f t="shared" si="9"/>
        <v>101.44444444444444</v>
      </c>
      <c r="BS43" s="82">
        <v>12</v>
      </c>
      <c r="BT43" s="86">
        <f t="shared" si="10"/>
        <v>21</v>
      </c>
      <c r="BU43" s="85">
        <f t="shared" si="11"/>
        <v>43.476190476190474</v>
      </c>
      <c r="BV43" s="115" t="s">
        <v>311</v>
      </c>
      <c r="BW43" s="111" t="s">
        <v>316</v>
      </c>
      <c r="BX43" s="82">
        <v>5</v>
      </c>
      <c r="BY43" s="82">
        <v>4</v>
      </c>
      <c r="BZ43" s="83" t="s">
        <v>316</v>
      </c>
      <c r="CA43" s="82" t="s">
        <v>312</v>
      </c>
      <c r="CB43" s="82">
        <v>0</v>
      </c>
      <c r="CC43" s="82">
        <v>0</v>
      </c>
      <c r="CD43" s="86" t="s">
        <v>311</v>
      </c>
      <c r="CE43" s="86" t="s">
        <v>311</v>
      </c>
      <c r="CF43" s="82" t="s">
        <v>312</v>
      </c>
      <c r="CG43" s="83" t="s">
        <v>316</v>
      </c>
      <c r="CH43" s="83" t="s">
        <v>312</v>
      </c>
      <c r="CI43" s="86" t="s">
        <v>316</v>
      </c>
      <c r="CJ43" s="82" t="s">
        <v>1027</v>
      </c>
      <c r="CK43" s="111" t="s">
        <v>316</v>
      </c>
      <c r="CL43" s="86" t="s">
        <v>316</v>
      </c>
      <c r="CM43" s="86" t="s">
        <v>316</v>
      </c>
      <c r="CN43" s="86" t="s">
        <v>728</v>
      </c>
      <c r="CO43" s="111" t="s">
        <v>316</v>
      </c>
      <c r="CP43" s="83" t="s">
        <v>345</v>
      </c>
      <c r="CQ43" s="82" t="s">
        <v>312</v>
      </c>
      <c r="CR43" s="82" t="s">
        <v>316</v>
      </c>
      <c r="CS43" s="111" t="s">
        <v>316</v>
      </c>
      <c r="CT43" s="82" t="s">
        <v>312</v>
      </c>
      <c r="CU43" s="82" t="s">
        <v>311</v>
      </c>
      <c r="CV43" s="86" t="s">
        <v>316</v>
      </c>
      <c r="CW43" s="82" t="s">
        <v>312</v>
      </c>
      <c r="CX43" s="86" t="s">
        <v>311</v>
      </c>
      <c r="CY43" s="86" t="s">
        <v>312</v>
      </c>
      <c r="CZ43" s="86" t="s">
        <v>316</v>
      </c>
      <c r="DA43" s="82" t="s">
        <v>316</v>
      </c>
      <c r="DB43" s="82" t="s">
        <v>316</v>
      </c>
      <c r="DC43" s="82" t="s">
        <v>316</v>
      </c>
      <c r="DD43" s="82" t="s">
        <v>337</v>
      </c>
      <c r="DE43" s="82" t="s">
        <v>316</v>
      </c>
      <c r="DF43" s="82" t="s">
        <v>316</v>
      </c>
      <c r="DG43" s="82" t="s">
        <v>316</v>
      </c>
      <c r="DH43" s="82">
        <v>0</v>
      </c>
      <c r="DI43" s="82">
        <v>0</v>
      </c>
      <c r="DJ43" s="82">
        <v>0</v>
      </c>
      <c r="DK43" s="82">
        <v>0</v>
      </c>
      <c r="DL43" s="82">
        <v>0</v>
      </c>
      <c r="DM43" s="82">
        <v>0</v>
      </c>
      <c r="DN43" s="82">
        <v>0</v>
      </c>
      <c r="DO43" s="83">
        <v>0</v>
      </c>
      <c r="DP43" s="83">
        <v>0</v>
      </c>
      <c r="DQ43" s="83">
        <v>0</v>
      </c>
      <c r="DR43" s="83">
        <v>0</v>
      </c>
      <c r="DS43" s="83">
        <v>1938</v>
      </c>
      <c r="DT43" s="83">
        <v>0</v>
      </c>
      <c r="DU43" s="83">
        <v>0</v>
      </c>
      <c r="DV43" s="83">
        <v>8650</v>
      </c>
      <c r="DW43" s="83">
        <v>7000</v>
      </c>
      <c r="DX43" s="82" t="s">
        <v>1028</v>
      </c>
      <c r="DY43" s="82" t="s">
        <v>1029</v>
      </c>
      <c r="DZ43" s="83" t="s">
        <v>325</v>
      </c>
      <c r="EA43" s="83" t="s">
        <v>311</v>
      </c>
      <c r="EB43" s="82" t="s">
        <v>1030</v>
      </c>
      <c r="EC43" s="82" t="s">
        <v>312</v>
      </c>
      <c r="ED43" s="82" t="s">
        <v>1031</v>
      </c>
      <c r="EE43" s="82" t="s">
        <v>1032</v>
      </c>
      <c r="EF43" s="82" t="s">
        <v>1033</v>
      </c>
      <c r="EG43" s="82" t="s">
        <v>1034</v>
      </c>
      <c r="EH43" s="82" t="s">
        <v>1035</v>
      </c>
      <c r="EI43" s="82" t="s">
        <v>1036</v>
      </c>
      <c r="EJ43" s="82"/>
      <c r="EK43" s="82"/>
      <c r="EL43" s="82"/>
      <c r="EM43" s="82"/>
      <c r="EN43" s="82"/>
      <c r="EO43" s="82"/>
      <c r="EP43" s="82"/>
      <c r="EQ43" s="82"/>
      <c r="ER43" s="82"/>
      <c r="ES43" s="82"/>
      <c r="ET43" s="82"/>
      <c r="EU43" s="82"/>
      <c r="EV43" s="82"/>
      <c r="EW43" s="82"/>
      <c r="EX43" s="82"/>
      <c r="EY43" s="82"/>
    </row>
    <row r="44" spans="1:155" s="3" customFormat="1">
      <c r="A44" s="82" t="s">
        <v>525</v>
      </c>
      <c r="B44" s="82" t="s">
        <v>526</v>
      </c>
      <c r="C44" s="82" t="s">
        <v>357</v>
      </c>
      <c r="D44" s="82" t="s">
        <v>527</v>
      </c>
      <c r="E44" s="111"/>
      <c r="F44" s="82" t="s">
        <v>528</v>
      </c>
      <c r="G44" s="82">
        <v>19170106122</v>
      </c>
      <c r="H44" s="82" t="s">
        <v>303</v>
      </c>
      <c r="I44" s="82" t="s">
        <v>333</v>
      </c>
      <c r="J44" s="82" t="s">
        <v>529</v>
      </c>
      <c r="K44" s="82" t="s">
        <v>530</v>
      </c>
      <c r="L44" s="82" t="s">
        <v>334</v>
      </c>
      <c r="M44" s="82" t="s">
        <v>308</v>
      </c>
      <c r="N44" s="82" t="s">
        <v>309</v>
      </c>
      <c r="O44" s="82" t="s">
        <v>310</v>
      </c>
      <c r="P44" s="83">
        <v>190</v>
      </c>
      <c r="Q44" s="83">
        <v>210</v>
      </c>
      <c r="R44" s="84">
        <f t="shared" si="0"/>
        <v>400</v>
      </c>
      <c r="S44" s="82">
        <v>130</v>
      </c>
      <c r="T44" s="82">
        <v>143</v>
      </c>
      <c r="U44" s="84">
        <f t="shared" si="13"/>
        <v>273</v>
      </c>
      <c r="V44" s="92">
        <f t="shared" si="2"/>
        <v>68.421052631578945</v>
      </c>
      <c r="W44" s="92">
        <f t="shared" si="2"/>
        <v>68.095238095238102</v>
      </c>
      <c r="X44" s="92">
        <f t="shared" si="2"/>
        <v>68.25</v>
      </c>
      <c r="Y44" s="82">
        <v>10</v>
      </c>
      <c r="Z44" s="82">
        <v>6</v>
      </c>
      <c r="AA44" s="82">
        <v>5</v>
      </c>
      <c r="AB44" s="85">
        <f t="shared" si="3"/>
        <v>83.333333333333343</v>
      </c>
      <c r="AC44" s="85">
        <f t="shared" si="4"/>
        <v>80</v>
      </c>
      <c r="AD44" s="82">
        <v>1</v>
      </c>
      <c r="AE44" s="82">
        <v>4</v>
      </c>
      <c r="AF44" s="82">
        <v>0</v>
      </c>
      <c r="AG44" s="82">
        <v>0</v>
      </c>
      <c r="AH44" s="82">
        <v>3</v>
      </c>
      <c r="AI44" s="85">
        <f t="shared" si="12"/>
        <v>8</v>
      </c>
      <c r="AJ44" s="85">
        <f t="shared" si="6"/>
        <v>50</v>
      </c>
      <c r="AK44" s="114" t="s">
        <v>311</v>
      </c>
      <c r="AL44" s="82" t="s">
        <v>311</v>
      </c>
      <c r="AM44" s="82" t="s">
        <v>312</v>
      </c>
      <c r="AN44" s="82">
        <v>5</v>
      </c>
      <c r="AO44" s="82">
        <v>5</v>
      </c>
      <c r="AP44" s="82" t="s">
        <v>312</v>
      </c>
      <c r="AQ44" s="111" t="s">
        <v>311</v>
      </c>
      <c r="AR44" s="82" t="s">
        <v>314</v>
      </c>
      <c r="AS44" s="82" t="s">
        <v>313</v>
      </c>
      <c r="AT44" s="82" t="s">
        <v>315</v>
      </c>
      <c r="AU44" s="82" t="s">
        <v>315</v>
      </c>
      <c r="AV44" s="82" t="s">
        <v>315</v>
      </c>
      <c r="AW44" s="82" t="s">
        <v>315</v>
      </c>
      <c r="AX44" s="82" t="s">
        <v>313</v>
      </c>
      <c r="AY44" s="83" t="s">
        <v>313</v>
      </c>
      <c r="AZ44" s="82">
        <v>8</v>
      </c>
      <c r="BA44" s="85">
        <f t="shared" si="7"/>
        <v>160</v>
      </c>
      <c r="BB44" s="83">
        <v>3</v>
      </c>
      <c r="BC44" s="83" t="s">
        <v>312</v>
      </c>
      <c r="BD44" s="83" t="s">
        <v>311</v>
      </c>
      <c r="BE44" s="83" t="s">
        <v>312</v>
      </c>
      <c r="BF44" s="83" t="s">
        <v>335</v>
      </c>
      <c r="BG44" s="111" t="s">
        <v>316</v>
      </c>
      <c r="BH44" s="111" t="s">
        <v>316</v>
      </c>
      <c r="BI44" s="111" t="s">
        <v>316</v>
      </c>
      <c r="BJ44" s="111" t="s">
        <v>311</v>
      </c>
      <c r="BK44" s="91" t="s">
        <v>312</v>
      </c>
      <c r="BL44" s="86" t="e">
        <f t="shared" si="8"/>
        <v>#VALUE!</v>
      </c>
      <c r="BM44" s="91" t="s">
        <v>312</v>
      </c>
      <c r="BN44" s="91" t="s">
        <v>312</v>
      </c>
      <c r="BO44" s="91" t="s">
        <v>312</v>
      </c>
      <c r="BP44" s="83" t="s">
        <v>316</v>
      </c>
      <c r="BQ44" s="82">
        <v>6</v>
      </c>
      <c r="BR44" s="85">
        <f t="shared" si="9"/>
        <v>66.666666666666671</v>
      </c>
      <c r="BS44" s="82">
        <v>10</v>
      </c>
      <c r="BT44" s="86">
        <f t="shared" si="10"/>
        <v>16</v>
      </c>
      <c r="BU44" s="85">
        <f t="shared" si="11"/>
        <v>25</v>
      </c>
      <c r="BV44" s="115" t="s">
        <v>316</v>
      </c>
      <c r="BW44" s="111" t="s">
        <v>316</v>
      </c>
      <c r="BX44" s="82">
        <v>3</v>
      </c>
      <c r="BY44" s="82">
        <v>3</v>
      </c>
      <c r="BZ44" s="83" t="s">
        <v>316</v>
      </c>
      <c r="CA44" s="82" t="s">
        <v>312</v>
      </c>
      <c r="CB44" s="82">
        <v>1</v>
      </c>
      <c r="CC44" s="82">
        <v>1</v>
      </c>
      <c r="CD44" s="90" t="s">
        <v>316</v>
      </c>
      <c r="CE44" s="86" t="s">
        <v>311</v>
      </c>
      <c r="CF44" s="82" t="s">
        <v>312</v>
      </c>
      <c r="CG44" s="83" t="s">
        <v>316</v>
      </c>
      <c r="CH44" s="83" t="s">
        <v>312</v>
      </c>
      <c r="CI44" s="86" t="s">
        <v>316</v>
      </c>
      <c r="CJ44" s="82" t="s">
        <v>319</v>
      </c>
      <c r="CK44" s="111" t="s">
        <v>316</v>
      </c>
      <c r="CL44" s="86" t="s">
        <v>311</v>
      </c>
      <c r="CM44" s="86" t="s">
        <v>312</v>
      </c>
      <c r="CN44" s="86" t="s">
        <v>320</v>
      </c>
      <c r="CO44" s="111" t="s">
        <v>316</v>
      </c>
      <c r="CP44" s="83" t="s">
        <v>321</v>
      </c>
      <c r="CQ44" s="82" t="s">
        <v>459</v>
      </c>
      <c r="CR44" s="82" t="s">
        <v>316</v>
      </c>
      <c r="CS44" s="111" t="s">
        <v>316</v>
      </c>
      <c r="CT44" s="82" t="s">
        <v>312</v>
      </c>
      <c r="CU44" s="82" t="s">
        <v>311</v>
      </c>
      <c r="CV44" s="86" t="s">
        <v>311</v>
      </c>
      <c r="CW44" s="82" t="s">
        <v>312</v>
      </c>
      <c r="CX44" s="86" t="s">
        <v>311</v>
      </c>
      <c r="CY44" s="86" t="s">
        <v>312</v>
      </c>
      <c r="CZ44" s="86" t="s">
        <v>316</v>
      </c>
      <c r="DA44" s="82" t="s">
        <v>316</v>
      </c>
      <c r="DB44" s="82" t="s">
        <v>311</v>
      </c>
      <c r="DC44" s="82" t="s">
        <v>316</v>
      </c>
      <c r="DD44" s="82" t="s">
        <v>337</v>
      </c>
      <c r="DE44" s="82" t="s">
        <v>316</v>
      </c>
      <c r="DF44" s="82" t="s">
        <v>316</v>
      </c>
      <c r="DG44" s="82" t="s">
        <v>316</v>
      </c>
      <c r="DH44" s="82">
        <v>0</v>
      </c>
      <c r="DI44" s="82">
        <v>0</v>
      </c>
      <c r="DJ44" s="82">
        <v>0</v>
      </c>
      <c r="DK44" s="82">
        <v>0</v>
      </c>
      <c r="DL44" s="82">
        <v>0</v>
      </c>
      <c r="DM44" s="82">
        <v>70000</v>
      </c>
      <c r="DN44" s="82">
        <v>0</v>
      </c>
      <c r="DO44" s="83">
        <v>7000</v>
      </c>
      <c r="DP44" s="83">
        <v>10000</v>
      </c>
      <c r="DQ44" s="83">
        <v>0</v>
      </c>
      <c r="DR44" s="83">
        <v>0</v>
      </c>
      <c r="DS44" s="83">
        <v>0</v>
      </c>
      <c r="DT44" s="83">
        <v>40000</v>
      </c>
      <c r="DU44" s="83">
        <v>0</v>
      </c>
      <c r="DV44" s="83" t="s">
        <v>312</v>
      </c>
      <c r="DW44" s="83" t="s">
        <v>312</v>
      </c>
      <c r="DX44" s="82" t="s">
        <v>531</v>
      </c>
      <c r="DY44" s="82" t="s">
        <v>312</v>
      </c>
      <c r="DZ44" s="83" t="s">
        <v>312</v>
      </c>
      <c r="EA44" s="83" t="s">
        <v>312</v>
      </c>
      <c r="EB44" s="82" t="s">
        <v>532</v>
      </c>
      <c r="EC44" s="82" t="s">
        <v>312</v>
      </c>
      <c r="ED44" s="82" t="s">
        <v>533</v>
      </c>
      <c r="EE44" s="82" t="s">
        <v>534</v>
      </c>
      <c r="EF44" s="82" t="s">
        <v>535</v>
      </c>
      <c r="EG44" s="82" t="s">
        <v>536</v>
      </c>
      <c r="EH44" s="82" t="s">
        <v>537</v>
      </c>
      <c r="EI44" s="82" t="s">
        <v>538</v>
      </c>
      <c r="EJ44" s="82"/>
      <c r="EK44" s="82"/>
      <c r="EL44" s="82"/>
      <c r="EM44" s="82"/>
      <c r="EN44" s="82"/>
      <c r="EO44" s="82"/>
      <c r="EP44" s="82"/>
      <c r="EQ44" s="82"/>
      <c r="ER44" s="82"/>
      <c r="ES44" s="82"/>
      <c r="ET44" s="82"/>
      <c r="EU44" s="82"/>
      <c r="EV44" s="82"/>
      <c r="EW44" s="82"/>
      <c r="EX44" s="82"/>
      <c r="EY44" s="82"/>
    </row>
    <row r="45" spans="1:155" s="3" customFormat="1">
      <c r="A45" s="82" t="s">
        <v>510</v>
      </c>
      <c r="B45" s="82" t="s">
        <v>511</v>
      </c>
      <c r="C45" s="82" t="s">
        <v>340</v>
      </c>
      <c r="D45" s="82" t="s">
        <v>512</v>
      </c>
      <c r="E45" s="111"/>
      <c r="F45" s="82" t="s">
        <v>513</v>
      </c>
      <c r="G45" s="82">
        <v>19170108302</v>
      </c>
      <c r="H45" s="82" t="s">
        <v>303</v>
      </c>
      <c r="I45" s="82" t="s">
        <v>304</v>
      </c>
      <c r="J45" s="82" t="s">
        <v>305</v>
      </c>
      <c r="K45" s="82" t="s">
        <v>306</v>
      </c>
      <c r="L45" s="82" t="s">
        <v>307</v>
      </c>
      <c r="M45" s="82" t="s">
        <v>308</v>
      </c>
      <c r="N45" s="82" t="s">
        <v>499</v>
      </c>
      <c r="O45" s="82" t="s">
        <v>310</v>
      </c>
      <c r="P45" s="83">
        <v>118</v>
      </c>
      <c r="Q45" s="83">
        <v>169</v>
      </c>
      <c r="R45" s="84">
        <f t="shared" si="0"/>
        <v>287</v>
      </c>
      <c r="S45" s="82">
        <v>81</v>
      </c>
      <c r="T45" s="82">
        <v>97</v>
      </c>
      <c r="U45" s="84">
        <f t="shared" si="13"/>
        <v>178</v>
      </c>
      <c r="V45" s="92">
        <f t="shared" si="2"/>
        <v>68.644067796610159</v>
      </c>
      <c r="W45" s="92">
        <f t="shared" si="2"/>
        <v>57.396449704142015</v>
      </c>
      <c r="X45" s="92">
        <f t="shared" si="2"/>
        <v>62.020905923344948</v>
      </c>
      <c r="Y45" s="82">
        <v>2</v>
      </c>
      <c r="Z45" s="82">
        <v>9</v>
      </c>
      <c r="AA45" s="82">
        <v>9</v>
      </c>
      <c r="AB45" s="86">
        <f t="shared" si="3"/>
        <v>100</v>
      </c>
      <c r="AC45" s="85">
        <f t="shared" si="4"/>
        <v>31.888888888888889</v>
      </c>
      <c r="AD45" s="82">
        <v>0</v>
      </c>
      <c r="AE45" s="82">
        <v>9</v>
      </c>
      <c r="AF45" s="82">
        <v>0</v>
      </c>
      <c r="AG45" s="82">
        <v>0</v>
      </c>
      <c r="AH45" s="82">
        <v>3</v>
      </c>
      <c r="AI45" s="85">
        <f t="shared" si="12"/>
        <v>12</v>
      </c>
      <c r="AJ45" s="85">
        <f t="shared" si="6"/>
        <v>23.916666666666668</v>
      </c>
      <c r="AK45" s="114" t="s">
        <v>316</v>
      </c>
      <c r="AL45" s="82" t="s">
        <v>311</v>
      </c>
      <c r="AM45" s="82" t="s">
        <v>312</v>
      </c>
      <c r="AN45" s="82">
        <v>9</v>
      </c>
      <c r="AO45" s="82">
        <v>0</v>
      </c>
      <c r="AP45" s="82">
        <v>0</v>
      </c>
      <c r="AQ45" s="111" t="s">
        <v>316</v>
      </c>
      <c r="AR45" s="82" t="s">
        <v>315</v>
      </c>
      <c r="AS45" s="82" t="s">
        <v>314</v>
      </c>
      <c r="AT45" s="82" t="s">
        <v>314</v>
      </c>
      <c r="AU45" s="82" t="s">
        <v>314</v>
      </c>
      <c r="AV45" s="82" t="s">
        <v>314</v>
      </c>
      <c r="AW45" s="82" t="s">
        <v>314</v>
      </c>
      <c r="AX45" s="82" t="s">
        <v>315</v>
      </c>
      <c r="AY45" s="83" t="s">
        <v>315</v>
      </c>
      <c r="AZ45" s="82">
        <v>4</v>
      </c>
      <c r="BA45" s="85">
        <f t="shared" si="7"/>
        <v>44.444444444444443</v>
      </c>
      <c r="BB45" s="83">
        <v>12</v>
      </c>
      <c r="BC45" s="83">
        <v>0</v>
      </c>
      <c r="BD45" s="83" t="s">
        <v>311</v>
      </c>
      <c r="BE45" s="83" t="s">
        <v>312</v>
      </c>
      <c r="BF45" s="83" t="s">
        <v>514</v>
      </c>
      <c r="BG45" s="111" t="s">
        <v>316</v>
      </c>
      <c r="BH45" s="111" t="s">
        <v>316</v>
      </c>
      <c r="BI45" s="111" t="s">
        <v>316</v>
      </c>
      <c r="BJ45" s="111" t="s">
        <v>316</v>
      </c>
      <c r="BK45" s="82">
        <v>5</v>
      </c>
      <c r="BL45" s="85">
        <f t="shared" si="8"/>
        <v>57.4</v>
      </c>
      <c r="BM45" s="91" t="s">
        <v>312</v>
      </c>
      <c r="BN45" s="91">
        <v>0</v>
      </c>
      <c r="BO45" s="91" t="s">
        <v>312</v>
      </c>
      <c r="BP45" s="83" t="s">
        <v>312</v>
      </c>
      <c r="BQ45" s="82">
        <v>5</v>
      </c>
      <c r="BR45" s="85">
        <f t="shared" si="9"/>
        <v>57.4</v>
      </c>
      <c r="BS45" s="82">
        <v>5</v>
      </c>
      <c r="BT45" s="86">
        <f t="shared" si="10"/>
        <v>10</v>
      </c>
      <c r="BU45" s="85">
        <f t="shared" si="11"/>
        <v>28.7</v>
      </c>
      <c r="BV45" s="115" t="s">
        <v>316</v>
      </c>
      <c r="BW45" s="111" t="s">
        <v>316</v>
      </c>
      <c r="BX45" s="82">
        <v>2</v>
      </c>
      <c r="BY45" s="82">
        <v>3</v>
      </c>
      <c r="BZ45" s="83" t="s">
        <v>316</v>
      </c>
      <c r="CA45" s="82" t="s">
        <v>312</v>
      </c>
      <c r="CB45" s="82">
        <v>1</v>
      </c>
      <c r="CC45" s="82">
        <v>1</v>
      </c>
      <c r="CD45" s="90" t="s">
        <v>316</v>
      </c>
      <c r="CE45" s="86" t="s">
        <v>311</v>
      </c>
      <c r="CF45" s="82" t="s">
        <v>312</v>
      </c>
      <c r="CG45" s="83" t="s">
        <v>316</v>
      </c>
      <c r="CH45" s="83" t="s">
        <v>312</v>
      </c>
      <c r="CI45" s="86" t="s">
        <v>316</v>
      </c>
      <c r="CJ45" s="82" t="s">
        <v>319</v>
      </c>
      <c r="CK45" s="111" t="s">
        <v>316</v>
      </c>
      <c r="CL45" s="86" t="s">
        <v>316</v>
      </c>
      <c r="CM45" s="86" t="s">
        <v>316</v>
      </c>
      <c r="CN45" s="86" t="s">
        <v>320</v>
      </c>
      <c r="CO45" s="111" t="s">
        <v>316</v>
      </c>
      <c r="CP45" s="83" t="s">
        <v>345</v>
      </c>
      <c r="CQ45" s="82" t="s">
        <v>312</v>
      </c>
      <c r="CR45" s="82" t="s">
        <v>316</v>
      </c>
      <c r="CS45" s="111" t="s">
        <v>316</v>
      </c>
      <c r="CT45" s="82" t="s">
        <v>316</v>
      </c>
      <c r="CU45" s="82" t="s">
        <v>316</v>
      </c>
      <c r="CV45" s="86" t="s">
        <v>316</v>
      </c>
      <c r="CW45" s="82" t="s">
        <v>311</v>
      </c>
      <c r="CX45" s="86" t="s">
        <v>316</v>
      </c>
      <c r="CY45" s="86" t="s">
        <v>316</v>
      </c>
      <c r="CZ45" s="86" t="s">
        <v>311</v>
      </c>
      <c r="DA45" s="82" t="s">
        <v>312</v>
      </c>
      <c r="DB45" s="82" t="s">
        <v>312</v>
      </c>
      <c r="DC45" s="82" t="s">
        <v>312</v>
      </c>
      <c r="DD45" s="82" t="s">
        <v>312</v>
      </c>
      <c r="DE45" s="82" t="s">
        <v>312</v>
      </c>
      <c r="DF45" s="82" t="s">
        <v>312</v>
      </c>
      <c r="DG45" s="82" t="s">
        <v>312</v>
      </c>
      <c r="DH45" s="82">
        <v>0</v>
      </c>
      <c r="DI45" s="82">
        <v>0</v>
      </c>
      <c r="DJ45" s="82">
        <v>0</v>
      </c>
      <c r="DK45" s="82">
        <v>0</v>
      </c>
      <c r="DL45" s="82">
        <v>0</v>
      </c>
      <c r="DM45" s="82">
        <v>0</v>
      </c>
      <c r="DN45" s="82">
        <v>0</v>
      </c>
      <c r="DO45" s="83">
        <v>0</v>
      </c>
      <c r="DP45" s="83">
        <v>0</v>
      </c>
      <c r="DQ45" s="83">
        <v>0</v>
      </c>
      <c r="DR45" s="83">
        <v>0</v>
      </c>
      <c r="DS45" s="83">
        <v>0</v>
      </c>
      <c r="DT45" s="83">
        <v>0</v>
      </c>
      <c r="DU45" s="83">
        <v>4500</v>
      </c>
      <c r="DV45" s="83">
        <v>8350</v>
      </c>
      <c r="DW45" s="83">
        <v>5000</v>
      </c>
      <c r="DX45" s="82" t="s">
        <v>515</v>
      </c>
      <c r="DY45" s="82" t="s">
        <v>516</v>
      </c>
      <c r="DZ45" s="83" t="s">
        <v>325</v>
      </c>
      <c r="EA45" s="83" t="s">
        <v>311</v>
      </c>
      <c r="EB45" s="82" t="s">
        <v>517</v>
      </c>
      <c r="EC45" s="82" t="s">
        <v>518</v>
      </c>
      <c r="ED45" s="82" t="s">
        <v>519</v>
      </c>
      <c r="EE45" s="82" t="s">
        <v>520</v>
      </c>
      <c r="EF45" s="82" t="s">
        <v>521</v>
      </c>
      <c r="EG45" s="82" t="s">
        <v>522</v>
      </c>
      <c r="EH45" s="82" t="s">
        <v>523</v>
      </c>
      <c r="EI45" s="82" t="s">
        <v>524</v>
      </c>
      <c r="EJ45" s="82"/>
      <c r="EK45" s="82"/>
      <c r="EL45" s="82"/>
      <c r="EM45" s="82"/>
      <c r="EN45" s="82"/>
      <c r="EO45" s="82"/>
      <c r="EP45" s="82"/>
      <c r="EQ45" s="82"/>
      <c r="ER45" s="82"/>
      <c r="ES45" s="82"/>
      <c r="ET45" s="82"/>
      <c r="EU45" s="82"/>
      <c r="EV45" s="82"/>
      <c r="EW45" s="82"/>
      <c r="EX45" s="82"/>
      <c r="EY45" s="82"/>
    </row>
    <row r="46" spans="1:155" s="3" customFormat="1">
      <c r="A46" s="82" t="s">
        <v>494</v>
      </c>
      <c r="B46" s="82" t="s">
        <v>495</v>
      </c>
      <c r="C46" s="82" t="s">
        <v>340</v>
      </c>
      <c r="D46" s="82" t="s">
        <v>496</v>
      </c>
      <c r="E46" s="111"/>
      <c r="F46" s="82" t="s">
        <v>497</v>
      </c>
      <c r="G46" s="82">
        <v>19170108220</v>
      </c>
      <c r="H46" s="82" t="s">
        <v>303</v>
      </c>
      <c r="I46" s="82" t="s">
        <v>408</v>
      </c>
      <c r="J46" s="82" t="s">
        <v>498</v>
      </c>
      <c r="K46" s="82" t="s">
        <v>306</v>
      </c>
      <c r="L46" s="82" t="s">
        <v>307</v>
      </c>
      <c r="M46" s="82" t="s">
        <v>308</v>
      </c>
      <c r="N46" s="82" t="s">
        <v>499</v>
      </c>
      <c r="O46" s="82" t="s">
        <v>410</v>
      </c>
      <c r="P46" s="83">
        <v>0</v>
      </c>
      <c r="Q46" s="83">
        <v>121</v>
      </c>
      <c r="R46" s="84">
        <f t="shared" si="0"/>
        <v>121</v>
      </c>
      <c r="S46" s="82">
        <v>0</v>
      </c>
      <c r="T46" s="82">
        <v>22</v>
      </c>
      <c r="U46" s="84">
        <f t="shared" si="13"/>
        <v>22</v>
      </c>
      <c r="V46" s="92" t="s">
        <v>314</v>
      </c>
      <c r="W46" s="92">
        <f t="shared" si="2"/>
        <v>18.181818181818183</v>
      </c>
      <c r="X46" s="92">
        <f t="shared" si="2"/>
        <v>18.181818181818183</v>
      </c>
      <c r="Y46" s="82">
        <v>2</v>
      </c>
      <c r="Z46" s="82">
        <v>8</v>
      </c>
      <c r="AA46" s="82">
        <v>4</v>
      </c>
      <c r="AB46" s="86">
        <f t="shared" si="3"/>
        <v>50</v>
      </c>
      <c r="AC46" s="85">
        <f t="shared" si="4"/>
        <v>30.25</v>
      </c>
      <c r="AD46" s="82">
        <v>0</v>
      </c>
      <c r="AE46" s="82">
        <v>8</v>
      </c>
      <c r="AF46" s="82">
        <v>0</v>
      </c>
      <c r="AG46" s="82">
        <v>0</v>
      </c>
      <c r="AH46" s="82">
        <v>0</v>
      </c>
      <c r="AI46" s="85">
        <f t="shared" si="12"/>
        <v>8</v>
      </c>
      <c r="AJ46" s="85">
        <f t="shared" si="6"/>
        <v>15.125</v>
      </c>
      <c r="AK46" s="114" t="s">
        <v>316</v>
      </c>
      <c r="AL46" s="82" t="s">
        <v>311</v>
      </c>
      <c r="AM46" s="82" t="s">
        <v>312</v>
      </c>
      <c r="AN46" s="82">
        <v>3</v>
      </c>
      <c r="AO46" s="82">
        <v>0</v>
      </c>
      <c r="AP46" s="82">
        <v>0</v>
      </c>
      <c r="AQ46" s="111" t="s">
        <v>311</v>
      </c>
      <c r="AR46" s="82" t="s">
        <v>314</v>
      </c>
      <c r="AS46" s="82" t="s">
        <v>313</v>
      </c>
      <c r="AT46" s="82" t="s">
        <v>315</v>
      </c>
      <c r="AU46" s="82" t="s">
        <v>313</v>
      </c>
      <c r="AV46" s="82" t="s">
        <v>315</v>
      </c>
      <c r="AW46" s="82" t="s">
        <v>315</v>
      </c>
      <c r="AX46" s="82" t="s">
        <v>313</v>
      </c>
      <c r="AY46" s="83" t="s">
        <v>315</v>
      </c>
      <c r="AZ46" s="82">
        <v>0</v>
      </c>
      <c r="BA46" s="85">
        <f t="shared" si="7"/>
        <v>0</v>
      </c>
      <c r="BB46" s="83">
        <v>0</v>
      </c>
      <c r="BC46" s="83">
        <v>0</v>
      </c>
      <c r="BD46" s="83" t="s">
        <v>311</v>
      </c>
      <c r="BE46" s="83" t="s">
        <v>312</v>
      </c>
      <c r="BF46" s="83" t="s">
        <v>500</v>
      </c>
      <c r="BG46" s="111" t="s">
        <v>316</v>
      </c>
      <c r="BH46" s="111" t="s">
        <v>311</v>
      </c>
      <c r="BI46" s="111" t="s">
        <v>311</v>
      </c>
      <c r="BJ46" s="111" t="s">
        <v>311</v>
      </c>
      <c r="BK46" s="82">
        <v>9</v>
      </c>
      <c r="BL46" s="85">
        <f t="shared" si="8"/>
        <v>13.444444444444445</v>
      </c>
      <c r="BM46" s="91" t="s">
        <v>312</v>
      </c>
      <c r="BN46" s="91">
        <v>0</v>
      </c>
      <c r="BO46" s="91" t="s">
        <v>312</v>
      </c>
      <c r="BP46" s="83" t="s">
        <v>312</v>
      </c>
      <c r="BQ46" s="82">
        <v>2</v>
      </c>
      <c r="BR46" s="85">
        <f t="shared" si="9"/>
        <v>60.5</v>
      </c>
      <c r="BS46" s="82">
        <v>1</v>
      </c>
      <c r="BT46" s="86">
        <f t="shared" si="10"/>
        <v>3</v>
      </c>
      <c r="BU46" s="85">
        <f t="shared" si="11"/>
        <v>40.333333333333336</v>
      </c>
      <c r="BV46" s="115" t="s">
        <v>311</v>
      </c>
      <c r="BW46" s="111" t="s">
        <v>314</v>
      </c>
      <c r="BX46" s="82" t="s">
        <v>312</v>
      </c>
      <c r="BY46" s="82" t="s">
        <v>312</v>
      </c>
      <c r="BZ46" s="83" t="s">
        <v>316</v>
      </c>
      <c r="CA46" s="82">
        <v>2</v>
      </c>
      <c r="CB46" s="82">
        <v>0</v>
      </c>
      <c r="CC46" s="82">
        <v>0</v>
      </c>
      <c r="CD46" s="86" t="s">
        <v>311</v>
      </c>
      <c r="CE46" s="86" t="s">
        <v>311</v>
      </c>
      <c r="CF46" s="82" t="s">
        <v>312</v>
      </c>
      <c r="CG46" s="83" t="s">
        <v>311</v>
      </c>
      <c r="CH46" s="83" t="s">
        <v>311</v>
      </c>
      <c r="CI46" s="86" t="s">
        <v>316</v>
      </c>
      <c r="CJ46" s="82" t="s">
        <v>319</v>
      </c>
      <c r="CK46" s="111" t="s">
        <v>316</v>
      </c>
      <c r="CL46" s="86" t="s">
        <v>311</v>
      </c>
      <c r="CM46" s="86" t="s">
        <v>312</v>
      </c>
      <c r="CN46" s="86" t="s">
        <v>378</v>
      </c>
      <c r="CO46" s="111" t="s">
        <v>311</v>
      </c>
      <c r="CP46" s="83" t="s">
        <v>312</v>
      </c>
      <c r="CQ46" s="82" t="s">
        <v>312</v>
      </c>
      <c r="CR46" s="82" t="s">
        <v>312</v>
      </c>
      <c r="CS46" s="111" t="s">
        <v>316</v>
      </c>
      <c r="CT46" s="82" t="s">
        <v>311</v>
      </c>
      <c r="CU46" s="82" t="s">
        <v>316</v>
      </c>
      <c r="CV46" s="86" t="s">
        <v>316</v>
      </c>
      <c r="CW46" s="82" t="s">
        <v>316</v>
      </c>
      <c r="CX46" s="86" t="s">
        <v>316</v>
      </c>
      <c r="CY46" s="86" t="s">
        <v>311</v>
      </c>
      <c r="CZ46" s="86" t="s">
        <v>311</v>
      </c>
      <c r="DA46" s="82" t="s">
        <v>312</v>
      </c>
      <c r="DB46" s="82" t="s">
        <v>312</v>
      </c>
      <c r="DC46" s="82" t="s">
        <v>312</v>
      </c>
      <c r="DD46" s="82" t="s">
        <v>312</v>
      </c>
      <c r="DE46" s="82" t="s">
        <v>312</v>
      </c>
      <c r="DF46" s="82" t="s">
        <v>312</v>
      </c>
      <c r="DG46" s="82" t="s">
        <v>312</v>
      </c>
      <c r="DH46" s="82">
        <v>0</v>
      </c>
      <c r="DI46" s="82">
        <v>0</v>
      </c>
      <c r="DJ46" s="82">
        <v>0</v>
      </c>
      <c r="DK46" s="82">
        <v>0</v>
      </c>
      <c r="DL46" s="82">
        <v>0</v>
      </c>
      <c r="DM46" s="82">
        <v>0</v>
      </c>
      <c r="DN46" s="82">
        <v>0</v>
      </c>
      <c r="DO46" s="83">
        <v>0</v>
      </c>
      <c r="DP46" s="83">
        <v>0</v>
      </c>
      <c r="DQ46" s="83">
        <v>115000</v>
      </c>
      <c r="DR46" s="83">
        <v>0</v>
      </c>
      <c r="DS46" s="83">
        <v>0</v>
      </c>
      <c r="DT46" s="83">
        <v>0</v>
      </c>
      <c r="DU46" s="83">
        <v>2000</v>
      </c>
      <c r="DV46" s="83">
        <v>10000</v>
      </c>
      <c r="DW46" s="83">
        <v>7000</v>
      </c>
      <c r="DX46" s="82" t="s">
        <v>501</v>
      </c>
      <c r="DY46" s="82" t="s">
        <v>312</v>
      </c>
      <c r="DZ46" s="83" t="s">
        <v>325</v>
      </c>
      <c r="EA46" s="83" t="s">
        <v>311</v>
      </c>
      <c r="EB46" s="82" t="s">
        <v>502</v>
      </c>
      <c r="EC46" s="82" t="s">
        <v>503</v>
      </c>
      <c r="ED46" s="82" t="s">
        <v>504</v>
      </c>
      <c r="EE46" s="82" t="s">
        <v>505</v>
      </c>
      <c r="EF46" s="82" t="s">
        <v>506</v>
      </c>
      <c r="EG46" s="82" t="s">
        <v>507</v>
      </c>
      <c r="EH46" s="82" t="s">
        <v>508</v>
      </c>
      <c r="EI46" s="82" t="s">
        <v>509</v>
      </c>
      <c r="EJ46" s="82"/>
      <c r="EK46" s="82"/>
      <c r="EL46" s="82"/>
      <c r="EM46" s="82"/>
      <c r="EN46" s="82"/>
      <c r="EO46" s="82"/>
      <c r="EP46" s="82"/>
      <c r="EQ46" s="82"/>
      <c r="ER46" s="82"/>
      <c r="ES46" s="82"/>
      <c r="ET46" s="82"/>
      <c r="EU46" s="82"/>
      <c r="EV46" s="82"/>
      <c r="EW46" s="82"/>
      <c r="EX46" s="82"/>
      <c r="EY46" s="82"/>
    </row>
    <row r="47" spans="1:155" s="3" customFormat="1">
      <c r="A47" s="82" t="s">
        <v>554</v>
      </c>
      <c r="B47" s="82" t="s">
        <v>555</v>
      </c>
      <c r="C47" s="82" t="s">
        <v>340</v>
      </c>
      <c r="D47" s="82" t="s">
        <v>556</v>
      </c>
      <c r="E47" s="111"/>
      <c r="F47" s="82" t="s">
        <v>425</v>
      </c>
      <c r="G47" s="82">
        <v>19170108323</v>
      </c>
      <c r="H47" s="82" t="s">
        <v>303</v>
      </c>
      <c r="I47" s="82" t="s">
        <v>304</v>
      </c>
      <c r="J47" s="82" t="s">
        <v>305</v>
      </c>
      <c r="K47" s="82" t="s">
        <v>306</v>
      </c>
      <c r="L47" s="82" t="s">
        <v>307</v>
      </c>
      <c r="M47" s="82" t="s">
        <v>426</v>
      </c>
      <c r="N47" s="82" t="s">
        <v>499</v>
      </c>
      <c r="O47" s="82" t="s">
        <v>310</v>
      </c>
      <c r="P47" s="83">
        <v>70</v>
      </c>
      <c r="Q47" s="83">
        <v>179</v>
      </c>
      <c r="R47" s="84">
        <f t="shared" si="0"/>
        <v>249</v>
      </c>
      <c r="S47" s="82">
        <v>55</v>
      </c>
      <c r="T47" s="82">
        <v>120</v>
      </c>
      <c r="U47" s="84">
        <f t="shared" si="13"/>
        <v>175</v>
      </c>
      <c r="V47" s="92">
        <f t="shared" si="2"/>
        <v>78.571428571428569</v>
      </c>
      <c r="W47" s="92">
        <f t="shared" si="2"/>
        <v>67.039106145251395</v>
      </c>
      <c r="X47" s="92">
        <f t="shared" si="2"/>
        <v>70.281124497991968</v>
      </c>
      <c r="Y47" s="82">
        <v>0</v>
      </c>
      <c r="Z47" s="82">
        <v>8</v>
      </c>
      <c r="AA47" s="82">
        <v>7</v>
      </c>
      <c r="AB47" s="85">
        <f t="shared" si="3"/>
        <v>87.5</v>
      </c>
      <c r="AC47" s="85">
        <f t="shared" si="4"/>
        <v>35.571428571428569</v>
      </c>
      <c r="AD47" s="82">
        <v>1</v>
      </c>
      <c r="AE47" s="82">
        <v>6</v>
      </c>
      <c r="AF47" s="82">
        <v>0</v>
      </c>
      <c r="AG47" s="82">
        <v>0</v>
      </c>
      <c r="AH47" s="82">
        <v>1</v>
      </c>
      <c r="AI47" s="85">
        <f t="shared" si="12"/>
        <v>8</v>
      </c>
      <c r="AJ47" s="85">
        <f t="shared" si="6"/>
        <v>31.125</v>
      </c>
      <c r="AK47" s="114" t="s">
        <v>316</v>
      </c>
      <c r="AL47" s="82" t="s">
        <v>311</v>
      </c>
      <c r="AM47" s="82" t="s">
        <v>312</v>
      </c>
      <c r="AN47" s="82">
        <v>8</v>
      </c>
      <c r="AO47" s="82">
        <v>0</v>
      </c>
      <c r="AP47" s="82">
        <v>0</v>
      </c>
      <c r="AQ47" s="111" t="s">
        <v>311</v>
      </c>
      <c r="AR47" s="82" t="s">
        <v>315</v>
      </c>
      <c r="AS47" s="82" t="s">
        <v>314</v>
      </c>
      <c r="AT47" s="82" t="s">
        <v>314</v>
      </c>
      <c r="AU47" s="82" t="s">
        <v>314</v>
      </c>
      <c r="AV47" s="82" t="s">
        <v>314</v>
      </c>
      <c r="AW47" s="82" t="s">
        <v>314</v>
      </c>
      <c r="AX47" s="82" t="s">
        <v>314</v>
      </c>
      <c r="AY47" s="83" t="s">
        <v>314</v>
      </c>
      <c r="AZ47" s="82">
        <v>0</v>
      </c>
      <c r="BA47" s="85">
        <f t="shared" si="7"/>
        <v>0</v>
      </c>
      <c r="BB47" s="83">
        <v>2</v>
      </c>
      <c r="BC47" s="83">
        <v>0</v>
      </c>
      <c r="BD47" s="83" t="s">
        <v>311</v>
      </c>
      <c r="BE47" s="83" t="s">
        <v>312</v>
      </c>
      <c r="BF47" s="83" t="s">
        <v>557</v>
      </c>
      <c r="BG47" s="111" t="s">
        <v>316</v>
      </c>
      <c r="BH47" s="111" t="s">
        <v>316</v>
      </c>
      <c r="BI47" s="111" t="s">
        <v>311</v>
      </c>
      <c r="BJ47" s="111" t="s">
        <v>316</v>
      </c>
      <c r="BK47" s="82">
        <v>5</v>
      </c>
      <c r="BL47" s="85">
        <f t="shared" si="8"/>
        <v>49.8</v>
      </c>
      <c r="BM47" s="91" t="s">
        <v>312</v>
      </c>
      <c r="BN47" s="91">
        <v>0</v>
      </c>
      <c r="BO47" s="91" t="s">
        <v>312</v>
      </c>
      <c r="BP47" s="83" t="s">
        <v>312</v>
      </c>
      <c r="BQ47" s="82">
        <v>5</v>
      </c>
      <c r="BR47" s="85">
        <f t="shared" si="9"/>
        <v>49.8</v>
      </c>
      <c r="BS47" s="82">
        <v>3</v>
      </c>
      <c r="BT47" s="86">
        <f t="shared" si="10"/>
        <v>8</v>
      </c>
      <c r="BU47" s="85">
        <f t="shared" si="11"/>
        <v>31.125</v>
      </c>
      <c r="BV47" s="115" t="s">
        <v>316</v>
      </c>
      <c r="BW47" s="111" t="s">
        <v>316</v>
      </c>
      <c r="BX47" s="82">
        <v>3</v>
      </c>
      <c r="BY47" s="82">
        <v>2</v>
      </c>
      <c r="BZ47" s="83" t="s">
        <v>316</v>
      </c>
      <c r="CA47" s="82" t="s">
        <v>312</v>
      </c>
      <c r="CB47" s="82">
        <v>0</v>
      </c>
      <c r="CC47" s="82">
        <v>0</v>
      </c>
      <c r="CD47" s="86" t="s">
        <v>311</v>
      </c>
      <c r="CE47" s="86" t="s">
        <v>311</v>
      </c>
      <c r="CF47" s="82" t="s">
        <v>312</v>
      </c>
      <c r="CG47" s="83" t="s">
        <v>311</v>
      </c>
      <c r="CH47" s="83" t="s">
        <v>311</v>
      </c>
      <c r="CI47" s="86" t="s">
        <v>316</v>
      </c>
      <c r="CJ47" s="82" t="s">
        <v>319</v>
      </c>
      <c r="CK47" s="111" t="s">
        <v>316</v>
      </c>
      <c r="CL47" s="86" t="s">
        <v>311</v>
      </c>
      <c r="CM47" s="86" t="s">
        <v>312</v>
      </c>
      <c r="CN47" s="86" t="s">
        <v>320</v>
      </c>
      <c r="CO47" s="111" t="s">
        <v>316</v>
      </c>
      <c r="CP47" s="83" t="s">
        <v>345</v>
      </c>
      <c r="CQ47" s="82" t="s">
        <v>312</v>
      </c>
      <c r="CR47" s="82" t="s">
        <v>316</v>
      </c>
      <c r="CS47" s="111" t="s">
        <v>316</v>
      </c>
      <c r="CT47" s="82" t="s">
        <v>316</v>
      </c>
      <c r="CU47" s="82" t="s">
        <v>311</v>
      </c>
      <c r="CV47" s="86" t="s">
        <v>311</v>
      </c>
      <c r="CW47" s="82" t="s">
        <v>311</v>
      </c>
      <c r="CX47" s="86" t="s">
        <v>311</v>
      </c>
      <c r="CY47" s="86" t="s">
        <v>316</v>
      </c>
      <c r="CZ47" s="86" t="s">
        <v>311</v>
      </c>
      <c r="DA47" s="82" t="s">
        <v>312</v>
      </c>
      <c r="DB47" s="82" t="s">
        <v>312</v>
      </c>
      <c r="DC47" s="82" t="s">
        <v>312</v>
      </c>
      <c r="DD47" s="82" t="s">
        <v>312</v>
      </c>
      <c r="DE47" s="82" t="s">
        <v>312</v>
      </c>
      <c r="DF47" s="82" t="s">
        <v>312</v>
      </c>
      <c r="DG47" s="82" t="s">
        <v>312</v>
      </c>
      <c r="DH47" s="82">
        <v>0</v>
      </c>
      <c r="DI47" s="82">
        <v>0</v>
      </c>
      <c r="DJ47" s="82">
        <v>0</v>
      </c>
      <c r="DK47" s="82">
        <v>0</v>
      </c>
      <c r="DL47" s="82">
        <v>0</v>
      </c>
      <c r="DM47" s="82">
        <v>0</v>
      </c>
      <c r="DN47" s="82">
        <v>0</v>
      </c>
      <c r="DO47" s="83">
        <v>0</v>
      </c>
      <c r="DP47" s="83">
        <v>0</v>
      </c>
      <c r="DQ47" s="83">
        <v>0</v>
      </c>
      <c r="DR47" s="83">
        <v>0</v>
      </c>
      <c r="DS47" s="83">
        <v>0</v>
      </c>
      <c r="DT47" s="83">
        <v>0</v>
      </c>
      <c r="DU47" s="83">
        <v>2500</v>
      </c>
      <c r="DV47" s="83">
        <v>0</v>
      </c>
      <c r="DW47" s="83">
        <v>0</v>
      </c>
      <c r="DX47" s="82" t="s">
        <v>558</v>
      </c>
      <c r="DY47" s="82" t="s">
        <v>559</v>
      </c>
      <c r="DZ47" s="83" t="s">
        <v>59</v>
      </c>
      <c r="EA47" s="83" t="s">
        <v>316</v>
      </c>
      <c r="EB47" s="82" t="s">
        <v>560</v>
      </c>
      <c r="EC47" s="82" t="s">
        <v>312</v>
      </c>
      <c r="ED47" s="82" t="s">
        <v>561</v>
      </c>
      <c r="EE47" s="82" t="s">
        <v>562</v>
      </c>
      <c r="EF47" s="82" t="s">
        <v>563</v>
      </c>
      <c r="EG47" s="82" t="s">
        <v>564</v>
      </c>
      <c r="EH47" s="82" t="s">
        <v>565</v>
      </c>
      <c r="EI47" s="82" t="s">
        <v>566</v>
      </c>
      <c r="EJ47" s="82"/>
      <c r="EK47" s="82"/>
      <c r="EL47" s="82"/>
      <c r="EM47" s="82"/>
      <c r="EN47" s="82"/>
      <c r="EO47" s="82"/>
      <c r="EP47" s="82"/>
      <c r="EQ47" s="82"/>
      <c r="ER47" s="82"/>
      <c r="ES47" s="82"/>
      <c r="ET47" s="82"/>
      <c r="EU47" s="82"/>
      <c r="EV47" s="82"/>
      <c r="EW47" s="82"/>
      <c r="EX47" s="82"/>
      <c r="EY47" s="8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</vt:lpstr>
      <vt:lpstr>new</vt:lpstr>
      <vt:lpstr>data</vt:lpstr>
    </vt:vector>
  </TitlesOfParts>
  <Company>Demo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Rajashi  Mukherjee</dc:creator>
  <cp:lastModifiedBy>Joy Ghosh</cp:lastModifiedBy>
  <dcterms:created xsi:type="dcterms:W3CDTF">2014-06-20T06:43:11Z</dcterms:created>
  <dcterms:modified xsi:type="dcterms:W3CDTF">2014-07-31T05:45:10Z</dcterms:modified>
</cp:coreProperties>
</file>