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Udacity\8 DesignAnABTest\"/>
    </mc:Choice>
  </mc:AlternateContent>
  <bookViews>
    <workbookView xWindow="0" yWindow="0" windowWidth="7140" windowHeight="8964" activeTab="1"/>
  </bookViews>
  <sheets>
    <sheet name="Sheet1" sheetId="1" r:id="rId1"/>
    <sheet name="simpson's paradox" sheetId="2" r:id="rId2"/>
  </sheets>
  <calcPr calcId="152511"/>
</workbook>
</file>

<file path=xl/calcChain.xml><?xml version="1.0" encoding="utf-8"?>
<calcChain xmlns="http://schemas.openxmlformats.org/spreadsheetml/2006/main">
  <c r="G4" i="2" l="1"/>
  <c r="F4" i="2"/>
  <c r="E4" i="2"/>
  <c r="D4" i="2"/>
  <c r="C4" i="2"/>
  <c r="B4" i="2"/>
  <c r="G3" i="2"/>
  <c r="G2" i="2"/>
  <c r="D3" i="2"/>
  <c r="D2" i="2"/>
  <c r="B30" i="1"/>
  <c r="B29" i="1"/>
  <c r="B27" i="1"/>
  <c r="B28" i="1"/>
  <c r="B26" i="1"/>
  <c r="B25" i="1"/>
  <c r="B24" i="1"/>
  <c r="B23" i="1"/>
  <c r="B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16" i="1"/>
  <c r="E16" i="1"/>
  <c r="G16" i="1" s="1"/>
  <c r="C16" i="1"/>
  <c r="B16" i="1"/>
  <c r="D16" i="1" s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H16" i="1" l="1"/>
</calcChain>
</file>

<file path=xl/sharedStrings.xml><?xml version="1.0" encoding="utf-8"?>
<sst xmlns="http://schemas.openxmlformats.org/spreadsheetml/2006/main" count="37" uniqueCount="33">
  <si>
    <t>Control # Clicks</t>
  </si>
  <si>
    <t>Control # Pageviews</t>
  </si>
  <si>
    <t>Control CTR</t>
  </si>
  <si>
    <t>Experiment # Clicks</t>
  </si>
  <si>
    <t>Experiment # Pageviews</t>
  </si>
  <si>
    <t>Experiment CTR</t>
  </si>
  <si>
    <t>Total</t>
  </si>
  <si>
    <t>Week 1</t>
  </si>
  <si>
    <t>Week 2</t>
  </si>
  <si>
    <t>Experiment group is better?</t>
  </si>
  <si>
    <t>d-min</t>
  </si>
  <si>
    <t>alpha</t>
  </si>
  <si>
    <t>Emperical SE</t>
  </si>
  <si>
    <t>Practical SE</t>
  </si>
  <si>
    <t>page views</t>
  </si>
  <si>
    <t>X-cont</t>
  </si>
  <si>
    <t>N-cont</t>
  </si>
  <si>
    <t>X-exp</t>
  </si>
  <si>
    <t>N-exp</t>
  </si>
  <si>
    <t>d-hat</t>
  </si>
  <si>
    <t>margin error</t>
  </si>
  <si>
    <t>CI lower</t>
  </si>
  <si>
    <t>CI upper</t>
  </si>
  <si>
    <t>Sign test</t>
  </si>
  <si>
    <t>0.4240 </t>
  </si>
  <si>
    <t>9 out of 14 successful</t>
  </si>
  <si>
    <t>Probability</t>
  </si>
  <si>
    <t>New users</t>
  </si>
  <si>
    <t>Experienced users</t>
  </si>
  <si>
    <t>Total users</t>
  </si>
  <si>
    <t>CTR-cont</t>
  </si>
  <si>
    <t>CTR-exp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</si>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</sst>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20" sqref="F20"/>
    </sheetView>
  </sheetViews>
  <sheetFormatPr defaultColWidth="14.44140625" defaultRowHeight="15.75" customHeight="1" x14ac:dyDescent="0.25"/>
  <cols>
    <col min="1" max="1" width="12.5546875" style="5" bestFit="1" customWidth="1"/>
    <col min="2" max="2" width="15" bestFit="1" customWidth="1"/>
    <col min="3" max="3" width="19.109375" bestFit="1" customWidth="1"/>
    <col min="4" max="4" width="11.88671875" bestFit="1" customWidth="1"/>
    <col min="5" max="5" width="18.44140625" bestFit="1" customWidth="1"/>
    <col min="6" max="6" width="22.5546875" bestFit="1" customWidth="1"/>
    <col min="7" max="7" width="15.33203125" bestFit="1" customWidth="1"/>
    <col min="8" max="8" width="26" bestFit="1" customWidth="1"/>
  </cols>
  <sheetData>
    <row r="1" spans="1:8" ht="15.75" customHeight="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9</v>
      </c>
    </row>
    <row r="2" spans="1:8" ht="15.75" customHeight="1" x14ac:dyDescent="0.25">
      <c r="A2" s="3" t="s">
        <v>7</v>
      </c>
      <c r="B2" s="1">
        <v>196</v>
      </c>
      <c r="C2" s="1">
        <v>2029</v>
      </c>
      <c r="D2">
        <f t="shared" ref="D2:D16" si="0">ROUND(B2/C2, 4)</f>
        <v>9.6600000000000005E-2</v>
      </c>
      <c r="E2" s="1">
        <v>179</v>
      </c>
      <c r="F2" s="1">
        <v>1971</v>
      </c>
      <c r="G2">
        <f t="shared" ref="G2:G16" si="1">ROUND(E2/F2, 4)</f>
        <v>9.0800000000000006E-2</v>
      </c>
      <c r="H2">
        <f>IF(G2&gt;D2, 1, 0)</f>
        <v>0</v>
      </c>
    </row>
    <row r="3" spans="1:8" ht="15.75" customHeight="1" x14ac:dyDescent="0.25">
      <c r="A3" s="3"/>
      <c r="B3" s="1">
        <v>200</v>
      </c>
      <c r="C3" s="1">
        <v>1991</v>
      </c>
      <c r="D3">
        <f t="shared" si="0"/>
        <v>0.10050000000000001</v>
      </c>
      <c r="E3" s="1">
        <v>208</v>
      </c>
      <c r="F3" s="1">
        <v>2009</v>
      </c>
      <c r="G3">
        <f t="shared" si="1"/>
        <v>0.10349999999999999</v>
      </c>
      <c r="H3">
        <f t="shared" ref="H3:H15" si="2">IF(G3&gt;D3, 1, 0)</f>
        <v>1</v>
      </c>
    </row>
    <row r="4" spans="1:8" ht="15.75" customHeight="1" x14ac:dyDescent="0.25">
      <c r="A4" s="3"/>
      <c r="B4" s="1">
        <v>200</v>
      </c>
      <c r="C4" s="1">
        <v>1951</v>
      </c>
      <c r="D4">
        <f t="shared" si="0"/>
        <v>0.10249999999999999</v>
      </c>
      <c r="E4" s="1">
        <v>205</v>
      </c>
      <c r="F4" s="1">
        <v>2049</v>
      </c>
      <c r="G4">
        <f t="shared" si="1"/>
        <v>0.1</v>
      </c>
      <c r="H4">
        <f t="shared" si="2"/>
        <v>0</v>
      </c>
    </row>
    <row r="5" spans="1:8" ht="15.75" customHeight="1" x14ac:dyDescent="0.25">
      <c r="A5" s="3"/>
      <c r="B5" s="1">
        <v>216</v>
      </c>
      <c r="C5" s="1">
        <v>1985</v>
      </c>
      <c r="D5">
        <f t="shared" si="0"/>
        <v>0.10879999999999999</v>
      </c>
      <c r="E5" s="1">
        <v>175</v>
      </c>
      <c r="F5" s="1">
        <v>2015</v>
      </c>
      <c r="G5">
        <f t="shared" si="1"/>
        <v>8.6800000000000002E-2</v>
      </c>
      <c r="H5">
        <f t="shared" si="2"/>
        <v>0</v>
      </c>
    </row>
    <row r="6" spans="1:8" ht="15.75" customHeight="1" x14ac:dyDescent="0.25">
      <c r="A6" s="3"/>
      <c r="B6" s="1">
        <v>212</v>
      </c>
      <c r="C6" s="1">
        <v>1973</v>
      </c>
      <c r="D6">
        <f t="shared" si="0"/>
        <v>0.1075</v>
      </c>
      <c r="E6" s="1">
        <v>191</v>
      </c>
      <c r="F6" s="1">
        <v>2027</v>
      </c>
      <c r="G6">
        <f t="shared" si="1"/>
        <v>9.4200000000000006E-2</v>
      </c>
      <c r="H6">
        <f t="shared" si="2"/>
        <v>0</v>
      </c>
    </row>
    <row r="7" spans="1:8" ht="15.75" customHeight="1" x14ac:dyDescent="0.25">
      <c r="A7" s="3"/>
      <c r="B7" s="1">
        <v>185</v>
      </c>
      <c r="C7" s="1">
        <v>2021</v>
      </c>
      <c r="D7">
        <f t="shared" si="0"/>
        <v>9.1499999999999998E-2</v>
      </c>
      <c r="E7" s="1">
        <v>291</v>
      </c>
      <c r="F7" s="1">
        <v>1979</v>
      </c>
      <c r="G7">
        <f t="shared" si="1"/>
        <v>0.14699999999999999</v>
      </c>
      <c r="H7">
        <f t="shared" si="2"/>
        <v>1</v>
      </c>
    </row>
    <row r="8" spans="1:8" ht="15.75" customHeight="1" x14ac:dyDescent="0.25">
      <c r="A8" s="3"/>
      <c r="B8" s="1">
        <v>225</v>
      </c>
      <c r="C8" s="1">
        <v>2041</v>
      </c>
      <c r="D8">
        <f t="shared" si="0"/>
        <v>0.11020000000000001</v>
      </c>
      <c r="E8" s="1">
        <v>278</v>
      </c>
      <c r="F8" s="1">
        <v>1959</v>
      </c>
      <c r="G8">
        <f t="shared" si="1"/>
        <v>0.1419</v>
      </c>
      <c r="H8">
        <f t="shared" si="2"/>
        <v>1</v>
      </c>
    </row>
    <row r="9" spans="1:8" ht="15.75" customHeight="1" x14ac:dyDescent="0.25">
      <c r="A9" s="3" t="s">
        <v>8</v>
      </c>
      <c r="B9" s="1">
        <v>187</v>
      </c>
      <c r="C9" s="1">
        <v>1980</v>
      </c>
      <c r="D9">
        <f t="shared" si="0"/>
        <v>9.4399999999999998E-2</v>
      </c>
      <c r="E9" s="1">
        <v>216</v>
      </c>
      <c r="F9" s="1">
        <v>2020</v>
      </c>
      <c r="G9">
        <f t="shared" si="1"/>
        <v>0.1069</v>
      </c>
      <c r="H9">
        <f t="shared" si="2"/>
        <v>1</v>
      </c>
    </row>
    <row r="10" spans="1:8" ht="15.75" customHeight="1" x14ac:dyDescent="0.25">
      <c r="A10" s="3"/>
      <c r="B10" s="1">
        <v>205</v>
      </c>
      <c r="C10" s="1">
        <v>1951</v>
      </c>
      <c r="D10">
        <f t="shared" si="0"/>
        <v>0.1051</v>
      </c>
      <c r="E10" s="1">
        <v>225</v>
      </c>
      <c r="F10" s="1">
        <v>2049</v>
      </c>
      <c r="G10">
        <f t="shared" si="1"/>
        <v>0.10979999999999999</v>
      </c>
      <c r="H10">
        <f t="shared" si="2"/>
        <v>1</v>
      </c>
    </row>
    <row r="11" spans="1:8" ht="15.75" customHeight="1" x14ac:dyDescent="0.25">
      <c r="A11" s="3"/>
      <c r="B11" s="1">
        <v>211</v>
      </c>
      <c r="C11" s="1">
        <v>1988</v>
      </c>
      <c r="D11">
        <f t="shared" si="0"/>
        <v>0.1061</v>
      </c>
      <c r="E11" s="1">
        <v>207</v>
      </c>
      <c r="F11" s="1">
        <v>2012</v>
      </c>
      <c r="G11">
        <f t="shared" si="1"/>
        <v>0.10290000000000001</v>
      </c>
      <c r="H11">
        <f t="shared" si="2"/>
        <v>0</v>
      </c>
    </row>
    <row r="12" spans="1:8" ht="15.75" customHeight="1" x14ac:dyDescent="0.25">
      <c r="A12" s="3"/>
      <c r="B12" s="1">
        <v>192</v>
      </c>
      <c r="C12" s="1">
        <v>1977</v>
      </c>
      <c r="D12">
        <f t="shared" si="0"/>
        <v>9.7100000000000006E-2</v>
      </c>
      <c r="E12" s="1">
        <v>205</v>
      </c>
      <c r="F12" s="1">
        <v>2023</v>
      </c>
      <c r="G12">
        <f t="shared" si="1"/>
        <v>0.1013</v>
      </c>
      <c r="H12">
        <f t="shared" si="2"/>
        <v>1</v>
      </c>
    </row>
    <row r="13" spans="1:8" ht="15.75" customHeight="1" x14ac:dyDescent="0.25">
      <c r="A13" s="3"/>
      <c r="B13" s="1">
        <v>196</v>
      </c>
      <c r="C13" s="1">
        <v>2019</v>
      </c>
      <c r="D13">
        <f t="shared" si="0"/>
        <v>9.7100000000000006E-2</v>
      </c>
      <c r="E13" s="1">
        <v>200</v>
      </c>
      <c r="F13" s="1">
        <v>1981</v>
      </c>
      <c r="G13">
        <f t="shared" si="1"/>
        <v>0.10100000000000001</v>
      </c>
      <c r="H13">
        <f t="shared" si="2"/>
        <v>1</v>
      </c>
    </row>
    <row r="14" spans="1:8" ht="15.75" customHeight="1" x14ac:dyDescent="0.25">
      <c r="A14" s="3"/>
      <c r="B14" s="1">
        <v>223</v>
      </c>
      <c r="C14" s="1">
        <v>2035</v>
      </c>
      <c r="D14">
        <f t="shared" si="0"/>
        <v>0.1096</v>
      </c>
      <c r="E14" s="1">
        <v>297</v>
      </c>
      <c r="F14" s="1">
        <v>1965</v>
      </c>
      <c r="G14">
        <f t="shared" si="1"/>
        <v>0.15110000000000001</v>
      </c>
      <c r="H14">
        <f t="shared" si="2"/>
        <v>1</v>
      </c>
    </row>
    <row r="15" spans="1:8" ht="15.75" customHeight="1" x14ac:dyDescent="0.25">
      <c r="A15" s="3"/>
      <c r="B15" s="1">
        <v>192</v>
      </c>
      <c r="C15" s="1">
        <v>2007</v>
      </c>
      <c r="D15">
        <f t="shared" si="0"/>
        <v>9.5699999999999993E-2</v>
      </c>
      <c r="E15" s="1">
        <v>299</v>
      </c>
      <c r="F15" s="1">
        <v>1993</v>
      </c>
      <c r="G15">
        <f t="shared" si="1"/>
        <v>0.15</v>
      </c>
      <c r="H15">
        <f t="shared" si="2"/>
        <v>1</v>
      </c>
    </row>
    <row r="16" spans="1:8" ht="15.75" customHeight="1" x14ac:dyDescent="0.25">
      <c r="A16" s="3" t="s">
        <v>6</v>
      </c>
      <c r="B16" s="2">
        <f t="shared" ref="B16:C16" si="3">SUM(B2:B15)</f>
        <v>2840</v>
      </c>
      <c r="C16" s="2">
        <f t="shared" si="3"/>
        <v>27948</v>
      </c>
      <c r="D16" s="2">
        <f t="shared" si="0"/>
        <v>0.1016</v>
      </c>
      <c r="E16" s="2">
        <f t="shared" ref="E16:F16" si="4">SUM(E2:E15)</f>
        <v>3176</v>
      </c>
      <c r="F16" s="2">
        <f t="shared" si="4"/>
        <v>28052</v>
      </c>
      <c r="G16" s="2">
        <f t="shared" si="1"/>
        <v>0.1132</v>
      </c>
      <c r="H16" s="5">
        <f>SUM(H2:H15)</f>
        <v>9</v>
      </c>
    </row>
    <row r="19" spans="1:6" ht="15.75" customHeight="1" x14ac:dyDescent="0.25">
      <c r="A19" s="5" t="s">
        <v>10</v>
      </c>
      <c r="B19">
        <v>0.01</v>
      </c>
      <c r="E19" s="5" t="s">
        <v>23</v>
      </c>
      <c r="F19" s="4" t="s">
        <v>25</v>
      </c>
    </row>
    <row r="20" spans="1:6" ht="15.75" customHeight="1" x14ac:dyDescent="0.25">
      <c r="A20" s="5" t="s">
        <v>11</v>
      </c>
      <c r="B20">
        <v>0.05</v>
      </c>
      <c r="E20" s="5" t="s">
        <v>26</v>
      </c>
      <c r="F20" t="s">
        <v>24</v>
      </c>
    </row>
    <row r="21" spans="1:6" ht="15.75" customHeight="1" x14ac:dyDescent="0.25">
      <c r="A21" s="5" t="s">
        <v>12</v>
      </c>
      <c r="B21" s="4">
        <v>6.1999999999999998E-3</v>
      </c>
      <c r="C21">
        <v>5000</v>
      </c>
      <c r="D21" s="4" t="s">
        <v>14</v>
      </c>
    </row>
    <row r="22" spans="1:6" ht="15.75" customHeight="1" x14ac:dyDescent="0.25">
      <c r="A22" s="5" t="s">
        <v>15</v>
      </c>
      <c r="B22" s="4">
        <f>B16</f>
        <v>2840</v>
      </c>
      <c r="D22" s="4"/>
    </row>
    <row r="23" spans="1:6" ht="15.75" customHeight="1" x14ac:dyDescent="0.25">
      <c r="A23" s="5" t="s">
        <v>16</v>
      </c>
      <c r="B23" s="4">
        <f>C16</f>
        <v>27948</v>
      </c>
      <c r="D23" s="4"/>
    </row>
    <row r="24" spans="1:6" ht="15.75" customHeight="1" x14ac:dyDescent="0.25">
      <c r="A24" s="5" t="s">
        <v>17</v>
      </c>
      <c r="B24" s="4">
        <f>E16</f>
        <v>3176</v>
      </c>
      <c r="D24" s="4"/>
    </row>
    <row r="25" spans="1:6" ht="15.75" customHeight="1" x14ac:dyDescent="0.25">
      <c r="A25" s="5" t="s">
        <v>18</v>
      </c>
      <c r="B25" s="4">
        <f>F16</f>
        <v>28052</v>
      </c>
      <c r="D25" s="4"/>
    </row>
    <row r="26" spans="1:6" ht="15.75" customHeight="1" x14ac:dyDescent="0.25">
      <c r="A26" s="5" t="s">
        <v>13</v>
      </c>
      <c r="B26">
        <f>B21/SQRT(1/5000+1/5000)*SQRT(1/C16+1/F16)</f>
        <v>2.619982707795742E-3</v>
      </c>
    </row>
    <row r="27" spans="1:6" ht="15.75" customHeight="1" x14ac:dyDescent="0.25">
      <c r="A27" s="5" t="s">
        <v>20</v>
      </c>
      <c r="B27">
        <f>B26*1.96</f>
        <v>5.1351661072796539E-3</v>
      </c>
    </row>
    <row r="28" spans="1:6" ht="15.75" customHeight="1" x14ac:dyDescent="0.25">
      <c r="A28" s="5" t="s">
        <v>19</v>
      </c>
      <c r="B28">
        <f>B24/B25-B22/B23</f>
        <v>1.1601019603516588E-2</v>
      </c>
    </row>
    <row r="29" spans="1:6" ht="15.75" customHeight="1" x14ac:dyDescent="0.25">
      <c r="A29" s="5" t="s">
        <v>21</v>
      </c>
      <c r="B29">
        <f>B28-B27</f>
        <v>6.4658534962369341E-3</v>
      </c>
    </row>
    <row r="30" spans="1:6" ht="15.75" customHeight="1" x14ac:dyDescent="0.25">
      <c r="A30" s="5" t="s">
        <v>22</v>
      </c>
      <c r="B30">
        <f>B28+B27</f>
        <v>1.6736185710796242E-2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defaultRowHeight="13.2" x14ac:dyDescent="0.25"/>
  <cols>
    <col min="1" max="1" width="17.44140625" bestFit="1" customWidth="1"/>
    <col min="2" max="2" width="6.88671875" bestFit="1" customWidth="1"/>
    <col min="3" max="3" width="6.77734375" bestFit="1" customWidth="1"/>
    <col min="4" max="4" width="12" bestFit="1" customWidth="1"/>
    <col min="5" max="5" width="6.109375" bestFit="1" customWidth="1"/>
    <col min="6" max="6" width="6" bestFit="1" customWidth="1"/>
    <col min="7" max="7" width="12" bestFit="1" customWidth="1"/>
  </cols>
  <sheetData>
    <row r="1" spans="1:7" x14ac:dyDescent="0.25">
      <c r="A1" s="5" t="s">
        <v>32</v>
      </c>
      <c r="B1" s="5" t="s">
        <v>16</v>
      </c>
      <c r="C1" s="5" t="s">
        <v>15</v>
      </c>
      <c r="D1" s="5" t="s">
        <v>30</v>
      </c>
      <c r="E1" s="5" t="s">
        <v>18</v>
      </c>
      <c r="F1" s="5" t="s">
        <v>17</v>
      </c>
      <c r="G1" s="5" t="s">
        <v>31</v>
      </c>
    </row>
    <row r="2" spans="1:7" x14ac:dyDescent="0.25">
      <c r="A2" s="5" t="s">
        <v>28</v>
      </c>
      <c r="B2">
        <v>1000</v>
      </c>
      <c r="C2">
        <v>30</v>
      </c>
      <c r="D2">
        <f>C2/B2</f>
        <v>0.03</v>
      </c>
      <c r="E2">
        <v>5000</v>
      </c>
      <c r="F2">
        <v>200</v>
      </c>
      <c r="G2">
        <f>F2/E2</f>
        <v>0.04</v>
      </c>
    </row>
    <row r="3" spans="1:7" x14ac:dyDescent="0.25">
      <c r="A3" s="5" t="s">
        <v>27</v>
      </c>
      <c r="B3">
        <v>5000</v>
      </c>
      <c r="C3">
        <v>500</v>
      </c>
      <c r="D3">
        <f>C3/B3</f>
        <v>0.1</v>
      </c>
      <c r="E3">
        <v>1000</v>
      </c>
      <c r="F3">
        <v>110</v>
      </c>
      <c r="G3">
        <f>F3/E3</f>
        <v>0.11</v>
      </c>
    </row>
    <row r="4" spans="1:7" x14ac:dyDescent="0.25">
      <c r="A4" s="5" t="s">
        <v>29</v>
      </c>
      <c r="B4">
        <f>SUM(B2:B3)</f>
        <v>6000</v>
      </c>
      <c r="C4">
        <f>SUM(C2:C3)</f>
        <v>530</v>
      </c>
      <c r="D4">
        <f>C4/B4</f>
        <v>8.8333333333333333E-2</v>
      </c>
      <c r="E4">
        <f>SUM(E2:E3)</f>
        <v>6000</v>
      </c>
      <c r="F4">
        <f>SUM(F2:F3)</f>
        <v>310</v>
      </c>
      <c r="G4">
        <f>F4/E4</f>
        <v>5.1666666666666666E-2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simpson's paradox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Pang</cp:lastModifiedBy>
  <dcterms:modified xsi:type="dcterms:W3CDTF">2017-03-03T17:03:14Z</dcterms:modified>
</cp:coreProperties>
</file>