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brex-my.sharepoint.com/personal/joyce_silva_grupocecil_com_br/Documents/Área de Trabalho/JOYCE/Projetos de compras/Bancodados/"/>
    </mc:Choice>
  </mc:AlternateContent>
  <xr:revisionPtr revIDLastSave="109" documentId="8_{A293675A-1228-4DC8-9F4E-74C8FBE94C43}" xr6:coauthVersionLast="47" xr6:coauthVersionMax="47" xr10:uidLastSave="{812836E8-8A33-4F12-AFEA-546569299B44}"/>
  <bookViews>
    <workbookView xWindow="-110" yWindow="-110" windowWidth="19420" windowHeight="10300" activeTab="1" xr2:uid="{00000000-000D-0000-FFFF-FFFF00000000}"/>
  </bookViews>
  <sheets>
    <sheet name="Planilha1" sheetId="4" r:id="rId1"/>
    <sheet name="Plan1" sheetId="1" r:id="rId2"/>
  </sheets>
  <definedNames>
    <definedName name="_xlnm._FilterDatabase" localSheetId="1" hidden="1">Plan1!$A$1:$AU$749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8" i="1" l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1" i="1"/>
  <c r="D659" i="1"/>
  <c r="D658" i="1"/>
  <c r="D657" i="1"/>
  <c r="D656" i="1"/>
  <c r="D655" i="1"/>
  <c r="D6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E586" i="1"/>
  <c r="E564" i="1"/>
  <c r="E563" i="1"/>
  <c r="E562" i="1"/>
  <c r="AA430" i="1"/>
  <c r="AB430" i="1" s="1"/>
  <c r="AA413" i="1"/>
  <c r="AB413" i="1" s="1"/>
  <c r="AA411" i="1"/>
  <c r="AB411" i="1" s="1"/>
  <c r="AA407" i="1"/>
  <c r="AB407" i="1" s="1"/>
  <c r="AA402" i="1"/>
  <c r="AB402" i="1" s="1"/>
  <c r="AA398" i="1"/>
  <c r="AB398" i="1" s="1"/>
  <c r="AA218" i="1"/>
  <c r="AB218" i="1" s="1"/>
  <c r="AA186" i="1"/>
  <c r="AB186" i="1" s="1"/>
  <c r="AA164" i="1"/>
  <c r="AB164" i="1" s="1"/>
  <c r="AA138" i="1"/>
  <c r="AB138" i="1" s="1"/>
  <c r="AA137" i="1"/>
  <c r="AB137" i="1" s="1"/>
  <c r="AA135" i="1"/>
  <c r="AB135" i="1" s="1"/>
  <c r="AA134" i="1"/>
  <c r="AB134" i="1" s="1"/>
  <c r="D2" i="1"/>
</calcChain>
</file>

<file path=xl/sharedStrings.xml><?xml version="1.0" encoding="utf-8"?>
<sst xmlns="http://schemas.openxmlformats.org/spreadsheetml/2006/main" count="11838" uniqueCount="1195">
  <si>
    <t>Solicitação</t>
  </si>
  <si>
    <t>Data da Solicitação</t>
  </si>
  <si>
    <t>Ordem</t>
  </si>
  <si>
    <t>Emissão da Ordem</t>
  </si>
  <si>
    <t>Pedido</t>
  </si>
  <si>
    <t>Comprador</t>
  </si>
  <si>
    <t>Situação</t>
  </si>
  <si>
    <t>Preço Unit</t>
  </si>
  <si>
    <t>Preço</t>
  </si>
  <si>
    <t>IPI</t>
  </si>
  <si>
    <t>Parc</t>
  </si>
  <si>
    <t>Un</t>
  </si>
  <si>
    <t>Qtde Pedido</t>
  </si>
  <si>
    <t xml:space="preserve">Qtde Recebida </t>
  </si>
  <si>
    <t>Qtde do Saldo</t>
  </si>
  <si>
    <t>Item</t>
  </si>
  <si>
    <t>Descrição</t>
  </si>
  <si>
    <t>Narrativa da Ordem</t>
  </si>
  <si>
    <t>Emissão do Pedido</t>
  </si>
  <si>
    <t>Fornecedor</t>
  </si>
  <si>
    <t>Prazo de Entrega</t>
  </si>
  <si>
    <t>Emissão Nota</t>
  </si>
  <si>
    <t>Data Recebimento</t>
  </si>
  <si>
    <t>Narrativa do Item</t>
  </si>
  <si>
    <t>Requisitante</t>
  </si>
  <si>
    <t>Grupo Estoque</t>
  </si>
  <si>
    <t>Família</t>
  </si>
  <si>
    <t>Cod Requis</t>
  </si>
  <si>
    <t>Follow-up</t>
  </si>
  <si>
    <t>Sit. Aprovação</t>
  </si>
  <si>
    <t>Frete</t>
  </si>
  <si>
    <t>Condição Pagamento</t>
  </si>
  <si>
    <t>Descrição Condição</t>
  </si>
  <si>
    <t>Data Entrega SC</t>
  </si>
  <si>
    <t>Est</t>
  </si>
  <si>
    <t>Nome</t>
  </si>
  <si>
    <t>Data
Última 
Aprovação</t>
  </si>
  <si>
    <t>E-mail</t>
  </si>
  <si>
    <t>Telefone</t>
  </si>
  <si>
    <t>Status
Prioridade</t>
  </si>
  <si>
    <t>Data última aprovação SC</t>
  </si>
  <si>
    <t>Cecil S/A Laminacao de Metais</t>
  </si>
  <si>
    <t>VOTORANTIN</t>
  </si>
  <si>
    <t>adp008</t>
  </si>
  <si>
    <t>Confirmada</t>
  </si>
  <si>
    <t>Aprovado</t>
  </si>
  <si>
    <t>KG</t>
  </si>
  <si>
    <t>LINGOTE DE ZINCO SHG</t>
  </si>
  <si>
    <t>LINGOTE DE ZINCO JANEIRO</t>
  </si>
  <si>
    <t>Simone Nunes Salas</t>
  </si>
  <si>
    <t>MATERIA PRIMA</t>
  </si>
  <si>
    <t>ZINCO</t>
  </si>
  <si>
    <t>Pago</t>
  </si>
  <si>
    <t>30 DDL</t>
  </si>
  <si>
    <t>1132253339 / 1132253339</t>
  </si>
  <si>
    <t>Recebida</t>
  </si>
  <si>
    <t>ZINCO JANEIRO</t>
  </si>
  <si>
    <t>OXY QUIMICA</t>
  </si>
  <si>
    <t>COBRE FOSFOROSO</t>
  </si>
  <si>
    <t xml:space="preserve">COBRE FOSFOROSO </t>
  </si>
  <si>
    <t>COBRE FOSFORO 85/15 GRANULADO</t>
  </si>
  <si>
    <t>COBRE</t>
  </si>
  <si>
    <t>28 DDL</t>
  </si>
  <si>
    <t>amanda@oxyquimica.com.br</t>
  </si>
  <si>
    <t>11-3846-7899</t>
  </si>
  <si>
    <t>TESLA</t>
  </si>
  <si>
    <t>ADP008</t>
  </si>
  <si>
    <t>CATODO DE COBRE ELETROLITICO-GRAU A - 4%</t>
  </si>
  <si>
    <t>CATODO DE COBRE ELETROLITICO-GRAU A</t>
  </si>
  <si>
    <t>CATODO MAIO</t>
  </si>
  <si>
    <t>060/65/70 DDL</t>
  </si>
  <si>
    <t>douglas@teslametais.com.br</t>
  </si>
  <si>
    <t>11 2535-8543 / 11 99827-8689</t>
  </si>
  <si>
    <t>073/078/083</t>
  </si>
  <si>
    <t>zinco nacional fevereiro 2022</t>
  </si>
  <si>
    <t>zinco fevereiro 2022</t>
  </si>
  <si>
    <t>zinco março</t>
  </si>
  <si>
    <t>catodo de cobre</t>
  </si>
  <si>
    <t>040/50/60/70/80 DDL</t>
  </si>
  <si>
    <t>catodo</t>
  </si>
  <si>
    <t>PRIMEIRA ENTREGA DE ZINCO DE ABRIL</t>
  </si>
  <si>
    <t>ZINCO ABRIL</t>
  </si>
  <si>
    <t>ELFER</t>
  </si>
  <si>
    <t>MAN006</t>
  </si>
  <si>
    <t>SUCATA DE COBRE DE 1A</t>
  </si>
  <si>
    <t>SUCATA DE COBRE</t>
  </si>
  <si>
    <t>CF. NOTA 101946 ELFER</t>
  </si>
  <si>
    <t>cps003</t>
  </si>
  <si>
    <t>ROSIANE DOMINGOS DA SILVA - DESATIVADO</t>
  </si>
  <si>
    <t>cecilia.mancastroppi@elfer.com.br</t>
  </si>
  <si>
    <t>12-3637-2300 / 12-3637-2400</t>
  </si>
  <si>
    <t>zinco maio/22.</t>
  </si>
  <si>
    <t>zinco maio 22.</t>
  </si>
  <si>
    <t>CATODO DE COBRE - MAIO 22</t>
  </si>
  <si>
    <t>CATODO DE COBRE, COMPLEMENTO DO PEDIDO 6076.619</t>
  </si>
  <si>
    <t>complemento do pedido recebido, nota a maior q o pedido e o peso conforme a nota</t>
  </si>
  <si>
    <t>CATODO DE COBRE</t>
  </si>
  <si>
    <t>I. GUARULHOS</t>
  </si>
  <si>
    <t>cobre fosforoso</t>
  </si>
  <si>
    <t>ITALO@TEDMETAIS.COM.BR</t>
  </si>
  <si>
    <t>11 2010-1010</t>
  </si>
  <si>
    <t>CATODO TESLA</t>
  </si>
  <si>
    <t>ZINCO JUNHO</t>
  </si>
  <si>
    <t>65/70/75 ddd</t>
  </si>
  <si>
    <t>catodo de obre</t>
  </si>
  <si>
    <t>ZINCO JULHO</t>
  </si>
  <si>
    <t>Programação zinco agosto</t>
  </si>
  <si>
    <t xml:space="preserve">Programação zinco agosto </t>
  </si>
  <si>
    <t>050/55/60/65/70 DDL</t>
  </si>
  <si>
    <t>ZINCO NEXA SETEMBRO</t>
  </si>
  <si>
    <t>SUCATA DE ALUMINIO</t>
  </si>
  <si>
    <t>SUCATA DE ALUMINIO - PARA USO MATERIAL LIGA 688 - LOTES PILOTOS KEMPER</t>
  </si>
  <si>
    <t>CHAPA ALUMINIO LISA</t>
  </si>
  <si>
    <t>046 DDL</t>
  </si>
  <si>
    <t>CATODO</t>
  </si>
  <si>
    <t xml:space="preserve">catodo de cobre </t>
  </si>
  <si>
    <t>cobre fosforo 85-15% (granulado)</t>
  </si>
  <si>
    <t>030/60 DDL</t>
  </si>
  <si>
    <t>IBRAME</t>
  </si>
  <si>
    <t>catodo de cobre - enviado DRAKA</t>
  </si>
  <si>
    <t>045/60DDL</t>
  </si>
  <si>
    <t>vendas@ibrame.com.br</t>
  </si>
  <si>
    <t>CATODO DE COBRE - Enviado para DRAKA</t>
  </si>
  <si>
    <t>CATODO DE COBRE - enviado para DRAKA</t>
  </si>
  <si>
    <t>TED IMP</t>
  </si>
  <si>
    <t>LINGOTE DE ESTANHO VIRGEM</t>
  </si>
  <si>
    <t>SUCT.0071.99.00000.00000</t>
  </si>
  <si>
    <t>lingotes de estanho</t>
  </si>
  <si>
    <t>ESTANHO</t>
  </si>
  <si>
    <t>028 DDL</t>
  </si>
  <si>
    <t>11-4228-9090</t>
  </si>
  <si>
    <t>CATODO IBRAME</t>
  </si>
  <si>
    <t>CATODO IBRAME - ENTREGA DRAKA</t>
  </si>
  <si>
    <t>CATODO IBRAME P/ ENTREGADA NA DRAKA</t>
  </si>
  <si>
    <t>catodo de cobre (Ibrame p/ entrega na Draka)</t>
  </si>
  <si>
    <t>CATODO DE COBRE IBRAME P/ CONTA E ORDEM CECIL - P/ ENTREGA NA DRAKA</t>
  </si>
  <si>
    <t>CATODO IBRAME - ENTREGA DRAKA 20/4</t>
  </si>
  <si>
    <t>MANGANES METALICO</t>
  </si>
  <si>
    <t>SUCT.0075.99.00000.00000</t>
  </si>
  <si>
    <t>MANGANÊS METÁLICO PARA FUNDIR A LIGA 6731 (exportação).</t>
  </si>
  <si>
    <t>MANGANES</t>
  </si>
  <si>
    <t>PARA USO NAS LIGAS 6731 e 688</t>
  </si>
  <si>
    <t>METALCORP</t>
  </si>
  <si>
    <t>LINGOTE DE CHUMBO VIRGEM</t>
  </si>
  <si>
    <t>chumbo</t>
  </si>
  <si>
    <t>CHUMBO</t>
  </si>
  <si>
    <t>operacional@metalgroup.com.br</t>
  </si>
  <si>
    <t>catodo de cobre p/ Draka</t>
  </si>
  <si>
    <t>CHUMBO (Troca)</t>
  </si>
  <si>
    <t>CATODO DE COBRE P/ DRAKA</t>
  </si>
  <si>
    <t>catoo de cobre p/ DRAKA</t>
  </si>
  <si>
    <t>chumbo refinado 99,97%</t>
  </si>
  <si>
    <t xml:space="preserve">ESTANHO PARA PRODUÇÃO DE 210kg DE METAL PATENTE
</t>
  </si>
  <si>
    <t>catodo cobre p/ DRAKA</t>
  </si>
  <si>
    <t>LINGOTES DE CHUMBO</t>
  </si>
  <si>
    <t>manganes para a produção de 3.000 Kg de 6731 para a fabricação de bronzina para o laminador a quente.</t>
  </si>
  <si>
    <t>lingote de chumbo para Dezembro/23</t>
  </si>
  <si>
    <t>030/60/90 DDL</t>
  </si>
  <si>
    <t>ESTANHO PARA PRODUÇÃO DA LIGA 465</t>
  </si>
  <si>
    <t>LINEA INDUSTRIA METALURGICA LTDA</t>
  </si>
  <si>
    <t>CECIL</t>
  </si>
  <si>
    <t>man006</t>
  </si>
  <si>
    <t>RB  .0260.02.002960.012000</t>
  </si>
  <si>
    <t xml:space="preserve">ROLO LATAO 260 RECOZIDO 2,960 120,00 </t>
  </si>
  <si>
    <t>100 KG 01018006923 - cf cotação 311092 CECIL 
código Linea 02018000029</t>
  </si>
  <si>
    <t>lin001</t>
  </si>
  <si>
    <t>SEVERINO SANTOS - LINEA</t>
  </si>
  <si>
    <t>ROLOS</t>
  </si>
  <si>
    <t>ANTECIPADO</t>
  </si>
  <si>
    <t>nfe@cecil.com.br</t>
  </si>
  <si>
    <t>11 4143-7263 / 11 4143-7274</t>
  </si>
  <si>
    <t>RB  .0260.02.003280.012000</t>
  </si>
  <si>
    <t xml:space="preserve">ROLO LATAO 260 RECOZIDO 3,280 120,00 </t>
  </si>
  <si>
    <t xml:space="preserve">100 KG 01018006924 - cf cotação 311092 CECIL 
código Linea 02018000030
</t>
  </si>
  <si>
    <t>RB  .0260.02.003150.012000</t>
  </si>
  <si>
    <t xml:space="preserve">ROLO LATAO 260 RECOZIDO 3,150 120,00 </t>
  </si>
  <si>
    <t xml:space="preserve">100 KG 01018006346 - cf cotação 311092 CECIL 
código Linea 02018000022
</t>
  </si>
  <si>
    <t>RD  .0375.06.001800.007300</t>
  </si>
  <si>
    <t xml:space="preserve">ROLO LATAO 375 DURO 1,800 73,00 </t>
  </si>
  <si>
    <t>3500 KG 01018006092 - RD .0375.06.001800.007300
código Linea 02018000026</t>
  </si>
  <si>
    <t>5000 KG 01018006092 - RD .0375.06.001800.007300
código Linea 02018000026</t>
  </si>
  <si>
    <t>2000 KG 01018006092 - RD .0375.06.001800.007300
código Linea 02018000026</t>
  </si>
  <si>
    <t>RB  .0260.02.003670.015000</t>
  </si>
  <si>
    <t xml:space="preserve">ROLO LATAO 260 RECOZIDO 3,670 150,00 </t>
  </si>
  <si>
    <t>material para copos de amostra para o cliente SAKO - solicitante Felipe</t>
  </si>
  <si>
    <t>FELIPE.R</t>
  </si>
  <si>
    <t>FELIPE LUCIO RIBEIRO - Linea</t>
  </si>
  <si>
    <t>3500 KG 01018006092 - RD .0375.06.001800.007300
código Linea 02018000026
Ref. a atendimento de janeiro 2023</t>
  </si>
  <si>
    <t>3500 KG 01018006092 - RD .0375.06.001800.007300
código Linea 02018000026
Ref. a atendimento de fevereiro 2023</t>
  </si>
  <si>
    <t>3500 KG 01018006092 - RD .0375.06.001800.007300
código Linea 02018000026
Ref. a atendimento de março 2023</t>
  </si>
  <si>
    <t>3987kg Fabricação para Línea - Solicitante Felipe</t>
  </si>
  <si>
    <t>RD  .0375.05.001800.006600</t>
  </si>
  <si>
    <t xml:space="preserve">ROLO LATAO 375 3/4 DURO 1,800 66,00 </t>
  </si>
  <si>
    <t>Cf. NOTA 234075</t>
  </si>
  <si>
    <t>Otavio Bruno de  Almeida Silva-Inativo</t>
  </si>
  <si>
    <t>5500KG 01018006092 - RD .0375.06.001800.007300
código Linea 02018000026
Ref. a atendimento SOPRANO - solicitante Felipe</t>
  </si>
  <si>
    <t>RB  .2601.02.004500.012000</t>
  </si>
  <si>
    <t xml:space="preserve">ROLO LATAO 2601 RECOZIDO 4,500 120,00 </t>
  </si>
  <si>
    <t>30/60/90 DDL</t>
  </si>
  <si>
    <t>bruna.a</t>
  </si>
  <si>
    <t>RT  .0220.02.001070.012000</t>
  </si>
  <si>
    <t xml:space="preserve">ROLO TOMBACK 220 RECOZIDO 1,070 120,00 </t>
  </si>
  <si>
    <t xml:space="preserve">01018005528 - RT .0220.02.001100.012000 -ROLO TOMBACK 220 RECOZIDO 1,100 120,00 </t>
  </si>
  <si>
    <t>30/60/90/120 DDL</t>
  </si>
  <si>
    <t>Compra de matéria prima para fabricação do copo 8018 bolívia</t>
  </si>
  <si>
    <t>felipe.r</t>
  </si>
  <si>
    <t>ELFER INDÚSTRIA SERVIÇO E COMÉRCIO LTDA</t>
  </si>
  <si>
    <t>CBA</t>
  </si>
  <si>
    <t>samanta.f</t>
  </si>
  <si>
    <t>BOBINA AL LISA 5052 H32 2,00 X 805 MM</t>
  </si>
  <si>
    <t>BOBINA AL LISA 5052 H32 2,50 X 675 MM	nf 947985</t>
  </si>
  <si>
    <t>luciana.b</t>
  </si>
  <si>
    <t>LUCIANA PELENTIR BRANDÃO - INATIVO</t>
  </si>
  <si>
    <t>BOBINA ALUMINIO LISA</t>
  </si>
  <si>
    <t>090 DDL</t>
  </si>
  <si>
    <t>SAMANTA.F</t>
  </si>
  <si>
    <t>BOBINA AL LISA 5052 H32 1,95 X 722 MM</t>
  </si>
  <si>
    <t>BOBINA AL LISA 5052 H32 2,50 X 815 MM</t>
  </si>
  <si>
    <t>NOVELIS</t>
  </si>
  <si>
    <t>BOBINA AL LISA 5052 H32 2,50 X 1134 MM</t>
  </si>
  <si>
    <t xml:space="preserve">Preço 34,19 NF 706740 Novelis - 909850
</t>
  </si>
  <si>
    <t>everaldo.c</t>
  </si>
  <si>
    <t>Everaldo Cuba</t>
  </si>
  <si>
    <t>fornecedores.nfe@novelis.com</t>
  </si>
  <si>
    <t>BOBINA AL LISA 3104 H34 2,50 X 823 MM</t>
  </si>
  <si>
    <t>Preço 34,19 /kg - Novelis 909850 - nf 706740/785</t>
  </si>
  <si>
    <t>35 DDL</t>
  </si>
  <si>
    <t>r$36,09 / kg - Novelis 909850 - nf 706784</t>
  </si>
  <si>
    <t>BOBINA AL LISA 3104 O 0,50 X 810 MM</t>
  </si>
  <si>
    <t>FORN. NOVELIS - 60.561.800/0041-09 - VALOR : 34,57/KG - NF 707665</t>
  </si>
  <si>
    <t>MATERIA PRIMA NOVELIS(909850) REF. AO MES DE FEVEREIRO - R$34,19/KG</t>
  </si>
  <si>
    <t>EVERALDO.C</t>
  </si>
  <si>
    <t>MATERIA PRIMA NOVELIS (909850) - REF. AO MES DE FEVEREIRO - R$38,53/KG</t>
  </si>
  <si>
    <t>BOBINA AL LISA 5754 H111 2,11 X 894 MM</t>
  </si>
  <si>
    <t>BOBINA AL LISA 5754 H111 2,11 X 853,4 MM</t>
  </si>
  <si>
    <t>MATERIA PRIMA NOVELIS (909850) REF. AO MES DE FEVEREIRO - R$34,19/KG</t>
  </si>
  <si>
    <t>BOBINA AL LISA 5754 H111 1,00 X 528 MM</t>
  </si>
  <si>
    <t>emitir pedido Novelis (909850) - nf 707928 - preço R$ 38,53/kg</t>
  </si>
  <si>
    <t xml:space="preserve">emitir pedido Novelis (909850) ref. a março/22 - R$ 34,19 </t>
  </si>
  <si>
    <t>Pedido Novelis (909850) ref. a março/2022 - R$34,19</t>
  </si>
  <si>
    <t>BOBINA AL LISA 3104 O 0,40 X 1620 MM</t>
  </si>
  <si>
    <t>pedido Novelis (909850) ref. a março 2022 - R$34,19</t>
  </si>
  <si>
    <t>pedido Novelis (909850) - ref. a março/2022 - R$38,53</t>
  </si>
  <si>
    <t>pedido Novelis (909850) - ref. a março de 2022 - R$38,53</t>
  </si>
  <si>
    <t>BOBINA AL LISA 3104 H32 1,50 X 1500 MM</t>
  </si>
  <si>
    <t>pedido Novelis (909850) ref. a  março/2022 - R$34,19</t>
  </si>
  <si>
    <t>BOBINA AL LISA 5052 H32 2,50 X 675 MM</t>
  </si>
  <si>
    <t xml:space="preserve">FORN. CBA - COD. 475472 - R$ 37,41/KG </t>
  </si>
  <si>
    <t xml:space="preserve">FORN. CBA - 475472 - R$ 37,41/KG </t>
  </si>
  <si>
    <t>BOBINA AL LISA 5052 H32 1,95 X 797 MM</t>
  </si>
  <si>
    <t xml:space="preserve">FORN. CBA - 475472 - R$37,41/KG </t>
  </si>
  <si>
    <t>BOBINA AL LISA 5052 H32 1,95 X 747 MM</t>
  </si>
  <si>
    <t>FORN. CBA = 475472 - R$ 37,41/KG</t>
  </si>
  <si>
    <t xml:space="preserve">CBA 475472 - R$37,41 </t>
  </si>
  <si>
    <t>FORN. CBA 475472 - R$37,41/KG</t>
  </si>
  <si>
    <t>FORN. CBA  475472 - R$37,41/KG</t>
  </si>
  <si>
    <t>CBA 475472 - R$37,41</t>
  </si>
  <si>
    <t>CBA 475472 - R$ 37,41</t>
  </si>
  <si>
    <t>FORN. CBA 475472 -  PREÇO R$37,41</t>
  </si>
  <si>
    <t>FORN. CBA - 475472 - R$ 37,41</t>
  </si>
  <si>
    <t>FORN. CBA - 475472 - R$37,41</t>
  </si>
  <si>
    <t>FORN. CBA 475472 - PEDIDO DE FEVEREIRO. -  R$ 37,41</t>
  </si>
  <si>
    <t>cba - 475472 - r$ 37,41 pedido de março</t>
  </si>
  <si>
    <t>cba - 475472 - R$ 37,41 - atraso de fevereiro e pedido de março</t>
  </si>
  <si>
    <t>cba 475472 - r$ 37,41 - pedido de março</t>
  </si>
  <si>
    <t>BOBINA AL LISA 5052 H32 3,00 X 1250 MM</t>
  </si>
  <si>
    <t>pedido de março e fevereiro 2x 8452 kg
preço R$ 38,11/kg 
forncedor CBA</t>
  </si>
  <si>
    <t>BOBINA AL LISA 5052 H32 2,50 X 1280 MM</t>
  </si>
  <si>
    <t>MATERIA PRIMA NOVELIS - PREÇO 36,09/KG  REF. A MARÇO</t>
  </si>
  <si>
    <t>BOBINA AL LISA 3104 H34 2,50 X 1134 MM</t>
  </si>
  <si>
    <t xml:space="preserve">forn. Novelis - 909850 - R$ 36,09 - pedido para abril e maio </t>
  </si>
  <si>
    <t>FORN. NOVELIS 909850 - R$ 34,30 - PEDIDO REF. AOS MESES DE ABRIL E MAIO</t>
  </si>
  <si>
    <t>BOBINA AL LISA 5052 O 3,00 X 585 MM</t>
  </si>
  <si>
    <t>forn. Novelis 909850 - R$ 38,37/kg - pedido ref. a abril</t>
  </si>
  <si>
    <t>BOBINA AL LISA 5083 O 5,00 X 1500 MM</t>
  </si>
  <si>
    <t>forn. Novelis - 909850 - r$ 38,23/kg</t>
  </si>
  <si>
    <t>BOBINA AL XADREZ 5052 H314 2,70 X 1500 MM</t>
  </si>
  <si>
    <t>forn. Novelis - 909850 - r$38,58 - Pedido de abril</t>
  </si>
  <si>
    <t>BOBINA ALUMINIO XADREZ</t>
  </si>
  <si>
    <t>BOBINA AL LISA 5052 H32 3,00 X 1500 MM</t>
  </si>
  <si>
    <t>Forn. Novelis 909850 - R$ 37,87 - pedido de abril</t>
  </si>
  <si>
    <t>FORN. CBA  COD. 475472  -  R$38,11/KG - PEDIDO MARÇO/ABRIL</t>
  </si>
  <si>
    <t>FORN. CBA 475472 - R$38,11 PEDIDO DE MARÇO E ABRIL</t>
  </si>
  <si>
    <t>BOBINA AL LISA 1050 O 0,50 X 1000 MM</t>
  </si>
  <si>
    <t>FORN. CBA 475472 - R$ 38,11</t>
  </si>
  <si>
    <t>BOBINA AL LISA 1050 O 0,80 X 1000 MM</t>
  </si>
  <si>
    <t>FORN. CBA - 475472 - 38,11/KG</t>
  </si>
  <si>
    <t>BOBINA AL LISA 5052 H32 2,50 X 766,1 MM</t>
  </si>
  <si>
    <t>FORNC. CBA - 475472 - 38,11/KG</t>
  </si>
  <si>
    <t>FORN. CBA - 475472 - R$38,11/KG</t>
  </si>
  <si>
    <t>FORN. CBA - 475472 - r$38,11/KG</t>
  </si>
  <si>
    <t>BOBINA AL LISA 1050 O 0,40 X 1000 MM</t>
  </si>
  <si>
    <t>BOBINA AL LISA 1050 O 0,30 X 1000 MM</t>
  </si>
  <si>
    <t>BOBINA AL XADREZ 5052 H114 4,75 X 1310 MM</t>
  </si>
  <si>
    <t>FORN. CBA 475472 - R$ 38,90</t>
  </si>
  <si>
    <t>BOBINA AL LISA 5052 O 2,40 X 915 MM</t>
  </si>
  <si>
    <t xml:space="preserve">Forn.Novelis 909850 - r$36,09 - Complemento de saldo para nf 716419 </t>
  </si>
  <si>
    <t>APERAM INOX</t>
  </si>
  <si>
    <t>FITA DE INOX AISI 304 0,40 X 20 MM</t>
  </si>
  <si>
    <t xml:space="preserve"> FITA DE I NOX AISI 304 0,40X20MM - UNIÃO DE AÇO - SOL EVERALDO</t>
  </si>
  <si>
    <t>FITAS EM GERAL</t>
  </si>
  <si>
    <t>juliana.barboza@aperam.com</t>
  </si>
  <si>
    <t>19 3211 4062</t>
  </si>
  <si>
    <t>FORN. CBA 475472 - R$39,25/KG PEDIDO DE ABRIL A MAIO</t>
  </si>
  <si>
    <t>FORN. CBA - 475472 - R$39,28/KG - PEDIDO DE ABRIL A MAIO</t>
  </si>
  <si>
    <t>BOBINA AL LISA 1050 O 0,60 X 1000 MM</t>
  </si>
  <si>
    <t xml:space="preserve">FORN.CBA - 475472 - R$ 36,59/KG PEDIDO DE ABRIL A MAIO </t>
  </si>
  <si>
    <t>FORN. CBA - 475472 - R$ 39,25/KG PEDIDO DE ABRIL A JUNHO</t>
  </si>
  <si>
    <t>FORN. CBA - 475472 - R$39,25/KG - PEDIDO DE ABRIL A MAIO</t>
  </si>
  <si>
    <t>BOBINA AL LISA 5052 O 4,00 X 576 MM</t>
  </si>
  <si>
    <t xml:space="preserve">FORN. NOVELIS 909850 - R$38,01/KG - ABRIL E MAIO </t>
  </si>
  <si>
    <t>FORN. NOVELIS 909850 - R$38,01/KG  ABRIL A MAIO</t>
  </si>
  <si>
    <t xml:space="preserve">FORN. NOVELIS - 909850 - R$40,88/KG ABRIL A MAIO </t>
  </si>
  <si>
    <t>BOBINA AL LISA 3104 O 0,30 X 1000 MM</t>
  </si>
  <si>
    <t>FORN. NOVELIS  909850 - R$35,62/KG ABRIL A MAIO</t>
  </si>
  <si>
    <t>FORNECEDOR NOVELIS - 909850 - 35,62/KG ABRIL A MAIO</t>
  </si>
  <si>
    <t>FORNENECEDOR NOVELIS - 909850 - R$ 38,01 ABRIL A MAIO</t>
  </si>
  <si>
    <t>PUMA</t>
  </si>
  <si>
    <t>SONIA.P</t>
  </si>
  <si>
    <t>AL EXTRUDADO - PEÇAS</t>
  </si>
  <si>
    <t>vergalhão de aluminio  Ø 12,7 Cliente Iveco</t>
  </si>
  <si>
    <t>Everaldo.C</t>
  </si>
  <si>
    <t>EXTRUDADO DE ALUMINIO</t>
  </si>
  <si>
    <t>compras01@pumametais.com.br</t>
  </si>
  <si>
    <t>1129144556 / 1129144556</t>
  </si>
  <si>
    <t>Sonia.P</t>
  </si>
  <si>
    <t>Vergalhão de aluminio Ø 57 Cliente Iveco</t>
  </si>
  <si>
    <t>SoniA.P</t>
  </si>
  <si>
    <t>Vergalhão de aluminio Ø70 MM Cliente Iveco</t>
  </si>
  <si>
    <t>Vergalhão de aluminio  quadrado Ø63,5 Cliente Iveco</t>
  </si>
  <si>
    <t>Tubo de aluminio Ø31,75/Ø25 cliente Iveco</t>
  </si>
  <si>
    <t>Vergalhão de aluminio Ø16 cliente Iveco</t>
  </si>
  <si>
    <t>Vergalhão de aluminio Ø22 cliente Iveco</t>
  </si>
  <si>
    <t>Vergalhão de al.Ø50 cliente Iveco</t>
  </si>
  <si>
    <t>Vergalhão de al.Ø38,1 cliente Iveco</t>
  </si>
  <si>
    <t>Vergalhão de al. Ø76 cliente Iveco</t>
  </si>
  <si>
    <t>SOMETAIS</t>
  </si>
  <si>
    <t>lucas.ba</t>
  </si>
  <si>
    <t>Tubo de al.Ø57,15/Ø50,81 cliente Iveco</t>
  </si>
  <si>
    <t>robson@sometais.com.br</t>
  </si>
  <si>
    <t>11-3622-7700</t>
  </si>
  <si>
    <t>Vergalhão de al.Ø25,4 cliente Iveco</t>
  </si>
  <si>
    <t>Tubo de al.Ø50,80/Ø44,16mm cliente Iveco</t>
  </si>
  <si>
    <t>sonia.p</t>
  </si>
  <si>
    <t xml:space="preserve">01 tubo de aluminio de ØExterno 31,92 x Ø interno 28,58mm x 6000mm de comprimento - iveco </t>
  </si>
  <si>
    <t>01 tubo de aluminio Ø15,88 x Ø9,5 x 6000mm de comprimento - 3kg.  Iveco</t>
  </si>
  <si>
    <t>ACO-FER</t>
  </si>
  <si>
    <t>VERGALHAO REDONDO AÇO 1020 9,52 MM</t>
  </si>
  <si>
    <t xml:space="preserve">02 barras de vergalhão de aço trefilado Ø9,52x3000mm  - iveco (2kg) </t>
  </si>
  <si>
    <t>CHAPAS</t>
  </si>
  <si>
    <t>matheus.joaquim@grupoacofer.com.br</t>
  </si>
  <si>
    <t>012-3644-1130 / 012-98210-0440</t>
  </si>
  <si>
    <t xml:space="preserve">08 tubos de aluminio de Ø31,75xØ25,00x6000mm - projeto Randon. </t>
  </si>
  <si>
    <t>RCC FERRO</t>
  </si>
  <si>
    <t>CHAPA AÇO ASTM A-36 9,52 MM</t>
  </si>
  <si>
    <t xml:space="preserve">&lt;&lt;AVANTI&gt;&gt;  CHAPA DE AÇO ASTM A-36  Ø9,5mm    </t>
  </si>
  <si>
    <t>42 DDL</t>
  </si>
  <si>
    <t>raimundo@rccferroeaco.com.br</t>
  </si>
  <si>
    <t>(11) 2018-6600 / (11) 2018-6600</t>
  </si>
  <si>
    <t>INTERLIGAS</t>
  </si>
  <si>
    <t>TUBO Ø 12,7 x 1,5 - INOX 304</t>
  </si>
  <si>
    <t xml:space="preserve">&lt;&lt;AVANTI&gt;&gt; 01 - TUBO INOX  304 Ø 12,7 x 1,5 x 6000mm </t>
  </si>
  <si>
    <t>adriano@interligas.com.br</t>
  </si>
  <si>
    <t>11 4178-8900 / 11 4178-8900</t>
  </si>
  <si>
    <t>CHAPA AÇO ASTM A-36 15,0 MM</t>
  </si>
  <si>
    <t xml:space="preserve">&lt;&lt;AVANTI&gt;&gt; CHAPA AÇO ASTM A-36 - #15,0mm (15x350x650MM) = 1 pç - 15kg. </t>
  </si>
  <si>
    <t xml:space="preserve">FORN.NOVELIS 909850 - R$ 38,01/KG </t>
  </si>
  <si>
    <t>FORN. NOVELIS 909850 -R$ 38,01/KG</t>
  </si>
  <si>
    <t xml:space="preserve">FORN. NOVELIS 909850 - R$ 38,01/KG </t>
  </si>
  <si>
    <t>BOBINA AL LISA 5754 H111 2,00 X 856 MM</t>
  </si>
  <si>
    <t>FORN. NOVELIS 909850 - R$ 38,01/KG</t>
  </si>
  <si>
    <t>Samanta.F</t>
  </si>
  <si>
    <t>FORN.CBA 475472 R$ 39,25 KG</t>
  </si>
  <si>
    <t xml:space="preserve">FORN.CBA 475472 R$ 39,25 KG </t>
  </si>
  <si>
    <t xml:space="preserve">FORN.CBA 475472 R$ 39,25KG </t>
  </si>
  <si>
    <t xml:space="preserve">FORN.CBA 475472 R$ 39,25 </t>
  </si>
  <si>
    <t>PROFIGLASS</t>
  </si>
  <si>
    <t>CHAPA AL LISA 5052 H32 2,00 MM</t>
  </si>
  <si>
    <t xml:space="preserve">
Chapas para reposição do Cliente SCAN
CHAPA AL LISA 5052 H32  2,00mmX1800X3000MM  - 3 Chapas ? 88 Kg (aprox.)
</t>
  </si>
  <si>
    <t>28/35/42/49</t>
  </si>
  <si>
    <t>bruno.lopes@profilglass.com.br</t>
  </si>
  <si>
    <t>48 3771 4677 / 48 99818 0099</t>
  </si>
  <si>
    <t>FORN.CBA- 475472 BOBINA AL LISA 5052 H32 1,95 X 747 MM
R$ 39,28 KG</t>
  </si>
  <si>
    <t xml:space="preserve">PROJETO AVANTI FORN.PALCO R$ 34,81 KG
1.250 X 3.000 MM </t>
  </si>
  <si>
    <t>CHAPA AL LISA 5052 H32 5,00 MM</t>
  </si>
  <si>
    <t>PROJETO AVANTI FORN. METHALTAGA  R$ 47,80 KG
1.800 X 3.000 MM</t>
  </si>
  <si>
    <t>28/35/42 DDL</t>
  </si>
  <si>
    <t>CHAPA AL LISA 5052 H32 6,00 MM</t>
  </si>
  <si>
    <t>PROJETO AVANTI FORN. PROFILGLASS R$ 43,80 KG
2.500 X 2.500 MM</t>
  </si>
  <si>
    <t>everaldo.C</t>
  </si>
  <si>
    <t>CHAPA AL LISA 5052 H32 8,00 MM</t>
  </si>
  <si>
    <t>PROJETO AVANTI FORN. PROFILGLASS R$ 43,80 KG
1500 X 3.000 MM</t>
  </si>
  <si>
    <t>CHAPA AL LISA 5052 H32 16,00 MM</t>
  </si>
  <si>
    <t xml:space="preserve">PROJETO AVANTI FORN. PROFILGLASS R$ 43,80 KG
1500 X 3.000 MM </t>
  </si>
  <si>
    <t>BOBINA AL LISA 1050 O 0,40 X 1310 MM</t>
  </si>
  <si>
    <t>FORN.CBA- 475472 BOBINA AL LISA LIGA AA 1050-O 0,400 X 1310 R$ 33,19
NOTA FISCAL: 996529
O MATERIAL JÁ FOI ENTREGUE NA ELFER.</t>
  </si>
  <si>
    <t>SOMETAIS COM</t>
  </si>
  <si>
    <t>7 barras de tubo de aluminio retangular 38,10mmx25,40mmx 1,58 mmx6000mm 6063 t5 - &lt;&lt;AVANTI&gt;&gt;</t>
  </si>
  <si>
    <t>(11) 3622-7719</t>
  </si>
  <si>
    <t>Forn. CBA - 475472 -  Preço 39,25</t>
  </si>
  <si>
    <t>CHAPA AL LISA 5052 H32 9,52 MM</t>
  </si>
  <si>
    <t xml:space="preserve">&lt;&lt;Shig San&gt;&gt; - 01 - CHAPA DE ALUMINIO LIGA 5052 H32  9,52X1250X3000mm </t>
  </si>
  <si>
    <t>BOBINA AL LISA 5052 H32 2,00 X 1250 MM</t>
  </si>
  <si>
    <t xml:space="preserve">forn. cba 475472 - r$33,89/kg - nf1004151 </t>
  </si>
  <si>
    <t>BOBINA AL XADREZ 5052 H314 2,20 X 1250 MM</t>
  </si>
  <si>
    <t xml:space="preserve">FORN. NOVELIS 909850 - R$35,80  </t>
  </si>
  <si>
    <t>BOBINA AL XADREZ 3104 H314 2,70 X 1250 MM</t>
  </si>
  <si>
    <t xml:space="preserve">FORN. NOVELIS 909850 - R$29,80 - NF 735508 - </t>
  </si>
  <si>
    <t>FORN. CBA 475472 - R$ 39,25</t>
  </si>
  <si>
    <t>BOBINA AL LISA 1050 O 0,70 X 1000 MM</t>
  </si>
  <si>
    <t>CBA 475472 - R$ 39,25</t>
  </si>
  <si>
    <t>CBA 475472 - R$39,25</t>
  </si>
  <si>
    <t xml:space="preserve">NOVELIS 909850 - R$ 36,39 </t>
  </si>
  <si>
    <t>NOVELIS 909850 - R$ 35,62/KG</t>
  </si>
  <si>
    <t>NOVELIS 909850 - R$38,01 / KG</t>
  </si>
  <si>
    <t>NOVELIS 909850 - R$38,01/KG</t>
  </si>
  <si>
    <t>NOVLEIS 909850 - R$38,01/KG</t>
  </si>
  <si>
    <t>NOVELIS 909850 - R$ 38,01/KG</t>
  </si>
  <si>
    <t>NOVELIS 909850 - R$ 39,25</t>
  </si>
  <si>
    <t>BOBINA AL LISA 5052 H32 2,50 X 910 MM</t>
  </si>
  <si>
    <t>NOVELIS 909850 - R$ 39,25/KG</t>
  </si>
  <si>
    <t>BOBINA AL LISA 5052 H32 2,50 X 1144 MM</t>
  </si>
  <si>
    <t>novelis 909850 - r$39,25/kg</t>
  </si>
  <si>
    <t>novelis 909850 /  R$39,25/kg</t>
  </si>
  <si>
    <t>novelis  909850 - r$39,25/kg</t>
  </si>
  <si>
    <t>novelis - 909850 - 39,25/kg</t>
  </si>
  <si>
    <t>SOCCAT</t>
  </si>
  <si>
    <t>BOBINA AL LISA 5052 H32 2,50 X 1376 MM IMPORTADO</t>
  </si>
  <si>
    <t>MATERIA PRIMA IMPORTADA - NF 4324 - VEEL TRADE - CNPJ 08.414.568/0001-60 - R$27,56/KG</t>
  </si>
  <si>
    <t>05 DDL</t>
  </si>
  <si>
    <t>BOBINA AL LISA 5052 H32 2,50 X 1470 MM IMPORTADO</t>
  </si>
  <si>
    <t xml:space="preserve">MATERIA PRIMA IMPORTADA - VEEL TRADE CNPJ 08.414.568/0001-60 - r$27,56/KG </t>
  </si>
  <si>
    <t>BOBINA AL LISA 5052 H32 2,50 X 1530 MM IMPORTADO</t>
  </si>
  <si>
    <t>MATERIA PRIMA IMPORTADA VEEL TRADE - CNPJ 08.414.568/0001-60 - R$27,56/KG -NF 4325</t>
  </si>
  <si>
    <t>BOBINA AL LISA 5052 H32 2,50 X 1280 MM IMPORTADO</t>
  </si>
  <si>
    <t>MATERIA PRIMA IMPORTADA VEEL TRADE - CNPJ 08.414.568/0001-60 - R$27,56/KG</t>
  </si>
  <si>
    <t>BOBINA AL LISA 5052 O 0,43 X 635 MM</t>
  </si>
  <si>
    <t xml:space="preserve">nf 1012842 - CBA - 475472 - R$31,67/KG </t>
  </si>
  <si>
    <t>BOBINA AL LISA 1050 O 0,71 X 630 MM</t>
  </si>
  <si>
    <t>FORN. CBA - 475472  NF 1012842 - R$30,97/KG</t>
  </si>
  <si>
    <t>METALTHAGA 1</t>
  </si>
  <si>
    <t>CHAPA AL LISA 5083 O 8,00 MM</t>
  </si>
  <si>
    <t>20 chapas de aluminio liga 5052 H32 4x1500x3000mm (1000kg)  -cliente Iveco</t>
  </si>
  <si>
    <t>vendas04@metalthaga.com.br</t>
  </si>
  <si>
    <t>5135875222 / 5135875222</t>
  </si>
  <si>
    <t>CHAPA AL LISA 5052 H32 4,00 MM</t>
  </si>
  <si>
    <t>10 Chapas de aluminio lisa  5052 H32 -  4 mm x 1250 x 3000 - IVECO</t>
  </si>
  <si>
    <t xml:space="preserve">FORN. NOVELIS  909850 - R$ 32,99/KG  </t>
  </si>
  <si>
    <t>FORN. NOVELIS - 909850 - R$32,99/KG</t>
  </si>
  <si>
    <t>forn. veel trade cnpj 08.414.568/0001-60 - R$ 29,15/kg</t>
  </si>
  <si>
    <t>BOBINA AL LISA 5754 H111 2,11 X 888 MM IMPORTADO</t>
  </si>
  <si>
    <t>forn. veel trade - cnj 08.414.568/0001-60 - r$30,17/kg</t>
  </si>
  <si>
    <t xml:space="preserve">FORN. VEEL TRADE. CNPJ 08.414.568/0001-60 - R$29,15 </t>
  </si>
  <si>
    <t>TAMBORÉ</t>
  </si>
  <si>
    <t>UN</t>
  </si>
  <si>
    <t>TUBO AL QUADRADO (38,10 X 2,0 x 6000) MM 6060/63 T5</t>
  </si>
  <si>
    <t>140 TUBOS AL QUADRADO 38,10 X 2,0 MM X 6000MM-  6060/63 T5 - FORN. TAMBORE</t>
  </si>
  <si>
    <t>28/42/56 DDL</t>
  </si>
  <si>
    <t>castro@grupotamborealuminio.ind.br</t>
  </si>
  <si>
    <t>(15) 97405-4712</t>
  </si>
  <si>
    <t>FORN. NOVELIS - 909850 - R$ 39,25/KG</t>
  </si>
  <si>
    <t>FORN. NOVELIS 909850 - R$ 39,25/KG</t>
  </si>
  <si>
    <t>BOBINA AL LISA 5754 H111 2,50 X 688 MM</t>
  </si>
  <si>
    <t>forn.novelis - 909850 - r$39,25/kg</t>
  </si>
  <si>
    <t>BOBINA AL LISA 5754 H111 2,50 X 710 MM</t>
  </si>
  <si>
    <t xml:space="preserve">forn.novelis  909850 - R$39,25/kg </t>
  </si>
  <si>
    <t>forn. Novelis - 909850 - R$39,25/kg</t>
  </si>
  <si>
    <t>FORN. NOVELIS - 909850  - R$ 39,25/KG</t>
  </si>
  <si>
    <t>FORN. NOVELIS - 909850 - R$39,25/KG</t>
  </si>
  <si>
    <t>BOBINA AL LISA 5754 H111 2,50 X 800 MM</t>
  </si>
  <si>
    <t>FORN. NOVELIS  909850 - R$39,25/kg</t>
  </si>
  <si>
    <t>FORN. NOVELIS - 909850 - R$39,25/kg</t>
  </si>
  <si>
    <t>BOBINA AL LISA 5754 H111 2,50 X 828 MM</t>
  </si>
  <si>
    <t>BOBINA AL LISA 5754 H111 2,50 X 850 MM</t>
  </si>
  <si>
    <t>BOBINA AL LISA 5754 H111 2,00 X 930 MM</t>
  </si>
  <si>
    <t>forn. cba  - 475472 - R$31,67/kg</t>
  </si>
  <si>
    <t>forn. CBA - 475472 - R$39,25/KG</t>
  </si>
  <si>
    <t>FORN. CBA - 475472 - R$39,25/KG</t>
  </si>
  <si>
    <t>BOBINA AL LISA 5052 H32 2,50 X 1110 MM</t>
  </si>
  <si>
    <t>FORN. NOVELIS 909850 - R$39,25/KG</t>
  </si>
  <si>
    <t>BOBINA AL LISA 3104 H34 2,50 X 1260 MM</t>
  </si>
  <si>
    <t>FORN. NOVELIS  909850 - R$39,25/KG</t>
  </si>
  <si>
    <t>BOBINA AL LISA 5052 H32 2,50 X 1470 MM</t>
  </si>
  <si>
    <t>BOBINA AL LISA 5052 H32 2,50 X 1530 MM</t>
  </si>
  <si>
    <t>forn. novelis - 909850 - r$39,25</t>
  </si>
  <si>
    <t>forn. novelis 909850 - r$39,25/kg</t>
  </si>
  <si>
    <t>BOBINA AL LISA 5052 H32 2,50 X 1010 MM</t>
  </si>
  <si>
    <t>FORN. NOVELIS - 909850 - R$39,25</t>
  </si>
  <si>
    <t>BOBINA AL LISA 3104 H34 2,50 X 1034 MM</t>
  </si>
  <si>
    <t>FORN.~NOVELIS - 909850 - R$39,25</t>
  </si>
  <si>
    <t>BOBINA AL LISA 5052 H32 2,50 X 1210 MM</t>
  </si>
  <si>
    <t>BOBINA AL LISA 5052 H32 2,00 X 1400 MM</t>
  </si>
  <si>
    <t>FORN. NOVELIS - 909850 - r$39,25/KG</t>
  </si>
  <si>
    <t>BOBINA AL LISA 5052 H32 4,00 X 1250 MM</t>
  </si>
  <si>
    <t>BOBINA AL LISA 3104 H34 2,50 X 823 MM IMPORTADO</t>
  </si>
  <si>
    <t>forn.VEEL TRADE (SOC. CATARINENSE) R$27,15</t>
  </si>
  <si>
    <t>BOBINA AL LISA 3104 H34 2,50 X 1134 MM IMPORTADO</t>
  </si>
  <si>
    <t>VEEL TRADE - SOC. CATARINENSE - NF  4357 - R$26,76/KG</t>
  </si>
  <si>
    <t>BOBINA AL LISA 5052 H32 2,00 X 805 MM  IMPORTADO</t>
  </si>
  <si>
    <t>VEEL TRADE -SOC.CATARINENSE - NF 4356 - 28,25/KG</t>
  </si>
  <si>
    <t>BOBINA AL LISA 5052 O 3,00 X 585 MM  IMPORTADO</t>
  </si>
  <si>
    <t>VEEL TRADE - SOC. CATARINENSE - N F4356 - R$28,33/KG</t>
  </si>
  <si>
    <t>forn.VEEL TRADE (SOC. CATARINENSE) R$ R$ 3.046,91 
COMPLEMENTO DE IMPORTAÇÃO</t>
  </si>
  <si>
    <t>VEEL TRADE - SOC. CATARINENSE - NF  4358 - R$2006,01  COMPLEMENTO DE IMPORTAÇÃÕ</t>
  </si>
  <si>
    <t xml:space="preserve">VEEL TRADE -SOC.CATARINENSE - NF 4358 -  R$ 2.634,85  - COMPLEMENTO DE IMPORTAÇÃÕ
 </t>
  </si>
  <si>
    <t xml:space="preserve">VEEL TRADE - SOC. CATARINENSE - N F4358 -  R$ 1.542,22 
</t>
  </si>
  <si>
    <t>08 Chapas 5083 0 -  8 mm x 1630 x 3000mm - cliente iveco -sol. Kleiton (844kg)</t>
  </si>
  <si>
    <t>CHAPA AÇO 1020 4,75 MM</t>
  </si>
  <si>
    <t>02 Chapas de aço 1020 4,75MM (1000X2000) - proj. iveco - sol. kleiton</t>
  </si>
  <si>
    <t>DISCO AL 3104 O 2,55 x 400 MM</t>
  </si>
  <si>
    <t xml:space="preserve">FORN. NOVELIS - 909850 - </t>
  </si>
  <si>
    <t>DISCO ALUMINIO</t>
  </si>
  <si>
    <t>DISCO AL 3104 O 2,20 x 265 MM</t>
  </si>
  <si>
    <t>FORN. NOVELIS 909850</t>
  </si>
  <si>
    <t xml:space="preserve">155 TUBOS AL QUADRADO 38,10 X 2,0 MM X 6000MM-  6060/63 T5 - FORN. TAMBORE - prazo de entrega 30/09 - PROJETO: CLIENTE  ITURRI - </t>
  </si>
  <si>
    <t>SPECIAL TUBO</t>
  </si>
  <si>
    <t>06 TUBOS DE ALUMINIO DE ØE 57,15 X ØI 50,81 X 6000MM. - CLIENTE IVECO</t>
  </si>
  <si>
    <t>alice@specialtb.com.br</t>
  </si>
  <si>
    <t>1124142322 / 1124142322</t>
  </si>
  <si>
    <t>BOBINA AL LISA 3104 O 2,20 X 272 MM</t>
  </si>
  <si>
    <t>FORN. NOVELIS - 909850 -  R$39,00/KG</t>
  </si>
  <si>
    <t>BOBINA AL LISA 3104 O 2,55 X 407 MM</t>
  </si>
  <si>
    <t>forn. novelis - 909850 - r$39,00</t>
  </si>
  <si>
    <t>2 tubos quadrado de 31x2x6000mm - TUPINAMBA - PRAZO 23/9</t>
  </si>
  <si>
    <t xml:space="preserve">03 vergalhão ALUMINIO  Ø 38,1 X 6000MM - IVECO  </t>
  </si>
  <si>
    <t>CHAPA DE AÇO ASTM A-36 2,0MM</t>
  </si>
  <si>
    <t xml:space="preserve"> 02 ChapaS 2mm aço 1020 - chapa 2 x 1000 x 3000 - IVECO </t>
  </si>
  <si>
    <t>FORN. CBA - R$39,25 - CÓD. 475472</t>
  </si>
  <si>
    <t xml:space="preserve">FORN. NOVELIS 909850 - R$39,25 - </t>
  </si>
  <si>
    <t>FORN. NOVELIS 909850  R$39,25</t>
  </si>
  <si>
    <t xml:space="preserve">FORN. NOVELIS 909850 - R$39,25 </t>
  </si>
  <si>
    <t>FORN. NOVELIS 909850 - R$39,25</t>
  </si>
  <si>
    <t>FORN. NOVELIS 909850 R$39,25</t>
  </si>
  <si>
    <t xml:space="preserve">FORN. NOVELIS - 909850 - R$39,25 </t>
  </si>
  <si>
    <t>FORN. NOVELIS  909850  - R$39,25</t>
  </si>
  <si>
    <t>FORN. NOVELIS 909850 - R$34,95</t>
  </si>
  <si>
    <t>FORN. NOVELIS  909850 - R$34,95</t>
  </si>
  <si>
    <t>FORN. NOVELIS - 909850 - R$34,95</t>
  </si>
  <si>
    <t xml:space="preserve">FORN. NOVELIS - 909850 - R$34,95 </t>
  </si>
  <si>
    <t>BOBINA AL LISA 3104 O 3,95 X 527 MM</t>
  </si>
  <si>
    <t>01 Tubo de aluminio  t 6365-  Ø 25,4 parede 2mm x 6000mm - iturri OE1262</t>
  </si>
  <si>
    <t>30/45/60 DDL</t>
  </si>
  <si>
    <t>LUCAS.BA</t>
  </si>
  <si>
    <t xml:space="preserve">187 TUBOS AL QUADRADO 38,10 X 2,0 MM X 6000MM-  6060/63 T5 - FORN. TAMBORE - prazo de entrega 04/11 - PROJETO: CLIENTE  ITURRI - </t>
  </si>
  <si>
    <t xml:space="preserve">187 TUBOS AL QUADRADO 38,10 X 2,0 MM X 6000MM-  6060/63 T5 - FORN. TAMBORE - prazo de entrega 05/12 - PROJETO: CLIENTE  ITURRI - </t>
  </si>
  <si>
    <t>FORN. CBA 475472 - R$34,92/KG</t>
  </si>
  <si>
    <t>FORN. CBA 475472 - R$34,90/KG</t>
  </si>
  <si>
    <t>FORN. CBA 475472 - R$34,99/KG</t>
  </si>
  <si>
    <t>FORN. CBA  475472  - R$34,99/KG</t>
  </si>
  <si>
    <t xml:space="preserve">FORN. CBA - 475472 - R$34,99/KG </t>
  </si>
  <si>
    <t>forn. CBA - 475472 - R$34,99/KG</t>
  </si>
  <si>
    <t>CHAPA AL LISA 5083 O 5,00 X 1500 X 3000 MM</t>
  </si>
  <si>
    <t>10 CHAPAS AL LISA 5083 O 5 X 1500 X 3000mm (607kg) - PROJETO IVECO - NECESSIDADE 16/11</t>
  </si>
  <si>
    <t xml:space="preserve"> FITA DE I NOX AISI 304 0,40X20MM - UNIÃO DE AÇO - SOL EVERALDO - conf. emp 001 </t>
  </si>
  <si>
    <t xml:space="preserve">forn.novelis 909850 - r$ 30,04/kg </t>
  </si>
  <si>
    <t>01 CHAPA DE  ALUMINIO LIGA  5052-F 9,52 INT 9,52 X 1310 X 3000mm - 104,8kg - 36,25/KG - FORN. METALTHAGA</t>
  </si>
  <si>
    <t>21 DDL</t>
  </si>
  <si>
    <t>FORN.NOVELIS - 909850 - R$39,25</t>
  </si>
  <si>
    <t>adp005</t>
  </si>
  <si>
    <t>BOBINA AL XADREZ 5052 H314 2,70 X 860 MM</t>
  </si>
  <si>
    <t>BOBINA AL LISA 3104 O 3,00 X 457 MM</t>
  </si>
  <si>
    <t>FORN.  NOVELIS - 909850 - R$39,25</t>
  </si>
  <si>
    <t xml:space="preserve">- CBA - 475472 - R$31,67/KG </t>
  </si>
  <si>
    <t>BOBINA AL LISA 5754 H111 2,11 X 853,4 MM IMPORTADO</t>
  </si>
  <si>
    <t>forn. SOCCAT - CNPJ 08.414.568/0001-60  - R$31,64 - NF 4417</t>
  </si>
  <si>
    <t>BOBINA AL LISA 5754 H111 2,11 X 894 MM IMPORTADO</t>
  </si>
  <si>
    <t>FORN. SOCCAT - R$31,64 - NF4417</t>
  </si>
  <si>
    <t>TUBO DE INOX 304 5/8" X 1/16"</t>
  </si>
  <si>
    <t>CILILNDRO SERPENTINA CECIL - SOLICITAR ENTREGA NA ELFER ATÉ DIA 02/01/23 - 3 peças de 6metros  = 12 KG</t>
  </si>
  <si>
    <t>CHAPA AÇO INOX 304 4,75 X 855 X 1600MM</t>
  </si>
  <si>
    <t xml:space="preserve"> CILINDRO SERPENTINA CECIL - SOLICITAR ENTREGA NA ELFER ATE DIA 02/01/23  = 1PÇ = 51KG</t>
  </si>
  <si>
    <t>CHAPA AÇO INOX 304 6,0 X 30 X 855MM</t>
  </si>
  <si>
    <t xml:space="preserve"> CILINDRO SERPENTINA CECIL - SOLICITAR ENTREGA NA ELFER ATE DIA 02/01/23 - 2 PÇ = 4KG</t>
  </si>
  <si>
    <t>SHOCK</t>
  </si>
  <si>
    <t>&lt;&lt;TUPINAMBA&gt;&gt; TUBO DE ALUMINIO RETANGULAR 38,1 x 76,2 x 6000mm, = 7 BARRAS DE 6000MM</t>
  </si>
  <si>
    <t>ivelise.amorim@shockmetais.com.br</t>
  </si>
  <si>
    <t>11 2065-1586 / 11-2065-1611</t>
  </si>
  <si>
    <t>BOBINA AL LISA 3104 H34 2,50 X 840 MM</t>
  </si>
  <si>
    <t>forn. novelis  909850 - r$34,79/kg</t>
  </si>
  <si>
    <t>SUCATA D EALUMINIO  - FORN.CECIL NF 225190 - R$0,25/KG</t>
  </si>
  <si>
    <t>007 DDL</t>
  </si>
  <si>
    <t>SUCATA D EALUMINIO  - FORN.CECIL NF 224013 - R$0,25/KG</t>
  </si>
  <si>
    <t>BOBINA AL LISA 3104 O 1,60 X 237 MM</t>
  </si>
  <si>
    <t xml:space="preserve">MATERIA PRIMA IVECO
01 BARRA DE TUBO DE ALUMINIO REDONDO 31,75X31,25 X3000MM </t>
  </si>
  <si>
    <t xml:space="preserve">MATERIA PRIMA IVECO
03 TUBOS DE ALUMINIO REDONDO 57,15X50,81X6000MM </t>
  </si>
  <si>
    <t>MATERIA PRIMA IVECO
01 TUBO DE ALUMINIO REDONDO 50,80x44,46x3000mm</t>
  </si>
  <si>
    <t>MATERIA PRIMA IVECO
01 TUBO DE ALUMINIO REDONDO 34,92x28,58x3000mm</t>
  </si>
  <si>
    <t>MATERIA PRIMA IVECO
01 TUBO DE ALUMINIO REDONDO 15,88x9,50x6000mm</t>
  </si>
  <si>
    <t>MATERIA PRIMA IVECO
01 VERGALHAO DE ALUMINIO REDONDO 12,70x6000mm</t>
  </si>
  <si>
    <t>MATERIA PRIMA IVECO
01 VERGALHAO DE ALUMINIO REDONDO 57,00x3000mm</t>
  </si>
  <si>
    <t>MATERIA PRIMA IVECO
01 VERGALHAO DE ALUMINIO REDONDO 69,85 x 3000mm</t>
  </si>
  <si>
    <t>MATERIA PRIMA IVECO
01 VERGALHAO DE ALUMINIO QUADRADO 63,50 x 3000mm</t>
  </si>
  <si>
    <t>MATERIA PRIMA IVECO
01 VERGALHAO DE ALUMINIO REDONDO 15,88 x 6000mm</t>
  </si>
  <si>
    <t>MATERIA PRIMA IVECO
03 VERGALHOES DE ALUMINIO REDONDO 22 x 6000mm</t>
  </si>
  <si>
    <t>MATERIA PRIMA IVECO
01 VERGALHAO DE ALUMINIO REDONDO 44 x 3000mm</t>
  </si>
  <si>
    <t>MATERIA PRIMA IVECO
01 VERGALHAO DE ALUMINIO REDONDO 50 x 3000mm</t>
  </si>
  <si>
    <t>MATERIA PRIMA IVECO
01 VERGALHAO DE ALUMINIO REDONDO 38,10 x 6000mm</t>
  </si>
  <si>
    <t>MATERIA PRIMA IVECO
01 VERGALHAO DE ALUMINIO REDONDO 37 x 3000mm</t>
  </si>
  <si>
    <t>MATERIA PRIMA IVECO
01 VERGALHAO DE ALUMINIO REDONDO 25,4 x 3000mm</t>
  </si>
  <si>
    <t>MATERIA PRIMA IVECO
04 VERGALHAO DE AÇO TREFILADO Ø9,52x3000mm</t>
  </si>
  <si>
    <t xml:space="preserve">155 TUBOS AL QUADRADO 38,10 X 2,0 MM X 6000MM-  6060/63 T5 - FORN. TAMBORE - prazo de entrega 27/01/23 - PROJETO: CLIENTE  ITURRI - </t>
  </si>
  <si>
    <t>CENTRAL DE M</t>
  </si>
  <si>
    <t xml:space="preserve">MATERIA PRIMA IVECO
04 BARRA DE TUBO DE ALUMINIO REDONDO 31,75X25,4 X6000MM </t>
  </si>
  <si>
    <t>comercial2@catarinanautica.com</t>
  </si>
  <si>
    <t xml:space="preserve">forn. cba 475472 - 26,00/kg </t>
  </si>
  <si>
    <t>FORN. CBA 475472 - R$39,99/KG</t>
  </si>
  <si>
    <t xml:space="preserve">- CBA - 475472 - R$34,67/KG </t>
  </si>
  <si>
    <t>forn. cba  - 475472 - R$34,67/kg</t>
  </si>
  <si>
    <t>BOBINA AL LISA 3104 O 1,60 X 213 MM</t>
  </si>
  <si>
    <t>forn. novelis 909850 - r$ 39,95/kg</t>
  </si>
  <si>
    <t>BOBINA AL XADREZ 3104 H314 2,70 X 1290 MM</t>
  </si>
  <si>
    <t xml:space="preserve">FORN. NOVELIS - 909850 - R$39,90/KG </t>
  </si>
  <si>
    <t xml:space="preserve">02 vergalhão aço trefilado Ø9,5mm para uso projeto Iveco.
</t>
  </si>
  <si>
    <t xml:space="preserve">MATERIA PRIMA IVECO
04 BARRA DE TUBO DE ALUMINIO REDONDO 31,75X31,25 X3000MM </t>
  </si>
  <si>
    <t>BOBINA AL LISA 5052 H32 2,50 X 1510 MM</t>
  </si>
  <si>
    <t>FORN. NOVELIS - 909850 - R$39,94</t>
  </si>
  <si>
    <t>BOBINA AL LISA 5052 H32 2,50 X 823 MM</t>
  </si>
  <si>
    <t>FORN. NOVELIS - 909850 - R$39,95</t>
  </si>
  <si>
    <t>BOBINA AL LISA 5754 H111 2,50 X 781 MM</t>
  </si>
  <si>
    <t>forn. novelis 909850 - r$39,25</t>
  </si>
  <si>
    <t>NOVELIS 909850 - R$ 39,94</t>
  </si>
  <si>
    <t>BOBINA AL LISA 3104 O 1,60 X 206 MM</t>
  </si>
  <si>
    <t>forn. novelis 909850 - r$39,95</t>
  </si>
  <si>
    <t>BOBINA AL LISA 3104 O 1,60 X 230 MM</t>
  </si>
  <si>
    <t xml:space="preserve">FORN. NOVELIS 909850 - R$39,95 </t>
  </si>
  <si>
    <t>BOBINA AL LISA 3104 O 0,30 X 650 MM</t>
  </si>
  <si>
    <t xml:space="preserve">01 Tubo AL Ø31,75mm e parede 3,17mm x 6000mm de comprimento - Projeto Iturri </t>
  </si>
  <si>
    <t>01 Tubo AL Ø25,4 parede 2mm x 6000mm - Projeto Iturri</t>
  </si>
  <si>
    <t>INOXPLASMA 1</t>
  </si>
  <si>
    <t>CHAPA AÇO INOX 304 4,75 X 855 X 1700MM</t>
  </si>
  <si>
    <t>01 - CHAPA AÇO INOX 304 4,75 X 855 X 1700MM -= 56,31 kg</t>
  </si>
  <si>
    <t>marcio@inoxplasma.com.br</t>
  </si>
  <si>
    <t>(11) 2318-1002 / (11) 2318-1000</t>
  </si>
  <si>
    <t xml:space="preserve">02 Tubo AL Ø31,75mm e parede 3,17mm x 6000mm de comprimento - Projeto Iturri </t>
  </si>
  <si>
    <t>02 Tubo AL Ø25,4 parede 2mm x 6000mm - Projeto Iturri</t>
  </si>
  <si>
    <t xml:space="preserve">Tubo de inox 304 - 5/8" x 1/16" com 18 metros de comprimento;  - PROJETO CILINDRO SERPENTINA CECIL </t>
  </si>
  <si>
    <t xml:space="preserve">02 - Chapa de inox 304 - 6mm espessura x 30mm largura x 855mm comprimento (precisamos de duas unidades nestas dimensões) -PROJETO CILINDRO SERPENTINA CECIL </t>
  </si>
  <si>
    <t>VERGALHÃO RD Ø 25,4 - AISI 304</t>
  </si>
  <si>
    <t xml:space="preserve">01 - VERGALHÃO RD Ø 25,40 x 3000mm - AISI 304 - PROJETO CILINDRO SERPENTINA CECIL </t>
  </si>
  <si>
    <t xml:space="preserve">&lt;&lt;TUPINAMBA&gt;&gt; TUBO AL RETANGULAR  76,2 x 38,1 x 2 - 6060/63 T5 - 17 BARRAS DE 6000MM 
</t>
  </si>
  <si>
    <t xml:space="preserve">10 Tubo AL Ø31,75mm e parede 3,17mm x 6000mm de comprimento - Projeto Iturri </t>
  </si>
  <si>
    <t>014 DDL</t>
  </si>
  <si>
    <t>BOBINA AL XADREZ 5052 H314 2,70 X 1250 MM</t>
  </si>
  <si>
    <t>BOBINA AL LISA 5052 H32 4,00 X 1500 MM</t>
  </si>
  <si>
    <t xml:space="preserve">CBA - 475472 - R$34,67/KG </t>
  </si>
  <si>
    <t>BOBINA AL LISA 3104 O 0,35 X 1000 MM</t>
  </si>
  <si>
    <t xml:space="preserve">FORN. NOVELIS 909850 - R$28,00/KG </t>
  </si>
  <si>
    <t>BRUNA.A</t>
  </si>
  <si>
    <t>CHAPA AL XADREZ 5052 H314 2,70 MM</t>
  </si>
  <si>
    <t>15 Chapas xadrez 2,7mm 5052 H314 ( 2,7 x 1500 x 3000) - (550kg) - cliente  Icarai</t>
  </si>
  <si>
    <t>CHAPA ALUMINIO XADREZ</t>
  </si>
  <si>
    <t>INOXPLASMA</t>
  </si>
  <si>
    <t>01 - CHAPA AÇO INOX 304 4,75 X 855 X 1700MM -= 56,31 kg - CAMISA SERPENTINA CECIL</t>
  </si>
  <si>
    <t>(11) 2318-1000 / (11) 2318-1000</t>
  </si>
  <si>
    <t>rafael.u</t>
  </si>
  <si>
    <t>ATOMEX IND</t>
  </si>
  <si>
    <t>bobina de aluminio 5052 h32 2,0 x 1250mm - Forn.  BRASIL ALUMINIO - PREÇO 32,30 +ipi /kG</t>
  </si>
  <si>
    <t xml:space="preserve">187 TUBOS AL QUADRADO 38,10 X 2,0 MM X 6000MM-  6060/63 T5 - FORN. TAMBORE - prazo de entrega 026/05 - PROJETO: CLIENTE  ITURRI - </t>
  </si>
  <si>
    <t>forn.: 909850 - NOVELIS - R$29,31/KG - NF 792853</t>
  </si>
  <si>
    <t>FORN. CBA 475472 - R$35,00</t>
  </si>
  <si>
    <t>FORN. 475472 - CBA - R$31,00/KG</t>
  </si>
  <si>
    <t xml:space="preserve">155PC TUBO DE  AL QUADRADO 38,10 X 2,0 MM X 6000MM-  6060/63 T5 - FORN. TAMBORE - PROJETO: CLIENTE  ITURRI - </t>
  </si>
  <si>
    <t>BOBINA AL LISA 5754 H111 2,11 X 929 MM</t>
  </si>
  <si>
    <t>Forn.Novelis - 909850 - r$39,25 /kg</t>
  </si>
  <si>
    <t>NOVELIS 909850 - R$39,25/KG</t>
  </si>
  <si>
    <t>NOVELIS 909850 - R$ 39,25/kg</t>
  </si>
  <si>
    <t>BOBINA AL LISA 3104 H32 1,20 X 870 MM</t>
  </si>
  <si>
    <t>FORNECEDOR NOVELIS CÓD: 909850 R$39,90/KG</t>
  </si>
  <si>
    <t>Kleber.p</t>
  </si>
  <si>
    <t>Kleber Pontes</t>
  </si>
  <si>
    <t>FORNECEDOR CBA CÓDIGO 475472 R$39,90/KG</t>
  </si>
  <si>
    <t>FORNECEDOR NOVELIS CÓD: 909850 VALOR R$ 30,10 KG</t>
  </si>
  <si>
    <t xml:space="preserve">FORNCEDOR NOVELIS CÓD: 909850 R$ 38,10
</t>
  </si>
  <si>
    <t>KLEBER.P</t>
  </si>
  <si>
    <t>FORNECEDOR NOVELIS COD: 909850 R$ 38,10</t>
  </si>
  <si>
    <t>BOBINA AL LISA 5052 O 0,50 X 750 MM</t>
  </si>
  <si>
    <t>FORNECEDOR CBA CÓDIGO 475472 R$ 15,10</t>
  </si>
  <si>
    <t>BOBINA AL LISA 5052 O 0,80 X 1270 MM</t>
  </si>
  <si>
    <t>FORNECEDOR CBA CÓDIGO:475472 R$ 15,10</t>
  </si>
  <si>
    <t>BRUNING</t>
  </si>
  <si>
    <t>SUCATA DE ALUMINIO BRUNING</t>
  </si>
  <si>
    <t xml:space="preserve"> COMPRA DE SUCATA BRUNING - R$ 9,37/KG - CNPJ 89.673.164/0001-93
</t>
  </si>
  <si>
    <t>nfe@bruning.com.br</t>
  </si>
  <si>
    <t>05 TUBO DE ALUMINIO REDONDO 31,75 X 3,17 X 3000MM - 12KG</t>
  </si>
  <si>
    <t>03 TUBOS DE ALUMINIO REDONDO 57,15 X 3,17 X 6000MM = 26 KGS</t>
  </si>
  <si>
    <t>01 TUBOS DE ALUMINIO REDONDO 50,80 X 3,17 X 3000MM = 4 KGS</t>
  </si>
  <si>
    <t>01 TUBOS DE ALUMINIO REDONDO 34,92 X 3,17 X 3000MM = 3 KGS</t>
  </si>
  <si>
    <t>01 TUBOS DE ALUMINIO REDONDO 15,88 X 3,17 X 6000MM = 3 KGS</t>
  </si>
  <si>
    <t>01 VERGALHAO DE ALUMINIO REDONDO 12,7 X 6000MM = 2,1 KGS</t>
  </si>
  <si>
    <t>01 VERGALHAO DE ALUMINIO REDONDO 57,15 X 3000MM = 21KGS</t>
  </si>
  <si>
    <t>01 VERGALHAO DE ALUMINIO REDONDO 69,85 X 3000MM = 31KGS</t>
  </si>
  <si>
    <t>01 VERGALHAO DE ALUMINIO QUADRADO 63,50 X 3000MM = 33KGS</t>
  </si>
  <si>
    <t>01 VERGALHAO DE ALUMINIO REDONDO 15,88 X 6000MM = 4KGS</t>
  </si>
  <si>
    <t>03 VERGALHAO DE ALUMINIO REDONDO 22,22 X 6000MM = 18KGS</t>
  </si>
  <si>
    <t>01 VERGALHAO DE ALUMINIO REDONDO 44 X 3000MM = 13KGS</t>
  </si>
  <si>
    <t>01 VERGALHAO DE ALUMINIO REDONDO 50 X 3000MM = 16KGS</t>
  </si>
  <si>
    <t>01 VERGALHAO DE ALUMINIO REDONDO 38,10 X 6000MM = 19KGS</t>
  </si>
  <si>
    <t>01 VERGALHAO DE ALUMINIO REDONDO 76 X 3000MM = 37KGS</t>
  </si>
  <si>
    <t>01 VERGALHAO DE ALUMINIO REDONDO 25,4 X 3000MM = 4,2KGS</t>
  </si>
  <si>
    <t>04 VERGALHOES DE AÇO TREFILADO Ø9,52MM X 3000MM = 7,00KG</t>
  </si>
  <si>
    <t>RAFAEL.U</t>
  </si>
  <si>
    <t>BOBINA AL LISA 3104 O 2,20 X 327 MM</t>
  </si>
  <si>
    <t>FORN. NOVELIS 909850 - R$32,00/KG</t>
  </si>
  <si>
    <t>FORN. NOVELIS 909850 - R$39,80/KG</t>
  </si>
  <si>
    <t>GIVI 2</t>
  </si>
  <si>
    <t>SUCATA DE ALUMINIO - FORN. GIVI - CNPJ 05.738.907/0002-57 - NF 14610 - R$7,19/KG</t>
  </si>
  <si>
    <t>nfe@givi.com.br</t>
  </si>
  <si>
    <t>12-3644-8025</t>
  </si>
  <si>
    <t xml:space="preserve">27 CHAPAS DE ALUMINIO 2X1250X2100mm - FORN. PROFILGLASS - VALOR 28,00 /KG +3,25% IPI </t>
  </si>
  <si>
    <t>28 chapas de al lisa 5052 H32 2x1250x2100mm - sol.Kleiton - c. Alutent</t>
  </si>
  <si>
    <t>30 Chapa al lisa 5052 H32 - 2 x 1500 x 3000mm - 630kg - r$28,00/kg - forn. profilglass - cliente ITURRI -  alterado as dimensões da chapa - CHAPA C/PVC 5052H32 2,00X1250X2000 - 50 PÇS
700Kg</t>
  </si>
  <si>
    <t>BOBINA AL LISA 5052 H32 1,95 X 745 MM</t>
  </si>
  <si>
    <t xml:space="preserve">forn. NOVELIS - 909850 - R$32,00/KG </t>
  </si>
  <si>
    <t xml:space="preserve">FORN. NOVELIS  - 909850 - R$32,90/KG </t>
  </si>
  <si>
    <t>BOBINA AL LISA 5754 H111 2,11 X 888,4 MM</t>
  </si>
  <si>
    <t>BOBINA AL LISA 5083 O 6,00 X 1500 MM</t>
  </si>
  <si>
    <t>FORN. NOVELIS  - 909850 - R$39,90/KG</t>
  </si>
  <si>
    <t>FORN. NOVELIS - 909850 - 39,95/KG</t>
  </si>
  <si>
    <t>BOBINA AL LISA 5052 H34 0,60 X 930 MM</t>
  </si>
  <si>
    <t>FORN. NOVELIS 909850 - R$39,95/KG</t>
  </si>
  <si>
    <t>FORN. CBA 475472 - R$ 25,60/KG</t>
  </si>
  <si>
    <t>ALUMIPLAST</t>
  </si>
  <si>
    <t>10 tubos de aluminio Ø31,75 x 2,0 x 6000mm - iturri</t>
  </si>
  <si>
    <t>marcio.santos@alumiplast.com.br</t>
  </si>
  <si>
    <t>(11) 2914-5454 / (11) 97334-35</t>
  </si>
  <si>
    <t xml:space="preserve">10 tubo de aluminio Ø25,4 x 2,00x6000mm - iturri </t>
  </si>
  <si>
    <t>10 tubos de aluminio Ø31,75 x 3,17x6000mm - iturri</t>
  </si>
  <si>
    <t>BOBINA AL LISA 5754 H111 2,50 X 781 MM IMPORTADO</t>
  </si>
  <si>
    <t xml:space="preserve">nf 4586/87 - veel trade - cnpj 08.414.568/0001-60 - r$28,85/kg </t>
  </si>
  <si>
    <t>BOBINA AL LISA 5754 H111 2,50 X 800 MM IMPORTADO</t>
  </si>
  <si>
    <t>nf 4586/87 - VEEL TRADE - CNPJ 08.414.568/0001-60 - R$28,85/KG</t>
  </si>
  <si>
    <t>BOBINA AL LISA 5754 H111 2,50 X 828 MM IMPORTADO</t>
  </si>
  <si>
    <t>NF4586/87 - VEEL TRADE - CNPJ 08.414.568/0001-60 - R$28,85/KG</t>
  </si>
  <si>
    <t>BOBINA AL LISA 5754 H111 2,50 X 850 MM IMPORTADO</t>
  </si>
  <si>
    <t>BOBINA AL LISA 3104 O 3,00 X 427 MM</t>
  </si>
  <si>
    <t>FORN. NOVELIS - 909850 - R$28,00/KG</t>
  </si>
  <si>
    <t>BOBINA AL LISA 5052 H34 4,00 X 910 MM</t>
  </si>
  <si>
    <t>FORN. CBA 475472 / R$23,50/KG - NF 1120820</t>
  </si>
  <si>
    <t>ruan.o</t>
  </si>
  <si>
    <t>BOBINA AL LISA 3104 O 2,20 X 320 MM</t>
  </si>
  <si>
    <t>FORN. NOVELIS 909850 - R$ 28,00/KG</t>
  </si>
  <si>
    <t>CBA - 475472 - R$23,50/KG  - NF 1124186</t>
  </si>
  <si>
    <t>08 chapa al lisa 5083 O 8 x 1500 x 3000 - cliente IVECO</t>
  </si>
  <si>
    <t>PRODUTO	QUANTIDADE	VALOR
02037000325            0,0001 	               3.737,81 
VEEL TRADE ND 2023012 
08.414.568/0001-60</t>
  </si>
  <si>
    <t xml:space="preserve">PRODUTO	QUANTIDADE	VALOR
02037000326           0,0001 	               4.396,22 
VEEL TRADE 
CNPJ 08.414.568/0001-60 
</t>
  </si>
  <si>
    <t xml:space="preserve">PRODUTO	QUANTIDADE	VALOR
02037000327             0,0001 	               7.482,15 
VEEL TRADE 
CNPJ 08.414.568/0001-60
</t>
  </si>
  <si>
    <t>PRODUTO	QUANTIDADE	VALOR
02037000328            0,0001 	               3.702,43 
VEEL TRADE 
CNPJ 08.414.568/0001-60</t>
  </si>
  <si>
    <t>BOBINA AL LISA 3104 O 0,40 X 550 MM</t>
  </si>
  <si>
    <t xml:space="preserve">FORN. NOVELIS 909850 - R$ 35,00/KG - MATERIAL DE ESTOQUE SEM PEDIDO. ENTRARA EM NOSSO ESTOQUE AMANHA CEDO. </t>
  </si>
  <si>
    <t xml:space="preserve">TUBO REDONDO 1 1/4" x 2,0mm x 6000mm (TUBO AL RD Ø 31,75 x 2 - 6060/63 T5) TOTAL DE 3 BARRAS. conf. orçamento ALUMIPLAST 758723 - ITEM 2
</t>
  </si>
  <si>
    <t>BOBINA AL LISA 3104 O 0,40 X 1500 MM</t>
  </si>
  <si>
    <t>forn. novelis 909850 - r$39,80/kg</t>
  </si>
  <si>
    <t>FORN. NOVELIS / 909850 - R$39,90/KG</t>
  </si>
  <si>
    <t>FORN. NOVELIS / 909850 - R$39,25/KG</t>
  </si>
  <si>
    <t>CBA - 475472 - R$29,80/kg</t>
  </si>
  <si>
    <t>FORN. CBA - 475472 - R$29,90/KG</t>
  </si>
  <si>
    <t>BOBINA AL LISA 5052 H32 2,00 X 1500 MM</t>
  </si>
  <si>
    <t>FORN. NOVELIS - 909850 - R$29,95/KG</t>
  </si>
  <si>
    <t>SUCATA DE ALUMINIO - FORN. GIVI - CNPJ 05.738.907/0002-57 - NF 15316 - R$7,19/KG</t>
  </si>
  <si>
    <t xml:space="preserve"> COMPRA DE SUCATA BRUNING - R$ 9,16/KG - CNPJ 89.673.164/0001-93
</t>
  </si>
  <si>
    <t>BOBINA AL LISA 5052 H34 3,00 X 1250 MM</t>
  </si>
  <si>
    <t>forn. novelis  - 909850 - nf 829433 - r$27,83/kg</t>
  </si>
  <si>
    <t>SUCATA DE ALUMINIO - FORN. GIVI - CNPJ 05.738.907/0002-57 - NF 15474 - R$7,19/KG</t>
  </si>
  <si>
    <t>15 DDL</t>
  </si>
  <si>
    <t xml:space="preserve"> COMPRA DE SUCATA DE ALUMINIO GIVI - NF 15552 - R$7,18/KG -
cnpj 05.738.907/0002-57</t>
  </si>
  <si>
    <t xml:space="preserve"> COMPRA DE SUCATA BRUNING - R$ 9,46/KG - CNPJ 89.673.164/0001-93
</t>
  </si>
  <si>
    <t>CHAPA AL LISA 5052 F 25,40 MM</t>
  </si>
  <si>
    <t>02 PÇS - CHAPA 5052H34 25,40X1500X3000 - 600 Kg</t>
  </si>
  <si>
    <t>forn.: 909850 - NOVELIS - R$34,90/KG</t>
  </si>
  <si>
    <t>BOBINA AL LISA 5052 H32 2,50 X 1500 MM</t>
  </si>
  <si>
    <t>FORN. NOVELIS - 909850 - R$34,90/KG - ESTOQUE SEM PEDIDO -CONF. SOL. JULIO GERALDI</t>
  </si>
  <si>
    <t>forn. novelis  - 909850 - nf 844387 - r$27,83/kg</t>
  </si>
  <si>
    <t>Alta</t>
  </si>
  <si>
    <t xml:space="preserve">  MATERIAL IMPORTADO NF 4179 VEEL TRADE </t>
  </si>
  <si>
    <t xml:space="preserve"> MATERIAL IMPORTADO NF 4179 VEEL TRADE </t>
  </si>
  <si>
    <t>Média</t>
  </si>
  <si>
    <t xml:space="preserve"> 04 - ChapaS  25x1310x3000 5052 F (1078 kg) - IVECO </t>
  </si>
  <si>
    <t>CHAPA AL LISA 5083 H111 30,00 MM</t>
  </si>
  <si>
    <t xml:space="preserve"> 01 Chapa 30 x 1500 x 3000 5083 H111 - IVECO</t>
  </si>
  <si>
    <t>CILILNDRO SERPENTINA CECIL - SOLICITAR ENTREGA NA ELFER ATÉ DIA 18/07. 1 PÇ = 7KG</t>
  </si>
  <si>
    <t>28/35 DDL</t>
  </si>
  <si>
    <t xml:space="preserve"> CILINDRO SERPENTINA CECIL - SOLICITAR ENTREGA NA ELFER ATE DIA 18/7 = 1PÇ = 51KG</t>
  </si>
  <si>
    <t xml:space="preserve"> CILINDRO SERPENTINA CECIL - SOLICITAR ENTREGA NA ELFER ATE DIA 18/7 - 1 PÇ = 1,2KG</t>
  </si>
  <si>
    <t xml:space="preserve"> CILILNDRO SERPENTINA CECIL - SOLICITAR ENTREGA NA ELFER ATÉ DIA 29/07. 1 PÇ = 7KG
</t>
  </si>
  <si>
    <t>Baixa</t>
  </si>
  <si>
    <t>TRUTZSCHLER</t>
  </si>
  <si>
    <t xml:space="preserve"> SUCATA DE ALUMINIO DA TRUETZCHLER</t>
  </si>
  <si>
    <t>felipe.brognoli@truetzschler.com.br</t>
  </si>
  <si>
    <t>41-3316-1351</t>
  </si>
  <si>
    <t xml:space="preserve"> SUCATA DE ALUMINIO COMPRADA DA GIVI - CNPJ 05.738.907/0002-57 - NF 12666 - R$8,68/KG</t>
  </si>
  <si>
    <t>07 DDL</t>
  </si>
  <si>
    <t>CHAPA AL LISA 25,4 ( 25,4 x 1310 x 3000 (IVECO) SOLICITAÇÃO KLEITON</t>
  </si>
  <si>
    <t xml:space="preserve"> SUCATA DE ALUMINIO GIVI - NF 12999 </t>
  </si>
  <si>
    <t xml:space="preserve"> SUCATA DE ALUMINIO GIVI - NF 12999</t>
  </si>
  <si>
    <t xml:space="preserve"> COMPRA DE SUCATA DE ALUMINIO GIVI - NF 13558 - R$7,49/KG -</t>
  </si>
  <si>
    <t xml:space="preserve"> SUCATA D EALUMINIO RECEBIDO DA CECIL - NF 224013 - 751KG</t>
  </si>
  <si>
    <t xml:space="preserve"> COMPARA DE SUCATA BRUNING - R$ 9,37/KG - CNPJ 89.673.164/0001-93</t>
  </si>
  <si>
    <t xml:space="preserve">  COMPRA DE SUCATA DE ALUMINIO GIVI - NF 13900 - R$7,66/KG - - CNPJ 05.738.907/002-57
</t>
  </si>
  <si>
    <t>Emergencial</t>
  </si>
  <si>
    <t>Rótulos de Linha</t>
  </si>
  <si>
    <t>Total Geral</t>
  </si>
  <si>
    <t>Contagem de Pedido</t>
  </si>
  <si>
    <t>FRETE</t>
  </si>
  <si>
    <t>Centro de custo</t>
  </si>
  <si>
    <t>449033</t>
  </si>
  <si>
    <t>Descrição centro de custo</t>
  </si>
  <si>
    <t>459615</t>
  </si>
  <si>
    <t>445925</t>
  </si>
  <si>
    <t>6073739</t>
  </si>
  <si>
    <t>MAXEL</t>
  </si>
  <si>
    <t>PC</t>
  </si>
  <si>
    <t>FILTRO DE LINHA C/ 04 TOMADAS BIVOLT</t>
  </si>
  <si>
    <t>REGINALDO.H</t>
  </si>
  <si>
    <t>Reginaldo de Souza Harada</t>
  </si>
  <si>
    <t>INFORMATICA</t>
  </si>
  <si>
    <t>EQUIPAMENTOS DE INFORMATICA</t>
  </si>
  <si>
    <t>assis@maxel.com.br</t>
  </si>
  <si>
    <t>(11) 2348-0900 / (11) 2348-0906</t>
  </si>
  <si>
    <t>446046</t>
  </si>
  <si>
    <t>6073701</t>
  </si>
  <si>
    <t>AGE ETIQUETA</t>
  </si>
  <si>
    <t>RIBBON MISTO PRETO 114X360</t>
  </si>
  <si>
    <t>comercial@ageetiquetas.com.br</t>
  </si>
  <si>
    <t>11-3042-5438 / 11-4545-8377</t>
  </si>
  <si>
    <t>446047</t>
  </si>
  <si>
    <t>RIBBON PRETO CERA EXTERNA 110 X 74MM</t>
  </si>
  <si>
    <t>446990</t>
  </si>
  <si>
    <t>6074739</t>
  </si>
  <si>
    <t>448722</t>
  </si>
  <si>
    <t>6076197</t>
  </si>
  <si>
    <t>ismael.s</t>
  </si>
  <si>
    <t>Ismael Machado Pereira da Silva</t>
  </si>
  <si>
    <t>449225</t>
  </si>
  <si>
    <t>6076640</t>
  </si>
  <si>
    <t>SCANSOURCE 4</t>
  </si>
  <si>
    <t>Eliminada</t>
  </si>
  <si>
    <t>SWITCH 48 PORTAS</t>
  </si>
  <si>
    <t>TROCA DE FORNECEDOR COM O PREÇO ABAIXO + CONDIÇÃO DE PAGAMENTO FATURADO A 30/60 E 90 DIAS + PRAZO DE ENTREGA 90 DIAS UTEIS 
Motivo: Projeto Fibra - 2021 - Fornecedor anterior não entregou e tivemos que cancelar a compra restante e comprar com novo fornecedor
Fabricante: Ubiquiti - Modelo: Unifi Pro 48P POE - OS do projeto: 501.130.590 - SC anterior: 138663</t>
  </si>
  <si>
    <t>ita007</t>
  </si>
  <si>
    <t>Anderson Freitas</t>
  </si>
  <si>
    <t>ricardo@blueshopping.net.br</t>
  </si>
  <si>
    <t>11-4187-9700 / 11-98198-8620</t>
  </si>
  <si>
    <t>451034</t>
  </si>
  <si>
    <t>6078495</t>
  </si>
  <si>
    <t>BATISTA</t>
  </si>
  <si>
    <t>alm001</t>
  </si>
  <si>
    <t>WANDERLEI MOURA BATISTA</t>
  </si>
  <si>
    <t>24 dias</t>
  </si>
  <si>
    <t>oto275@hotmail.com</t>
  </si>
  <si>
    <t>(11) 4141-5288 / (11) 4141-5288</t>
  </si>
  <si>
    <t>451046</t>
  </si>
  <si>
    <t>6078462</t>
  </si>
  <si>
    <t>INOVATI</t>
  </si>
  <si>
    <t>TROCA DE FORNECEDOR COM ESTOQUE NO BRASIL. 
Motivo: Projeto Fibra - 2021 - Fornecedor anterior não entregou e tivemos que cancelar a compra restante e comprar com novo fornecedor
Fabricante: Ubiquiti - Modelo: Unifi Pro 48P POE - OS do projeto: 501.130.590 - SC anterior: 138663</t>
  </si>
  <si>
    <t>VENDAS@INOVATIDISTRIBUIDORA.COM.BR</t>
  </si>
  <si>
    <t>451457</t>
  </si>
  <si>
    <t>6078983</t>
  </si>
  <si>
    <t>CONTEMP</t>
  </si>
  <si>
    <t>CARTUCHO DE TINTA P/REGISTRADOR PHE90022 VVOEV(PHZH) CONTEMP</t>
  </si>
  <si>
    <t>TINTAS E CARTUCHOS IMPRESSORA</t>
  </si>
  <si>
    <t>vendas11@contemp.com.br</t>
  </si>
  <si>
    <t>(11) 4223-5100 / (11) 4223-5100</t>
  </si>
  <si>
    <t>451741</t>
  </si>
  <si>
    <t>6079111</t>
  </si>
  <si>
    <t>VOLTS 1</t>
  </si>
  <si>
    <t>10 DDL</t>
  </si>
  <si>
    <t>451786</t>
  </si>
  <si>
    <t>6079224</t>
  </si>
  <si>
    <t>452969</t>
  </si>
  <si>
    <t>6080180</t>
  </si>
  <si>
    <t>454482</t>
  </si>
  <si>
    <t>6081560</t>
  </si>
  <si>
    <t>FAST ELETRON</t>
  </si>
  <si>
    <t>TABLET SAMSUNG</t>
  </si>
  <si>
    <t>COMPRA DE TABLET PARA ADM REALIZAR REGISTRO DE MARCAÇÃO DE PONTO
MODELO iPad 9 64GB Wi-Fi  CONFORME CONSIGURAÇÃO DE E-MAIL</t>
  </si>
  <si>
    <t>raiane.s</t>
  </si>
  <si>
    <t>RAIANE MANGUEIRA DOS SANTOS</t>
  </si>
  <si>
    <t>junior@fasteletronic.com.br</t>
  </si>
  <si>
    <t>(11)3926-8878 / (11)3667-1169</t>
  </si>
  <si>
    <t>454539</t>
  </si>
  <si>
    <t>6081604</t>
  </si>
  <si>
    <t>RE2</t>
  </si>
  <si>
    <t>evandro@re2ferramentas.com.br</t>
  </si>
  <si>
    <t>11 4378-0149 / 11 98300-1513</t>
  </si>
  <si>
    <t>455636</t>
  </si>
  <si>
    <t>6082476</t>
  </si>
  <si>
    <t xml:space="preserve">4 tomadas  e extensão de 5mts
MATERIAL SERÁ UTILIZADO NO PROJETO CENTRO DE INOVAÇÃO - SOLICITANTE GILDA 
</t>
  </si>
  <si>
    <t>gilda.s</t>
  </si>
  <si>
    <t>GILDA TEIXEIRA DOS SANTOS</t>
  </si>
  <si>
    <t>455637</t>
  </si>
  <si>
    <t>6082478</t>
  </si>
  <si>
    <t>457558</t>
  </si>
  <si>
    <t>6083621</t>
  </si>
  <si>
    <t>458198</t>
  </si>
  <si>
    <t>6084038</t>
  </si>
  <si>
    <t>DUNASROL</t>
  </si>
  <si>
    <t>PAPEL PARA PLOTER 75G/M‚ 914X50000MM EM ROLO BRANCO</t>
  </si>
  <si>
    <t>cadastrado novo codigo 46330000529</t>
  </si>
  <si>
    <t>Samanta da Silva Figueiredo-Inativo</t>
  </si>
  <si>
    <t>dunasrol@uol.com.br</t>
  </si>
  <si>
    <t>11-3836-0019 / 11-96945-4767</t>
  </si>
  <si>
    <t>458284</t>
  </si>
  <si>
    <t>6084209</t>
  </si>
  <si>
    <t>28/42 DDL</t>
  </si>
  <si>
    <t>459418</t>
  </si>
  <si>
    <t>6084864</t>
  </si>
  <si>
    <t>460033</t>
  </si>
  <si>
    <t>6085410</t>
  </si>
  <si>
    <t>461653</t>
  </si>
  <si>
    <t>6086435</t>
  </si>
  <si>
    <t>461960</t>
  </si>
  <si>
    <t>6086669</t>
  </si>
  <si>
    <t>MJ COMERCIAL</t>
  </si>
  <si>
    <t>vendas01@mjcomercial.com.br</t>
  </si>
  <si>
    <t>(11) 94737-1376 / (11) 4127-2170</t>
  </si>
  <si>
    <t>462913</t>
  </si>
  <si>
    <t>6087481</t>
  </si>
  <si>
    <t>3307843</t>
  </si>
  <si>
    <t>6074066</t>
  </si>
  <si>
    <t>AES SOLUTION</t>
  </si>
  <si>
    <t>SUPORTE ARTICULADO DE MESA F180N 17 A 27 ELG</t>
  </si>
  <si>
    <t>COMPRAR SEMPRE MARCA ELG</t>
  </si>
  <si>
    <t>COMPRAR SEMPRE MARCA ELG - USO NA SALA DA SEGURANÇA - SOLICITANTE GRACE</t>
  </si>
  <si>
    <t>man003</t>
  </si>
  <si>
    <t>SERGIO DOS SANTOS NASCIMENTO-Inativo</t>
  </si>
  <si>
    <t>cristiano@aessolutions.com.br</t>
  </si>
  <si>
    <t>1196598-2158 / 11 4858-3343</t>
  </si>
  <si>
    <t>3307844</t>
  </si>
  <si>
    <t>6073896</t>
  </si>
  <si>
    <t>MONITOR FAB. AOC SAMSUNG/LG Tela 24" - PADRAO VESA</t>
  </si>
  <si>
    <t>CONEXAO  HDMI</t>
  </si>
  <si>
    <t>CONEXAO  HDMI - USO NA SALA DA SEGURANCA - SOLICITANTE GRACE</t>
  </si>
  <si>
    <t>3308479</t>
  </si>
  <si>
    <t>6074200</t>
  </si>
  <si>
    <t>DATASUPRI</t>
  </si>
  <si>
    <t>SUPORTE P/ NOTEBOOK UPTABLE PRETO 7925 OCTOO</t>
  </si>
  <si>
    <t xml:space="preserve"> </t>
  </si>
  <si>
    <t>pcs002</t>
  </si>
  <si>
    <t>MARCIO A DA COSTA</t>
  </si>
  <si>
    <t>anapaula@datasupri.com.br</t>
  </si>
  <si>
    <t>(11) 3647-2443 / (11) 3647-2443</t>
  </si>
  <si>
    <t>3309121</t>
  </si>
  <si>
    <t>6074608</t>
  </si>
  <si>
    <t>TECLADO ABNT-2 USB</t>
  </si>
  <si>
    <t>Fabricantes Logitech ou Microsoft</t>
  </si>
  <si>
    <t>3309614</t>
  </si>
  <si>
    <t>6074936</t>
  </si>
  <si>
    <t xml:space="preserve"> Suporte leptop
Washington Neves
Jones Meireles
Eder Melo</t>
  </si>
  <si>
    <t>lbf004</t>
  </si>
  <si>
    <t>JONES JESUS MEIRELES-Inativo</t>
  </si>
  <si>
    <t>3309615</t>
  </si>
  <si>
    <t>CJ</t>
  </si>
  <si>
    <t>TECLADO E MOUSE WIRELLES PRETO USB MK220 1 UN LOGITECH</t>
  </si>
  <si>
    <t>Washington Neves
Jones Meireles
Eder Melo</t>
  </si>
  <si>
    <t>3310034</t>
  </si>
  <si>
    <t>6075155</t>
  </si>
  <si>
    <t xml:space="preserve"> TECLADO E MOUSE PARA USO:
- ISABELLA (VENDAS)</t>
  </si>
  <si>
    <t>3310265</t>
  </si>
  <si>
    <t xml:space="preserve"> suportes para os funcionários novos do CSC</t>
  </si>
  <si>
    <t>3310266</t>
  </si>
  <si>
    <t>CONEXAO  HDMI MONITOR PARA NOVO FUNCIONARIO DO CSC</t>
  </si>
  <si>
    <t>3310267</t>
  </si>
  <si>
    <t>6075156</t>
  </si>
  <si>
    <t xml:space="preserve">Fabricantes Logitech ou Microsoft   TECLADO PARA NOVOS FUNCIONARIOS CSC </t>
  </si>
  <si>
    <t>3310402</t>
  </si>
  <si>
    <t>CONEXAO  HDMI
USO DE VENDAS:
- JOSE MARIO
- SIMONE
- ISABELLA</t>
  </si>
  <si>
    <t>3310609</t>
  </si>
  <si>
    <t>6075301</t>
  </si>
  <si>
    <t>GENICASSIA LEITE DA SILVA</t>
  </si>
  <si>
    <t>3310785</t>
  </si>
  <si>
    <t>6075355</t>
  </si>
  <si>
    <t>ROCAM</t>
  </si>
  <si>
    <t>CONECTOR RJ/45 8 PINOS</t>
  </si>
  <si>
    <t xml:space="preserve">
</t>
  </si>
  <si>
    <t xml:space="preserve">
ROCAM PRESTAÇÃO DE SERVIÇOS 
CNPJ: 00622771000110</t>
  </si>
  <si>
    <t>danielle.a</t>
  </si>
  <si>
    <t>DANIELLE DIAS PAIS ABREU-Inativo</t>
  </si>
  <si>
    <t>fernando.lanera@macor.com.br</t>
  </si>
  <si>
    <t>(11) 3959-0111 / (11) 3959-0111</t>
  </si>
  <si>
    <t>3310786</t>
  </si>
  <si>
    <t>CX</t>
  </si>
  <si>
    <t>CABO UTP CAT5</t>
  </si>
  <si>
    <t xml:space="preserve">ROCAM PRESTAÇÃO DE SERVIÇOS 
CNPJ: 00622771000110 </t>
  </si>
  <si>
    <t>3310787</t>
  </si>
  <si>
    <t>SENSOR INFRAVERMELHO ATIVO</t>
  </si>
  <si>
    <t>3311193</t>
  </si>
  <si>
    <t>6075662</t>
  </si>
  <si>
    <t xml:space="preserve"> Para Felipe PCP 
Para Cassia ADV</t>
  </si>
  <si>
    <t>3311194</t>
  </si>
  <si>
    <t>CONEXAO  HDMI-
Para ALEX.</t>
  </si>
  <si>
    <t>3311339</t>
  </si>
  <si>
    <t>6075690</t>
  </si>
  <si>
    <t>CONEXAO  HDMI-
MONITOR PARA O RICARDO</t>
  </si>
  <si>
    <t>3311346</t>
  </si>
  <si>
    <t>6075830</t>
  </si>
  <si>
    <t>AZTECH</t>
  </si>
  <si>
    <t>GBIC</t>
  </si>
  <si>
    <t>Substituiçao de 14 GBICs de MultiModo para MonoModo
Substituição de GBICs fibra compradas erradas (erro do fornecedor Opportunity ao passar a especificação). Sera descontado do fornecedor este custo.</t>
  </si>
  <si>
    <t>07 DDL/30 DDL</t>
  </si>
  <si>
    <t>aztech@aztech.com.br</t>
  </si>
  <si>
    <t>16 3262-6941 / 16 3262-2225</t>
  </si>
  <si>
    <t>3311396</t>
  </si>
  <si>
    <t>6075741</t>
  </si>
  <si>
    <t xml:space="preserve"> * 01 Teclado e Mouse - para usuario Sonia Pires 
</t>
  </si>
  <si>
    <t>cst003</t>
  </si>
  <si>
    <t>TANIA CARLA SILVA</t>
  </si>
  <si>
    <t>3311397</t>
  </si>
  <si>
    <t xml:space="preserve">* Teclado e Mouse sem fio - usuario Tania C.Silva </t>
  </si>
  <si>
    <t>3311398</t>
  </si>
  <si>
    <t>MODELO:
Monitor 144hz Gamer 23.8" Dell S2421HGF
* 01 - usuario - Sonia Pires
* 01 - usuario - Tania C.Silva</t>
  </si>
  <si>
    <t>3311434</t>
  </si>
  <si>
    <t>6075770</t>
  </si>
  <si>
    <t xml:space="preserve"> TECLADO E MOUSE WIRELLES PRETO UBS MK220 1UN LONGITECH SEM FIO</t>
  </si>
  <si>
    <t>ana.a</t>
  </si>
  <si>
    <t>3311478</t>
  </si>
  <si>
    <t>6075921</t>
  </si>
  <si>
    <t xml:space="preserve"> Teclado sem fio para ser utlizados pela gestão de produção</t>
  </si>
  <si>
    <t>lam007</t>
  </si>
  <si>
    <t>MARCIO ANDRADE DA SILVA-Inativo</t>
  </si>
  <si>
    <t>3311479</t>
  </si>
  <si>
    <t xml:space="preserve"> Suporte para Notebook será ulizado pela liderança da laminação!</t>
  </si>
  <si>
    <t>3311648</t>
  </si>
  <si>
    <t>6076079</t>
  </si>
  <si>
    <t>AGIS INFORMA</t>
  </si>
  <si>
    <t>Motivo: Projeto Fibra - 2021 - Fornecedor anterior não entregou e tivemos que cancelar a compra restante e comprar com novo fornecedor
Fabricante: Ubiquiti - Modelo: Unifi Pro 48P POE - OS do projeto: 501.130.590 - SC anterior: 138663</t>
  </si>
  <si>
    <t>MICROVIX@MICROVIXNET.COM.BR</t>
  </si>
  <si>
    <t>(19)3243-5124</t>
  </si>
  <si>
    <t>3312633</t>
  </si>
  <si>
    <t>6076778</t>
  </si>
  <si>
    <t>CONEXAO  HDMI--Com braço
Monitor para o FELIPE PCP</t>
  </si>
  <si>
    <t>3312672</t>
  </si>
  <si>
    <t>6076505</t>
  </si>
  <si>
    <t>GIMBA 1</t>
  </si>
  <si>
    <t>smt001</t>
  </si>
  <si>
    <t>LEONILSO FERREIRA</t>
  </si>
  <si>
    <t>cateixeira@gimba.com.br</t>
  </si>
  <si>
    <t>(11) 2763-5254</t>
  </si>
  <si>
    <t>3313136</t>
  </si>
  <si>
    <t>6076745</t>
  </si>
  <si>
    <t>3313664</t>
  </si>
  <si>
    <t>6077004</t>
  </si>
  <si>
    <t xml:space="preserve"> USO NA SUPERVISAO MANUTENÇÃO - JOAO RODRIGUES</t>
  </si>
  <si>
    <t>antonio.g</t>
  </si>
  <si>
    <t>Antonio Lourenço Bizerra Garcias</t>
  </si>
  <si>
    <t>3313788</t>
  </si>
  <si>
    <t>6077213</t>
  </si>
  <si>
    <t>TMD TECNOLOG</t>
  </si>
  <si>
    <t>HD - SERVIDOR</t>
  </si>
  <si>
    <t xml:space="preserve"> Descrição HD - WD62PURZ - Disco Rigido WD Purple 6TB para CFTV - Utilização em NVR - Compra da MACOR</t>
  </si>
  <si>
    <t>cta009</t>
  </si>
  <si>
    <t>LUIZ FERNANDO BATISTA</t>
  </si>
  <si>
    <t>thiago@tmdtecnologia.com.br</t>
  </si>
  <si>
    <t>112626.7606 / 1194155.7517</t>
  </si>
  <si>
    <t>3315102</t>
  </si>
  <si>
    <t>6077795</t>
  </si>
  <si>
    <t>adp003</t>
  </si>
  <si>
    <t>MARIANE FERREIRA</t>
  </si>
  <si>
    <t>3315103</t>
  </si>
  <si>
    <t>3315104</t>
  </si>
  <si>
    <t>6077840</t>
  </si>
  <si>
    <t>3315338</t>
  </si>
  <si>
    <t>6077978</t>
  </si>
  <si>
    <t xml:space="preserve"> Compra de 2 kits de teclado e mouse para a área de DHO</t>
  </si>
  <si>
    <t>3315719</t>
  </si>
  <si>
    <t>6078242</t>
  </si>
  <si>
    <t>PAGE SUPRI</t>
  </si>
  <si>
    <t xml:space="preserve"> SUPORTE PARA NOTEBOOKS PARA A EQUIPE FISCAL (COLABORADORAS MAYARA E PRISCILA)</t>
  </si>
  <si>
    <t>vendas1@pagesuprimentos.com.br</t>
  </si>
  <si>
    <t>11975245191 / 1139066339</t>
  </si>
  <si>
    <t>3316379</t>
  </si>
  <si>
    <t>6078494</t>
  </si>
  <si>
    <t>Equipamentos para colaborador novo de TI - Carlos Santos
Monitor</t>
  </si>
  <si>
    <t>3316745</t>
  </si>
  <si>
    <t>6078768</t>
  </si>
  <si>
    <t>CONEXAO  HDMI , requisitado para Carla Coelho</t>
  </si>
  <si>
    <t>3316746</t>
  </si>
  <si>
    <t>6078769</t>
  </si>
  <si>
    <t>3316747</t>
  </si>
  <si>
    <t>6078770</t>
  </si>
  <si>
    <t>3317046</t>
  </si>
  <si>
    <t>6078944</t>
  </si>
  <si>
    <t>MONITOR FAB. AOC SAMSUNG /LG - TELA 24" - PADRAO VESA - CONEXAO  HDMI
C.C - COMPRAS - CSC - Usuario - LUCAS BARBOSA</t>
  </si>
  <si>
    <t>3317796</t>
  </si>
  <si>
    <t>6079414</t>
  </si>
  <si>
    <t>BRS</t>
  </si>
  <si>
    <t xml:space="preserve"> SUPORTE NOTEBBOK - PARA FUNCIONARIA VALERIA FINANCEIRO</t>
  </si>
  <si>
    <t>vanessa.a</t>
  </si>
  <si>
    <t>VANESSA CRISTINA PEREIRA AMORIM-Inativo</t>
  </si>
  <si>
    <t>3317797</t>
  </si>
  <si>
    <t>6079472</t>
  </si>
  <si>
    <t>CONEXAO  HDMI - FUNCIONARIA VALERIA - FINANCEIRO</t>
  </si>
  <si>
    <t>3317798</t>
  </si>
  <si>
    <t>6079415</t>
  </si>
  <si>
    <t>MOUSE PAD</t>
  </si>
  <si>
    <t>3318403</t>
  </si>
  <si>
    <t>6079771</t>
  </si>
  <si>
    <t xml:space="preserve">para colaboradores Ricardo de Sá e pedro Henrique  </t>
  </si>
  <si>
    <t>felipe.p</t>
  </si>
  <si>
    <t>3319147</t>
  </si>
  <si>
    <t>6080188</t>
  </si>
  <si>
    <t>3319149</t>
  </si>
  <si>
    <t>HEADSET H151 P3 981-000587 LOGITECH</t>
  </si>
  <si>
    <t>3319492</t>
  </si>
  <si>
    <t>6080296</t>
  </si>
  <si>
    <t>beatriz.g</t>
  </si>
  <si>
    <t>BEATRIZ REGINA CASTANHORO GARCIA-Inativo</t>
  </si>
  <si>
    <t>3319605</t>
  </si>
  <si>
    <t>6080366</t>
  </si>
  <si>
    <t>3319606</t>
  </si>
  <si>
    <t>6080450</t>
  </si>
  <si>
    <t>FONE DE OUVIDO SAMSUNG</t>
  </si>
  <si>
    <t>3321027</t>
  </si>
  <si>
    <t>6081085</t>
  </si>
  <si>
    <t>MOUSE USB</t>
  </si>
  <si>
    <t>3321028</t>
  </si>
  <si>
    <t>3321029</t>
  </si>
  <si>
    <t>3321421</t>
  </si>
  <si>
    <t>6081490</t>
  </si>
  <si>
    <t>COMPREUSE</t>
  </si>
  <si>
    <t>SUPORTE / TABLET</t>
  </si>
  <si>
    <t xml:space="preserve">PEDESTAL PARA TV DE 55'' - COM RODIZIO - MATERIAL SERÁ USADO NO CENTRO DE INOVAÇÃO - SOLICITANTE GILDA </t>
  </si>
  <si>
    <t>zoraide@dedial.com</t>
  </si>
  <si>
    <t>(11) 4688-2431 / (11) 4688-2431</t>
  </si>
  <si>
    <t>3321423</t>
  </si>
  <si>
    <t>6081594</t>
  </si>
  <si>
    <t>RACK PARA SWITCH</t>
  </si>
  <si>
    <t xml:space="preserve">12U - MATERIAL SERÁ USADO NO CENTRO DE INOVAÇÃO - SOLICITANTE GILDA 
</t>
  </si>
  <si>
    <t>3321424</t>
  </si>
  <si>
    <t>6081565</t>
  </si>
  <si>
    <t>SWITCH 24 PORTAS</t>
  </si>
  <si>
    <t xml:space="preserve">POE - MATERIAL SERÁ USADO NO CENTRO DE INOVAÇÃO - SOLICITANTE GILDA </t>
  </si>
  <si>
    <t>3321425</t>
  </si>
  <si>
    <t>ANTENA WIFI</t>
  </si>
  <si>
    <t xml:space="preserve">AP UNIFI AC 6 LITE - MATERIAL SERÁ USADO NO CENTRO DE INOVAÇÃO - SOLICITANTE GILDA 
</t>
  </si>
  <si>
    <t>3321426</t>
  </si>
  <si>
    <t>6081433</t>
  </si>
  <si>
    <t>NOBREAK 1KVA</t>
  </si>
  <si>
    <t xml:space="preserve">MATERIAL SERÁ USADO NO CENTRO DE INOVAÇÃO - SOLICITANTE GILDA </t>
  </si>
  <si>
    <t>3329492</t>
  </si>
  <si>
    <t>6085672</t>
  </si>
  <si>
    <t>3329493</t>
  </si>
  <si>
    <t>6085713</t>
  </si>
  <si>
    <t>3331990</t>
  </si>
  <si>
    <t>6087154</t>
  </si>
  <si>
    <t>landia.b</t>
  </si>
  <si>
    <t>Landia Dias Prisidio Briiggemann</t>
  </si>
  <si>
    <t>45 DDL</t>
  </si>
  <si>
    <t>3332031</t>
  </si>
  <si>
    <t>6087139</t>
  </si>
  <si>
    <t xml:space="preserve">CONEXAO  HDMI
Monitores para as duas novas colaboradoras da área de Marketing, Tarsila e Mariana. </t>
  </si>
  <si>
    <t>rafaela.a</t>
  </si>
  <si>
    <t>Rafaela Filgueiras de Abreu</t>
  </si>
  <si>
    <t>3332035</t>
  </si>
  <si>
    <t>CONEXAO  HDMI - SOLICITANTE: SHEILA - CONTROLADORIA</t>
  </si>
  <si>
    <t>3332053</t>
  </si>
  <si>
    <t>Muito Alta</t>
  </si>
  <si>
    <t>3332792</t>
  </si>
  <si>
    <t>6086985</t>
  </si>
  <si>
    <t>DELL COMPUTA</t>
  </si>
  <si>
    <t>NOTEBOOK</t>
  </si>
  <si>
    <t>Aquisição de computadores
Fabricante: Dell - Modelo: G15 - Especificação: i5 13450HX, 16GB memoria, 512GB SSD - Incluir garantia extendida de 3 anos para cada equipamento
Motivo: renovação do parque</t>
  </si>
  <si>
    <t>julia.carlos@dell.com</t>
  </si>
  <si>
    <t>51 3376 2840 / 11 989238421</t>
  </si>
  <si>
    <t>3333110</t>
  </si>
  <si>
    <t>6087898</t>
  </si>
  <si>
    <t>BRS SP</t>
  </si>
  <si>
    <t xml:space="preserve">* Solicitação Mariane Neves </t>
  </si>
  <si>
    <t>anapaula.cruz@brsupply.com.br</t>
  </si>
  <si>
    <t>11 3647-2443</t>
  </si>
  <si>
    <t>3333111</t>
  </si>
  <si>
    <t>6087161</t>
  </si>
  <si>
    <t xml:space="preserve"> GABRIEL MONFREDINI</t>
  </si>
  <si>
    <t>pcp004</t>
  </si>
  <si>
    <t>ANA CARINA DA SILVA</t>
  </si>
  <si>
    <t>30/60 DDL</t>
  </si>
  <si>
    <t>3334314</t>
  </si>
  <si>
    <t>6087808</t>
  </si>
  <si>
    <t xml:space="preserve">MATERIAL PARA USO NO FORNO EBNER DA LAMINAÇÃO - SOLICITANTE: ERIC ABDALA
</t>
  </si>
  <si>
    <t>man010</t>
  </si>
  <si>
    <t>WELDER DE ASSUNCAO SOUZA</t>
  </si>
  <si>
    <t>3334641</t>
  </si>
  <si>
    <t>6087705</t>
  </si>
  <si>
    <t>AUTICOMP</t>
  </si>
  <si>
    <t>IMPRESSORA COD. GC420T ZEBRA</t>
  </si>
  <si>
    <t>Material para conserto conforme CI 182778/23 - Solicitante: Eric</t>
  </si>
  <si>
    <t>daniel.js</t>
  </si>
  <si>
    <t>Daniel José de Santana</t>
  </si>
  <si>
    <t>vitoria.dantas@auticomp.com.br</t>
  </si>
  <si>
    <t>11 4130-7713</t>
  </si>
  <si>
    <t>3335050</t>
  </si>
  <si>
    <t xml:space="preserve"> Suporte para uso no PCM</t>
  </si>
  <si>
    <t>3335126</t>
  </si>
  <si>
    <t>6087929</t>
  </si>
  <si>
    <t>cta006</t>
  </si>
  <si>
    <t>VALMIR DE OLIVEIRA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</si>
</sst>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#,###,##0.00"/>
    <numFmt numFmtId="165" formatCode="##,###,##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9" fontId="3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4" fillId="0" borderId="0" xfId="0" applyFont="1"/>
    <xf numFmtId="49" fontId="4" fillId="0" borderId="0" xfId="0" applyNumberFormat="1" applyFont="1"/>
    <xf numFmtId="14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Cardoso da Silva" refreshedDate="45351.957172453702" createdVersion="8" refreshedVersion="8" minRefreshableVersion="3" recordCount="653" xr:uid="{1CFA1B04-85C9-4D16-AA0B-A655F9282E93}">
  <cacheSource type="worksheet">
    <worksheetSource ref="A1:AU654" sheet="Plan1"/>
  </cacheSource>
  <cacheFields count="44">
    <cacheField name="Est" numFmtId="0">
      <sharedItems containsSemiMixedTypes="0" containsString="0" containsNumber="1" containsInteger="1" minValue="101" maxValue="601"/>
    </cacheField>
    <cacheField name="Nome" numFmtId="0">
      <sharedItems/>
    </cacheField>
    <cacheField name="Solicitação" numFmtId="0">
      <sharedItems containsSemiMixedTypes="0" containsString="0" containsNumber="1" containsInteger="1" minValue="0" maxValue="176418"/>
    </cacheField>
    <cacheField name="Emergencial" numFmtId="0">
      <sharedItems containsMixedTypes="1" containsNumber="1" containsInteger="1" minValue="0" maxValue="0"/>
    </cacheField>
    <cacheField name="Data da Solicitação" numFmtId="0">
      <sharedItems containsNonDate="0" containsDate="1" containsString="0" containsBlank="1" minDate="2022-01-07T00:00:00" maxDate="2023-03-29T00:00:00"/>
    </cacheField>
    <cacheField name="Status_x000a_Prioridade" numFmtId="0">
      <sharedItems containsBlank="1"/>
    </cacheField>
    <cacheField name="Data última aprovação SC" numFmtId="0">
      <sharedItems containsNonDate="0" containsDate="1" containsString="0" containsBlank="1" minDate="2022-01-11T00:00:00" maxDate="2023-03-29T00:00:00"/>
    </cacheField>
    <cacheField name="Ordem" numFmtId="49">
      <sharedItems containsSemiMixedTypes="0" containsString="0" containsNumber="1" containsInteger="1" minValue="446053" maxValue="3324217"/>
    </cacheField>
    <cacheField name="Emissão da Ordem" numFmtId="14">
      <sharedItems containsSemiMixedTypes="0" containsNonDate="0" containsDate="1" containsString="0" minDate="2022-01-05T00:00:00" maxDate="2024-01-31T00:00:00"/>
    </cacheField>
    <cacheField name="Pedido" numFmtId="49">
      <sharedItems containsSemiMixedTypes="0" containsString="0" containsNumber="1" containsInteger="1" minValue="6073717" maxValue="6088026" count="313">
        <n v="6073717"/>
        <n v="6076706"/>
        <n v="6076772"/>
        <n v="6076773"/>
        <n v="6074519"/>
        <n v="6075057"/>
        <n v="6075210"/>
        <n v="6075379"/>
        <n v="6075787"/>
        <n v="6075901"/>
        <n v="6076446"/>
        <n v="6076619"/>
        <n v="6076674"/>
        <n v="6076842"/>
        <n v="6076896"/>
        <n v="6076916"/>
        <n v="6077025"/>
        <n v="6077121"/>
        <n v="6077413"/>
        <n v="6077541"/>
        <n v="6077727"/>
        <n v="6077942"/>
        <n v="6077943"/>
        <n v="6078892"/>
        <n v="6079452"/>
        <n v="6079453"/>
        <n v="6079484"/>
        <n v="6080042"/>
        <n v="6080108"/>
        <n v="6080227"/>
        <n v="6081480"/>
        <n v="6082334"/>
        <n v="6082648"/>
        <n v="6082764"/>
        <n v="6082891"/>
        <n v="6082997"/>
        <n v="6083123"/>
        <n v="6083192"/>
        <n v="6083264"/>
        <n v="6083329"/>
        <n v="6083360"/>
        <n v="6083362"/>
        <n v="6083363"/>
        <n v="6083532"/>
        <n v="6083574"/>
        <n v="6083943"/>
        <n v="6084513"/>
        <n v="6084546"/>
        <n v="6084556"/>
        <n v="6084563"/>
        <n v="6084614"/>
        <n v="6084709"/>
        <n v="6084738"/>
        <n v="6085004"/>
        <n v="6085005"/>
        <n v="6085027"/>
        <n v="6085053"/>
        <n v="6085580"/>
        <n v="6085660"/>
        <n v="6086182"/>
        <n v="6086204"/>
        <n v="6086554"/>
        <n v="6087118"/>
        <n v="6087119"/>
        <n v="6087654"/>
        <n v="6087666"/>
        <n v="6077805"/>
        <n v="6078751"/>
        <n v="6079684"/>
        <n v="6080362"/>
        <n v="6082462"/>
        <n v="6083426"/>
        <n v="6084262"/>
        <n v="6084542"/>
        <n v="6085859"/>
        <n v="6085862"/>
        <n v="6087464"/>
        <n v="6088026"/>
        <n v="6074034"/>
        <n v="6074037"/>
        <n v="6074038"/>
        <n v="6074390"/>
        <n v="6074391"/>
        <n v="6074440"/>
        <n v="6074441"/>
        <n v="6074472"/>
        <n v="6074489"/>
        <n v="6074488"/>
        <n v="6074592"/>
        <n v="6074593"/>
        <n v="6074648"/>
        <n v="6074649"/>
        <n v="6074729"/>
        <n v="6074728"/>
        <n v="6074727"/>
        <n v="6074730"/>
        <n v="6074822"/>
        <n v="6074823"/>
        <n v="6074852"/>
        <n v="6074853"/>
        <n v="6075360"/>
        <n v="6075416"/>
        <n v="6075466"/>
        <n v="6075467"/>
        <n v="6075481"/>
        <n v="6075632"/>
        <n v="6075631"/>
        <n v="6075653"/>
        <n v="6075873"/>
        <n v="6075941"/>
        <n v="6075942"/>
        <n v="6075962"/>
        <n v="6075961"/>
        <n v="6076472"/>
        <n v="6076532"/>
        <n v="6076531"/>
        <n v="6076939"/>
        <n v="6076941"/>
        <n v="6076906"/>
        <n v="6076907"/>
        <n v="6077056"/>
        <n v="6077055"/>
        <n v="6077316"/>
        <n v="6077193"/>
        <n v="6077302"/>
        <n v="6077441"/>
        <n v="6077617"/>
        <n v="6077773"/>
        <n v="6077941"/>
        <n v="6077970"/>
        <n v="6077971"/>
        <n v="6078019"/>
        <n v="6078020"/>
        <n v="6078021"/>
        <n v="6078119"/>
        <n v="6078120"/>
        <n v="6078636"/>
        <n v="6078785"/>
        <n v="6078931"/>
        <n v="6078933"/>
        <n v="6078956"/>
        <n v="6078955"/>
        <n v="6078954"/>
        <n v="6079068"/>
        <n v="6079125"/>
        <n v="6079124"/>
        <n v="6079157"/>
        <n v="6079192"/>
        <n v="6079193"/>
        <n v="6079194"/>
        <n v="6079195"/>
        <n v="6079242"/>
        <n v="6079389"/>
        <n v="6079440"/>
        <n v="6079678"/>
        <n v="6079441"/>
        <n v="6079456"/>
        <n v="6079567"/>
        <n v="6079679"/>
        <n v="6079663"/>
        <n v="6079942"/>
        <n v="6080199"/>
        <n v="6080219"/>
        <n v="6080267"/>
        <n v="6080300"/>
        <n v="6080302"/>
        <n v="6080301"/>
        <n v="6080304"/>
        <n v="6080321"/>
        <n v="6080322"/>
        <n v="6080526"/>
        <n v="6080430"/>
        <n v="6080445"/>
        <n v="6080617"/>
        <n v="6080616"/>
        <n v="6080955"/>
        <n v="6081221"/>
        <n v="6080924"/>
        <n v="6080988"/>
        <n v="6081015"/>
        <n v="6081201"/>
        <n v="6081200"/>
        <n v="6081237"/>
        <n v="6081224"/>
        <n v="6081223"/>
        <n v="6081369"/>
        <n v="6081368"/>
        <n v="6081370"/>
        <n v="6081483"/>
        <n v="6081482"/>
        <n v="6081557"/>
        <n v="6081585"/>
        <n v="6081586"/>
        <n v="6081606"/>
        <n v="6081607"/>
        <n v="6081668"/>
        <n v="6081690"/>
        <n v="6081864"/>
        <n v="6081865"/>
        <n v="6081866"/>
        <n v="6081976"/>
        <n v="6081953"/>
        <n v="6082031"/>
        <n v="6082035"/>
        <n v="6082036"/>
        <n v="6082081"/>
        <n v="6082082"/>
        <n v="6082130"/>
        <n v="6082279"/>
        <n v="6082409"/>
        <n v="6082365"/>
        <n v="6082394"/>
        <n v="6082356"/>
        <n v="6082393"/>
        <n v="6082355"/>
        <n v="6082362"/>
        <n v="6082361"/>
        <n v="6082364"/>
        <n v="6082363"/>
        <n v="6082399"/>
        <n v="6082412"/>
        <n v="6082428"/>
        <n v="6082444"/>
        <n v="6082443"/>
        <n v="6082684"/>
        <n v="6082766"/>
        <n v="6082765"/>
        <n v="6082767"/>
        <n v="6082768"/>
        <n v="6082919"/>
        <n v="6083124"/>
        <n v="6083035"/>
        <n v="6083068"/>
        <n v="6083216"/>
        <n v="6083217"/>
        <n v="6083397"/>
        <n v="6083535"/>
        <n v="6083569"/>
        <n v="6083586"/>
        <n v="6083798"/>
        <n v="6083925"/>
        <n v="6083917"/>
        <n v="6083962"/>
        <n v="6083961"/>
        <n v="6084097"/>
        <n v="6084096"/>
        <n v="6084219"/>
        <n v="6084218"/>
        <n v="6084362"/>
        <n v="6084548"/>
        <n v="6084454"/>
        <n v="6084543"/>
        <n v="6084373"/>
        <n v="6084431"/>
        <n v="6084430"/>
        <n v="6084574"/>
        <n v="6084575"/>
        <n v="6084726"/>
        <n v="6084732"/>
        <n v="6084744"/>
        <n v="6084879"/>
        <n v="6084973"/>
        <n v="6084935"/>
        <n v="6084936"/>
        <n v="6085064"/>
        <n v="6085229"/>
        <n v="6085322"/>
        <n v="6085464"/>
        <n v="6085618"/>
        <n v="6085510"/>
        <n v="6085551"/>
        <n v="6085823"/>
        <n v="6085821"/>
        <n v="6085822"/>
        <n v="6085980"/>
        <n v="6085971"/>
        <n v="6086020"/>
        <n v="6086258"/>
        <n v="6086121"/>
        <n v="6086148"/>
        <n v="6086169"/>
        <n v="6086168"/>
        <n v="6086170"/>
        <n v="6086213"/>
        <n v="6086376"/>
        <n v="6086356"/>
        <n v="6086760"/>
        <n v="6086719"/>
        <n v="6086761"/>
        <n v="6086820"/>
        <n v="6086962"/>
        <n v="6087052"/>
        <n v="6087051"/>
        <n v="6087184"/>
        <n v="6087254"/>
        <n v="6087676"/>
        <n v="6087687"/>
        <n v="6087688"/>
        <n v="6087689"/>
        <n v="6087911"/>
        <n v="6087983"/>
        <n v="6073859"/>
        <n v="6073858"/>
        <n v="6075138"/>
        <n v="6078063"/>
        <n v="6078544"/>
        <n v="6078947"/>
        <n v="6079164"/>
        <n v="6080554"/>
        <n v="6082147"/>
        <n v="6082144"/>
        <n v="6083012"/>
        <n v="6083013"/>
      </sharedItems>
    </cacheField>
    <cacheField name="Emissão do Pedido" numFmtId="14">
      <sharedItems containsSemiMixedTypes="0" containsNonDate="0" containsDate="1" containsString="0" minDate="2022-01-01T00:00:00" maxDate="2024-01-31T00:00:00"/>
    </cacheField>
    <cacheField name="Fornecedor" numFmtId="0">
      <sharedItems count="32">
        <s v="VOTORANTIN"/>
        <s v="OXY QUIMICA"/>
        <s v="TESLA"/>
        <s v="ELFER"/>
        <s v="I. GUARULHOS"/>
        <s v="IBRAME"/>
        <s v="TED IMP"/>
        <s v="METALCORP"/>
        <s v="CECIL"/>
        <s v="CBA"/>
        <s v="NOVELIS"/>
        <s v="APERAM INOX"/>
        <s v="PUMA"/>
        <s v="ACO-FER"/>
        <s v="RCC FERRO"/>
        <s v="INTERLIGAS"/>
        <s v="PROFIGLASS"/>
        <s v="SOMETAIS COM"/>
        <s v="SOCCAT"/>
        <s v="METALTHAGA 1"/>
        <s v="TAMBORÉ"/>
        <s v="SPECIAL TUBO"/>
        <s v="SHOCK"/>
        <s v="SOMETAIS"/>
        <s v="CENTRAL DE M"/>
        <s v="INOXPLASMA 1"/>
        <s v="INOXPLASMA"/>
        <s v="ATOMEX IND"/>
        <s v="BRUNING"/>
        <s v="GIVI 2"/>
        <s v="ALUMIPLAST"/>
        <s v="TRUTZSCHLER"/>
      </sharedItems>
    </cacheField>
    <cacheField name="Comprador" numFmtId="0">
      <sharedItems/>
    </cacheField>
    <cacheField name="Situação" numFmtId="0">
      <sharedItems/>
    </cacheField>
    <cacheField name="Sit. Aprovação" numFmtId="0">
      <sharedItems/>
    </cacheField>
    <cacheField name="Data_x000a_Última _x000a_Aprovação" numFmtId="14">
      <sharedItems containsSemiMixedTypes="0" containsNonDate="0" containsDate="1" containsString="0" minDate="2022-01-06T00:00:00" maxDate="2024-02-01T00:00:00"/>
    </cacheField>
    <cacheField name="Preço Unit" numFmtId="164">
      <sharedItems containsSemiMixedTypes="0" containsString="0" containsNumber="1" minValue="0.25" maxValue="7482.15"/>
    </cacheField>
    <cacheField name="Preço" numFmtId="164">
      <sharedItems containsSemiMixedTypes="0" containsString="0" containsNumber="1" minValue="0.25" maxValue="7482.15"/>
    </cacheField>
    <cacheField name="IPI" numFmtId="164">
      <sharedItems containsSemiMixedTypes="0" containsString="0" containsNumber="1" minValue="0" maxValue="99.02458"/>
    </cacheField>
    <cacheField name="Parc" numFmtId="0">
      <sharedItems containsSemiMixedTypes="0" containsString="0" containsNumber="1" containsInteger="1" minValue="1" maxValue="1"/>
    </cacheField>
    <cacheField name="Un" numFmtId="0">
      <sharedItems/>
    </cacheField>
    <cacheField name="Qtde Pedido" numFmtId="165">
      <sharedItems containsSemiMixedTypes="0" containsString="0" containsNumber="1" containsInteger="1" minValue="0" maxValue="107800"/>
    </cacheField>
    <cacheField name="Qtde Recebida " numFmtId="165">
      <sharedItems containsSemiMixedTypes="0" containsString="0" containsNumber="1" minValue="0" maxValue="108105"/>
    </cacheField>
    <cacheField name="Qtde do Saldo" numFmtId="165">
      <sharedItems containsSemiMixedTypes="0" containsString="0" containsNumber="1" minValue="0" maxValue="44510"/>
    </cacheField>
    <cacheField name="Prazo de Entrega" numFmtId="14">
      <sharedItems containsSemiMixedTypes="0" containsNonDate="0" containsDate="1" containsString="0" minDate="2022-01-05T00:00:00" maxDate="2025-01-01T00:00:00"/>
    </cacheField>
    <cacheField name="Emissão Nota" numFmtId="0">
      <sharedItems containsNonDate="0" containsDate="1" containsString="0" containsBlank="1" minDate="2021-07-01T00:00:00" maxDate="2024-01-31T00:00:00"/>
    </cacheField>
    <cacheField name="Data Recebimento" numFmtId="0">
      <sharedItems containsNonDate="0" containsDate="1" containsString="0" containsBlank="1" minDate="2022-01-05T00:00:00" maxDate="2024-01-31T00:00:00"/>
    </cacheField>
    <cacheField name="Item" numFmtId="0">
      <sharedItems containsSemiMixedTypes="0" containsString="0" containsNumber="1" containsInteger="1" minValue="2012000001" maxValue="2291000001"/>
    </cacheField>
    <cacheField name="Descrição" numFmtId="0">
      <sharedItems/>
    </cacheField>
    <cacheField name="Narrativa do Item" numFmtId="0">
      <sharedItems containsBlank="1"/>
    </cacheField>
    <cacheField name="Narrativa da Ordem" numFmtId="0">
      <sharedItems containsBlank="1"/>
    </cacheField>
    <cacheField name="Cod Requis" numFmtId="0">
      <sharedItems/>
    </cacheField>
    <cacheField name="Requisitante" numFmtId="0">
      <sharedItems/>
    </cacheField>
    <cacheField name="Grupo Estoque" numFmtId="0">
      <sharedItems containsSemiMixedTypes="0" containsString="0" containsNumber="1" containsInteger="1" minValue="2" maxValue="2"/>
    </cacheField>
    <cacheField name="Descrição2" numFmtId="0">
      <sharedItems/>
    </cacheField>
    <cacheField name="Família" numFmtId="0">
      <sharedItems containsSemiMixedTypes="0" containsString="0" containsNumber="1" containsInteger="1" minValue="12" maxValue="291"/>
    </cacheField>
    <cacheField name="Descrição3" numFmtId="0">
      <sharedItems/>
    </cacheField>
    <cacheField name="Follow-up" numFmtId="0">
      <sharedItems containsNonDate="0" containsString="0" containsBlank="1"/>
    </cacheField>
    <cacheField name="Frete" numFmtId="0">
      <sharedItems/>
    </cacheField>
    <cacheField name="Condição Pagamento" numFmtId="0">
      <sharedItems containsSemiMixedTypes="0" containsString="0" containsNumber="1" containsInteger="1" minValue="40" maxValue="7480"/>
    </cacheField>
    <cacheField name="Descrição Condição" numFmtId="0">
      <sharedItems/>
    </cacheField>
    <cacheField name="Data Entrega SC" numFmtId="0">
      <sharedItems containsNonDate="0" containsDate="1" containsString="0" containsBlank="1" minDate="2022-01-07T00:00:00" maxDate="2023-04-01T00:00:00"/>
    </cacheField>
    <cacheField name="E-mail" numFmtId="0">
      <sharedItems containsBlank="1"/>
    </cacheField>
    <cacheField name="Telefone" numFmtId="0">
      <sharedItems containsBlank="1" containsMixedTypes="1" containsNumber="1" containsInteger="1" minValue="4733496279" maxValue="47996674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n v="101"/>
    <s v="Cecil S/A Laminacao de Metais"/>
    <n v="0"/>
    <s v="PEDIDO EMERGENCIAL"/>
    <m/>
    <m/>
    <m/>
    <n v="446053"/>
    <d v="2022-01-05T00:00:00"/>
    <x v="0"/>
    <d v="2022-01-05T00:00:00"/>
    <x v="0"/>
    <s v="adp008"/>
    <s v="Confirmada"/>
    <s v="Aprovado"/>
    <d v="2022-01-06T00:00:00"/>
    <n v="24.215"/>
    <n v="24.215"/>
    <n v="0"/>
    <n v="1"/>
    <s v="KG"/>
    <n v="25000"/>
    <n v="24904"/>
    <n v="96"/>
    <d v="2022-01-05T00:00:00"/>
    <d v="2022-01-06T00:00:00"/>
    <d v="2022-01-07T00:00:00"/>
    <n v="2069000001"/>
    <s v="LINGOTE DE ZINCO SHG"/>
    <s v="LINGOTE DE ZINCO SHG"/>
    <s v="LINGOTE DE ZINCO JANEI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054"/>
    <d v="2022-01-05T00:00:00"/>
    <x v="0"/>
    <d v="2022-01-05T00:00:00"/>
    <x v="0"/>
    <s v="adp008"/>
    <s v="Recebida"/>
    <s v="Aprovado"/>
    <d v="2022-01-06T00:00:00"/>
    <n v="24.215"/>
    <n v="24.215"/>
    <n v="0"/>
    <n v="1"/>
    <s v="KG"/>
    <n v="25000"/>
    <n v="25010"/>
    <n v="0"/>
    <d v="2022-01-06T00:00:00"/>
    <d v="2022-01-03T00:00:00"/>
    <d v="2022-01-05T00:00:00"/>
    <n v="2069000001"/>
    <s v="LINGOTE DE ZINCO SHG"/>
    <s v="LINGOTE DE ZINCO SHG"/>
    <s v="ZINCO JANEI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055"/>
    <d v="2022-01-05T00:00:00"/>
    <x v="0"/>
    <d v="2022-01-05T00:00:00"/>
    <x v="0"/>
    <s v="adp008"/>
    <s v="Recebida"/>
    <s v="Aprovado"/>
    <d v="2022-01-06T00:00:00"/>
    <n v="24.215"/>
    <n v="24.215"/>
    <n v="0"/>
    <n v="1"/>
    <s v="KG"/>
    <n v="25000"/>
    <n v="25084"/>
    <n v="0"/>
    <d v="2022-01-07T00:00:00"/>
    <d v="2022-01-03T00:00:00"/>
    <d v="2022-01-05T00:00:00"/>
    <n v="2069000001"/>
    <s v="LINGOTE DE ZINCO SHG"/>
    <s v="LINGOTE DE ZINCO SHG"/>
    <s v="ZINCO JANEI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385"/>
    <d v="2022-05-11T00:00:00"/>
    <x v="1"/>
    <d v="2022-05-11T00:00:00"/>
    <x v="1"/>
    <s v="adp008"/>
    <s v="Confirmada"/>
    <s v="Aprovado"/>
    <d v="2022-05-12T00:00:00"/>
    <n v="84.664999999999992"/>
    <n v="82"/>
    <n v="2.665"/>
    <n v="1"/>
    <s v="KG"/>
    <n v="2000"/>
    <n v="0"/>
    <n v="2000"/>
    <d v="2022-05-25T00:00:00"/>
    <m/>
    <m/>
    <n v="2057000035"/>
    <s v="COBRE FOSFOROSO"/>
    <s v="COBRE FOSFOROSO "/>
    <s v="COBRE FOSFORO 85/15 GRANULADO"/>
    <s v="adp008"/>
    <s v="Simone Nunes Salas"/>
    <n v="2"/>
    <s v="MATERIA PRIMA"/>
    <n v="57"/>
    <s v="COBRE"/>
    <m/>
    <s v="Pago"/>
    <n v="110"/>
    <s v="28 DDL"/>
    <m/>
    <s v="amanda@oxyquimica.com.br"/>
    <s v="11-3846-7899"/>
  </r>
  <r>
    <n v="101"/>
    <s v="Cecil S/A Laminacao de Metais"/>
    <n v="0"/>
    <s v="PEDIDO EMERGENCIAL"/>
    <m/>
    <m/>
    <m/>
    <n v="446601"/>
    <d v="2022-05-13T00:00:00"/>
    <x v="2"/>
    <d v="2022-05-13T00:00:00"/>
    <x v="2"/>
    <s v="adp008"/>
    <s v="Recebida"/>
    <s v="Aprovado"/>
    <d v="2022-05-17T00:00:00"/>
    <n v="58.510000000000005"/>
    <n v="58.510000000000005"/>
    <n v="0"/>
    <n v="1"/>
    <s v="KG"/>
    <n v="25000"/>
    <n v="25000"/>
    <n v="0"/>
    <d v="2022-05-16T00:00:00"/>
    <d v="2022-05-13T00:00:00"/>
    <d v="2022-05-16T00:00:00"/>
    <n v="2057000015"/>
    <s v="CATODO DE COBRE ELETROLITICO-GRAU A - 4%"/>
    <s v="CATODO DE COBRE ELETROLITICO-GRAU A"/>
    <s v="CATODO MAIO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6602"/>
    <d v="2022-05-13T00:00:00"/>
    <x v="3"/>
    <d v="2022-05-13T00:00:00"/>
    <x v="2"/>
    <s v="adp008"/>
    <s v="Recebida"/>
    <s v="Aprovado"/>
    <d v="2022-05-17T00:00:00"/>
    <n v="58.510000000000005"/>
    <n v="58.510000000000005"/>
    <n v="0"/>
    <n v="1"/>
    <s v="KG"/>
    <n v="25000"/>
    <n v="25000"/>
    <n v="0"/>
    <d v="2022-05-16T00:00:00"/>
    <d v="2022-05-13T00:00:00"/>
    <d v="2022-05-17T00:00:00"/>
    <n v="2057000015"/>
    <s v="CATODO DE COBRE ELETROLITICO-GRAU A - 4%"/>
    <s v="CATODO DE COBRE ELETROLITICO-GRAU A"/>
    <s v="CATODO MAIO"/>
    <s v="adp008"/>
    <s v="Simone Nunes Salas"/>
    <n v="2"/>
    <s v="MATERIA PRIMA"/>
    <n v="57"/>
    <s v="COBRE"/>
    <m/>
    <s v="Pago"/>
    <n v="7275"/>
    <s v="073/078/083"/>
    <m/>
    <s v="douglas@teslametais.com.br"/>
    <s v="11 2535-8543 / 11 99827-8689"/>
  </r>
  <r>
    <n v="101"/>
    <s v="Cecil S/A Laminacao de Metais"/>
    <n v="0"/>
    <s v="PEDIDO EMERGENCIAL"/>
    <m/>
    <m/>
    <m/>
    <n v="446958"/>
    <d v="2022-02-10T00:00:00"/>
    <x v="4"/>
    <d v="2022-02-10T00:00:00"/>
    <x v="0"/>
    <s v="adp008"/>
    <s v="Confirmada"/>
    <s v="Aprovado"/>
    <d v="2022-02-14T00:00:00"/>
    <n v="25.05"/>
    <n v="25.05"/>
    <n v="0"/>
    <n v="1"/>
    <s v="KG"/>
    <n v="25000"/>
    <n v="24843"/>
    <n v="157"/>
    <d v="2022-02-21T00:00:00"/>
    <d v="2022-02-18T00:00:00"/>
    <d v="2022-02-21T00:00:00"/>
    <n v="2069000001"/>
    <s v="LINGOTE DE ZINCO SHG"/>
    <s v="LINGOTE DE ZINCO SHG"/>
    <s v="zinco nacional fevereiro 2022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959"/>
    <d v="2022-02-10T00:00:00"/>
    <x v="4"/>
    <d v="2022-02-10T00:00:00"/>
    <x v="0"/>
    <s v="adp008"/>
    <s v="Recebida"/>
    <s v="Aprovado"/>
    <d v="2022-02-14T00:00:00"/>
    <n v="25.05"/>
    <n v="25.05"/>
    <n v="0"/>
    <n v="1"/>
    <s v="KG"/>
    <n v="25000"/>
    <n v="25426"/>
    <n v="0"/>
    <d v="2022-02-21T00:00:00"/>
    <d v="2022-02-21T00:00:00"/>
    <d v="2022-02-23T00:00:00"/>
    <n v="2069000001"/>
    <s v="LINGOTE DE ZINCO SHG"/>
    <s v="LINGOTE DE ZINCO SHG"/>
    <s v="zinco nacional fevereiro 2022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6960"/>
    <d v="2022-02-10T00:00:00"/>
    <x v="4"/>
    <d v="2022-02-10T00:00:00"/>
    <x v="0"/>
    <s v="adp008"/>
    <s v="Recebida"/>
    <s v="Aprovado"/>
    <d v="2022-02-14T00:00:00"/>
    <n v="25.05"/>
    <n v="25.05"/>
    <n v="0"/>
    <n v="1"/>
    <s v="KG"/>
    <n v="50790"/>
    <n v="50790"/>
    <n v="0"/>
    <d v="2022-02-23T00:00:00"/>
    <d v="2022-02-22T00:00:00"/>
    <d v="2022-02-24T00:00:00"/>
    <n v="2069000001"/>
    <s v="LINGOTE DE ZINCO SHG"/>
    <s v="LINGOTE DE ZINCO SHG"/>
    <s v="zinco fevereiro 2022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7490"/>
    <d v="2022-03-04T00:00:00"/>
    <x v="5"/>
    <d v="2022-03-04T00:00:00"/>
    <x v="0"/>
    <s v="adp008"/>
    <s v="Recebida"/>
    <s v="Aprovado"/>
    <d v="2022-03-04T00:00:00"/>
    <n v="23.73"/>
    <n v="23.73"/>
    <n v="0"/>
    <n v="1"/>
    <s v="KG"/>
    <n v="25000"/>
    <n v="25279"/>
    <n v="0"/>
    <d v="2022-03-04T00:00:00"/>
    <d v="2022-03-04T00:00:00"/>
    <d v="2022-03-07T00:00:00"/>
    <n v="2069000001"/>
    <s v="LINGOTE DE ZINCO SHG"/>
    <s v="LINGOTE DE ZINCO SHG"/>
    <s v="zinco març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7491"/>
    <d v="2022-03-04T00:00:00"/>
    <x v="5"/>
    <d v="2022-03-04T00:00:00"/>
    <x v="0"/>
    <s v="adp008"/>
    <s v="Recebida"/>
    <s v="Aprovado"/>
    <d v="2022-03-04T00:00:00"/>
    <n v="23.73"/>
    <n v="23.73"/>
    <n v="0"/>
    <n v="1"/>
    <s v="KG"/>
    <n v="25000"/>
    <n v="25930"/>
    <n v="0"/>
    <d v="2022-03-18T00:00:00"/>
    <d v="2022-03-18T00:00:00"/>
    <d v="2022-03-22T00:00:00"/>
    <n v="2069000001"/>
    <s v="LINGOTE DE ZINCO SHG"/>
    <s v="LINGOTE DE ZINCO SHG"/>
    <s v="zinco març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7657"/>
    <d v="2022-03-10T00:00:00"/>
    <x v="6"/>
    <d v="2022-03-10T00:00:00"/>
    <x v="2"/>
    <s v="adp008"/>
    <s v="Recebida"/>
    <s v="Aprovado"/>
    <d v="2022-03-10T00:00:00"/>
    <n v="65.039999999999992"/>
    <n v="65.039999999999992"/>
    <n v="0"/>
    <n v="1"/>
    <s v="KG"/>
    <n v="100000"/>
    <n v="103057"/>
    <n v="0"/>
    <d v="2022-03-10T00:00:00"/>
    <d v="2022-03-10T00:00:00"/>
    <d v="2022-03-10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6795"/>
    <s v="040/50/60/70/80 DDL"/>
    <m/>
    <s v="douglas@teslametais.com.br"/>
    <s v="11 2535-8543 / 11 99827-8689"/>
  </r>
  <r>
    <n v="101"/>
    <s v="Cecil S/A Laminacao de Metais"/>
    <n v="0"/>
    <s v="PEDIDO EMERGENCIAL"/>
    <m/>
    <m/>
    <m/>
    <n v="447844"/>
    <d v="2022-03-17T00:00:00"/>
    <x v="7"/>
    <d v="2022-03-17T00:00:00"/>
    <x v="2"/>
    <s v="adp008"/>
    <s v="Recebida"/>
    <s v="Aprovado"/>
    <d v="2022-03-17T00:00:00"/>
    <n v="65.039999999999992"/>
    <n v="65.039999999999992"/>
    <n v="0"/>
    <n v="1"/>
    <s v="KG"/>
    <n v="50000"/>
    <n v="51553"/>
    <n v="0"/>
    <d v="2022-03-18T00:00:00"/>
    <d v="2022-03-18T00:00:00"/>
    <d v="2022-03-18T00:00:00"/>
    <n v="2057000015"/>
    <s v="CATODO DE COBRE ELETROLITICO-GRAU A - 4%"/>
    <s v="CATODO DE COBRE ELETROLITICO-GRAU A"/>
    <s v="catodo"/>
    <s v="adp008"/>
    <s v="Simone Nunes Salas"/>
    <n v="2"/>
    <s v="MATERIA PRIMA"/>
    <n v="57"/>
    <s v="COBRE"/>
    <m/>
    <s v="Pago"/>
    <n v="6795"/>
    <s v="040/50/60/70/80 DDL"/>
    <m/>
    <s v="douglas@teslametais.com.br"/>
    <s v="11 2535-8543 / 11 99827-8689"/>
  </r>
  <r>
    <n v="101"/>
    <s v="Cecil S/A Laminacao de Metais"/>
    <n v="0"/>
    <s v="PEDIDO EMERGENCIAL"/>
    <m/>
    <m/>
    <m/>
    <n v="448264"/>
    <d v="2022-03-30T00:00:00"/>
    <x v="5"/>
    <d v="2022-03-04T00:00:00"/>
    <x v="0"/>
    <s v="adp008"/>
    <s v="Recebida"/>
    <s v="Aprovado"/>
    <d v="2022-03-31T00:00:00"/>
    <n v="23.73"/>
    <n v="23.73"/>
    <n v="0"/>
    <n v="1"/>
    <s v="KG"/>
    <n v="25000"/>
    <n v="25216"/>
    <n v="0"/>
    <d v="2022-04-01T00:00:00"/>
    <d v="2022-03-30T00:00:00"/>
    <d v="2022-04-01T00:00:00"/>
    <n v="2069000001"/>
    <s v="LINGOTE DE ZINCO SHG"/>
    <s v="LINGOTE DE ZINCO SHG"/>
    <s v="PRIMEIRA ENTREGA DE ZINCO DE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18"/>
    <d v="2022-04-01T00:00:00"/>
    <x v="8"/>
    <d v="2022-04-01T00:00:00"/>
    <x v="0"/>
    <s v="adp008"/>
    <s v="Confirmada"/>
    <s v="Aprovado"/>
    <d v="2022-04-04T00:00:00"/>
    <n v="24.61"/>
    <n v="24.61"/>
    <n v="0"/>
    <n v="1"/>
    <s v="KG"/>
    <n v="25000"/>
    <n v="24615"/>
    <n v="385"/>
    <d v="2022-04-04T00:00:00"/>
    <d v="2022-04-20T00:00:00"/>
    <d v="2022-04-22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22"/>
    <d v="2022-04-01T00:00:00"/>
    <x v="8"/>
    <d v="2022-04-01T00:00:00"/>
    <x v="0"/>
    <s v="adp008"/>
    <s v="Recebida"/>
    <s v="Aprovado"/>
    <d v="2022-04-04T00:00:00"/>
    <n v="24.61"/>
    <n v="24.61"/>
    <n v="0"/>
    <n v="1"/>
    <s v="KG"/>
    <n v="25000"/>
    <n v="25649"/>
    <n v="0"/>
    <d v="2022-04-22T00:00:00"/>
    <d v="2022-04-25T00:00:00"/>
    <d v="2022-04-26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23"/>
    <d v="2022-04-01T00:00:00"/>
    <x v="8"/>
    <d v="2022-04-01T00:00:00"/>
    <x v="0"/>
    <s v="adp008"/>
    <s v="Recebida"/>
    <s v="Aprovado"/>
    <d v="2022-04-04T00:00:00"/>
    <n v="24.61"/>
    <n v="24.61"/>
    <n v="0"/>
    <n v="1"/>
    <s v="KG"/>
    <n v="25000"/>
    <n v="25614"/>
    <n v="0"/>
    <d v="2022-04-27T00:00:00"/>
    <d v="2022-04-27T00:00:00"/>
    <d v="2022-04-28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326"/>
    <d v="2022-04-01T00:00:00"/>
    <x v="8"/>
    <d v="2022-04-01T00:00:00"/>
    <x v="0"/>
    <s v="adp008"/>
    <s v="Recebida"/>
    <s v="Aprovado"/>
    <d v="2022-04-04T00:00:00"/>
    <n v="24.61"/>
    <n v="24.61"/>
    <n v="0"/>
    <n v="1"/>
    <s v="KG"/>
    <n v="25000"/>
    <n v="25109"/>
    <n v="0"/>
    <d v="2022-04-29T00:00:00"/>
    <d v="2022-06-10T00:00:00"/>
    <d v="2022-06-14T00:00:00"/>
    <n v="2069000001"/>
    <s v="LINGOTE DE ZINCO SHG"/>
    <s v="LINGOTE DE ZINCO SHG"/>
    <s v="ZINCO ABRIL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8411"/>
    <d v="2022-04-06T00:00:00"/>
    <x v="9"/>
    <d v="2022-04-06T00:00:00"/>
    <x v="3"/>
    <s v="MAN006"/>
    <s v="Recebida"/>
    <s v="Aprovado"/>
    <d v="2022-04-06T00:00:00"/>
    <n v="46.2"/>
    <n v="46.2"/>
    <n v="0"/>
    <n v="1"/>
    <s v="KG"/>
    <n v="126"/>
    <n v="126"/>
    <n v="0"/>
    <d v="2022-05-01T00:00:00"/>
    <d v="2021-07-01T00:00:00"/>
    <d v="2022-04-28T00:00:00"/>
    <n v="2057000020"/>
    <s v="SUCATA DE COBRE DE 1A"/>
    <s v="SUCATA DE COBRE"/>
    <s v="CF. NOTA 101946 ELFER"/>
    <s v="cps003"/>
    <s v="ROSIANE DOMINGOS DA SILVA - DESATIVADO"/>
    <n v="2"/>
    <s v="MATERIA PRIMA"/>
    <n v="57"/>
    <s v="COBRE"/>
    <m/>
    <s v="Pago"/>
    <n v="110"/>
    <s v="28 DDL"/>
    <m/>
    <s v="cecilia.mancastroppi@elfer.com.br"/>
    <s v="12-3637-2300 / 12-3637-2400"/>
  </r>
  <r>
    <n v="101"/>
    <s v="Cecil S/A Laminacao de Metais"/>
    <n v="0"/>
    <s v="PEDIDO EMERGENCIAL"/>
    <m/>
    <m/>
    <m/>
    <n v="449040"/>
    <d v="2022-05-02T00:00:00"/>
    <x v="10"/>
    <d v="2022-05-02T00:00:00"/>
    <x v="0"/>
    <s v="adp008"/>
    <s v="Recebida"/>
    <s v="Aprovado"/>
    <d v="2022-05-12T00:00:00"/>
    <n v="25.7"/>
    <n v="25.7"/>
    <n v="0"/>
    <n v="1"/>
    <s v="KG"/>
    <n v="25000"/>
    <n v="25211"/>
    <n v="0"/>
    <d v="2022-05-12T00:00:00"/>
    <d v="2022-05-10T00:00:00"/>
    <d v="2022-05-12T00:00:00"/>
    <n v="2069000001"/>
    <s v="LINGOTE DE ZINCO SHG"/>
    <s v="LINGOTE DE ZINCO SHG"/>
    <s v="zinco maio/22.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9041"/>
    <d v="2022-05-02T00:00:00"/>
    <x v="10"/>
    <d v="2022-05-02T00:00:00"/>
    <x v="0"/>
    <s v="adp008"/>
    <s v="Recebida"/>
    <s v="Aprovado"/>
    <d v="2022-05-12T00:00:00"/>
    <n v="25.7"/>
    <n v="25.7"/>
    <n v="0"/>
    <n v="1"/>
    <s v="KG"/>
    <n v="25000"/>
    <n v="25269"/>
    <n v="0"/>
    <d v="2022-05-19T00:00:00"/>
    <d v="2022-05-16T00:00:00"/>
    <d v="2022-05-19T00:00:00"/>
    <n v="2069000001"/>
    <s v="LINGOTE DE ZINCO SHG"/>
    <s v="LINGOTE DE ZINCO SHG"/>
    <s v="zinco maio 22.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9157"/>
    <d v="2022-05-06T00:00:00"/>
    <x v="11"/>
    <d v="2022-05-06T00:00:00"/>
    <x v="2"/>
    <s v="adp008"/>
    <s v="Recebida"/>
    <s v="Aprovado"/>
    <d v="2022-05-09T00:00:00"/>
    <n v="58.92"/>
    <n v="58.92"/>
    <n v="0"/>
    <n v="1"/>
    <s v="KG"/>
    <n v="25000"/>
    <n v="25029"/>
    <n v="0"/>
    <d v="2022-05-09T00:00:00"/>
    <d v="2022-05-06T00:00:00"/>
    <d v="2022-05-09T00:00:00"/>
    <n v="2057000015"/>
    <s v="CATODO DE COBRE ELETROLITICO-GRAU A - 4%"/>
    <s v="CATODO DE COBRE ELETROLITICO-GRAU A"/>
    <s v="CATODO DE COBRE - MAIO 22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244"/>
    <d v="2022-05-10T00:00:00"/>
    <x v="12"/>
    <d v="2022-05-10T00:00:00"/>
    <x v="2"/>
    <s v="adp008"/>
    <s v="Recebida"/>
    <s v="Aprovado"/>
    <d v="2022-05-12T00:00:00"/>
    <n v="58.92"/>
    <n v="58.92"/>
    <n v="0"/>
    <n v="1"/>
    <s v="KG"/>
    <n v="248"/>
    <n v="248"/>
    <n v="0"/>
    <d v="2022-05-10T00:00:00"/>
    <d v="2022-05-09T00:00:00"/>
    <d v="2022-05-13T00:00:00"/>
    <n v="2057000015"/>
    <s v="CATODO DE COBRE ELETROLITICO-GRAU A - 4%"/>
    <s v="CATODO DE COBRE ELETROLITICO-GRAU A"/>
    <s v="CATODO DE COBRE, COMPLEMENTO DO PEDIDO 6076.619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337"/>
    <d v="2022-05-17T00:00:00"/>
    <x v="13"/>
    <d v="2022-05-17T00:00:00"/>
    <x v="2"/>
    <s v="adp008"/>
    <s v="Confirmada"/>
    <s v="Aprovado"/>
    <d v="2022-05-23T00:00:00"/>
    <n v="58.510000000000005"/>
    <n v="58.510000000000005"/>
    <n v="0"/>
    <n v="1"/>
    <s v="KG"/>
    <n v="985"/>
    <n v="983"/>
    <n v="2"/>
    <d v="2022-05-17T00:00:00"/>
    <d v="2022-05-13T00:00:00"/>
    <d v="2022-05-17T00:00:00"/>
    <n v="2057000015"/>
    <s v="CATODO DE COBRE ELETROLITICO-GRAU A - 4%"/>
    <s v="CATODO DE COBRE ELETROLITICO-GRAU A"/>
    <s v="complemento do pedido recebido, nota a maior q o pedido e o peso conforme a nota"/>
    <s v="adp008"/>
    <s v="Simone Nunes Salas"/>
    <n v="2"/>
    <s v="MATERIA PRIMA"/>
    <n v="57"/>
    <s v="COBRE"/>
    <m/>
    <s v="Pago"/>
    <n v="7275"/>
    <s v="073/078/083"/>
    <m/>
    <s v="douglas@teslametais.com.br"/>
    <s v="11 2535-8543 / 11 99827-8689"/>
  </r>
  <r>
    <n v="101"/>
    <s v="Cecil S/A Laminacao de Metais"/>
    <n v="0"/>
    <s v="PEDIDO EMERGENCIAL"/>
    <m/>
    <m/>
    <m/>
    <n v="449374"/>
    <d v="2022-05-19T00:00:00"/>
    <x v="14"/>
    <d v="2022-05-19T00:00:00"/>
    <x v="2"/>
    <s v="adp008"/>
    <s v="Confirmada"/>
    <s v="Aprovado"/>
    <d v="2022-05-23T00:00:00"/>
    <n v="58.510000000000005"/>
    <n v="58.510000000000005"/>
    <n v="0"/>
    <n v="1"/>
    <s v="KG"/>
    <n v="26000"/>
    <n v="24176"/>
    <n v="1824"/>
    <d v="2022-05-20T00:00:00"/>
    <d v="2022-05-19T00:00:00"/>
    <d v="2022-05-20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275"/>
    <s v="073/078/083"/>
    <m/>
    <s v="douglas@teslametais.com.br"/>
    <s v="11 2535-8543 / 11 99827-8689"/>
  </r>
  <r>
    <n v="101"/>
    <s v="Cecil S/A Laminacao de Metais"/>
    <n v="0"/>
    <s v="PEDIDO EMERGENCIAL"/>
    <m/>
    <m/>
    <m/>
    <n v="449419"/>
    <d v="2022-05-20T00:00:00"/>
    <x v="15"/>
    <d v="2022-05-20T00:00:00"/>
    <x v="2"/>
    <s v="adp008"/>
    <s v="Confirmada"/>
    <s v="Aprovado"/>
    <d v="2022-05-23T00:00:00"/>
    <n v="58.070000000000007"/>
    <n v="58.070000000000007"/>
    <n v="0"/>
    <n v="1"/>
    <s v="KG"/>
    <n v="26000"/>
    <n v="24849"/>
    <n v="1151"/>
    <d v="2022-05-23T00:00:00"/>
    <d v="2022-05-20T00:00:00"/>
    <d v="2022-05-23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421"/>
    <d v="2022-05-20T00:00:00"/>
    <x v="15"/>
    <d v="2022-05-20T00:00:00"/>
    <x v="2"/>
    <s v="adp008"/>
    <s v="Confirmada"/>
    <s v="Aprovado"/>
    <d v="2022-05-23T00:00:00"/>
    <n v="58.070000000000007"/>
    <n v="58.070000000000007"/>
    <n v="0"/>
    <n v="1"/>
    <s v="KG"/>
    <n v="26000"/>
    <n v="25223"/>
    <n v="777"/>
    <d v="2022-05-23T00:00:00"/>
    <d v="2022-05-20T00:00:00"/>
    <d v="2022-05-23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530"/>
    <d v="2022-05-25T00:00:00"/>
    <x v="16"/>
    <d v="2022-05-25T00:00:00"/>
    <x v="4"/>
    <s v="adp008"/>
    <s v="Confirmada"/>
    <s v="Aprovado"/>
    <d v="2022-05-30T00:00:00"/>
    <n v="83.632500000000007"/>
    <n v="81"/>
    <n v="2.6324999999999998"/>
    <n v="1"/>
    <s v="KG"/>
    <n v="2100"/>
    <n v="2000"/>
    <n v="100"/>
    <d v="2022-05-26T00:00:00"/>
    <d v="2022-05-31T00:00:00"/>
    <d v="2022-06-01T00:00:00"/>
    <n v="2057000035"/>
    <s v="COBRE FOSFOROSO"/>
    <s v="COBRE FOSFOROSO "/>
    <s v="cobre fosforoso"/>
    <s v="adp008"/>
    <s v="Simone Nunes Salas"/>
    <n v="2"/>
    <s v="MATERIA PRIMA"/>
    <n v="57"/>
    <s v="COBRE"/>
    <m/>
    <s v="Pago"/>
    <n v="6130"/>
    <s v="30 DDL"/>
    <m/>
    <s v="ITALO@TEDMETAIS.COM.BR"/>
    <s v="11 2010-1010"/>
  </r>
  <r>
    <n v="101"/>
    <s v="Cecil S/A Laminacao de Metais"/>
    <n v="0"/>
    <s v="PEDIDO EMERGENCIAL"/>
    <m/>
    <m/>
    <m/>
    <n v="449632"/>
    <d v="2022-05-30T00:00:00"/>
    <x v="17"/>
    <d v="2022-05-30T00:00:00"/>
    <x v="2"/>
    <s v="adp008"/>
    <s v="Confirmada"/>
    <s v="Aprovado"/>
    <d v="2022-05-30T00:00:00"/>
    <n v="56.339999999999996"/>
    <n v="56.339999999999996"/>
    <n v="0"/>
    <n v="1"/>
    <s v="KG"/>
    <n v="26000"/>
    <n v="23559"/>
    <n v="2441"/>
    <d v="2022-05-31T00:00:00"/>
    <d v="2022-05-31T00:00:00"/>
    <d v="2022-06-03T00:00:00"/>
    <n v="2057000015"/>
    <s v="CATODO DE COBRE ELETROLITICO-GRAU A - 4%"/>
    <s v="CATODO DE COBRE ELETROLITICO-GRAU A"/>
    <s v="CATODO TESLA"/>
    <s v="adp008"/>
    <s v="Simone Nunes Salas"/>
    <n v="2"/>
    <s v="MATERIA PRIMA"/>
    <n v="57"/>
    <s v="COBRE"/>
    <m/>
    <s v="Pago"/>
    <n v="7231"/>
    <s v="060/65/70 DDL"/>
    <m/>
    <s v="douglas@teslametais.com.br"/>
    <s v="11 2535-8543 / 11 99827-8689"/>
  </r>
  <r>
    <n v="101"/>
    <s v="Cecil S/A Laminacao de Metais"/>
    <n v="0"/>
    <s v="PEDIDO EMERGENCIAL"/>
    <m/>
    <m/>
    <m/>
    <n v="449934"/>
    <d v="2022-06-10T00:00:00"/>
    <x v="18"/>
    <d v="2022-06-10T00:00:00"/>
    <x v="0"/>
    <s v="adp008"/>
    <s v="Recebida"/>
    <s v="Aprovado"/>
    <d v="2022-06-15T00:00:00"/>
    <n v="23.3"/>
    <n v="23.3"/>
    <n v="0"/>
    <n v="1"/>
    <s v="KG"/>
    <n v="25000"/>
    <n v="25143"/>
    <n v="0"/>
    <d v="2022-06-13T00:00:00"/>
    <d v="2022-06-17T00:00:00"/>
    <d v="2022-06-20T00:00:00"/>
    <n v="2069000001"/>
    <s v="LINGOTE DE ZINCO SHG"/>
    <s v="LINGOTE DE ZINCO SHG"/>
    <s v="ZINCO JUN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49935"/>
    <d v="2022-06-10T00:00:00"/>
    <x v="18"/>
    <d v="2022-06-10T00:00:00"/>
    <x v="0"/>
    <s v="adp008"/>
    <s v="Recebida"/>
    <s v="Aprovado"/>
    <d v="2022-06-15T00:00:00"/>
    <n v="23.3"/>
    <n v="23.3"/>
    <n v="0"/>
    <n v="1"/>
    <s v="KG"/>
    <n v="25000"/>
    <n v="25180"/>
    <n v="0"/>
    <d v="2022-06-20T00:00:00"/>
    <d v="2022-07-04T00:00:00"/>
    <d v="2022-07-05T00:00:00"/>
    <n v="2069000001"/>
    <s v="LINGOTE DE ZINCO SHG"/>
    <s v="LINGOTE DE ZINCO SHG"/>
    <s v="ZINCO JUN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084"/>
    <d v="2022-06-20T00:00:00"/>
    <x v="19"/>
    <d v="2022-06-20T00:00:00"/>
    <x v="2"/>
    <s v="adp008"/>
    <s v="Confirmada"/>
    <s v="Aprovado"/>
    <d v="2022-06-22T00:00:00"/>
    <n v="57.75"/>
    <n v="57.75"/>
    <n v="0"/>
    <n v="1"/>
    <s v="KG"/>
    <n v="25000"/>
    <n v="24796"/>
    <n v="204"/>
    <d v="2022-06-21T00:00:00"/>
    <d v="2022-06-23T00:00:00"/>
    <d v="2022-06-23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183"/>
    <d v="2022-06-22T00:00:00"/>
    <x v="19"/>
    <d v="2022-06-20T00:00:00"/>
    <x v="2"/>
    <s v="adp008"/>
    <s v="Confirmada"/>
    <s v="Aprovado"/>
    <d v="2022-06-22T00:00:00"/>
    <n v="57.75"/>
    <n v="57.75"/>
    <n v="0"/>
    <n v="1"/>
    <s v="KG"/>
    <n v="26000"/>
    <n v="25845"/>
    <n v="155"/>
    <d v="2022-06-24T00:00:00"/>
    <d v="2022-06-23T00:00:00"/>
    <d v="2022-06-2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190"/>
    <d v="2022-06-22T00:00:00"/>
    <x v="19"/>
    <d v="2022-06-20T00:00:00"/>
    <x v="2"/>
    <s v="adp008"/>
    <s v="Confirmada"/>
    <s v="Aprovado"/>
    <d v="2022-06-22T00:00:00"/>
    <n v="57.75"/>
    <n v="57.75"/>
    <n v="0"/>
    <n v="1"/>
    <s v="KG"/>
    <n v="27000"/>
    <n v="26627"/>
    <n v="373"/>
    <d v="2022-06-24T00:00:00"/>
    <d v="2022-06-20T00:00:00"/>
    <d v="2022-06-21T00:00:00"/>
    <n v="2057000015"/>
    <s v="CATODO DE COBRE ELETROLITICO-GRAU A - 4%"/>
    <s v="CATODO DE COBRE ELETROLITICO-GRAU A"/>
    <s v="catodo de 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68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4000"/>
    <n v="2000"/>
    <d v="2022-06-27T00:00:00"/>
    <d v="2022-06-24T00:00:00"/>
    <d v="2022-06-2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69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4050"/>
    <n v="1950"/>
    <d v="2022-06-28T00:00:00"/>
    <d v="2022-06-24T00:00:00"/>
    <d v="2022-06-2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71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0290"/>
    <n v="5710"/>
    <d v="2022-06-30T00:00:00"/>
    <d v="2022-06-30T00:00:00"/>
    <d v="2022-07-0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272"/>
    <d v="2022-06-24T00:00:00"/>
    <x v="20"/>
    <d v="2022-06-24T00:00:00"/>
    <x v="2"/>
    <s v="adp008"/>
    <s v="Confirmada"/>
    <s v="Aprovado"/>
    <d v="2022-06-28T00:00:00"/>
    <n v="55.27"/>
    <n v="55.27"/>
    <n v="0"/>
    <n v="1"/>
    <s v="KG"/>
    <n v="26000"/>
    <n v="24943"/>
    <n v="1057"/>
    <d v="2022-07-01T00:00:00"/>
    <d v="2022-06-24T00:00:00"/>
    <d v="2022-06-2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0479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293"/>
    <n v="0"/>
    <d v="2022-07-06T00:00:00"/>
    <d v="2022-07-05T00:00:00"/>
    <d v="2022-07-07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0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361"/>
    <n v="0"/>
    <d v="2022-07-08T00:00:00"/>
    <d v="2022-07-08T00:00:00"/>
    <d v="2022-07-11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1"/>
    <d v="2022-07-04T00:00:00"/>
    <x v="21"/>
    <d v="2022-07-04T00:00:00"/>
    <x v="0"/>
    <s v="adp008"/>
    <s v="Confirmada"/>
    <s v="Aprovado"/>
    <d v="2022-07-05T00:00:00"/>
    <n v="23.3"/>
    <n v="23.3"/>
    <n v="0"/>
    <n v="1"/>
    <s v="KG"/>
    <n v="25000"/>
    <n v="24721"/>
    <n v="279"/>
    <d v="2022-07-11T00:00:00"/>
    <d v="2022-07-11T00:00:00"/>
    <d v="2022-07-12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2"/>
    <d v="2022-07-04T00:00:00"/>
    <x v="21"/>
    <d v="2022-07-04T00:00:00"/>
    <x v="0"/>
    <s v="adp008"/>
    <s v="Confirmada"/>
    <s v="Aprovado"/>
    <d v="2022-07-05T00:00:00"/>
    <n v="23.3"/>
    <n v="23.3"/>
    <n v="0"/>
    <n v="1"/>
    <s v="KG"/>
    <n v="25000"/>
    <n v="24732"/>
    <n v="268"/>
    <d v="2022-07-13T00:00:00"/>
    <d v="2022-07-13T00:00:00"/>
    <d v="2022-07-15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3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803"/>
    <n v="0"/>
    <d v="2022-07-15T00:00:00"/>
    <d v="2022-07-15T00:00:00"/>
    <d v="2022-07-18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4"/>
    <d v="2022-07-04T00:00:00"/>
    <x v="21"/>
    <d v="2022-07-04T00:00:00"/>
    <x v="0"/>
    <s v="adp008"/>
    <s v="Recebida"/>
    <s v="Aprovado"/>
    <d v="2022-07-05T00:00:00"/>
    <n v="23.3"/>
    <n v="23.3"/>
    <n v="0"/>
    <n v="1"/>
    <s v="KG"/>
    <n v="25000"/>
    <n v="25088"/>
    <n v="0"/>
    <d v="2022-07-18T00:00:00"/>
    <d v="2022-09-02T00:00:00"/>
    <d v="2022-09-05T00:00:00"/>
    <n v="2069000001"/>
    <s v="LINGOTE DE ZINCO SHG"/>
    <s v="LINGOTE DE ZINCO SHG"/>
    <s v="ZINCO JULH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0485"/>
    <d v="2022-07-04T00:00:00"/>
    <x v="22"/>
    <d v="2022-07-04T00:00:00"/>
    <x v="2"/>
    <s v="adp008"/>
    <s v="Confirmada"/>
    <s v="Aprovado"/>
    <d v="2022-07-05T00:00:00"/>
    <n v="53.46"/>
    <n v="53.46"/>
    <n v="0"/>
    <n v="1"/>
    <s v="KG"/>
    <n v="27000"/>
    <n v="25522"/>
    <n v="1478"/>
    <d v="2022-07-05T00:00:00"/>
    <d v="2022-07-04T00:00:00"/>
    <d v="2022-07-05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101"/>
    <s v="65/70/75 ddd"/>
    <m/>
    <s v="douglas@teslametais.com.br"/>
    <s v="11 2535-8543 / 11 99827-8689"/>
  </r>
  <r>
    <n v="101"/>
    <s v="Cecil S/A Laminacao de Metais"/>
    <n v="0"/>
    <s v="PEDIDO EMERGENCIAL"/>
    <m/>
    <m/>
    <m/>
    <n v="451455"/>
    <d v="2022-08-10T00:00:00"/>
    <x v="23"/>
    <d v="2022-08-10T00:00:00"/>
    <x v="0"/>
    <s v="adp008"/>
    <s v="Recebida"/>
    <s v="Aprovado"/>
    <d v="2022-08-18T00:00:00"/>
    <n v="21.89"/>
    <n v="21.89"/>
    <n v="0"/>
    <n v="1"/>
    <s v="KG"/>
    <n v="25000"/>
    <n v="25275"/>
    <n v="0"/>
    <d v="2022-08-11T00:00:00"/>
    <d v="2022-08-09T00:00:00"/>
    <d v="2022-08-11T00:00:00"/>
    <n v="2069000001"/>
    <s v="LINGOTE DE ZINCO SHG"/>
    <s v="LINGOTE DE ZINCO SHG"/>
    <s v="Programação zinco agost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1456"/>
    <d v="2022-08-10T00:00:00"/>
    <x v="23"/>
    <d v="2022-08-10T00:00:00"/>
    <x v="0"/>
    <s v="adp008"/>
    <s v="Recebida"/>
    <s v="Aprovado"/>
    <d v="2022-08-18T00:00:00"/>
    <n v="21.89"/>
    <n v="21.89"/>
    <n v="0"/>
    <n v="1"/>
    <s v="KG"/>
    <n v="25000"/>
    <n v="25484"/>
    <n v="0"/>
    <d v="2022-08-16T00:00:00"/>
    <d v="2022-08-11T00:00:00"/>
    <d v="2022-08-16T00:00:00"/>
    <n v="2069000001"/>
    <s v="LINGOTE DE ZINCO SHG"/>
    <s v="LINGOTE DE ZINCO SHG"/>
    <s v="Programação zinco agosto 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2070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90"/>
    <n v="910"/>
    <d v="2022-09-05T00:00:00"/>
    <d v="2022-09-05T00:00:00"/>
    <d v="2022-09-06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1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25"/>
    <n v="975"/>
    <d v="2022-09-06T00:00:00"/>
    <d v="2022-09-06T00:00:00"/>
    <d v="2022-09-0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2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20"/>
    <n v="980"/>
    <d v="2022-09-08T00:00:00"/>
    <d v="2022-09-08T00:00:00"/>
    <d v="2022-09-09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3"/>
    <d v="2022-09-02T00:00:00"/>
    <x v="24"/>
    <d v="2022-09-02T00:00:00"/>
    <x v="2"/>
    <s v="adp008"/>
    <s v="Confirmada"/>
    <s v="Aprovado"/>
    <d v="2022-09-06T00:00:00"/>
    <n v="49.21"/>
    <n v="49.21"/>
    <n v="0"/>
    <n v="1"/>
    <s v="KG"/>
    <n v="26000"/>
    <n v="25025"/>
    <n v="975"/>
    <d v="2022-09-09T00:00:00"/>
    <d v="2022-09-02T00:00:00"/>
    <d v="2022-09-05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077"/>
    <d v="2022-09-04T00:00:00"/>
    <x v="25"/>
    <d v="2022-09-04T00:00:00"/>
    <x v="0"/>
    <s v="adp008"/>
    <s v="Confirmada"/>
    <s v="Aprovado"/>
    <d v="2022-09-06T00:00:00"/>
    <n v="22.934999999999999"/>
    <n v="22.934999999999999"/>
    <n v="0"/>
    <n v="1"/>
    <s v="KG"/>
    <n v="25000"/>
    <n v="0"/>
    <n v="25000"/>
    <d v="2022-09-05T00:00:00"/>
    <m/>
    <m/>
    <n v="2069000001"/>
    <s v="LINGOTE DE ZINCO SHG"/>
    <s v="LINGOTE DE ZINCO SHG"/>
    <s v="ZINCO NEXA SETEMB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2078"/>
    <d v="2022-09-04T00:00:00"/>
    <x v="25"/>
    <d v="2022-09-04T00:00:00"/>
    <x v="0"/>
    <s v="adp008"/>
    <s v="Confirmada"/>
    <s v="Aprovado"/>
    <d v="2022-09-06T00:00:00"/>
    <n v="22.934999999999999"/>
    <n v="22.934999999999999"/>
    <n v="0"/>
    <n v="1"/>
    <s v="KG"/>
    <n v="25000"/>
    <n v="0"/>
    <n v="25000"/>
    <d v="2022-09-06T00:00:00"/>
    <m/>
    <m/>
    <n v="2069000001"/>
    <s v="LINGOTE DE ZINCO SHG"/>
    <s v="LINGOTE DE ZINCO SHG"/>
    <s v="ZINCO NEXA SETEMBRO"/>
    <s v="adp008"/>
    <s v="Simone Nunes Salas"/>
    <n v="2"/>
    <s v="MATERIA PRIMA"/>
    <n v="69"/>
    <s v="ZINCO"/>
    <m/>
    <s v="Pago"/>
    <n v="6130"/>
    <s v="30 DDL"/>
    <m/>
    <m/>
    <s v="1132253339 / 1132253339"/>
  </r>
  <r>
    <n v="101"/>
    <s v="Cecil S/A Laminacao de Metais"/>
    <n v="0"/>
    <s v="PEDIDO EMERGENCIAL"/>
    <m/>
    <m/>
    <m/>
    <n v="452118"/>
    <d v="2022-09-08T00:00:00"/>
    <x v="26"/>
    <d v="2022-09-08T00:00:00"/>
    <x v="3"/>
    <s v="adp008"/>
    <s v="Recebida"/>
    <s v="Aprovado"/>
    <d v="2022-09-20T00:00:00"/>
    <n v="30.189999999999998"/>
    <n v="30.189999999999998"/>
    <n v="0"/>
    <n v="1"/>
    <s v="KG"/>
    <n v="546"/>
    <n v="546"/>
    <n v="0"/>
    <d v="2022-09-19T00:00:00"/>
    <d v="2022-09-14T00:00:00"/>
    <d v="2022-09-20T00:00:00"/>
    <n v="2033000030"/>
    <s v="SUCATA DE ALUMINIO"/>
    <m/>
    <s v="SUCATA DE ALUMINIO - PARA USO MATERIAL LIGA 688 - LOTES PILOTOS KEMPER"/>
    <s v="adp008"/>
    <s v="Simone Nunes Salas"/>
    <n v="2"/>
    <s v="MATERIA PRIMA"/>
    <n v="33"/>
    <s v="CHAPA ALUMINIO LISA"/>
    <m/>
    <s v="Pago"/>
    <n v="7116"/>
    <s v="046 DDL"/>
    <m/>
    <s v="cecilia.mancastroppi@elfer.com.br"/>
    <s v="12-3637-2300 / 12-3637-2400"/>
  </r>
  <r>
    <n v="101"/>
    <s v="Cecil S/A Laminacao de Metais"/>
    <n v="0"/>
    <s v="PEDIDO EMERGENCIAL"/>
    <m/>
    <m/>
    <m/>
    <n v="452773"/>
    <d v="2022-10-04T00:00:00"/>
    <x v="27"/>
    <d v="2022-10-04T00:00:00"/>
    <x v="2"/>
    <s v="adp008"/>
    <s v="Confirmada"/>
    <s v="Aprovado"/>
    <d v="2022-10-05T00:00:00"/>
    <n v="49.88"/>
    <n v="49.88"/>
    <n v="0"/>
    <n v="1"/>
    <s v="KG"/>
    <n v="26000"/>
    <n v="24486"/>
    <n v="1514"/>
    <d v="2022-10-07T00:00:00"/>
    <d v="2022-10-06T00:00:00"/>
    <d v="2022-10-07T00:00:00"/>
    <n v="2057000015"/>
    <s v="CATODO DE COBRE ELETROLITICO-GRAU A - 4%"/>
    <s v="CATODO DE COBRE ELETROLITICO-GRAU A"/>
    <s v="catodo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844"/>
    <d v="2022-10-07T00:00:00"/>
    <x v="28"/>
    <d v="2022-10-07T00:00:00"/>
    <x v="2"/>
    <s v="adp008"/>
    <s v="Confirmada"/>
    <s v="Aprovado"/>
    <d v="2022-10-10T00:00:00"/>
    <n v="49.61"/>
    <n v="49.61"/>
    <n v="0"/>
    <n v="1"/>
    <s v="KG"/>
    <n v="26000"/>
    <n v="23708"/>
    <n v="2292"/>
    <d v="2022-10-10T00:00:00"/>
    <d v="2022-10-07T00:00:00"/>
    <d v="2022-10-10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847"/>
    <d v="2022-10-07T00:00:00"/>
    <x v="28"/>
    <d v="2022-10-07T00:00:00"/>
    <x v="2"/>
    <s v="adp008"/>
    <s v="Confirmada"/>
    <s v="Aprovado"/>
    <d v="2022-10-10T00:00:00"/>
    <n v="49.61"/>
    <n v="49.61"/>
    <n v="0"/>
    <n v="1"/>
    <s v="KG"/>
    <n v="26000"/>
    <n v="25173"/>
    <n v="827"/>
    <d v="2022-10-10T00:00:00"/>
    <d v="2022-10-10T00:00:00"/>
    <d v="2022-10-11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2849"/>
    <d v="2022-10-07T00:00:00"/>
    <x v="28"/>
    <d v="2022-10-07T00:00:00"/>
    <x v="2"/>
    <s v="adp008"/>
    <s v="Confirmada"/>
    <s v="Aprovado"/>
    <d v="2022-10-10T00:00:00"/>
    <n v="49.61"/>
    <n v="49.61"/>
    <n v="0"/>
    <n v="1"/>
    <s v="KG"/>
    <n v="26000"/>
    <n v="25167"/>
    <n v="833"/>
    <d v="2022-10-13T00:00:00"/>
    <d v="2022-10-13T00:00:00"/>
    <d v="2022-10-13T00:00:00"/>
    <n v="2057000015"/>
    <s v="CATODO DE COBRE ELETROLITICO-GRAU A - 4%"/>
    <s v="CATODO DE COBRE ELETROLITICO-GRAU A"/>
    <s v="catodo de cobre "/>
    <s v="adp008"/>
    <s v="Simone Nunes Salas"/>
    <n v="2"/>
    <s v="MATERIA PRIMA"/>
    <n v="57"/>
    <s v="COBRE"/>
    <m/>
    <s v="Pago"/>
    <n v="7179"/>
    <s v="050/55/60/65/70 DDL"/>
    <m/>
    <s v="douglas@teslametais.com.br"/>
    <s v="11 2535-8543 / 11 99827-8689"/>
  </r>
  <r>
    <n v="101"/>
    <s v="Cecil S/A Laminacao de Metais"/>
    <n v="0"/>
    <s v="PEDIDO EMERGENCIAL"/>
    <m/>
    <m/>
    <m/>
    <n v="453033"/>
    <d v="2022-10-14T00:00:00"/>
    <x v="29"/>
    <d v="2022-10-14T00:00:00"/>
    <x v="2"/>
    <s v="adp008"/>
    <s v="Confirmada"/>
    <s v="Aprovado"/>
    <d v="2022-10-19T00:00:00"/>
    <n v="84.664999999999992"/>
    <n v="82"/>
    <n v="2.665"/>
    <n v="1"/>
    <s v="KG"/>
    <n v="2200"/>
    <n v="2000"/>
    <n v="200"/>
    <d v="2022-10-18T00:00:00"/>
    <d v="2022-10-18T00:00:00"/>
    <d v="2022-10-20T00:00:00"/>
    <n v="2057000035"/>
    <s v="COBRE FOSFOROSO"/>
    <s v="COBRE FOSFOROSO "/>
    <s v="cobre fosforo 85-15% (granulado)"/>
    <s v="adp008"/>
    <s v="Simone Nunes Salas"/>
    <n v="2"/>
    <s v="MATERIA PRIMA"/>
    <n v="57"/>
    <s v="COBRE"/>
    <m/>
    <s v="Pago"/>
    <n v="6530"/>
    <s v="030/60 DDL"/>
    <m/>
    <s v="douglas@teslametais.com.br"/>
    <s v="11 2535-8543 / 11 99827-8689"/>
  </r>
  <r>
    <n v="101"/>
    <s v="Cecil S/A Laminacao de Metais"/>
    <n v="0"/>
    <s v="PEDIDO EMERGENCIAL"/>
    <m/>
    <m/>
    <m/>
    <n v="454428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5700"/>
    <n v="25700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4429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5246"/>
    <n v="25246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para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4430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4308"/>
    <n v="24308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para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4431"/>
    <d v="2022-12-17T00:00:00"/>
    <x v="30"/>
    <d v="2022-12-16T00:00:00"/>
    <x v="5"/>
    <s v="adp008"/>
    <s v="Recebida"/>
    <s v="Aprovado"/>
    <d v="2022-12-19T00:00:00"/>
    <n v="50.78"/>
    <n v="50.78"/>
    <n v="0"/>
    <n v="1"/>
    <s v="KG"/>
    <n v="25219"/>
    <n v="25219"/>
    <n v="0"/>
    <d v="2022-12-17T00:00:00"/>
    <d v="2022-12-16T00:00:00"/>
    <d v="2022-12-19T00:00:00"/>
    <n v="2057000015"/>
    <s v="CATODO DE COBRE ELETROLITICO-GRAU A - 4%"/>
    <s v="CATODO DE COBRE ELETROLITICO-GRAU A"/>
    <s v="CATODO DE COBRE - Enviado para DRAKA"/>
    <s v="adp008"/>
    <s v="Simone Nunes Salas"/>
    <n v="2"/>
    <s v="MATERIA PRIMA"/>
    <n v="57"/>
    <s v="COBRE"/>
    <m/>
    <s v="Pago"/>
    <n v="7060"/>
    <s v="045/60DDL"/>
    <m/>
    <s v="vendas@ibrame.com.br"/>
    <m/>
  </r>
  <r>
    <n v="101"/>
    <s v="Cecil S/A Laminacao de Metais"/>
    <n v="0"/>
    <s v="PEDIDO EMERGENCIAL"/>
    <m/>
    <m/>
    <m/>
    <n v="455434"/>
    <d v="2023-02-13T00:00:00"/>
    <x v="31"/>
    <d v="2023-02-13T00:00:00"/>
    <x v="6"/>
    <s v="adp008"/>
    <s v="Recebida"/>
    <s v="Aprovado"/>
    <d v="2023-02-14T00:00:00"/>
    <n v="175"/>
    <n v="175"/>
    <n v="0"/>
    <n v="1"/>
    <s v="KG"/>
    <n v="163"/>
    <n v="163"/>
    <n v="0"/>
    <d v="2023-02-14T00:00:00"/>
    <d v="2023-02-14T00:00:00"/>
    <d v="2023-02-15T00:00:00"/>
    <n v="2059000001"/>
    <s v="LINGOTE DE ESTANHO VIRGEM"/>
    <s v="SUCT.0071.99.00000.00000"/>
    <s v="lingotes de estanho"/>
    <s v="adp008"/>
    <s v="Simone Nunes Salas"/>
    <n v="2"/>
    <s v="MATERIA PRIMA"/>
    <n v="59"/>
    <s v="ESTANHO"/>
    <m/>
    <s v="Pago"/>
    <n v="5800"/>
    <s v="028 DDL"/>
    <m/>
    <s v="ITALO@TEDMETAIS.COM.BR"/>
    <s v="11-4228-9090"/>
  </r>
  <r>
    <n v="101"/>
    <s v="Cecil S/A Laminacao de Metais"/>
    <n v="0"/>
    <s v="PEDIDO EMERGENCIAL"/>
    <m/>
    <m/>
    <m/>
    <n v="455943"/>
    <d v="2023-03-07T00:00:00"/>
    <x v="32"/>
    <d v="2023-03-07T00:00:00"/>
    <x v="5"/>
    <s v="adp008"/>
    <s v="Confirmada"/>
    <s v="Aprovado"/>
    <d v="2023-03-07T00:00:00"/>
    <n v="54.06"/>
    <n v="54.06"/>
    <n v="0"/>
    <n v="1"/>
    <s v="KG"/>
    <n v="24966"/>
    <n v="0"/>
    <n v="24966"/>
    <d v="2023-03-07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074"/>
    <d v="2023-03-14T00:00:00"/>
    <x v="33"/>
    <d v="2023-03-13T00:00:00"/>
    <x v="5"/>
    <s v="adp008"/>
    <s v="Recebida"/>
    <s v="Aprovado"/>
    <d v="2023-03-14T00:00:00"/>
    <n v="53.11"/>
    <n v="53.11"/>
    <n v="0"/>
    <n v="1"/>
    <s v="KG"/>
    <n v="22418"/>
    <n v="22418"/>
    <n v="0"/>
    <d v="2023-03-14T00:00:00"/>
    <d v="2023-03-13T00:00:00"/>
    <d v="2023-03-14T00:00:00"/>
    <n v="2057000015"/>
    <s v="CATODO DE COBRE ELETROLITICO-GRAU A - 4%"/>
    <s v="CATODO DE COBRE ELETROLITICO-GRAU A"/>
    <s v="CATODO IBRAM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201"/>
    <d v="2023-03-20T00:00:00"/>
    <x v="34"/>
    <d v="2023-03-20T00:00:00"/>
    <x v="5"/>
    <s v="adp008"/>
    <s v="Recebida"/>
    <s v="Aprovado"/>
    <d v="2023-03-21T00:00:00"/>
    <n v="53.160000000000004"/>
    <n v="53.160000000000004"/>
    <n v="0"/>
    <n v="1"/>
    <s v="KG"/>
    <n v="25221"/>
    <n v="25221"/>
    <n v="0"/>
    <d v="2023-03-20T00:00:00"/>
    <d v="2023-03-20T00:00:00"/>
    <d v="2023-03-21T00:00:00"/>
    <n v="2057000015"/>
    <s v="CATODO DE COBRE ELETROLITICO-GRAU A - 4%"/>
    <s v="CATODO DE COBRE ELETROLITICO-GRAU A"/>
    <s v="CATODO IBRAME - ENTREGA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317"/>
    <d v="2023-03-27T00:00:00"/>
    <x v="35"/>
    <d v="2023-03-27T00:00:00"/>
    <x v="5"/>
    <s v="adp008"/>
    <s v="Recebida"/>
    <s v="Aprovado"/>
    <d v="2023-03-27T00:00:00"/>
    <n v="54.320000000000007"/>
    <n v="54.320000000000007"/>
    <n v="0"/>
    <n v="1"/>
    <s v="KG"/>
    <n v="25426"/>
    <n v="25426"/>
    <n v="0"/>
    <d v="2023-03-28T00:00:00"/>
    <d v="2023-03-27T00:00:00"/>
    <d v="2023-03-28T00:00:00"/>
    <n v="2057000015"/>
    <s v="CATODO DE COBRE ELETROLITICO-GRAU A - 4%"/>
    <s v="CATODO DE COBRE ELETROLITICO-GRAU A"/>
    <s v="CATODO IBRAME P/ ENTREGADA NA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591"/>
    <d v="2023-04-03T00:00:00"/>
    <x v="36"/>
    <d v="2023-04-03T00:00:00"/>
    <x v="5"/>
    <s v="adp008"/>
    <s v="Recebida"/>
    <s v="Aprovado"/>
    <d v="2023-04-04T00:00:00"/>
    <n v="53.910000000000004"/>
    <n v="53.910000000000004"/>
    <n v="0"/>
    <n v="1"/>
    <s v="KG"/>
    <n v="23043"/>
    <n v="23043"/>
    <n v="0"/>
    <d v="2023-04-03T00:00:00"/>
    <d v="2023-04-03T00:00:00"/>
    <d v="2023-04-04T00:00:00"/>
    <n v="2057000015"/>
    <s v="CATODO DE COBRE ELETROLITICO-GRAU A - 4%"/>
    <s v="CATODO DE COBRE ELETROLITICO-GRAU A"/>
    <s v="catodo de cobre (Ibrame p/ entrega na Draka)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780"/>
    <d v="2023-04-11T00:00:00"/>
    <x v="37"/>
    <d v="2023-04-11T00:00:00"/>
    <x v="5"/>
    <s v="adp008"/>
    <s v="Recebida"/>
    <s v="Aprovado"/>
    <d v="2023-04-11T00:00:00"/>
    <n v="52.46"/>
    <n v="52.46"/>
    <n v="0"/>
    <n v="1"/>
    <s v="KG"/>
    <n v="25333"/>
    <n v="25333"/>
    <n v="0"/>
    <d v="2023-04-11T00:00:00"/>
    <d v="2023-04-11T00:00:00"/>
    <d v="2023-04-11T00:00:00"/>
    <n v="2057000015"/>
    <s v="CATODO DE COBRE ELETROLITICO-GRAU A - 4%"/>
    <s v="CATODO DE COBRE ELETROLITICO-GRAU A"/>
    <s v="CATODO DE COBRE IBRAME P/ CONTA E ORDEM CECIL - P/ ENTREGA NA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6884"/>
    <d v="2023-04-13T00:00:00"/>
    <x v="38"/>
    <d v="2023-04-13T00:00:00"/>
    <x v="5"/>
    <s v="adp008"/>
    <s v="Recebida"/>
    <s v="Aprovado"/>
    <d v="2023-04-14T00:00:00"/>
    <n v="51.98"/>
    <n v="51.98"/>
    <n v="0"/>
    <n v="1"/>
    <s v="KG"/>
    <n v="25008"/>
    <n v="25008"/>
    <n v="0"/>
    <d v="2023-04-13T00:00:00"/>
    <d v="2023-04-13T00:00:00"/>
    <d v="2023-04-1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034"/>
    <d v="2023-04-19T00:00:00"/>
    <x v="39"/>
    <d v="2023-04-19T00:00:00"/>
    <x v="5"/>
    <s v="adp008"/>
    <s v="Confirmada"/>
    <s v="Aprovado"/>
    <d v="2023-04-19T00:00:00"/>
    <n v="51.9"/>
    <n v="51.9"/>
    <n v="0"/>
    <n v="1"/>
    <s v="KG"/>
    <n v="25643"/>
    <n v="0"/>
    <n v="25643"/>
    <d v="2023-04-19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096"/>
    <d v="2023-04-24T00:00:00"/>
    <x v="40"/>
    <d v="2023-04-24T00:00:00"/>
    <x v="5"/>
    <s v="adp008"/>
    <s v="Recebida"/>
    <s v="Aprovado"/>
    <d v="2023-04-24T00:00:00"/>
    <n v="51.9"/>
    <n v="51.9"/>
    <n v="0"/>
    <n v="1"/>
    <s v="KG"/>
    <n v="23511"/>
    <n v="23511"/>
    <n v="0"/>
    <d v="2023-04-24T00:00:00"/>
    <d v="2023-04-20T00:00:00"/>
    <d v="2023-04-2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103"/>
    <d v="2023-04-24T00:00:00"/>
    <x v="41"/>
    <d v="2023-04-24T00:00:00"/>
    <x v="5"/>
    <s v="adp008"/>
    <s v="Recebida"/>
    <s v="Aprovado"/>
    <d v="2023-04-24T00:00:00"/>
    <n v="51.970000000000006"/>
    <n v="51.970000000000006"/>
    <n v="0"/>
    <n v="1"/>
    <s v="KG"/>
    <n v="25915"/>
    <n v="25915"/>
    <n v="0"/>
    <d v="2023-04-24T00:00:00"/>
    <d v="2023-04-24T00:00:00"/>
    <d v="2023-04-24T00:00:00"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104"/>
    <d v="2023-04-24T00:00:00"/>
    <x v="42"/>
    <d v="2023-04-24T00:00:00"/>
    <x v="5"/>
    <s v="adp008"/>
    <s v="Confirmada"/>
    <s v="Aprovado"/>
    <d v="2023-04-24T00:00:00"/>
    <n v="51.970000000000006"/>
    <n v="51.970000000000006"/>
    <n v="0"/>
    <n v="1"/>
    <s v="KG"/>
    <n v="25915"/>
    <n v="0"/>
    <n v="25915"/>
    <d v="2023-04-24T00:00:00"/>
    <m/>
    <m/>
    <n v="2057000015"/>
    <s v="CATODO DE COBRE ELETROLITICO-GRAU A - 4%"/>
    <s v="CATODO DE COBRE ELETROLITICO-GRAU A"/>
    <s v="CATODO IBRAME - ENTREGA DRAKA 20/4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7404"/>
    <d v="2023-05-04T00:00:00"/>
    <x v="43"/>
    <d v="2023-05-04T00:00:00"/>
    <x v="6"/>
    <s v="adp008"/>
    <s v="Confirmada"/>
    <s v="Aprovado"/>
    <d v="2023-05-04T00:00:00"/>
    <n v="24.5"/>
    <n v="24.5"/>
    <n v="0"/>
    <n v="1"/>
    <s v="KG"/>
    <n v="710"/>
    <n v="700"/>
    <n v="10"/>
    <d v="2023-05-05T00:00:00"/>
    <d v="2023-05-05T00:00:00"/>
    <d v="2023-05-05T00:00:00"/>
    <n v="2063000001"/>
    <s v="MANGANES METALICO"/>
    <s v="SUCT.0075.99.00000.00000"/>
    <s v="MANGANÊS METÁLICO PARA FUNDIR A LIGA 6731 (exportação)."/>
    <s v="adp008"/>
    <s v="Simone Nunes Salas"/>
    <n v="2"/>
    <s v="MATERIA PRIMA"/>
    <n v="63"/>
    <s v="MANGANES"/>
    <m/>
    <s v="Pago"/>
    <n v="5800"/>
    <s v="028 DDL"/>
    <m/>
    <s v="ITALO@TEDMETAIS.COM.BR"/>
    <s v="11-4228-9090"/>
  </r>
  <r>
    <n v="101"/>
    <s v="Cecil S/A Laminacao de Metais"/>
    <n v="0"/>
    <s v="PEDIDO EMERGENCIAL"/>
    <m/>
    <m/>
    <m/>
    <n v="457499"/>
    <d v="2023-05-08T00:00:00"/>
    <x v="44"/>
    <d v="2023-05-08T00:00:00"/>
    <x v="3"/>
    <s v="adp008"/>
    <s v="Confirmada"/>
    <s v="Aprovado"/>
    <d v="2023-05-08T00:00:00"/>
    <n v="10"/>
    <n v="10"/>
    <n v="0"/>
    <n v="1"/>
    <s v="KG"/>
    <n v="800"/>
    <n v="0"/>
    <n v="800"/>
    <d v="2023-05-10T00:00:00"/>
    <m/>
    <m/>
    <n v="2033000030"/>
    <s v="SUCATA DE ALUMINIO"/>
    <m/>
    <s v="PARA USO NAS LIGAS 6731 e 688"/>
    <s v="adp008"/>
    <s v="Simone Nunes Salas"/>
    <n v="2"/>
    <s v="MATERIA PRIMA"/>
    <n v="33"/>
    <s v="CHAPA ALUMINIO LISA"/>
    <m/>
    <s v="Pago"/>
    <n v="7116"/>
    <s v="046 DDL"/>
    <m/>
    <s v="cecilia.mancastroppi@elfer.com.br"/>
    <s v="12-3637-2300 / 12-3637-2400"/>
  </r>
  <r>
    <n v="101"/>
    <s v="Cecil S/A Laminacao de Metais"/>
    <n v="0"/>
    <s v="PEDIDO EMERGENCIAL"/>
    <m/>
    <m/>
    <m/>
    <n v="458104"/>
    <d v="2023-05-29T00:00:00"/>
    <x v="45"/>
    <d v="2023-05-29T00:00:00"/>
    <x v="7"/>
    <s v="adp008"/>
    <s v="Confirmada"/>
    <s v="Aprovado"/>
    <d v="2023-05-29T00:00:00"/>
    <n v="14.99"/>
    <n v="14.99"/>
    <n v="0"/>
    <n v="1"/>
    <s v="KG"/>
    <n v="26000"/>
    <n v="25273"/>
    <n v="727"/>
    <d v="2023-05-29T00:00:00"/>
    <d v="2023-05-29T00:00:00"/>
    <d v="2023-05-29T00:00:00"/>
    <n v="2056000001"/>
    <s v="LINGOTE DE CHUMBO VIRGEM"/>
    <s v="LINGOTE DE CHUMBO VIRGEM"/>
    <s v="chumbo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58963"/>
    <d v="2023-07-06T00:00:00"/>
    <x v="46"/>
    <d v="2023-07-06T00:00:00"/>
    <x v="7"/>
    <s v="adp008"/>
    <s v="Confirmada"/>
    <s v="Aprovado"/>
    <d v="2023-07-10T00:00:00"/>
    <n v="14.59"/>
    <n v="14.59"/>
    <n v="0"/>
    <n v="1"/>
    <s v="KG"/>
    <n v="26000"/>
    <n v="24931"/>
    <n v="26000"/>
    <d v="2023-07-24T00:00:00"/>
    <d v="2023-07-14T00:00:00"/>
    <d v="2023-07-17T00:00:00"/>
    <n v="2056000001"/>
    <s v="LINGOTE DE CHUMBO VIRGEM"/>
    <s v="LINGOTE DE CHUMBO VIRGEM"/>
    <s v="chumbo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59026"/>
    <d v="2023-07-07T00:00:00"/>
    <x v="47"/>
    <d v="2023-07-07T00:00:00"/>
    <x v="4"/>
    <s v="adp008"/>
    <s v="Confirmada"/>
    <s v="Aprovado"/>
    <d v="2023-07-10T00:00:00"/>
    <n v="79.502499999999998"/>
    <n v="77"/>
    <n v="2.5024999999999999"/>
    <n v="1"/>
    <s v="KG"/>
    <n v="2150"/>
    <n v="2000"/>
    <n v="150"/>
    <d v="2023-07-10T00:00:00"/>
    <d v="2023-07-10T00:00:00"/>
    <d v="2023-07-10T00:00:00"/>
    <n v="2057000035"/>
    <s v="COBRE FOSFOROSO"/>
    <s v="COBRE FOSFOROSO "/>
    <s v="COBRE FOSFOROSO"/>
    <s v="adp008"/>
    <s v="Simone Nunes Salas"/>
    <n v="2"/>
    <s v="MATERIA PRIMA"/>
    <n v="57"/>
    <s v="COBRE"/>
    <m/>
    <s v="Pago"/>
    <n v="6130"/>
    <s v="30 DDL"/>
    <m/>
    <s v="ITALO@TEDMETAIS.COM.BR"/>
    <s v="11 2010-1010"/>
  </r>
  <r>
    <n v="101"/>
    <s v="Cecil S/A Laminacao de Metais"/>
    <n v="0"/>
    <s v="PEDIDO EMERGENCIAL"/>
    <m/>
    <m/>
    <m/>
    <n v="459045"/>
    <d v="2023-07-10T00:00:00"/>
    <x v="48"/>
    <d v="2023-07-10T00:00:00"/>
    <x v="5"/>
    <s v="adp008"/>
    <s v="Confirmada"/>
    <s v="Aprovado"/>
    <d v="2023-07-10T00:00:00"/>
    <n v="47.28"/>
    <n v="47.28"/>
    <n v="0"/>
    <n v="1"/>
    <s v="KG"/>
    <n v="24127"/>
    <n v="0"/>
    <n v="24127"/>
    <d v="2023-07-10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062"/>
    <d v="2023-07-10T00:00:00"/>
    <x v="49"/>
    <d v="2023-07-10T00:00:00"/>
    <x v="5"/>
    <s v="adp008"/>
    <s v="Confirmada"/>
    <s v="Aprovado"/>
    <d v="2023-07-11T00:00:00"/>
    <n v="47.28"/>
    <n v="47.28"/>
    <n v="0"/>
    <n v="1"/>
    <s v="KG"/>
    <n v="26675"/>
    <n v="0"/>
    <n v="26675"/>
    <d v="2023-07-11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099"/>
    <d v="2023-07-12T00:00:00"/>
    <x v="50"/>
    <d v="2023-07-12T00:00:00"/>
    <x v="5"/>
    <s v="adp008"/>
    <s v="Confirmada"/>
    <s v="Aprovado"/>
    <d v="2023-07-12T00:00:00"/>
    <n v="47.28"/>
    <n v="47.28"/>
    <n v="0"/>
    <n v="1"/>
    <s v="KG"/>
    <n v="26367"/>
    <n v="0"/>
    <n v="26367"/>
    <d v="2023-07-12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394"/>
    <d v="2023-07-19T00:00:00"/>
    <x v="51"/>
    <d v="2023-07-19T00:00:00"/>
    <x v="5"/>
    <s v="adp008"/>
    <s v="Confirmada"/>
    <s v="Aprovado"/>
    <d v="2023-07-19T00:00:00"/>
    <n v="47.660000000000004"/>
    <n v="47.660000000000004"/>
    <n v="0"/>
    <n v="1"/>
    <s v="KG"/>
    <n v="23848"/>
    <n v="0"/>
    <n v="23848"/>
    <d v="2023-07-19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490"/>
    <d v="2023-07-20T00:00:00"/>
    <x v="52"/>
    <d v="2023-07-20T00:00:00"/>
    <x v="7"/>
    <s v="adp008"/>
    <s v="Confirmada"/>
    <s v="Aprovado"/>
    <d v="2023-07-21T00:00:00"/>
    <n v="14.59"/>
    <n v="14.59"/>
    <n v="0"/>
    <n v="1"/>
    <s v="KG"/>
    <n v="26000"/>
    <n v="25071"/>
    <n v="929"/>
    <d v="2023-07-21T00:00:00"/>
    <d v="2023-07-21T00:00:00"/>
    <d v="2023-07-21T00:00:00"/>
    <n v="2056000001"/>
    <s v="LINGOTE DE CHUMBO VIRGEM"/>
    <s v="LINGOTE DE CHUMBO VIRGEM"/>
    <s v="CHUMBO (Troca)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59741"/>
    <d v="2023-08-02T00:00:00"/>
    <x v="53"/>
    <d v="2023-08-02T00:00:00"/>
    <x v="5"/>
    <s v="adp008"/>
    <s v="Confirmada"/>
    <s v="Aprovado"/>
    <d v="2023-08-03T00:00:00"/>
    <n v="47.2"/>
    <n v="47.2"/>
    <n v="0"/>
    <n v="1"/>
    <s v="KG"/>
    <n v="25061"/>
    <n v="0"/>
    <n v="25061"/>
    <d v="2023-08-02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743"/>
    <d v="2023-08-02T00:00:00"/>
    <x v="54"/>
    <d v="2023-08-02T00:00:00"/>
    <x v="5"/>
    <s v="adp008"/>
    <s v="Confirmada"/>
    <s v="Aprovado"/>
    <d v="2023-08-03T00:00:00"/>
    <n v="47.2"/>
    <n v="47.2"/>
    <n v="0"/>
    <n v="1"/>
    <s v="KG"/>
    <n v="26156"/>
    <n v="0"/>
    <n v="26156"/>
    <d v="2023-08-02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763"/>
    <d v="2023-08-03T00:00:00"/>
    <x v="55"/>
    <d v="2023-08-03T00:00:00"/>
    <x v="5"/>
    <s v="adp008"/>
    <s v="Confirmada"/>
    <s v="Aprovado"/>
    <d v="2023-08-04T00:00:00"/>
    <n v="47.2"/>
    <n v="47.2"/>
    <n v="0"/>
    <n v="1"/>
    <s v="KG"/>
    <n v="26484"/>
    <n v="0"/>
    <n v="26484"/>
    <d v="2023-08-03T00:00:00"/>
    <m/>
    <m/>
    <n v="2057000015"/>
    <s v="CATODO DE COBRE ELETROLITICO-GRAU A - 4%"/>
    <s v="CATODO DE COBRE ELETROLITICO-GRAU A"/>
    <s v="cato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59789"/>
    <d v="2023-08-07T00:00:00"/>
    <x v="56"/>
    <d v="2023-08-07T00:00:00"/>
    <x v="5"/>
    <s v="adp008"/>
    <s v="Confirmada"/>
    <s v="Aprovado"/>
    <d v="2023-08-08T00:00:00"/>
    <n v="48.07"/>
    <n v="48.07"/>
    <n v="0"/>
    <n v="1"/>
    <s v="KG"/>
    <n v="25044"/>
    <n v="0"/>
    <n v="25044"/>
    <d v="2023-08-08T00:00:00"/>
    <m/>
    <m/>
    <n v="2057000015"/>
    <s v="CATODO DE COBRE ELETROLITICO-GRAU A - 4%"/>
    <s v="CATODO DE COBRE ELETROLITICO-GRAU A"/>
    <s v="catodo de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60488"/>
    <d v="2023-09-05T00:00:00"/>
    <x v="57"/>
    <d v="2023-09-05T00:00:00"/>
    <x v="7"/>
    <s v="adp008"/>
    <s v="Recebida"/>
    <s v="Aprovado"/>
    <d v="2023-09-06T00:00:00"/>
    <n v="13.6"/>
    <n v="13.6"/>
    <n v="0"/>
    <n v="1"/>
    <s v="KG"/>
    <n v="25295"/>
    <n v="25295"/>
    <n v="0"/>
    <d v="2023-09-06T00:00:00"/>
    <d v="2023-09-06T00:00:00"/>
    <d v="2023-09-06T00:00:00"/>
    <n v="2056000001"/>
    <s v="LINGOTE DE CHUMBO VIRGEM"/>
    <s v="LINGOTE DE CHUMBO VIRGEM"/>
    <s v="chumbo refinado 99,97%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60691"/>
    <d v="2023-09-11T00:00:00"/>
    <x v="58"/>
    <d v="2023-09-11T00:00:00"/>
    <x v="6"/>
    <s v="adp008"/>
    <s v="Recebida"/>
    <s v="Aprovado"/>
    <d v="2023-09-14T00:00:00"/>
    <n v="192"/>
    <n v="192"/>
    <n v="0"/>
    <n v="1"/>
    <s v="KG"/>
    <n v="88"/>
    <n v="88"/>
    <n v="0"/>
    <d v="2023-09-14T00:00:00"/>
    <d v="2023-09-13T00:00:00"/>
    <d v="2023-09-14T00:00:00"/>
    <n v="2059000001"/>
    <s v="LINGOTE DE ESTANHO VIRGEM"/>
    <s v="SUCT.0071.99.00000.00000"/>
    <s v="ESTANHO PARA PRODUÇÃO DE 210kg DE METAL PATENTE_x000a_"/>
    <s v="adp008"/>
    <s v="Simone Nunes Salas"/>
    <n v="2"/>
    <s v="MATERIA PRIMA"/>
    <n v="59"/>
    <s v="ESTANHO"/>
    <m/>
    <s v="Pago"/>
    <n v="5800"/>
    <s v="028 DDL"/>
    <m/>
    <s v="ITALO@TEDMETAIS.COM.BR"/>
    <s v="11-4228-9090"/>
  </r>
  <r>
    <n v="101"/>
    <s v="Cecil S/A Laminacao de Metais"/>
    <n v="0"/>
    <s v="PEDIDO EMERGENCIAL"/>
    <m/>
    <m/>
    <m/>
    <n v="461433"/>
    <d v="2023-10-06T00:00:00"/>
    <x v="59"/>
    <d v="2023-10-06T00:00:00"/>
    <x v="5"/>
    <s v="adp008"/>
    <s v="Confirmada"/>
    <s v="Aprovado"/>
    <d v="2023-10-09T00:00:00"/>
    <n v="48.32"/>
    <n v="48.32"/>
    <n v="0"/>
    <n v="1"/>
    <s v="KG"/>
    <n v="24946"/>
    <n v="0"/>
    <n v="24946"/>
    <d v="2023-10-06T00:00:00"/>
    <m/>
    <m/>
    <n v="2057000015"/>
    <s v="CATODO DE COBRE ELETROLITICO-GRAU A - 4%"/>
    <s v="CATODO DE COBRE ELETROLITICO-GRAU A"/>
    <s v="catodo de cobre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61440"/>
    <d v="2023-10-09T00:00:00"/>
    <x v="60"/>
    <d v="2023-10-09T00:00:00"/>
    <x v="5"/>
    <s v="adp008"/>
    <s v="Confirmada"/>
    <s v="Aprovado"/>
    <d v="2023-10-10T00:00:00"/>
    <n v="48.57"/>
    <n v="48.57"/>
    <n v="0"/>
    <n v="1"/>
    <s v="KG"/>
    <n v="27000"/>
    <n v="0"/>
    <n v="27000"/>
    <d v="2023-10-11T00:00:00"/>
    <m/>
    <m/>
    <n v="2057000015"/>
    <s v="CATODO DE COBRE ELETROLITICO-GRAU A - 4%"/>
    <s v="CATODO DE COBRE ELETROLITICO-GRAU A"/>
    <s v="catodo cobre p/ DRAKA"/>
    <s v="adp008"/>
    <s v="Simone Nunes Salas"/>
    <n v="2"/>
    <s v="MATERIA PRIMA"/>
    <n v="57"/>
    <s v="COBRE"/>
    <m/>
    <s v="Pago"/>
    <n v="5800"/>
    <s v="028 DDL"/>
    <m/>
    <s v="vendas@ibrame.com.br"/>
    <m/>
  </r>
  <r>
    <n v="101"/>
    <s v="Cecil S/A Laminacao de Metais"/>
    <n v="0"/>
    <s v="PEDIDO EMERGENCIAL"/>
    <m/>
    <m/>
    <m/>
    <n v="462074"/>
    <d v="2023-10-31T00:00:00"/>
    <x v="61"/>
    <d v="2023-10-31T00:00:00"/>
    <x v="7"/>
    <s v="adp008"/>
    <s v="Confirmada"/>
    <s v="Aprovado"/>
    <d v="2023-11-03T00:00:00"/>
    <n v="13.25"/>
    <n v="13.25"/>
    <n v="0"/>
    <n v="1"/>
    <s v="KG"/>
    <n v="26500"/>
    <n v="25201"/>
    <n v="1299"/>
    <d v="2023-11-06T00:00:00"/>
    <d v="2023-11-07T00:00:00"/>
    <d v="2023-11-07T00:00:00"/>
    <n v="2056000001"/>
    <s v="LINGOTE DE CHUMBO VIRGEM"/>
    <s v="LINGOTE DE CHUMBO VIRGEM"/>
    <s v="LINGOTES DE CHUMBO"/>
    <s v="adp008"/>
    <s v="Simone Nunes Salas"/>
    <n v="2"/>
    <s v="MATERIA PRIMA"/>
    <n v="56"/>
    <s v="CHUMBO"/>
    <m/>
    <s v="Pago"/>
    <n v="6130"/>
    <s v="30 DDL"/>
    <m/>
    <s v="operacional@metalgroup.com.br"/>
    <n v="4733496279"/>
  </r>
  <r>
    <n v="101"/>
    <s v="Cecil S/A Laminacao de Metais"/>
    <n v="0"/>
    <s v="PEDIDO EMERGENCIAL"/>
    <m/>
    <m/>
    <m/>
    <n v="462826"/>
    <d v="2023-12-07T00:00:00"/>
    <x v="62"/>
    <d v="2023-12-07T00:00:00"/>
    <x v="6"/>
    <s v="adp008"/>
    <s v="Confirmada"/>
    <s v="Aprovado"/>
    <d v="2023-12-08T00:00:00"/>
    <n v="24.5"/>
    <n v="24.5"/>
    <n v="0"/>
    <n v="1"/>
    <s v="KG"/>
    <n v="85"/>
    <n v="80"/>
    <n v="5"/>
    <d v="2023-12-07T00:00:00"/>
    <d v="2023-12-07T00:00:00"/>
    <d v="2023-12-08T00:00:00"/>
    <n v="2063000001"/>
    <s v="MANGANES METALICO"/>
    <s v="SUCT.0075.99.00000.00000"/>
    <s v="manganes para a produção de 3.000 Kg de 6731 para a fabricação de bronzina para o laminador a quente."/>
    <s v="adp008"/>
    <s v="Simone Nunes Salas"/>
    <n v="2"/>
    <s v="MATERIA PRIMA"/>
    <n v="63"/>
    <s v="MANGANES"/>
    <m/>
    <s v="Pago"/>
    <n v="6130"/>
    <s v="30 DDL"/>
    <m/>
    <s v="ITALO@TEDMETAIS.COM.BR"/>
    <s v="11-4228-9090"/>
  </r>
  <r>
    <n v="101"/>
    <s v="Cecil S/A Laminacao de Metais"/>
    <n v="0"/>
    <s v="PEDIDO EMERGENCIAL"/>
    <m/>
    <m/>
    <m/>
    <n v="462827"/>
    <d v="2023-12-07T00:00:00"/>
    <x v="63"/>
    <d v="2023-12-07T00:00:00"/>
    <x v="7"/>
    <s v="adp008"/>
    <s v="Confirmada"/>
    <s v="Aprovado"/>
    <d v="2023-12-08T00:00:00"/>
    <n v="13.25"/>
    <n v="13.25"/>
    <n v="0"/>
    <n v="1"/>
    <s v="KG"/>
    <n v="26500"/>
    <n v="25044"/>
    <n v="1456"/>
    <d v="2023-12-14T00:00:00"/>
    <d v="2023-12-14T00:00:00"/>
    <d v="2023-12-15T00:00:00"/>
    <n v="2056000001"/>
    <s v="LINGOTE DE CHUMBO VIRGEM"/>
    <s v="LINGOTE DE CHUMBO VIRGEM"/>
    <s v="lingote de chumbo para Dezembro/23"/>
    <s v="adp008"/>
    <s v="Simone Nunes Salas"/>
    <n v="2"/>
    <s v="MATERIA PRIMA"/>
    <n v="56"/>
    <s v="CHUMBO"/>
    <m/>
    <s v="Pago"/>
    <n v="6490"/>
    <s v="030/60/90 DDL"/>
    <m/>
    <s v="operacional@metalgroup.com.br"/>
    <n v="4733496279"/>
  </r>
  <r>
    <n v="101"/>
    <s v="Cecil S/A Laminacao de Metais"/>
    <n v="0"/>
    <s v="PEDIDO EMERGENCIAL"/>
    <m/>
    <m/>
    <m/>
    <n v="463403"/>
    <d v="2024-01-10T00:00:00"/>
    <x v="64"/>
    <d v="2024-01-10T00:00:00"/>
    <x v="7"/>
    <s v="adp008"/>
    <s v="Recebida"/>
    <s v="Aprovado"/>
    <d v="2024-01-16T00:00:00"/>
    <n v="13.25"/>
    <n v="13.25"/>
    <n v="0"/>
    <n v="1"/>
    <s v="KG"/>
    <n v="30000"/>
    <n v="30000"/>
    <n v="0"/>
    <d v="2024-01-12T00:00:00"/>
    <d v="2024-01-12T00:00:00"/>
    <d v="2024-01-16T00:00:00"/>
    <n v="2056000001"/>
    <s v="LINGOTE DE CHUMBO VIRGEM"/>
    <s v="LINGOTE DE CHUMBO VIRGEM"/>
    <s v="CHUMBO"/>
    <s v="adp008"/>
    <s v="Simone Nunes Salas"/>
    <n v="2"/>
    <s v="MATERIA PRIMA"/>
    <n v="56"/>
    <s v="CHUMBO"/>
    <m/>
    <s v="Pago"/>
    <n v="6490"/>
    <s v="030/60/90 DDL"/>
    <m/>
    <s v="operacional@metalgroup.com.br"/>
    <n v="4733496279"/>
  </r>
  <r>
    <n v="101"/>
    <s v="Cecil S/A Laminacao de Metais"/>
    <n v="0"/>
    <s v="PEDIDO EMERGENCIAL"/>
    <m/>
    <m/>
    <m/>
    <n v="463405"/>
    <d v="2024-01-10T00:00:00"/>
    <x v="65"/>
    <d v="2024-01-10T00:00:00"/>
    <x v="6"/>
    <s v="adp008"/>
    <s v="Confirmada"/>
    <s v="Aprovado"/>
    <d v="2024-01-16T00:00:00"/>
    <n v="166"/>
    <n v="166"/>
    <n v="0"/>
    <n v="1"/>
    <s v="KG"/>
    <n v="115"/>
    <n v="113.3"/>
    <n v="1.7"/>
    <d v="2024-01-16T00:00:00"/>
    <d v="2024-01-16T00:00:00"/>
    <d v="2024-01-17T00:00:00"/>
    <n v="2059000001"/>
    <s v="LINGOTE DE ESTANHO VIRGEM"/>
    <s v="SUCT.0071.99.00000.00000"/>
    <s v="ESTANHO PARA PRODUÇÃO DA LIGA 465"/>
    <s v="adp008"/>
    <s v="Simone Nunes Salas"/>
    <n v="2"/>
    <s v="MATERIA PRIMA"/>
    <n v="59"/>
    <s v="ESTANHO"/>
    <m/>
    <s v="Pago"/>
    <n v="5800"/>
    <s v="028 DDL"/>
    <m/>
    <s v="ITALO@TEDMETAIS.COM.BR"/>
    <s v="11-4228-9090"/>
  </r>
  <r>
    <n v="401"/>
    <s v="LINEA INDUSTRIA METALURGICA LTDA"/>
    <n v="0"/>
    <s v="PEDIDO EMERGENCIAL"/>
    <m/>
    <m/>
    <m/>
    <n v="450321"/>
    <d v="2022-06-28T00:00:00"/>
    <x v="66"/>
    <d v="2022-06-28T00:00:00"/>
    <x v="8"/>
    <s v="MAN006"/>
    <s v="Confirmada"/>
    <s v="Aprovado"/>
    <d v="2022-07-27T00:00:00"/>
    <n v="78.64"/>
    <n v="78.64"/>
    <n v="0"/>
    <n v="1"/>
    <s v="KG"/>
    <n v="72"/>
    <n v="71.5"/>
    <n v="0.5"/>
    <d v="2022-12-30T00:00:00"/>
    <d v="2022-07-14T00:00:00"/>
    <d v="2022-07-28T00:00:00"/>
    <n v="2018000029"/>
    <s v="RB  .0260.02.002960.012000"/>
    <s v="ROLO LATAO 260 RECOZIDO 2,960 120,00 "/>
    <s v="100 KG 01018006923 - cf cotação 311092 CECIL _x000a_código Linea 02018000029"/>
    <s v="lin001"/>
    <s v="SEVERINO SANTOS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0322"/>
    <d v="2022-06-28T00:00:00"/>
    <x v="66"/>
    <d v="2022-06-28T00:00:00"/>
    <x v="8"/>
    <s v="MAN006"/>
    <s v="Confirmada"/>
    <s v="Aprovado"/>
    <d v="2022-07-27T00:00:00"/>
    <n v="78.64"/>
    <n v="78.64"/>
    <n v="0"/>
    <n v="1"/>
    <s v="KG"/>
    <n v="109"/>
    <n v="108.5"/>
    <n v="0.5"/>
    <d v="2022-12-30T00:00:00"/>
    <d v="2022-07-14T00:00:00"/>
    <d v="2022-07-28T00:00:00"/>
    <n v="2018000030"/>
    <s v="RB  .0260.02.003280.012000"/>
    <s v="ROLO LATAO 260 RECOZIDO 3,280 120,00 "/>
    <s v="100 KG 01018006924 - cf cotação 311092 CECIL _x000a_código Linea 02018000030_x000a_"/>
    <s v="lin001"/>
    <s v="SEVERINO SANTOS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0323"/>
    <d v="2022-06-28T00:00:00"/>
    <x v="66"/>
    <d v="2022-06-28T00:00:00"/>
    <x v="8"/>
    <s v="MAN006"/>
    <s v="Confirmada"/>
    <s v="Aprovado"/>
    <d v="2022-07-27T00:00:00"/>
    <n v="78.64"/>
    <n v="78.64"/>
    <n v="0"/>
    <n v="1"/>
    <s v="KG"/>
    <n v="117"/>
    <n v="116.5"/>
    <n v="0.5"/>
    <d v="2022-12-30T00:00:00"/>
    <d v="2022-07-14T00:00:00"/>
    <d v="2022-07-28T00:00:00"/>
    <n v="2018000022"/>
    <s v="RB  .0260.02.003150.012000"/>
    <s v="ROLO LATAO 260 RECOZIDO 3,150 120,00 "/>
    <s v="100 KG 01018006346 - cf cotação 311092 CECIL _x000a_código Linea 02018000022_x000a_"/>
    <s v="lin001"/>
    <s v="SEVERINO SANTOS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1399"/>
    <d v="2022-08-05T00:00:00"/>
    <x v="67"/>
    <d v="2022-08-05T00:00:00"/>
    <x v="8"/>
    <s v="MAN006"/>
    <s v="Recebida"/>
    <s v="Aprovado"/>
    <d v="2022-08-09T00:00:00"/>
    <n v="65.650000000000006"/>
    <n v="65.650000000000006"/>
    <n v="0"/>
    <n v="1"/>
    <s v="KG"/>
    <n v="3500"/>
    <n v="3500"/>
    <n v="0"/>
    <d v="2022-12-30T00:00:00"/>
    <d v="2022-09-20T00:00:00"/>
    <d v="2022-09-20T00:00:00"/>
    <n v="2018000026"/>
    <s v="RD  .0375.06.001800.007300"/>
    <s v="ROLO LATAO 375 DURO 1,800 73,00 "/>
    <s v="35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2339"/>
    <d v="2022-09-19T00:00:00"/>
    <x v="68"/>
    <d v="2022-09-19T00:00:00"/>
    <x v="8"/>
    <s v="MAN006"/>
    <s v="Confirmada"/>
    <s v="Aprovado"/>
    <d v="2022-12-21T00:00:00"/>
    <n v="80.11"/>
    <n v="80.11"/>
    <n v="0"/>
    <n v="1"/>
    <s v="KG"/>
    <n v="5000"/>
    <n v="4860"/>
    <n v="140"/>
    <d v="2022-12-31T00:00:00"/>
    <d v="2022-10-20T00:00:00"/>
    <d v="2022-10-25T00:00:00"/>
    <n v="2018000026"/>
    <s v="RD  .0375.06.001800.007300"/>
    <s v="ROLO LATAO 375 DURO 1,800 73,00 "/>
    <s v="50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2340"/>
    <d v="2022-09-19T00:00:00"/>
    <x v="68"/>
    <d v="2022-09-19T00:00:00"/>
    <x v="8"/>
    <s v="MAN006"/>
    <s v="Recebida"/>
    <s v="Aprovado"/>
    <d v="2022-09-30T00:00:00"/>
    <n v="67.59"/>
    <n v="67.59"/>
    <n v="0"/>
    <n v="1"/>
    <s v="KG"/>
    <n v="3500"/>
    <n v="3500"/>
    <n v="0"/>
    <d v="2022-11-03T00:00:00"/>
    <d v="2022-10-27T00:00:00"/>
    <d v="2022-11-10T00:00:00"/>
    <n v="2018000026"/>
    <s v="RD  .0375.06.001800.007300"/>
    <s v="ROLO LATAO 375 DURO 1,800 73,00 "/>
    <s v="35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2341"/>
    <d v="2022-09-19T00:00:00"/>
    <x v="68"/>
    <d v="2022-09-19T00:00:00"/>
    <x v="8"/>
    <s v="MAN006"/>
    <s v="Recebida"/>
    <s v="Aprovado"/>
    <d v="2022-09-30T00:00:00"/>
    <n v="67.929999999999993"/>
    <n v="67.929999999999993"/>
    <n v="0"/>
    <n v="1"/>
    <s v="KG"/>
    <n v="2000"/>
    <n v="2000"/>
    <n v="0"/>
    <d v="2022-12-05T00:00:00"/>
    <d v="2022-12-14T00:00:00"/>
    <d v="2022-12-20T00:00:00"/>
    <n v="2018000026"/>
    <s v="RD  .0375.06.001800.007300"/>
    <s v="ROLO LATAO 375 DURO 1,800 73,00 "/>
    <s v="2000 KG 01018006092 - RD .0375.06.001800.007300_x000a_código Linea 02018000026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3134"/>
    <d v="2022-10-20T00:00:00"/>
    <x v="69"/>
    <d v="2022-10-20T00:00:00"/>
    <x v="8"/>
    <s v="MAN006"/>
    <s v="Confirmada"/>
    <s v="Aprovado"/>
    <d v="2022-10-27T00:00:00"/>
    <n v="70.024500000000003"/>
    <n v="66.69"/>
    <n v="3.3344999999999998"/>
    <n v="1"/>
    <s v="KG"/>
    <n v="100"/>
    <n v="0"/>
    <n v="100"/>
    <d v="2022-12-31T00:00:00"/>
    <m/>
    <m/>
    <n v="2018000031"/>
    <s v="RB  .0260.02.003670.015000"/>
    <s v="ROLO LATAO 260 RECOZIDO 3,670 150,00 "/>
    <s v="material para copos de amostra para o cliente SAKO - solicitante Felipe"/>
    <s v="FELIPE.R"/>
    <s v="FELIPE LUCIO RIBEIRO - Linea"/>
    <n v="2"/>
    <s v="MATERIA PRIMA"/>
    <n v="18"/>
    <s v="ROLOS"/>
    <m/>
    <s v="Pago"/>
    <n v="5001"/>
    <s v="ANTECIPADO"/>
    <m/>
    <s v="nfe@cecil.com.br"/>
    <s v="11 4143-7263 / 11 4143-7274"/>
  </r>
  <r>
    <n v="401"/>
    <s v="LINEA INDUSTRIA METALURGICA LTDA"/>
    <n v="0"/>
    <s v="PEDIDO EMERGENCIAL"/>
    <m/>
    <m/>
    <m/>
    <n v="455142"/>
    <d v="2023-01-30T00:00:00"/>
    <x v="70"/>
    <d v="2023-02-22T00:00:00"/>
    <x v="8"/>
    <s v="MAN006"/>
    <s v="Confirmada"/>
    <s v="Aprovado"/>
    <d v="2023-03-16T00:00:00"/>
    <n v="55.538180000000011"/>
    <n v="53.79"/>
    <n v="1.7481800000000001"/>
    <n v="1"/>
    <s v="KG"/>
    <n v="3500"/>
    <n v="3009"/>
    <n v="491"/>
    <d v="2023-12-31T00:00:00"/>
    <d v="2023-01-03T00:00:00"/>
    <d v="2023-02-24T00:00:00"/>
    <n v="2018000026"/>
    <s v="RD  .0375.06.001800.007300"/>
    <s v="ROLO LATAO 375 DURO 1,800 73,00 "/>
    <s v="3500 KG 01018006092 - RD .0375.06.001800.007300_x000a_código Linea 02018000026_x000a_Ref. a atendimento de janeiro 2023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5145"/>
    <d v="2023-01-30T00:00:00"/>
    <x v="70"/>
    <d v="2023-02-22T00:00:00"/>
    <x v="8"/>
    <s v="MAN006"/>
    <s v="Confirmada"/>
    <s v="Aprovado"/>
    <d v="2023-03-02T00:00:00"/>
    <n v="55.55883"/>
    <n v="53.81"/>
    <n v="1.7488299999999999"/>
    <n v="1"/>
    <s v="KG"/>
    <n v="7000"/>
    <n v="6517"/>
    <n v="483"/>
    <d v="2023-12-31T00:00:00"/>
    <d v="2023-02-23T00:00:00"/>
    <d v="2023-03-07T00:00:00"/>
    <n v="2018000026"/>
    <s v="RD  .0375.06.001800.007300"/>
    <s v="ROLO LATAO 375 DURO 1,800 73,00 "/>
    <s v="3500 KG 01018006092 - RD .0375.06.001800.007300_x000a_código Linea 02018000026_x000a_Ref. a atendimento de fevereiro 2023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5146"/>
    <d v="2023-01-30T00:00:00"/>
    <x v="70"/>
    <d v="2023-02-22T00:00:00"/>
    <x v="8"/>
    <s v="MAN006"/>
    <s v="Confirmada"/>
    <s v="Aprovado"/>
    <d v="2023-07-28T00:00:00"/>
    <n v="60.339300000000001"/>
    <n v="58.44"/>
    <n v="1.8993000000000002"/>
    <n v="1"/>
    <s v="KG"/>
    <n v="7800"/>
    <n v="8098"/>
    <n v="1811.5"/>
    <d v="2023-12-31T00:00:00"/>
    <d v="2023-03-10T00:00:00"/>
    <d v="2023-03-30T00:00:00"/>
    <n v="2018000026"/>
    <s v="RD  .0375.06.001800.007300"/>
    <s v="ROLO LATAO 375 DURO 1,800 73,00 "/>
    <s v="3500 KG 01018006092 - RD .0375.06.001800.007300_x000a_código Linea 02018000026_x000a_Ref. a atendimento de março 2023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57182"/>
    <d v="2023-04-27T00:00:00"/>
    <x v="71"/>
    <d v="2023-04-27T00:00:00"/>
    <x v="8"/>
    <s v="MAN006"/>
    <s v="Recebida"/>
    <s v="Aprovado"/>
    <d v="2023-04-28T00:00:00"/>
    <n v="53.927480000000003"/>
    <n v="52.23"/>
    <n v="1.6974799999999999"/>
    <n v="1"/>
    <s v="KG"/>
    <n v="3987"/>
    <n v="3987"/>
    <n v="0"/>
    <d v="2023-05-05T00:00:00"/>
    <d v="2023-04-28T00:00:00"/>
    <d v="2023-05-05T00:00:00"/>
    <n v="2018000026"/>
    <s v="RD  .0375.06.001800.007300"/>
    <s v="ROLO LATAO 375 DURO 1,800 73,00 "/>
    <s v="3987kg Fabricação para Línea - Solicitante Felipe"/>
    <s v="FELIPE.R"/>
    <s v="FELIPE LUCIO RIBEIRO - Linea"/>
    <n v="2"/>
    <s v="MATERIA PRIMA"/>
    <n v="18"/>
    <s v="ROLOS"/>
    <m/>
    <s v="Pago"/>
    <n v="190"/>
    <s v="30 DDL"/>
    <m/>
    <s v="nfe@cecil.com.br"/>
    <s v="11 4143-7263 / 11 4143-7274"/>
  </r>
  <r>
    <n v="401"/>
    <s v="LINEA INDUSTRIA METALURGICA LTDA"/>
    <n v="0"/>
    <s v="PEDIDO EMERGENCIAL"/>
    <m/>
    <m/>
    <m/>
    <n v="458535"/>
    <d v="2023-06-20T00:00:00"/>
    <x v="72"/>
    <d v="2023-06-20T00:00:00"/>
    <x v="8"/>
    <s v="MAN006"/>
    <s v="Recebida"/>
    <s v="Aprovado"/>
    <d v="2023-06-20T00:00:00"/>
    <n v="49.725199999999994"/>
    <n v="48.160000000000004"/>
    <n v="1.5652000000000001"/>
    <n v="1"/>
    <s v="KG"/>
    <n v="2287"/>
    <n v="2287"/>
    <n v="0"/>
    <d v="2023-06-30T00:00:00"/>
    <d v="2023-06-20T00:00:00"/>
    <d v="2023-06-22T00:00:00"/>
    <n v="2018000032"/>
    <s v="RD  .0375.05.001800.006600"/>
    <s v="ROLO LATAO 375 3/4 DURO 1,800 66,00 "/>
    <s v="Cf. NOTA 234075"/>
    <s v="man006"/>
    <s v="Otavio Bruno de  Almeida Silva-Inativo"/>
    <n v="2"/>
    <s v="MATERIA PRIMA"/>
    <n v="18"/>
    <s v="ROLOS"/>
    <m/>
    <s v="Pago"/>
    <n v="190"/>
    <s v="30 DDL"/>
    <m/>
    <s v="nfe@cecil.com.br"/>
    <s v="11 4143-7263 / 11 4143-7274"/>
  </r>
  <r>
    <n v="401"/>
    <s v="LINEA INDUSTRIA METALURGICA LTDA"/>
    <n v="0"/>
    <s v="PEDIDO EMERGENCIAL"/>
    <m/>
    <m/>
    <m/>
    <n v="459012"/>
    <d v="2023-07-07T00:00:00"/>
    <x v="73"/>
    <d v="2023-07-07T00:00:00"/>
    <x v="8"/>
    <s v="MAN006"/>
    <s v="Confirmada"/>
    <s v="Aprovado"/>
    <d v="2023-07-28T00:00:00"/>
    <n v="49.518700000000003"/>
    <n v="47.96"/>
    <n v="1.5587"/>
    <n v="1"/>
    <s v="KG"/>
    <n v="5500"/>
    <n v="2681.5"/>
    <n v="5029"/>
    <d v="2023-12-31T00:00:00"/>
    <d v="2023-06-30T00:00:00"/>
    <d v="2023-07-24T00:00:00"/>
    <n v="2018000026"/>
    <s v="RD  .0375.06.001800.007300"/>
    <s v="ROLO LATAO 375 DURO 1,800 73,00 "/>
    <s v="5500KG 01018006092 - RD .0375.06.001800.007300_x000a_código Linea 02018000026_x000a_Ref. a atendimento SOPRANO - solicitante Felipe"/>
    <s v="lin001"/>
    <s v="SEVERINO SANTOS - LINEA"/>
    <n v="2"/>
    <s v="MATERIA PRIMA"/>
    <n v="18"/>
    <s v="ROLOS"/>
    <m/>
    <s v="Pago"/>
    <n v="110"/>
    <s v="28 DDL"/>
    <m/>
    <s v="nfe@cecil.com.br"/>
    <s v="11 4143-7263 / 11 4143-7274"/>
  </r>
  <r>
    <n v="401"/>
    <s v="LINEA INDUSTRIA METALURGICA LTDA"/>
    <n v="0"/>
    <s v="PEDIDO EMERGENCIAL"/>
    <m/>
    <m/>
    <m/>
    <n v="460963"/>
    <d v="2023-09-22T00:00:00"/>
    <x v="74"/>
    <d v="2023-09-22T00:00:00"/>
    <x v="8"/>
    <s v="MAN006"/>
    <s v="Confirmada"/>
    <s v="Aprovado"/>
    <d v="2023-09-25T00:00:00"/>
    <n v="47.763449999999992"/>
    <n v="46.260000000000005"/>
    <n v="1.50345"/>
    <n v="1"/>
    <s v="KG"/>
    <n v="9000"/>
    <n v="8996.5"/>
    <n v="7337.5"/>
    <d v="2023-09-30T00:00:00"/>
    <d v="2023-08-31T00:00:00"/>
    <d v="2023-09-25T00:00:00"/>
    <n v="2018000010"/>
    <s v="RB  .2601.02.004500.012000"/>
    <s v="ROLO LATAO 2601 RECOZIDO 4,500 120,00 "/>
    <m/>
    <s v="FELIPE.R"/>
    <s v="FELIPE LUCIO RIBEIRO - Linea"/>
    <n v="2"/>
    <s v="MATERIA PRIMA"/>
    <n v="18"/>
    <s v="ROLOS"/>
    <m/>
    <s v="Pago"/>
    <n v="250"/>
    <s v="30/60/90 DDL"/>
    <m/>
    <s v="nfe@cecil.com.br"/>
    <s v="11 4143-7263 / 11 4143-7274"/>
  </r>
  <r>
    <n v="401"/>
    <s v="LINEA INDUSTRIA METALURGICA LTDA"/>
    <n v="0"/>
    <s v="PEDIDO EMERGENCIAL"/>
    <m/>
    <m/>
    <m/>
    <n v="460964"/>
    <d v="2023-09-22T00:00:00"/>
    <x v="75"/>
    <d v="2023-09-22T00:00:00"/>
    <x v="8"/>
    <s v="MAN006"/>
    <s v="Recebida"/>
    <s v="Aprovado"/>
    <d v="2023-09-25T00:00:00"/>
    <n v="60.463199999999993"/>
    <n v="58.56"/>
    <n v="1.9032"/>
    <n v="1"/>
    <s v="KG"/>
    <n v="1153"/>
    <n v="1153"/>
    <n v="0"/>
    <d v="2023-09-30T00:00:00"/>
    <d v="2023-09-01T00:00:00"/>
    <d v="2023-09-25T00:00:00"/>
    <n v="2018000035"/>
    <s v="RD  .0375.06.001800.007300"/>
    <s v="ROLO LATAO 375 DURO 1,800 73,00 "/>
    <m/>
    <s v="FELIPE.R"/>
    <s v="FELIPE LUCIO RIBEIRO - Linea"/>
    <n v="2"/>
    <s v="MATERIA PRIMA"/>
    <n v="18"/>
    <s v="ROLOS"/>
    <m/>
    <s v="Pago"/>
    <n v="250"/>
    <s v="30/60/90 DDL"/>
    <m/>
    <s v="nfe@cecil.com.br"/>
    <s v="11 4143-7263 / 11 4143-7274"/>
  </r>
  <r>
    <n v="401"/>
    <s v="LINEA INDUSTRIA METALURGICA LTDA"/>
    <n v="0"/>
    <s v="PEDIDO EMERGENCIAL"/>
    <m/>
    <m/>
    <m/>
    <n v="461384"/>
    <d v="2023-10-05T00:00:00"/>
    <x v="76"/>
    <d v="2023-12-27T00:00:00"/>
    <x v="8"/>
    <s v="bruna.a"/>
    <s v="Confirmada"/>
    <s v="Aprovado"/>
    <d v="2023-12-28T00:00:00"/>
    <n v="55.909880000000001"/>
    <n v="54.15"/>
    <n v="1.7598800000000001"/>
    <n v="1"/>
    <s v="KG"/>
    <n v="2044"/>
    <n v="1922"/>
    <n v="122"/>
    <d v="2023-12-30T00:00:00"/>
    <d v="2023-12-12T00:00:00"/>
    <d v="2023-12-29T00:00:00"/>
    <n v="2018000001"/>
    <s v="RT  .0220.02.001070.012000"/>
    <s v="ROLO TOMBACK 220 RECOZIDO 1,070 120,00 "/>
    <s v="01018005528 - RT .0220.02.001100.012000 -ROLO TOMBACK 220 RECOZIDO 1,100 120,00 "/>
    <s v="lin001"/>
    <s v="SEVERINO SANTOS - LINEA"/>
    <n v="2"/>
    <s v="MATERIA PRIMA"/>
    <n v="18"/>
    <s v="ROLOS"/>
    <m/>
    <s v="Pago"/>
    <n v="260"/>
    <s v="30/60/90/120 DDL"/>
    <m/>
    <s v="nfe@cecil.com.br"/>
    <s v="11 4143-7263 / 11 4143-7274"/>
  </r>
  <r>
    <n v="401"/>
    <s v="LINEA INDUSTRIA METALURGICA LTDA"/>
    <n v="0"/>
    <s v="PEDIDO EMERGENCIAL"/>
    <m/>
    <m/>
    <m/>
    <n v="463770"/>
    <d v="2024-01-30T00:00:00"/>
    <x v="77"/>
    <d v="2024-01-30T00:00:00"/>
    <x v="8"/>
    <s v="bruna.a"/>
    <s v="Confirmada"/>
    <s v="Aprovado"/>
    <d v="2024-01-31T00:00:00"/>
    <n v="64.655150000000006"/>
    <n v="62.620000000000005"/>
    <n v="2.0351500000000002"/>
    <n v="1"/>
    <s v="KG"/>
    <n v="2503"/>
    <n v="0"/>
    <n v="2503"/>
    <d v="2024-01-30T00:00:00"/>
    <m/>
    <m/>
    <n v="2018000010"/>
    <s v="RB  .2601.02.004500.012000"/>
    <s v="ROLO LATAO 2601 RECOZIDO 4,500 120,00 "/>
    <s v="Compra de matéria prima para fabricação do copo 8018 bolívia"/>
    <s v="FELIPE.R"/>
    <s v="FELIPE LUCIO RIBEIRO - Linea"/>
    <n v="2"/>
    <s v="MATERIA PRIMA"/>
    <n v="18"/>
    <s v="ROLOS"/>
    <m/>
    <s v="Pago"/>
    <n v="110"/>
    <s v="28 DDL"/>
    <m/>
    <s v="nfe@cecil.com.br"/>
    <s v="11 4143-7263 / 11 4143-7274"/>
  </r>
  <r>
    <n v="601"/>
    <s v="ELFER INDÚSTRIA SERVIÇO E COMÉRCIO LTDA"/>
    <n v="0"/>
    <s v="PEDIDO EMERGENCIAL"/>
    <m/>
    <m/>
    <m/>
    <n v="446508"/>
    <d v="2022-01-21T00:00:00"/>
    <x v="78"/>
    <d v="2022-01-21T00:00:00"/>
    <x v="9"/>
    <s v="samanta.f"/>
    <s v="Recebida"/>
    <s v="Aprovado"/>
    <d v="2022-01-24T00:00:00"/>
    <n v="33.883499999999998"/>
    <n v="32.269999999999996"/>
    <n v="1.6134999999999997"/>
    <n v="1"/>
    <s v="KG"/>
    <n v="11814"/>
    <n v="11814"/>
    <n v="376"/>
    <d v="2022-01-30T00:00:00"/>
    <d v="2022-01-13T00:00:00"/>
    <d v="2022-01-24T00:00:00"/>
    <n v="2037000193"/>
    <s v="BOBINA AL LISA 5052 H32 2,00 X 80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509"/>
    <d v="2022-01-21T00:00:00"/>
    <x v="79"/>
    <d v="2022-01-21T00:00:00"/>
    <x v="9"/>
    <s v="samanta.f"/>
    <s v="Recebida"/>
    <s v="Aprovado"/>
    <d v="2022-01-24T00:00:00"/>
    <n v="36.445500000000003"/>
    <n v="34.71"/>
    <n v="1.7355"/>
    <n v="1"/>
    <s v="KG"/>
    <n v="2408"/>
    <n v="2408"/>
    <n v="0"/>
    <d v="2022-01-30T00:00:00"/>
    <d v="2022-01-20T00:00:00"/>
    <d v="2022-01-24T00:00:00"/>
    <n v="2037000064"/>
    <s v="BOBINA AL LISA 5052 H32 1,95 X 722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6510"/>
    <d v="2022-01-21T00:00:00"/>
    <x v="80"/>
    <d v="2022-01-21T00:00:00"/>
    <x v="9"/>
    <s v="samanta.f"/>
    <s v="Recebida"/>
    <s v="Aprovado"/>
    <d v="2022-01-24T00:00:00"/>
    <n v="36.445500000000003"/>
    <n v="34.71"/>
    <n v="1.7355"/>
    <n v="1"/>
    <s v="KG"/>
    <n v="1498"/>
    <n v="1498"/>
    <n v="0"/>
    <d v="2022-01-30T00:00:00"/>
    <d v="2022-01-20T00:00:00"/>
    <d v="2022-01-24T00:00:00"/>
    <n v="2037000193"/>
    <s v="BOBINA AL LISA 5052 H32 2,00 X 80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511"/>
    <d v="2022-01-21T00:00:00"/>
    <x v="80"/>
    <d v="2022-01-21T00:00:00"/>
    <x v="9"/>
    <s v="samanta.f"/>
    <s v="Recebida"/>
    <s v="Aprovado"/>
    <d v="2022-01-24T00:00:00"/>
    <n v="36.445500000000003"/>
    <n v="34.71"/>
    <n v="1.7355"/>
    <n v="1"/>
    <s v="KG"/>
    <n v="4291"/>
    <n v="4291"/>
    <n v="0"/>
    <d v="2022-01-30T00:00:00"/>
    <d v="2022-01-20T00:00:00"/>
    <d v="2022-01-24T00:00:00"/>
    <n v="2037000117"/>
    <s v="BOBINA AL LISA 5052 H32 2,50 X 81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512"/>
    <d v="2022-01-21T00:00:00"/>
    <x v="80"/>
    <d v="2022-01-21T00:00:00"/>
    <x v="9"/>
    <s v="samanta.f"/>
    <s v="Recebida"/>
    <s v="Aprovado"/>
    <d v="2022-01-24T00:00:00"/>
    <n v="36.445500000000003"/>
    <n v="34.71"/>
    <n v="1.7355"/>
    <n v="1"/>
    <s v="KG"/>
    <n v="2691"/>
    <n v="2691"/>
    <n v="0"/>
    <d v="2022-01-30T00:00:00"/>
    <d v="2022-01-20T00:00:00"/>
    <d v="2022-01-24T00:00:00"/>
    <n v="2037000193"/>
    <s v="BOBINA AL LISA 5052 H32 2,00 X 805 MM"/>
    <m/>
    <s v="BOBINA AL LISA 5052 H32 2,50 X 675 MM_x0009_nf 947985"/>
    <s v="luciana.b"/>
    <s v="LUCIANA PELENTIR BRANDÃO - INATIVO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6834"/>
    <d v="2022-02-04T00:00:00"/>
    <x v="81"/>
    <d v="2022-02-04T00:00:00"/>
    <x v="10"/>
    <s v="samanta.f"/>
    <s v="Recebida"/>
    <s v="Aprovado"/>
    <d v="2022-02-04T00:00:00"/>
    <n v="35.899500000000003"/>
    <n v="34.19"/>
    <n v="1.7094999999999998"/>
    <n v="1"/>
    <s v="KG"/>
    <n v="7150"/>
    <n v="7150"/>
    <n v="0"/>
    <d v="2022-02-04T00:00:00"/>
    <d v="2022-02-02T00:00:00"/>
    <d v="2022-02-04T00:00:00"/>
    <n v="2037000056"/>
    <s v="BOBINA AL LISA 5052 H32 2,50 X 1134 MM"/>
    <m/>
    <s v="Preço 34,19 NF 706740 Novelis - 909850_x000a_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836"/>
    <d v="2022-02-04T00:00:00"/>
    <x v="82"/>
    <d v="2022-02-04T00:00:00"/>
    <x v="10"/>
    <s v="MAN006"/>
    <s v="Recebida"/>
    <s v="Aprovado"/>
    <d v="2022-03-08T00:00:00"/>
    <n v="35.899500000000003"/>
    <n v="34.19"/>
    <n v="1.7094999999999998"/>
    <n v="1"/>
    <s v="KG"/>
    <n v="18420"/>
    <n v="18150"/>
    <n v="270"/>
    <d v="2022-02-04T00:00:00"/>
    <d v="2022-02-02T00:00:00"/>
    <d v="2022-02-04T00:00:00"/>
    <n v="2037000265"/>
    <s v="BOBINA AL LISA 3104 H34 2,50 X 823 MM"/>
    <m/>
    <s v="Preço 34,19 /kg - Novelis 909850 - nf 706740/78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837"/>
    <d v="2022-02-04T00:00:00"/>
    <x v="81"/>
    <d v="2022-02-04T00:00:00"/>
    <x v="10"/>
    <s v="samanta.f"/>
    <s v="Confirmada"/>
    <s v="Aprovado"/>
    <d v="2022-04-12T00:00:00"/>
    <n v="39.910499999999999"/>
    <n v="38.010000000000005"/>
    <n v="1.9005000000000003"/>
    <n v="1"/>
    <s v="KG"/>
    <n v="8860"/>
    <n v="6975"/>
    <n v="2534"/>
    <d v="2022-12-30T00:00:00"/>
    <d v="2022-08-30T00:00:00"/>
    <d v="2022-08-30T00:00:00"/>
    <n v="2037000193"/>
    <s v="BOBINA AL LISA 5052 H32 2,00 X 805 MM"/>
    <m/>
    <s v="r$36,09 / kg - Novelis 909850 - nf 70678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06"/>
    <d v="2022-02-08T00:00:00"/>
    <x v="83"/>
    <d v="2022-02-08T00:00:00"/>
    <x v="10"/>
    <s v="MAN006"/>
    <s v="Recebida"/>
    <s v="Aprovado"/>
    <d v="2022-03-08T00:00:00"/>
    <n v="36.393000000000001"/>
    <n v="34.660000000000004"/>
    <n v="1.7330000000000001"/>
    <n v="1"/>
    <s v="KG"/>
    <n v="10325"/>
    <n v="10325"/>
    <n v="0"/>
    <d v="2022-02-08T00:00:00"/>
    <d v="2022-02-07T00:00:00"/>
    <d v="2022-02-14T00:00:00"/>
    <n v="2037000217"/>
    <s v="BOBINA AL LISA 3104 O 0,50 X 810 MM"/>
    <m/>
    <s v="FORN. NOVELIS - 60.561.800/0041-09 - VALOR : 34,57/KG - NF 70766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2"/>
    <d v="2022-02-08T00:00:00"/>
    <x v="84"/>
    <d v="2022-02-08T00:00:00"/>
    <x v="10"/>
    <s v="samanta.f"/>
    <s v="Recebida"/>
    <s v="Aprovado"/>
    <d v="2022-04-12T00:00:00"/>
    <n v="37.400999999999996"/>
    <n v="35.619999999999997"/>
    <n v="1.7809999999999999"/>
    <n v="1"/>
    <s v="KG"/>
    <n v="21400"/>
    <n v="20295"/>
    <n v="1105"/>
    <d v="2022-12-30T00:00:00"/>
    <d v="2022-03-03T00:00:00"/>
    <d v="2022-03-08T00:00:00"/>
    <n v="2037000265"/>
    <s v="BOBINA AL LISA 3104 H34 2,50 X 823 MM"/>
    <m/>
    <s v="MATERIA PRIMA NOVELIS(909850) REF. AO MES DE FEVEREIRO - R$34,19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913"/>
    <d v="2022-02-08T00:00:00"/>
    <x v="83"/>
    <d v="2022-02-08T00:00:00"/>
    <x v="10"/>
    <s v="samanta.f"/>
    <s v="Recebida"/>
    <s v="Aprovado"/>
    <d v="2022-04-12T00:00:00"/>
    <n v="39.910499999999999"/>
    <n v="38.010000000000005"/>
    <n v="1.9005000000000003"/>
    <n v="1"/>
    <s v="KG"/>
    <n v="22113"/>
    <n v="6960"/>
    <n v="15153"/>
    <d v="2022-12-30T00:00:00"/>
    <d v="2022-03-09T00:00:00"/>
    <d v="2022-03-09T00:00:00"/>
    <n v="2037000056"/>
    <s v="BOBINA AL LISA 5052 H32 2,50 X 1134 MM"/>
    <m/>
    <s v="MATERIA PRIMA NOVELIS (909850) - REF. AO MES DE FEVEREIRO - R$38,53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4"/>
    <d v="2022-02-08T00:00:00"/>
    <x v="83"/>
    <d v="2022-02-08T00:00:00"/>
    <x v="10"/>
    <s v="samanta.f"/>
    <s v="Recebida"/>
    <s v="Aprovado"/>
    <d v="2022-04-12T00:00:00"/>
    <n v="40.288499999999999"/>
    <n v="38.369999999999997"/>
    <n v="1.9184999999999999"/>
    <n v="1"/>
    <s v="KG"/>
    <n v="10906"/>
    <n v="10375"/>
    <n v="531"/>
    <d v="2022-12-30T00:00:00"/>
    <d v="2022-03-03T00:00:00"/>
    <d v="2022-03-03T00:00:00"/>
    <n v="2037000220"/>
    <s v="BOBINA AL LISA 5754 H111 2,11 X 894 MM"/>
    <m/>
    <s v="MATERIA PRIMA NOVELIS (909850) - REF. AO MES DE FEVEREIRO - R$38,53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5"/>
    <d v="2022-02-08T00:00:00"/>
    <x v="83"/>
    <d v="2022-02-08T00:00:00"/>
    <x v="10"/>
    <s v="samanta.f"/>
    <s v="Recebida"/>
    <s v="Aprovado"/>
    <d v="2022-04-12T00:00:00"/>
    <n v="42.923999999999992"/>
    <n v="40.880000000000003"/>
    <n v="2.044"/>
    <n v="1"/>
    <s v="KG"/>
    <n v="10406"/>
    <n v="7430"/>
    <n v="2976"/>
    <d v="2022-12-30T00:00:00"/>
    <d v="2022-03-03T00:00:00"/>
    <d v="2022-03-03T00:00:00"/>
    <n v="2037000209"/>
    <s v="BOBINA AL LISA 5754 H111 2,11 X 853,4 MM"/>
    <m/>
    <s v="MATERIA PRIMA NOVELIS (909850) - REF. AO MES DE FEVEREIRO - R$38,53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16"/>
    <d v="2022-02-08T00:00:00"/>
    <x v="83"/>
    <d v="2022-02-08T00:00:00"/>
    <x v="10"/>
    <s v="samanta.f"/>
    <s v="Recebida"/>
    <s v="Aprovado"/>
    <d v="2022-04-01T00:00:00"/>
    <n v="36.393000000000001"/>
    <n v="34.660000000000004"/>
    <n v="1.7330000000000001"/>
    <n v="1"/>
    <s v="KG"/>
    <n v="10530"/>
    <n v="7880"/>
    <n v="2650"/>
    <d v="2022-05-30T00:00:00"/>
    <d v="2022-03-31T00:00:00"/>
    <d v="2022-04-05T00:00:00"/>
    <n v="2037000217"/>
    <s v="BOBINA AL LISA 3104 O 0,50 X 810 MM"/>
    <m/>
    <s v="MATERIA PRIMA NOVELIS (909850) REF. AO MES DE FEVEREIRO - R$34,19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30"/>
    <d v="2022-02-09T00:00:00"/>
    <x v="85"/>
    <d v="2022-02-09T00:00:00"/>
    <x v="10"/>
    <s v="samanta.f"/>
    <s v="Recebida"/>
    <s v="Aprovado"/>
    <d v="2022-02-11T00:00:00"/>
    <n v="40.456499999999998"/>
    <n v="38.53"/>
    <n v="1.9265000000000001"/>
    <n v="1"/>
    <s v="KG"/>
    <n v="2982"/>
    <n v="2982"/>
    <n v="0"/>
    <d v="2022-02-09T00:00:00"/>
    <d v="2022-02-08T00:00:00"/>
    <d v="2022-02-14T00:00:00"/>
    <n v="2037000168"/>
    <s v="BOBINA AL LISA 5754 H111 1,00 X 528 MM"/>
    <m/>
    <s v="emitir pedido Novelis (909850) - nf 707928 - preço R$ 38,5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939"/>
    <d v="2022-02-09T00:00:00"/>
    <x v="86"/>
    <d v="2022-02-09T00:00:00"/>
    <x v="10"/>
    <s v="samanta.f"/>
    <s v="Recebida"/>
    <s v="Aprovado"/>
    <d v="2022-03-08T00:00:00"/>
    <n v="36.015000000000001"/>
    <n v="34.299999999999997"/>
    <n v="1.7149999999999999"/>
    <n v="1"/>
    <s v="KG"/>
    <n v="37446"/>
    <n v="37420"/>
    <n v="26"/>
    <d v="2022-03-30T00:00:00"/>
    <d v="2022-03-03T00:00:00"/>
    <d v="2022-03-08T00:00:00"/>
    <n v="2037000265"/>
    <s v="BOBINA AL LISA 3104 H34 2,50 X 823 MM"/>
    <m/>
    <s v="emitir pedido Novelis (909850) ref. a março/22 - R$ 34,19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6940"/>
    <d v="2022-02-09T00:00:00"/>
    <x v="87"/>
    <d v="2022-02-09T00:00:00"/>
    <x v="10"/>
    <s v="samanta.f"/>
    <s v="Recebida"/>
    <s v="Aprovado"/>
    <d v="2022-04-12T00:00:00"/>
    <n v="39.910499999999999"/>
    <n v="38.010000000000005"/>
    <n v="1.9005000000000003"/>
    <n v="1"/>
    <s v="KG"/>
    <n v="22113"/>
    <n v="0"/>
    <n v="22113"/>
    <d v="2022-12-30T00:00:00"/>
    <d v="2022-05-02T00:00:00"/>
    <d v="2022-05-02T00:00:00"/>
    <n v="2037000056"/>
    <s v="BOBINA AL LISA 5052 H32 2,50 X 1134 MM"/>
    <m/>
    <s v="Pedido Novelis (909850) ref. a março/2022 - R$34,19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1"/>
    <d v="2022-02-09T00:00:00"/>
    <x v="87"/>
    <d v="2022-02-09T00:00:00"/>
    <x v="10"/>
    <s v="samanta.f"/>
    <s v="Recebida"/>
    <s v="Aprovado"/>
    <d v="2022-04-12T00:00:00"/>
    <n v="37.400999999999996"/>
    <n v="35.619999999999997"/>
    <n v="1.7809999999999999"/>
    <n v="1"/>
    <s v="KG"/>
    <n v="10500"/>
    <n v="0"/>
    <n v="10500"/>
    <d v="2022-12-30T00:00:00"/>
    <d v="2022-05-02T00:00:00"/>
    <d v="2022-05-02T00:00:00"/>
    <n v="2037000200"/>
    <s v="BOBINA AL LISA 3104 O 0,40 X 1620 MM"/>
    <m/>
    <s v="pedido Novelis (909850) ref. a março 2022 - R$34,19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2"/>
    <d v="2022-02-09T00:00:00"/>
    <x v="87"/>
    <d v="2022-02-09T00:00:00"/>
    <x v="10"/>
    <s v="samanta.f"/>
    <s v="Recebida"/>
    <s v="Aprovado"/>
    <d v="2022-04-12T00:00:00"/>
    <n v="42.923999999999992"/>
    <n v="40.880000000000003"/>
    <n v="2.044"/>
    <n v="1"/>
    <s v="KG"/>
    <n v="10906"/>
    <n v="10435"/>
    <n v="471"/>
    <d v="2022-12-30T00:00:00"/>
    <d v="2022-04-27T00:00:00"/>
    <d v="2022-04-27T00:00:00"/>
    <n v="2037000220"/>
    <s v="BOBINA AL LISA 5754 H111 2,11 X 894 MM"/>
    <m/>
    <s v="pedido Novelis (909850) - ref. a março/2022 - R$38,53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3"/>
    <d v="2022-02-09T00:00:00"/>
    <x v="87"/>
    <d v="2022-02-09T00:00:00"/>
    <x v="10"/>
    <s v="samanta.f"/>
    <s v="Recebida"/>
    <s v="Aprovado"/>
    <d v="2022-04-12T00:00:00"/>
    <n v="42.923999999999992"/>
    <n v="40.880000000000003"/>
    <n v="2.044"/>
    <n v="1"/>
    <s v="KG"/>
    <n v="10406"/>
    <n v="0"/>
    <n v="10406"/>
    <d v="2022-12-30T00:00:00"/>
    <d v="2022-05-02T00:00:00"/>
    <d v="2022-05-02T00:00:00"/>
    <n v="2037000209"/>
    <s v="BOBINA AL LISA 5754 H111 2,11 X 853,4 MM"/>
    <m/>
    <s v="pedido Novelis (909850) - ref. a março de 2022 - R$38,53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6944"/>
    <d v="2022-02-09T00:00:00"/>
    <x v="87"/>
    <d v="2022-02-09T00:00:00"/>
    <x v="10"/>
    <s v="samanta.f"/>
    <s v="Recebida"/>
    <s v="Aprovado"/>
    <d v="2022-04-12T00:00:00"/>
    <n v="37.400999999999996"/>
    <n v="35.619999999999997"/>
    <n v="1.7809999999999999"/>
    <n v="1"/>
    <s v="KG"/>
    <n v="9150"/>
    <n v="0"/>
    <n v="9150"/>
    <d v="2022-12-30T00:00:00"/>
    <d v="2022-05-02T00:00:00"/>
    <d v="2022-05-02T00:00:00"/>
    <n v="2037000038"/>
    <s v="BOBINA AL LISA 3104 H32 1,50 X 1500 MM"/>
    <m/>
    <s v="pedido Novelis (909850) ref. a  março/2022 - R$34,19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052"/>
    <d v="2022-02-14T00:00:00"/>
    <x v="88"/>
    <d v="2022-02-14T00:00:00"/>
    <x v="9"/>
    <s v="samanta.f"/>
    <s v="Recebida"/>
    <s v="Aprovado"/>
    <d v="2022-04-07T00:00:00"/>
    <n v="41.212499999999999"/>
    <n v="39.25"/>
    <n v="1.9624999999999999"/>
    <n v="1"/>
    <s v="KG"/>
    <n v="6850"/>
    <n v="5653"/>
    <n v="1197"/>
    <d v="2022-02-14T00:00:00"/>
    <d v="2022-02-11T00:00:00"/>
    <d v="2022-02-15T00:00:00"/>
    <n v="2037000258"/>
    <s v="BOBINA AL LISA 5052 H32 2,50 X 675 MM"/>
    <m/>
    <s v="FORN. CBA - COD. 475472 - R$ 37,41/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053"/>
    <d v="2022-02-14T00:00:00"/>
    <x v="89"/>
    <d v="2022-02-14T00:00:00"/>
    <x v="9"/>
    <s v="samanta.f"/>
    <s v="Recebida"/>
    <s v="Aprovado"/>
    <d v="2022-02-15T00:00:00"/>
    <n v="39.280500000000004"/>
    <n v="37.410000000000004"/>
    <n v="1.8705000000000003"/>
    <n v="1"/>
    <s v="KG"/>
    <n v="4308"/>
    <n v="4308"/>
    <n v="0"/>
    <d v="2022-02-14T00:00:00"/>
    <d v="2022-02-11T00:00:00"/>
    <d v="2022-02-15T00:00:00"/>
    <n v="2037000193"/>
    <s v="BOBINA AL LISA 5052 H32 2,00 X 805 MM"/>
    <m/>
    <s v="FORN. CBA - 475472 - R$ 37,41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10"/>
    <d v="2022-02-16T00:00:00"/>
    <x v="90"/>
    <d v="2022-02-16T00:00:00"/>
    <x v="9"/>
    <s v="samanta.f"/>
    <s v="Recebida"/>
    <s v="Aprovado"/>
    <d v="2022-02-22T00:00:00"/>
    <n v="39.280500000000004"/>
    <n v="37.410000000000004"/>
    <n v="1.8705000000000003"/>
    <n v="1"/>
    <s v="KG"/>
    <n v="7685"/>
    <n v="7685"/>
    <n v="0"/>
    <d v="2022-02-16T00:00:00"/>
    <d v="2022-02-15T00:00:00"/>
    <d v="2022-02-22T00:00:00"/>
    <n v="2037000044"/>
    <s v="BOBINA AL LISA 5052 H32 1,95 X 797 MM"/>
    <m/>
    <s v="FORN. CBA - 475472 - R$37,41/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111"/>
    <d v="2022-02-16T00:00:00"/>
    <x v="91"/>
    <d v="2022-02-16T00:00:00"/>
    <x v="9"/>
    <s v="samanta.f"/>
    <s v="Recebida"/>
    <s v="Aprovado"/>
    <d v="2022-02-22T00:00:00"/>
    <n v="39.280500000000004"/>
    <n v="37.410000000000004"/>
    <n v="1.8705000000000003"/>
    <n v="1"/>
    <s v="KG"/>
    <n v="2309"/>
    <n v="2309"/>
    <n v="0"/>
    <d v="2022-02-16T00:00:00"/>
    <d v="2022-02-15T00:00:00"/>
    <d v="2022-02-22T00:00:00"/>
    <n v="2037000113"/>
    <s v="BOBINA AL LISA 5052 H32 1,95 X 747 MM"/>
    <m/>
    <s v="FORN. CBA = 475472 - R$ 37,4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48"/>
    <d v="2022-02-21T00:00:00"/>
    <x v="92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3567"/>
    <n v="3567"/>
    <n v="0"/>
    <d v="2022-02-22T00:00:00"/>
    <d v="2022-02-19T00:00:00"/>
    <d v="2022-02-23T00:00:00"/>
    <n v="2037000193"/>
    <s v="BOBINA AL LISA 5052 H32 2,00 X 805 MM"/>
    <m/>
    <s v="CBA 475472 - R$37,41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92"/>
    <d v="2022-02-17T00:00:00"/>
    <x v="93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7352"/>
    <n v="7352"/>
    <n v="0"/>
    <d v="2022-02-22T00:00:00"/>
    <d v="2022-02-16T00:00:00"/>
    <d v="2022-02-23T00:00:00"/>
    <n v="2037000113"/>
    <s v="BOBINA AL LISA 5052 H32 1,95 X 747 MM"/>
    <m/>
    <s v="FORN. CBA 475472 - R$37,4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193"/>
    <d v="2022-02-17T00:00:00"/>
    <x v="94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6174"/>
    <n v="6174"/>
    <n v="0"/>
    <d v="2022-02-22T00:00:00"/>
    <d v="2022-02-16T00:00:00"/>
    <d v="2022-02-23T00:00:00"/>
    <n v="2037000044"/>
    <s v="BOBINA AL LISA 5052 H32 1,95 X 797 MM"/>
    <m/>
    <s v="FORN. CBA  475472 - R$37,4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220"/>
    <d v="2022-02-21T00:00:00"/>
    <x v="95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4159"/>
    <n v="4159"/>
    <n v="0"/>
    <d v="2022-02-22T00:00:00"/>
    <d v="2022-02-19T00:00:00"/>
    <d v="2022-02-23T00:00:00"/>
    <n v="2037000044"/>
    <s v="BOBINA AL LISA 5052 H32 1,95 X 797 MM"/>
    <m/>
    <s v="CBA 475472 - R$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221"/>
    <d v="2022-02-21T00:00:00"/>
    <x v="95"/>
    <d v="2022-02-22T00:00:00"/>
    <x v="9"/>
    <s v="samanta.f"/>
    <s v="Recebida"/>
    <s v="Aprovado"/>
    <d v="2022-02-23T00:00:00"/>
    <n v="39.280500000000004"/>
    <n v="37.410000000000004"/>
    <n v="1.8705000000000003"/>
    <n v="1"/>
    <s v="KG"/>
    <n v="2437"/>
    <n v="2437"/>
    <n v="0"/>
    <d v="2022-02-22T00:00:00"/>
    <d v="2022-02-19T00:00:00"/>
    <d v="2022-02-23T00:00:00"/>
    <n v="2037000064"/>
    <s v="BOBINA AL LISA 5052 H32 1,95 X 722 MM"/>
    <m/>
    <s v="CBA 475472 - R$ 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22"/>
    <d v="2022-02-24T00:00:00"/>
    <x v="96"/>
    <d v="2022-02-24T00:00:00"/>
    <x v="9"/>
    <s v="samanta.f"/>
    <s v="Recebida"/>
    <s v="Aprovado"/>
    <d v="2022-04-07T00:00:00"/>
    <n v="41.212499999999999"/>
    <n v="39.25"/>
    <n v="1.9624999999999999"/>
    <n v="1"/>
    <s v="KG"/>
    <n v="6846"/>
    <n v="4389"/>
    <n v="2457"/>
    <d v="2022-03-30T00:00:00"/>
    <d v="2022-03-03T00:00:00"/>
    <d v="2022-03-08T00:00:00"/>
    <n v="2037000258"/>
    <s v="BOBINA AL LISA 5052 H32 2,50 X 675 MM"/>
    <m/>
    <s v="FORN. CBA 475472 -  PREÇO R$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23"/>
    <d v="2022-02-24T00:00:00"/>
    <x v="96"/>
    <d v="2022-02-24T00:00:00"/>
    <x v="9"/>
    <s v="samanta.f"/>
    <s v="Recebida"/>
    <s v="Aprovado"/>
    <d v="2022-05-11T00:00:00"/>
    <n v="41.212499999999999"/>
    <n v="39.25"/>
    <n v="1.9624999999999999"/>
    <n v="1"/>
    <s v="KG"/>
    <n v="13692"/>
    <n v="13602"/>
    <n v="192"/>
    <d v="2022-12-30T00:00:00"/>
    <d v="2022-03-03T00:00:00"/>
    <d v="2022-03-08T00:00:00"/>
    <n v="2037000258"/>
    <s v="BOBINA AL LISA 5052 H32 2,50 X 675 MM"/>
    <m/>
    <s v="FORN. CBA - 475472 - R$ 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24"/>
    <d v="2022-02-24T00:00:00"/>
    <x v="97"/>
    <d v="2022-02-24T00:00:00"/>
    <x v="9"/>
    <s v="samanta.f"/>
    <s v="Recebida"/>
    <s v="Aprovado"/>
    <d v="2022-05-11T00:00:00"/>
    <n v="41.212499999999999"/>
    <n v="39.25"/>
    <n v="1.9624999999999999"/>
    <n v="1"/>
    <s v="KG"/>
    <n v="30312"/>
    <n v="27570"/>
    <n v="3840"/>
    <d v="2022-03-30T00:00:00"/>
    <d v="2022-02-25T00:00:00"/>
    <d v="2022-02-25T00:00:00"/>
    <n v="2037000113"/>
    <s v="BOBINA AL LISA 5052 H32 1,95 X 747 MM"/>
    <m/>
    <s v="FORN. CBA - 475472 - R$37,41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325"/>
    <d v="2022-02-24T00:00:00"/>
    <x v="96"/>
    <d v="2022-02-24T00:00:00"/>
    <x v="9"/>
    <s v="samanta.f"/>
    <s v="Recebida"/>
    <s v="Aprovado"/>
    <d v="2022-05-11T00:00:00"/>
    <n v="41.212499999999999"/>
    <n v="39.25"/>
    <n v="1.9624999999999999"/>
    <n v="1"/>
    <s v="KG"/>
    <n v="35022"/>
    <n v="29988"/>
    <n v="5540"/>
    <d v="2022-03-30T00:00:00"/>
    <d v="2022-02-25T00:00:00"/>
    <d v="2022-02-25T00:00:00"/>
    <n v="2037000044"/>
    <s v="BOBINA AL LISA 5052 H32 1,95 X 797 MM"/>
    <m/>
    <s v="FORN. CBA 475472 - PEDIDO DE FEVEREIRO. -  R$ 37,41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32"/>
    <d v="2022-02-24T00:00:00"/>
    <x v="98"/>
    <d v="2022-02-25T00:00:00"/>
    <x v="9"/>
    <s v="samanta.f"/>
    <s v="Recebida"/>
    <s v="Aprovado"/>
    <d v="2022-10-17T00:00:00"/>
    <n v="41.212499999999999"/>
    <n v="39.25"/>
    <n v="1.9624999999999999"/>
    <n v="1"/>
    <s v="KG"/>
    <n v="37716"/>
    <n v="36509"/>
    <n v="2440"/>
    <d v="2022-05-30T00:00:00"/>
    <d v="2022-02-23T00:00:00"/>
    <d v="2022-02-25T00:00:00"/>
    <n v="2037000044"/>
    <s v="BOBINA AL LISA 5052 H32 1,95 X 797 MM"/>
    <m/>
    <s v="cba - 475472 - r$ 37,41 pedido de març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333"/>
    <d v="2022-02-24T00:00:00"/>
    <x v="99"/>
    <d v="2022-02-25T00:00:00"/>
    <x v="9"/>
    <s v="samanta.f"/>
    <s v="Confirmada"/>
    <s v="Aprovado"/>
    <d v="2022-05-19T00:00:00"/>
    <n v="41.212499999999999"/>
    <n v="39.25"/>
    <n v="1.9624999999999999"/>
    <n v="1"/>
    <s v="KG"/>
    <n v="27220"/>
    <n v="26964"/>
    <n v="256"/>
    <d v="2022-12-30T00:00:00"/>
    <d v="2022-02-23T00:00:00"/>
    <d v="2022-02-25T00:00:00"/>
    <n v="2037000193"/>
    <s v="BOBINA AL LISA 5052 H32 2,00 X 805 MM"/>
    <m/>
    <s v="cba - 475472 - R$ 37,41 - atraso de fevereiro e pedido de março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334"/>
    <d v="2022-02-24T00:00:00"/>
    <x v="98"/>
    <d v="2022-02-25T00:00:00"/>
    <x v="9"/>
    <s v="samanta.f"/>
    <s v="Recebida"/>
    <s v="Aprovado"/>
    <d v="2022-04-07T00:00:00"/>
    <n v="41.212499999999999"/>
    <n v="39.25"/>
    <n v="1.9624999999999999"/>
    <n v="1"/>
    <s v="KG"/>
    <n v="14652"/>
    <n v="12895"/>
    <n v="1757"/>
    <d v="2022-03-24T00:00:00"/>
    <d v="2022-02-23T00:00:00"/>
    <d v="2022-02-25T00:00:00"/>
    <n v="2037000064"/>
    <s v="BOBINA AL LISA 5052 H32 1,95 X 722 MM"/>
    <m/>
    <s v="cba 475472 - r$ 37,41 - pedido de març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7823"/>
    <d v="2022-03-16T00:00:00"/>
    <x v="100"/>
    <d v="2022-03-16T00:00:00"/>
    <x v="9"/>
    <s v="samanta.f"/>
    <s v="Recebida"/>
    <s v="Aprovado"/>
    <d v="2022-05-11T00:00:00"/>
    <n v="39.539129999999993"/>
    <n v="38.11"/>
    <n v="1.4291299999999998"/>
    <n v="1"/>
    <s v="KG"/>
    <n v="16904"/>
    <n v="15407"/>
    <n v="1497"/>
    <d v="2022-03-30T00:00:00"/>
    <d v="2022-03-14T00:00:00"/>
    <d v="2022-03-17T00:00:00"/>
    <n v="2037000004"/>
    <s v="BOBINA AL LISA 5052 H32 3,00 X 1250 MM"/>
    <m/>
    <s v="pedido de março e fevereiro 2x 8452 kg_x000a_preço R$ 38,11/kg _x000a_forncedor CBA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7861"/>
    <d v="2022-03-17T00:00:00"/>
    <x v="101"/>
    <d v="2022-03-18T00:00:00"/>
    <x v="10"/>
    <s v="samanta.f"/>
    <s v="Recebida"/>
    <s v="Aprovado"/>
    <d v="2022-03-18T00:00:00"/>
    <n v="37.443379999999998"/>
    <n v="36.089999999999996"/>
    <n v="1.35338"/>
    <n v="1"/>
    <s v="KG"/>
    <n v="6085"/>
    <n v="6085"/>
    <n v="0"/>
    <d v="2022-03-18T00:00:00"/>
    <d v="2022-03-16T00:00:00"/>
    <d v="2022-03-21T00:00:00"/>
    <n v="2037000222"/>
    <s v="BOBINA AL LISA 5052 H32 2,50 X 1280 MM"/>
    <m/>
    <s v="MATERIA PRIMA NOVELIS - PREÇO 36,09/KG  REF. A MARÇO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29"/>
    <d v="2022-03-18T00:00:00"/>
    <x v="102"/>
    <d v="2022-03-21T00:00:00"/>
    <x v="10"/>
    <s v="samanta.f"/>
    <s v="Recebida"/>
    <s v="Aprovado"/>
    <d v="2022-05-11T00:00:00"/>
    <n v="36.955750000000002"/>
    <n v="35.619999999999997"/>
    <n v="1.3357499999999998"/>
    <n v="1"/>
    <s v="KG"/>
    <n v="51597"/>
    <n v="50780"/>
    <n v="817"/>
    <d v="2022-12-30T00:00:00"/>
    <d v="2022-03-16T00:00:00"/>
    <d v="2022-03-21T00:00:00"/>
    <n v="2037000223"/>
    <s v="BOBINA AL LISA 3104 H34 2,50 X 1134 MM"/>
    <m/>
    <s v="forn. Novelis - 909850 - R$ 36,09 - pedido para abril e maio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30"/>
    <d v="2022-03-18T00:00:00"/>
    <x v="103"/>
    <d v="2022-03-21T00:00:00"/>
    <x v="10"/>
    <s v="samanta.f"/>
    <s v="Confirmada"/>
    <s v="Aprovado"/>
    <d v="2022-04-12T00:00:00"/>
    <n v="36.955750000000002"/>
    <n v="35.619999999999997"/>
    <n v="1.3357499999999998"/>
    <n v="1"/>
    <s v="KG"/>
    <n v="69973"/>
    <n v="67605"/>
    <n v="2368"/>
    <d v="2022-12-30T00:00:00"/>
    <d v="2022-03-25T00:00:00"/>
    <d v="2022-03-29T00:00:00"/>
    <n v="2037000265"/>
    <s v="BOBINA AL LISA 3104 H34 2,50 X 823 MM"/>
    <m/>
    <s v="FORN. NOVELIS 909850 - R$ 34,30 - PEDIDO REF. AOS MESES DE ABRIL E MAIO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7954"/>
    <d v="2022-03-21T00:00:00"/>
    <x v="102"/>
    <d v="2022-03-21T00:00:00"/>
    <x v="10"/>
    <s v="samanta.f"/>
    <s v="Recebida"/>
    <s v="Aprovado"/>
    <d v="2022-04-12T00:00:00"/>
    <n v="39.435379999999995"/>
    <n v="38.010000000000005"/>
    <n v="1.4253799999999999"/>
    <n v="1"/>
    <s v="KG"/>
    <n v="7600"/>
    <n v="5480"/>
    <n v="2120"/>
    <d v="2022-12-30T00:00:00"/>
    <d v="2022-03-29T00:00:00"/>
    <d v="2022-03-31T00:00:00"/>
    <n v="2037000060"/>
    <s v="BOBINA AL LISA 5052 O 3,00 X 585 MM"/>
    <m/>
    <s v="forn. Novelis 909850 - R$ 38,37/kg - pedido ref. a abril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55"/>
    <d v="2022-03-21T00:00:00"/>
    <x v="103"/>
    <d v="2022-03-21T00:00:00"/>
    <x v="10"/>
    <s v="samanta.f"/>
    <s v="Recebida"/>
    <s v="Aprovado"/>
    <d v="2022-05-10T00:00:00"/>
    <n v="41.572629999999997"/>
    <n v="40.07"/>
    <n v="1.5026299999999997"/>
    <n v="1"/>
    <s v="KG"/>
    <n v="10270"/>
    <n v="10270"/>
    <n v="0"/>
    <d v="2022-12-30T00:00:00"/>
    <d v="2022-05-10T00:00:00"/>
    <d v="2022-05-10T00:00:00"/>
    <n v="2037000009"/>
    <s v="BOBINA AL LISA 5083 O 5,00 X 1500 MM"/>
    <m/>
    <s v="forn. Novelis - 909850 - r$ 38,2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7956"/>
    <d v="2022-03-21T00:00:00"/>
    <x v="102"/>
    <d v="2022-03-21T00:00:00"/>
    <x v="10"/>
    <s v="samanta.f"/>
    <s v="Confirmada"/>
    <s v="Aprovado"/>
    <d v="2022-04-12T00:00:00"/>
    <n v="40.140879999999996"/>
    <n v="38.69"/>
    <n v="1.4508799999999999"/>
    <n v="1"/>
    <s v="KG"/>
    <n v="7051"/>
    <n v="3780"/>
    <n v="3271"/>
    <d v="2022-12-30T00:00:00"/>
    <d v="2022-05-31T00:00:00"/>
    <d v="2022-05-31T00:00:00"/>
    <n v="2038000008"/>
    <s v="BOBINA AL XADREZ 5052 H314 2,70 X 1500 MM"/>
    <m/>
    <s v="forn. Novelis - 909850 - r$38,58 - Pedido de abril"/>
    <s v="everaldo.c"/>
    <s v="Everaldo Cuba"/>
    <n v="2"/>
    <s v="MATERIA PRIMA"/>
    <n v="38"/>
    <s v="BOBINA ALUMINIO XADREZ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7957"/>
    <d v="2022-03-21T00:00:00"/>
    <x v="104"/>
    <d v="2022-03-21T00:00:00"/>
    <x v="10"/>
    <s v="samanta.f"/>
    <s v="Confirmada"/>
    <s v="Aprovado"/>
    <d v="2022-04-12T00:00:00"/>
    <n v="39.435379999999995"/>
    <n v="38.010000000000005"/>
    <n v="1.4253799999999999"/>
    <n v="1"/>
    <s v="KG"/>
    <n v="9150"/>
    <n v="6400"/>
    <n v="2750"/>
    <d v="2022-12-30T00:00:00"/>
    <d v="2023-09-03T00:00:00"/>
    <d v="2023-09-04T00:00:00"/>
    <n v="2037000160"/>
    <s v="BOBINA AL LISA 5052 H32 3,00 X 1500 MM"/>
    <m/>
    <s v="Forn. Novelis 909850 - R$ 37,87 - pedido de abril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078"/>
    <d v="2022-03-25T00:00:00"/>
    <x v="105"/>
    <d v="2022-03-25T00:00:00"/>
    <x v="9"/>
    <s v="samanta.f"/>
    <s v="Recebida"/>
    <s v="Aprovado"/>
    <d v="2022-05-11T00:00:00"/>
    <n v="39.539129999999993"/>
    <n v="38.11"/>
    <n v="1.4291299999999998"/>
    <n v="1"/>
    <s v="KG"/>
    <n v="9000"/>
    <n v="2175"/>
    <n v="6825"/>
    <d v="2022-03-30T00:00:00"/>
    <d v="2022-03-23T00:00:00"/>
    <d v="2022-03-28T00:00:00"/>
    <n v="2037000004"/>
    <s v="BOBINA AL LISA 5052 H32 3,00 X 1250 MM"/>
    <m/>
    <s v="FORN. CBA  COD. 475472  -  R$38,11/KG - PEDIDO MARÇO/ABRIL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0"/>
    <d v="2022-03-25T00:00:00"/>
    <x v="105"/>
    <d v="2022-03-25T00:00:00"/>
    <x v="9"/>
    <s v="samanta.f"/>
    <s v="Recebida"/>
    <s v="Aprovado"/>
    <d v="2022-03-28T00:00:00"/>
    <n v="39.539129999999993"/>
    <n v="38.11"/>
    <n v="1.4291299999999998"/>
    <n v="1"/>
    <s v="KG"/>
    <n v="8452"/>
    <n v="0"/>
    <n v="8452"/>
    <d v="2022-04-30T00:00:00"/>
    <d v="2022-04-17T00:00:00"/>
    <d v="2022-04-17T00:00:00"/>
    <n v="2037000004"/>
    <s v="BOBINA AL LISA 5052 H32 3,00 X 1250 MM"/>
    <m/>
    <s v="FORN. CBA 475472 - R$38,11 PEDIDO DE MARÇO E ABRIL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1"/>
    <d v="2022-03-25T00:00:00"/>
    <x v="105"/>
    <d v="2022-03-25T00:00:00"/>
    <x v="9"/>
    <s v="samanta.f"/>
    <s v="Recebida"/>
    <s v="Aprovado"/>
    <d v="2022-10-17T00:00:00"/>
    <n v="37.962129999999995"/>
    <n v="36.589999999999996"/>
    <n v="1.3721299999999998"/>
    <n v="1"/>
    <s v="KG"/>
    <n v="5517"/>
    <n v="5374"/>
    <n v="143"/>
    <d v="2022-05-30T00:00:00"/>
    <d v="2022-04-19T00:00:00"/>
    <d v="2022-04-20T00:00:00"/>
    <n v="2037000273"/>
    <s v="BOBINA AL LISA 1050 O 0,50 X 1000 MM"/>
    <m/>
    <s v="FORN. CBA 475472 - R$ 38,11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2"/>
    <d v="2022-03-25T00:00:00"/>
    <x v="105"/>
    <d v="2022-03-25T00:00:00"/>
    <x v="9"/>
    <s v="samanta.f"/>
    <s v="Recebida"/>
    <s v="Aprovado"/>
    <d v="2022-05-11T00:00:00"/>
    <n v="37.962129999999995"/>
    <n v="36.589999999999996"/>
    <n v="1.3721299999999998"/>
    <n v="1"/>
    <s v="KG"/>
    <n v="5517"/>
    <n v="5286"/>
    <n v="231"/>
    <d v="2022-04-30T00:00:00"/>
    <d v="2022-04-26T00:00:00"/>
    <d v="2022-04-27T00:00:00"/>
    <n v="2037000264"/>
    <s v="BOBINA AL LISA 1050 O 0,80 X 1000 MM"/>
    <m/>
    <s v="FORN. CBA - 475472 - 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4"/>
    <d v="2022-03-25T00:00:00"/>
    <x v="105"/>
    <d v="2022-03-25T00:00:00"/>
    <x v="9"/>
    <s v="samanta.f"/>
    <s v="Recebida"/>
    <s v="Aprovado"/>
    <d v="2022-05-11T00:00:00"/>
    <n v="41.437749999999994"/>
    <n v="39.94"/>
    <n v="1.4977500000000001"/>
    <n v="1"/>
    <s v="KG"/>
    <n v="14245"/>
    <n v="10816"/>
    <n v="3429"/>
    <d v="2022-04-30T00:00:00"/>
    <d v="2022-03-30T00:00:00"/>
    <d v="2022-03-31T00:00:00"/>
    <n v="2037000122"/>
    <s v="BOBINA AL LISA 5052 H32 2,50 X 766,1 MM"/>
    <m/>
    <s v="FORNC. CBA - 475472 - 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5"/>
    <d v="2022-03-25T00:00:00"/>
    <x v="106"/>
    <d v="2022-03-25T00:00:00"/>
    <x v="9"/>
    <s v="samanta.f"/>
    <s v="Recebida"/>
    <s v="Aprovado"/>
    <d v="2022-05-11T00:00:00"/>
    <n v="40.721879999999999"/>
    <n v="39.25"/>
    <n v="1.4718799999999999"/>
    <n v="1"/>
    <s v="KG"/>
    <n v="16881"/>
    <n v="14760"/>
    <n v="2121"/>
    <d v="2022-04-30T00:00:00"/>
    <d v="2022-03-30T00:00:00"/>
    <d v="2022-03-31T00:00:00"/>
    <n v="2037000258"/>
    <s v="BOBINA AL LISA 5052 H32 2,50 X 675 MM"/>
    <m/>
    <s v="FORN. CBA - 475472 - R$38,1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146"/>
    <d v="2022-03-25T00:00:00"/>
    <x v="106"/>
    <d v="2022-03-25T00:00:00"/>
    <x v="9"/>
    <s v="samanta.f"/>
    <s v="Recebida"/>
    <s v="Aprovado"/>
    <d v="2022-05-11T00:00:00"/>
    <n v="40.721879999999999"/>
    <n v="39.25"/>
    <n v="1.4718799999999999"/>
    <n v="1"/>
    <s v="KG"/>
    <n v="6126"/>
    <n v="5933"/>
    <n v="193"/>
    <d v="2022-04-30T00:00:00"/>
    <d v="2022-04-06T00:00:00"/>
    <d v="2022-04-07T00:00:00"/>
    <n v="2037000064"/>
    <s v="BOBINA AL LISA 5052 H32 1,95 X 722 MM"/>
    <m/>
    <s v="FORN. CBA - 475472 - r$38,1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147"/>
    <d v="2022-03-25T00:00:00"/>
    <x v="105"/>
    <d v="2022-03-25T00:00:00"/>
    <x v="9"/>
    <s v="samanta.f"/>
    <s v="Recebida"/>
    <s v="Aprovado"/>
    <d v="2022-05-11T00:00:00"/>
    <n v="39.539129999999993"/>
    <n v="38.11"/>
    <n v="1.4291299999999998"/>
    <n v="1"/>
    <s v="KG"/>
    <n v="2500"/>
    <n v="1508"/>
    <n v="992"/>
    <d v="2022-04-30T00:00:00"/>
    <d v="2022-04-25T00:00:00"/>
    <d v="2022-04-26T00:00:00"/>
    <n v="2037000261"/>
    <s v="BOBINA AL LISA 1050 O 0,40 X 1000 MM"/>
    <m/>
    <s v="FORN. CBA - 475472 - R$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149"/>
    <d v="2022-03-25T00:00:00"/>
    <x v="106"/>
    <d v="2022-03-25T00:00:00"/>
    <x v="9"/>
    <s v="samanta.f"/>
    <s v="Recebida"/>
    <s v="Aprovado"/>
    <d v="2022-04-07T00:00:00"/>
    <n v="40.721879999999999"/>
    <n v="39.25"/>
    <n v="1.4718799999999999"/>
    <n v="1"/>
    <s v="KG"/>
    <n v="2500"/>
    <n v="2500"/>
    <n v="0"/>
    <d v="2022-12-30T00:00:00"/>
    <d v="2022-05-13T00:00:00"/>
    <d v="2022-05-16T00:00:00"/>
    <n v="2037000259"/>
    <s v="BOBINA AL LISA 1050 O 0,30 X 1000 MM"/>
    <m/>
    <s v="FORN. CBA - 475472 - R$38,11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150"/>
    <d v="2022-03-25T00:00:00"/>
    <x v="106"/>
    <d v="2022-03-25T00:00:00"/>
    <x v="9"/>
    <s v="samanta.f"/>
    <s v="Recebida"/>
    <s v="Aprovado"/>
    <d v="2022-04-26T00:00:00"/>
    <n v="41.437749999999994"/>
    <n v="39.94"/>
    <n v="1.4977500000000001"/>
    <n v="1"/>
    <s v="KG"/>
    <n v="5334"/>
    <n v="5334"/>
    <n v="0"/>
    <d v="2022-04-30T00:00:00"/>
    <d v="2022-04-25T00:00:00"/>
    <d v="2022-04-26T00:00:00"/>
    <n v="2038000014"/>
    <s v="BOBINA AL XADREZ 5052 H114 4,75 X 1310 MM"/>
    <m/>
    <s v="FORN. CBA 475472 - R$ 38,90"/>
    <s v="everaldo.c"/>
    <s v="Everaldo Cuba"/>
    <n v="2"/>
    <s v="MATERIA PRIMA"/>
    <n v="38"/>
    <s v="BOBINA ALUMINIO XADREZ"/>
    <m/>
    <s v="Pago"/>
    <n v="110"/>
    <s v="28 DDL"/>
    <m/>
    <m/>
    <m/>
  </r>
  <r>
    <n v="601"/>
    <s v="ELFER INDÚSTRIA SERVIÇO E COMÉRCIO LTDA"/>
    <n v="0"/>
    <s v="PEDIDO EMERGENCIAL"/>
    <m/>
    <m/>
    <m/>
    <n v="448151"/>
    <d v="2022-03-25T00:00:00"/>
    <x v="105"/>
    <d v="2022-03-25T00:00:00"/>
    <x v="9"/>
    <s v="samanta.f"/>
    <s v="Recebida"/>
    <s v="Aprovado"/>
    <d v="2022-05-11T00:00:00"/>
    <n v="40.721879999999999"/>
    <n v="39.25"/>
    <n v="1.4718799999999999"/>
    <n v="1"/>
    <s v="KG"/>
    <n v="15156"/>
    <n v="11627"/>
    <n v="3657"/>
    <d v="2022-04-30T00:00:00"/>
    <d v="2022-04-25T00:00:00"/>
    <d v="2022-04-26T00:00:00"/>
    <n v="2037000113"/>
    <s v="BOBINA AL LISA 5052 H32 1,95 X 747 MM"/>
    <m/>
    <s v="FORN. CBA - 475472 - 38,11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203"/>
    <d v="2022-03-28T00:00:00"/>
    <x v="107"/>
    <d v="2022-03-28T00:00:00"/>
    <x v="10"/>
    <s v="samanta.f"/>
    <s v="Recebida"/>
    <s v="Aprovado"/>
    <d v="2022-03-29T00:00:00"/>
    <n v="37.443379999999998"/>
    <n v="36.089999999999996"/>
    <n v="1.35338"/>
    <n v="1"/>
    <s v="KG"/>
    <n v="2000"/>
    <n v="2000"/>
    <n v="0"/>
    <d v="2022-03-29T00:00:00"/>
    <d v="2022-03-25T00:00:00"/>
    <d v="2022-03-29T00:00:00"/>
    <n v="2037000199"/>
    <s v="BOBINA AL LISA 5052 O 2,40 X 915 MM"/>
    <m/>
    <s v="Forn.Novelis 909850 - r$36,09 - Complemento de saldo para nf 716419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151038"/>
    <n v="0"/>
    <m/>
    <m/>
    <m/>
    <n v="448389"/>
    <d v="2022-04-05T00:00:00"/>
    <x v="108"/>
    <d v="2022-04-05T00:00:00"/>
    <x v="11"/>
    <s v="MAN006"/>
    <s v="Recebida"/>
    <s v="Aprovado"/>
    <d v="2022-06-10T00:00:00"/>
    <n v="52.601250000000007"/>
    <n v="50.7"/>
    <n v="1.9012499999999999"/>
    <n v="1"/>
    <s v="KG"/>
    <n v="400"/>
    <n v="300"/>
    <n v="100"/>
    <d v="2022-06-30T00:00:00"/>
    <d v="2022-05-17T00:00:00"/>
    <d v="2022-05-19T00:00:00"/>
    <n v="2291000001"/>
    <s v="FITA DE INOX AISI 304 0,40 X 20 MM"/>
    <m/>
    <s v=" FITA DE I NOX AISI 304 0,40X20MM - UNIÃO DE AÇO - SOL EVERALDO"/>
    <s v="everaldo.c"/>
    <s v="Everaldo Cuba"/>
    <n v="2"/>
    <s v="MATERIA PRIMA"/>
    <n v="291"/>
    <s v="FITAS EM GERAL"/>
    <m/>
    <s v="Pago"/>
    <n v="110"/>
    <s v="28 DDL"/>
    <m/>
    <s v="juliana.barboza@aperam.com"/>
    <s v="19 3211 4062"/>
  </r>
  <r>
    <n v="601"/>
    <s v="ELFER INDÚSTRIA SERVIÇO E COMÉRCIO LTDA"/>
    <n v="0"/>
    <s v="PEDIDO EMERGENCIAL"/>
    <m/>
    <m/>
    <m/>
    <n v="448438"/>
    <d v="2022-04-07T00:00:00"/>
    <x v="109"/>
    <d v="2022-04-07T00:00:00"/>
    <x v="9"/>
    <s v="samanta.f"/>
    <s v="Recebida"/>
    <s v="Aprovado"/>
    <d v="2022-10-17T00:00:00"/>
    <n v="40.721879999999999"/>
    <n v="39.25"/>
    <n v="1.4718799999999999"/>
    <n v="1"/>
    <s v="KG"/>
    <n v="13692"/>
    <n v="13170"/>
    <n v="522"/>
    <d v="2022-05-30T00:00:00"/>
    <d v="2022-05-13T00:00:00"/>
    <d v="2022-05-16T00:00:00"/>
    <n v="2037000258"/>
    <s v="BOBINA AL LISA 5052 H32 2,50 X 675 MM"/>
    <m/>
    <s v="FORN. CBA 475472 - R$39,25/KG PEDIDO DE ABRIL A MAI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439"/>
    <d v="2022-04-07T00:00:00"/>
    <x v="110"/>
    <d v="2022-04-07T00:00:00"/>
    <x v="9"/>
    <s v="samanta.f"/>
    <s v="Recebida"/>
    <s v="Aprovado"/>
    <d v="2022-10-17T00:00:00"/>
    <n v="40.753"/>
    <n v="39.28"/>
    <n v="1.4730000000000001"/>
    <n v="1"/>
    <s v="KG"/>
    <n v="15156"/>
    <n v="12013"/>
    <n v="3143"/>
    <d v="2022-05-30T00:00:00"/>
    <d v="2022-05-13T00:00:00"/>
    <d v="2022-05-16T00:00:00"/>
    <n v="2037000113"/>
    <s v="BOBINA AL LISA 5052 H32 1,95 X 747 MM"/>
    <m/>
    <s v="FORN. CBA - 475472 - R$39,28/KG - PEDIDO DE ABRIL A MAIO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440"/>
    <d v="2022-04-07T00:00:00"/>
    <x v="110"/>
    <d v="2022-04-07T00:00:00"/>
    <x v="9"/>
    <s v="samanta.f"/>
    <s v="Recebida"/>
    <s v="Aprovado"/>
    <d v="2022-10-17T00:00:00"/>
    <n v="37.962129999999995"/>
    <n v="36.589999999999996"/>
    <n v="1.3721299999999998"/>
    <n v="1"/>
    <s v="KG"/>
    <n v="5517"/>
    <n v="4772"/>
    <n v="745"/>
    <d v="2022-05-30T00:00:00"/>
    <d v="2022-05-27T00:00:00"/>
    <d v="2022-05-30T00:00:00"/>
    <n v="2037000277"/>
    <s v="BOBINA AL LISA 1050 O 0,60 X 1000 MM"/>
    <m/>
    <s v="FORN.CBA - 475472 - R$ 36,59/KG PEDIDO DE ABRIL A MAIO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441"/>
    <d v="2022-04-07T00:00:00"/>
    <x v="110"/>
    <d v="2022-04-07T00:00:00"/>
    <x v="9"/>
    <s v="samanta.f"/>
    <s v="Recebida"/>
    <s v="Aprovado"/>
    <d v="2022-10-17T00:00:00"/>
    <n v="40.721879999999999"/>
    <n v="39.25"/>
    <n v="1.4718799999999999"/>
    <n v="1"/>
    <s v="KG"/>
    <n v="31080"/>
    <n v="30870"/>
    <n v="210"/>
    <d v="2022-06-30T00:00:00"/>
    <d v="2022-04-06T00:00:00"/>
    <d v="2022-04-12T00:00:00"/>
    <n v="2037000122"/>
    <s v="BOBINA AL LISA 5052 H32 2,50 X 766,1 MM"/>
    <m/>
    <s v="FORN. CBA - 475472 - R$ 39,25/KG PEDIDO DE ABRIL A JUNHO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8442"/>
    <d v="2022-04-07T00:00:00"/>
    <x v="109"/>
    <d v="2022-04-07T00:00:00"/>
    <x v="9"/>
    <s v="samanta.f"/>
    <s v="Recebida"/>
    <s v="Aprovado"/>
    <d v="2022-10-17T00:00:00"/>
    <n v="40.721879999999999"/>
    <n v="39.25"/>
    <n v="1.4718799999999999"/>
    <n v="1"/>
    <s v="KG"/>
    <n v="12210"/>
    <n v="11162"/>
    <n v="1048"/>
    <d v="2022-05-30T00:00:00"/>
    <d v="2022-05-13T00:00:00"/>
    <d v="2022-05-16T00:00:00"/>
    <n v="2037000064"/>
    <s v="BOBINA AL LISA 5052 H32 1,95 X 722 MM"/>
    <m/>
    <s v="FORN. CBA - 475472 - R$39,25/KG - PEDIDO DE ABRIL A MAIO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8447"/>
    <d v="2022-04-07T00:00:00"/>
    <x v="111"/>
    <d v="2022-04-07T00:00:00"/>
    <x v="10"/>
    <s v="samanta.f"/>
    <s v="Confirmada"/>
    <s v="Aprovado"/>
    <d v="2022-04-12T00:00:00"/>
    <n v="39.435379999999995"/>
    <n v="38.010000000000005"/>
    <n v="1.4253799999999999"/>
    <n v="1"/>
    <s v="KG"/>
    <n v="8944"/>
    <n v="6935"/>
    <n v="2009"/>
    <d v="2022-12-30T00:00:00"/>
    <d v="2022-06-22T00:00:00"/>
    <d v="2022-06-22T00:00:00"/>
    <n v="2037000162"/>
    <s v="BOBINA AL LISA 5052 O 4,00 X 576 MM"/>
    <m/>
    <s v="FORN. NOVELIS 909850 - R$38,01/KG - ABRIL E MAIO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8448"/>
    <d v="2022-04-07T00:00:00"/>
    <x v="112"/>
    <d v="2022-04-07T00:00:00"/>
    <x v="10"/>
    <s v="samanta.f"/>
    <s v="Confirmada"/>
    <s v="Aprovado"/>
    <d v="2022-04-12T00:00:00"/>
    <n v="39.435379999999995"/>
    <n v="38.010000000000005"/>
    <n v="1.4253799999999999"/>
    <n v="1"/>
    <s v="KG"/>
    <n v="15616"/>
    <n v="14820"/>
    <n v="796"/>
    <d v="2022-12-30T00:00:00"/>
    <d v="2022-05-25T00:00:00"/>
    <d v="2022-05-25T00:00:00"/>
    <n v="2037000222"/>
    <s v="BOBINA AL LISA 5052 H32 2,50 X 1280 MM"/>
    <m/>
    <s v="FORN. NOVELIS 909850 - R$38,01/KG  ABRIL A MAIO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449"/>
    <d v="2022-04-07T00:00:00"/>
    <x v="112"/>
    <d v="2022-04-07T00:00:00"/>
    <x v="10"/>
    <s v="samanta.f"/>
    <s v="Confirmada"/>
    <s v="Aprovado"/>
    <d v="2022-04-12T00:00:00"/>
    <n v="42.412999999999997"/>
    <n v="40.880000000000003"/>
    <n v="1.5330000000000001"/>
    <n v="1"/>
    <s v="KG"/>
    <n v="38171"/>
    <n v="37505"/>
    <n v="1370"/>
    <d v="2022-12-30T00:00:00"/>
    <d v="2022-04-27T00:00:00"/>
    <d v="2022-04-27T00:00:00"/>
    <n v="2037000220"/>
    <s v="BOBINA AL LISA 5754 H111 2,11 X 894 MM"/>
    <m/>
    <s v="FORN. NOVELIS - 909850 - R$40,88/KG ABRIL A MAIO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450"/>
    <d v="2022-04-07T00:00:00"/>
    <x v="111"/>
    <d v="2022-04-07T00:00:00"/>
    <x v="10"/>
    <s v="samanta.f"/>
    <s v="Confirmada"/>
    <s v="Aprovado"/>
    <d v="2022-04-12T00:00:00"/>
    <n v="36.955750000000002"/>
    <n v="35.619999999999997"/>
    <n v="1.3357499999999998"/>
    <n v="1"/>
    <s v="KG"/>
    <n v="13000"/>
    <n v="10450"/>
    <n v="2550"/>
    <d v="2022-12-30T00:00:00"/>
    <d v="2022-06-22T00:00:00"/>
    <d v="2022-06-22T00:00:00"/>
    <n v="2037000262"/>
    <s v="BOBINA AL LISA 3104 O 0,30 X 1000 MM"/>
    <m/>
    <s v="FORN. NOVELIS  909850 - R$35,62/KG ABRIL A MAIO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8451"/>
    <d v="2022-04-07T00:00:00"/>
    <x v="111"/>
    <d v="2022-04-07T00:00:00"/>
    <x v="10"/>
    <s v="samanta.f"/>
    <s v="Recebida"/>
    <s v="Aprovado"/>
    <d v="2022-05-11T00:00:00"/>
    <n v="36.955750000000002"/>
    <n v="35.619999999999997"/>
    <n v="1.3357499999999998"/>
    <n v="1"/>
    <s v="KG"/>
    <n v="10700"/>
    <n v="9235"/>
    <n v="1465"/>
    <d v="2022-05-30T00:00:00"/>
    <d v="2022-05-09T00:00:00"/>
    <d v="2022-05-10T00:00:00"/>
    <n v="2037000265"/>
    <s v="BOBINA AL LISA 3104 H34 2,50 X 823 MM"/>
    <m/>
    <s v="FORNECEDOR NOVELIS - 909850 - 35,62/KG ABRIL A MAIO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8452"/>
    <d v="2022-04-07T00:00:00"/>
    <x v="112"/>
    <d v="2022-04-07T00:00:00"/>
    <x v="10"/>
    <s v="samanta.f"/>
    <s v="Recebida"/>
    <s v="Aprovado"/>
    <d v="2022-04-12T00:00:00"/>
    <n v="39.435379999999995"/>
    <n v="38.010000000000005"/>
    <n v="1.4253799999999999"/>
    <n v="1"/>
    <s v="KG"/>
    <n v="7532"/>
    <n v="0"/>
    <n v="7532"/>
    <d v="2022-05-30T00:00:00"/>
    <d v="2022-05-02T00:00:00"/>
    <d v="2022-05-02T00:00:00"/>
    <n v="2037000060"/>
    <s v="BOBINA AL LISA 5052 O 3,00 X 585 MM"/>
    <m/>
    <s v="FORNENECEDOR NOVELIS - 909850 - R$ 38,01 ABRIL A MAIO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8955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3"/>
    <n v="3"/>
    <n v="0"/>
    <d v="2022-05-16T00:00:00"/>
    <d v="2022-05-11T00:00:00"/>
    <d v="2022-05-17T00:00:00"/>
    <n v="2032000002"/>
    <s v="AL EXTRUDADO - PEÇAS"/>
    <m/>
    <s v="vergalhão de aluminio  Ø 12,7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58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21"/>
    <n v="21"/>
    <n v="0"/>
    <d v="2022-05-16T00:00:00"/>
    <d v="2022-05-11T00:00:00"/>
    <d v="2022-05-17T00:00:00"/>
    <n v="2032000002"/>
    <s v="AL EXTRUDADO - PEÇAS"/>
    <m/>
    <s v="Vergalhão de aluminio Ø 57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59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32"/>
    <n v="32"/>
    <n v="0"/>
    <d v="2022-05-16T00:00:00"/>
    <d v="2022-05-11T00:00:00"/>
    <d v="2022-05-17T00:00:00"/>
    <n v="2032000002"/>
    <s v="AL EXTRUDADO - PEÇAS"/>
    <m/>
    <s v="Vergalhão de aluminio Ø70 MM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0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34"/>
    <n v="34"/>
    <n v="0"/>
    <d v="2022-05-16T00:00:00"/>
    <d v="2022-05-11T00:00:00"/>
    <d v="2022-05-17T00:00:00"/>
    <n v="2032000002"/>
    <s v="AL EXTRUDADO - PEÇAS"/>
    <m/>
    <s v="Vergalhão de aluminio  quadrado Ø63,5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1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4"/>
    <n v="4"/>
    <n v="0"/>
    <d v="2022-05-16T00:00:00"/>
    <d v="2022-05-11T00:00:00"/>
    <d v="2022-05-17T00:00:00"/>
    <n v="2032000002"/>
    <s v="AL EXTRUDADO - PEÇAS"/>
    <m/>
    <s v="Tubo de aluminio Ø31,75/Ø25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2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4"/>
    <n v="4"/>
    <n v="0"/>
    <d v="2022-05-16T00:00:00"/>
    <d v="2022-05-11T00:00:00"/>
    <d v="2022-05-17T00:00:00"/>
    <n v="2032000002"/>
    <s v="AL EXTRUDADO - PEÇAS"/>
    <m/>
    <s v="Vergalhão de aluminio Ø16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3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13"/>
    <n v="13"/>
    <n v="0"/>
    <d v="2022-05-16T00:00:00"/>
    <d v="2022-05-11T00:00:00"/>
    <d v="2022-05-17T00:00:00"/>
    <n v="2032000002"/>
    <s v="AL EXTRUDADO - PEÇAS"/>
    <m/>
    <s v="Vergalhão de aluminio Ø22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4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17"/>
    <n v="17"/>
    <n v="0"/>
    <d v="2022-05-16T00:00:00"/>
    <d v="2022-05-11T00:00:00"/>
    <d v="2022-05-17T00:00:00"/>
    <n v="2032000002"/>
    <s v="AL EXTRUDADO - PEÇAS"/>
    <m/>
    <s v="Vergalhão de al.Ø50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5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10"/>
    <n v="10"/>
    <n v="0"/>
    <d v="2022-05-16T00:00:00"/>
    <d v="2022-05-11T00:00:00"/>
    <d v="2022-05-17T00:00:00"/>
    <n v="2032000002"/>
    <s v="AL EXTRUDADO - PEÇAS"/>
    <m/>
    <s v="Vergalhão de al.Ø38,1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6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38"/>
    <n v="38"/>
    <n v="0"/>
    <d v="2022-05-16T00:00:00"/>
    <d v="2022-05-11T00:00:00"/>
    <d v="2022-05-17T00:00:00"/>
    <n v="2032000002"/>
    <s v="AL EXTRUDADO - PEÇAS"/>
    <m/>
    <s v="Vergalhão de al. Ø76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69"/>
    <d v="2022-04-27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34"/>
    <n v="34"/>
    <n v="0"/>
    <d v="2022-05-16T00:00:00"/>
    <d v="2022-05-11T00:00:00"/>
    <d v="2022-05-17T00:00:00"/>
    <n v="2032000002"/>
    <s v="AL EXTRUDADO - PEÇAS"/>
    <m/>
    <s v="Vergalhão de al.Ø25,4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8970"/>
    <d v="2022-04-27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8"/>
    <n v="8"/>
    <n v="0"/>
    <d v="2022-05-16T00:00:00"/>
    <d v="2022-05-11T00:00:00"/>
    <d v="2022-05-17T00:00:00"/>
    <n v="2032000002"/>
    <s v="AL EXTRUDADO - PEÇAS"/>
    <m/>
    <s v="Tubo de al.Ø50,80/Ø44,16mm cliente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030"/>
    <d v="2022-05-02T00:00:00"/>
    <x v="113"/>
    <d v="2022-05-02T00:00:00"/>
    <x v="12"/>
    <s v="SONIA.P"/>
    <s v="Recebida"/>
    <s v="Aprovado"/>
    <d v="2022-05-06T00:00:00"/>
    <n v="37.799999999999997"/>
    <n v="37.799999999999997"/>
    <n v="0"/>
    <n v="1"/>
    <s v="KG"/>
    <n v="4"/>
    <n v="4"/>
    <n v="0"/>
    <d v="2022-05-15T00:00:00"/>
    <d v="2022-05-11T00:00:00"/>
    <d v="2022-05-17T00:00:00"/>
    <n v="2032000002"/>
    <s v="AL EXTRUDADO - PEÇAS"/>
    <m/>
    <s v="01 tubo de aluminio de ØExterno 31,92 x Ø interno 28,58mm x 6000mm de comprimento - iveco 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032"/>
    <d v="2022-05-02T00:00:00"/>
    <x v="113"/>
    <d v="2022-05-02T00:00:00"/>
    <x v="12"/>
    <s v="SONIA.P"/>
    <s v="Recebida"/>
    <s v="Aprovado"/>
    <d v="2022-05-13T00:00:00"/>
    <n v="37.799999999999997"/>
    <n v="37.799999999999997"/>
    <n v="0"/>
    <n v="1"/>
    <s v="KG"/>
    <n v="4"/>
    <n v="4"/>
    <n v="0"/>
    <d v="2022-05-15T00:00:00"/>
    <d v="2022-05-11T00:00:00"/>
    <d v="2022-05-17T00:00:00"/>
    <n v="2032000002"/>
    <s v="AL EXTRUDADO - PEÇAS"/>
    <m/>
    <s v="01 tubo de aluminio Ø15,88 x Ø9,5 x 6000mm de comprimento - 3kg.  Iveco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033"/>
    <d v="2022-05-02T00:00:00"/>
    <x v="114"/>
    <d v="2022-05-04T00:00:00"/>
    <x v="13"/>
    <s v="SONIA.P"/>
    <s v="Recebida"/>
    <s v="Aprovado"/>
    <d v="2022-05-06T00:00:00"/>
    <n v="40.4"/>
    <n v="40.4"/>
    <n v="0"/>
    <n v="1"/>
    <s v="KG"/>
    <n v="2"/>
    <n v="2"/>
    <n v="0"/>
    <d v="2022-05-15T00:00:00"/>
    <d v="2022-05-09T00:00:00"/>
    <d v="2022-05-12T00:00:00"/>
    <n v="2012000002"/>
    <s v="VERGALHAO REDONDO AÇO 1020 9,52 MM"/>
    <m/>
    <s v="02 barras de vergalhão de aço trefilado Ø9,52x3000mm  - iveco (2kg) "/>
    <s v="everaldo.c"/>
    <s v="Everaldo Cuba"/>
    <n v="2"/>
    <s v="MATERIA PRIMA"/>
    <n v="12"/>
    <s v="CHAPAS"/>
    <m/>
    <s v="Pago"/>
    <n v="190"/>
    <s v="30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49039"/>
    <d v="2022-05-02T00:00:00"/>
    <x v="115"/>
    <d v="2022-05-04T00:00:00"/>
    <x v="12"/>
    <s v="SONIA.P"/>
    <s v="Recebida"/>
    <s v="Aprovado"/>
    <d v="2022-05-13T00:00:00"/>
    <n v="37.799999999999997"/>
    <n v="37.799999999999997"/>
    <n v="0"/>
    <n v="1"/>
    <s v="KG"/>
    <n v="46"/>
    <n v="36.4"/>
    <n v="9.6"/>
    <d v="2022-05-15T00:00:00"/>
    <d v="2022-05-11T00:00:00"/>
    <d v="2022-05-17T00:00:00"/>
    <n v="2032000002"/>
    <s v="AL EXTRUDADO - PEÇAS"/>
    <m/>
    <s v="08 tubos de aluminio de Ø31,75xØ25,00x6000mm - projeto Randon. "/>
    <s v="everaldo.c"/>
    <s v="Everaldo Cuba"/>
    <n v="2"/>
    <s v="MATERIA PRIMA"/>
    <n v="32"/>
    <s v="EXTRUDADO DE ALUMINIO"/>
    <m/>
    <s v="Pago"/>
    <n v="290"/>
    <s v="35 DDL"/>
    <m/>
    <s v="compras01@pumametais.com.br"/>
    <s v="1129144556 / 1129144556"/>
  </r>
  <r>
    <n v="601"/>
    <s v="ELFER INDÚSTRIA SERVIÇO E COMÉRCIO LTDA"/>
    <n v="0"/>
    <s v="PEDIDO EMERGENCIAL"/>
    <m/>
    <m/>
    <m/>
    <n v="449281"/>
    <d v="2022-05-13T00:00:00"/>
    <x v="116"/>
    <d v="2022-05-20T00:00:00"/>
    <x v="14"/>
    <s v="SONIA.P"/>
    <s v="Recebida"/>
    <s v="Aprovado"/>
    <d v="2022-05-25T00:00:00"/>
    <n v="16.29"/>
    <n v="16.29"/>
    <n v="0"/>
    <n v="1"/>
    <s v="KG"/>
    <n v="170"/>
    <n v="170"/>
    <n v="0"/>
    <d v="2022-06-10T00:00:00"/>
    <d v="2022-05-25T00:00:00"/>
    <d v="2022-06-03T00:00:00"/>
    <n v="2012000004"/>
    <s v="CHAPA AÇO ASTM A-36 9,52 MM"/>
    <m/>
    <s v="&lt;&lt;AVANTI&gt;&gt;  CHAPA DE AÇO ASTM A-36  Ø9,5mm    "/>
    <s v="everaldo.c"/>
    <s v="Everaldo Cuba"/>
    <n v="2"/>
    <s v="MATERIA PRIMA"/>
    <n v="12"/>
    <s v="CHAPAS"/>
    <m/>
    <s v="Pago"/>
    <n v="310"/>
    <s v="42 DDL"/>
    <m/>
    <s v="raimundo@rccferroeaco.com.br"/>
    <s v="(11) 2018-6600 / (11) 2018-6600"/>
  </r>
  <r>
    <n v="601"/>
    <s v="ELFER INDÚSTRIA SERVIÇO E COMÉRCIO LTDA"/>
    <n v="0"/>
    <s v="PEDIDO EMERGENCIAL"/>
    <m/>
    <m/>
    <m/>
    <n v="449292"/>
    <d v="2022-05-13T00:00:00"/>
    <x v="117"/>
    <d v="2022-05-20T00:00:00"/>
    <x v="15"/>
    <s v="SONIA.P"/>
    <s v="Recebida"/>
    <s v="Aprovado"/>
    <d v="2022-05-25T00:00:00"/>
    <n v="116.2"/>
    <n v="112"/>
    <n v="4.2"/>
    <n v="1"/>
    <s v="KG"/>
    <n v="3"/>
    <n v="3"/>
    <n v="0"/>
    <d v="2022-06-10T00:00:00"/>
    <d v="2022-05-31T00:00:00"/>
    <d v="2022-06-07T00:00:00"/>
    <n v="2012000005"/>
    <s v="TUBO Ø 12,7 x 1,5 - INOX 304"/>
    <m/>
    <s v="&lt;&lt;AVANTI&gt;&gt; 01 - TUBO INOX  304 Ø 12,7 x 1,5 x 6000mm "/>
    <s v="everaldo.c"/>
    <s v="Everaldo Cuba"/>
    <n v="2"/>
    <s v="MATERIA PRIMA"/>
    <n v="12"/>
    <s v="CHAPAS"/>
    <m/>
    <s v="Pago"/>
    <n v="110"/>
    <s v="28 DDL"/>
    <m/>
    <s v="adriano@interligas.com.br"/>
    <s v="11 4178-8900 / 11 4178-8900"/>
  </r>
  <r>
    <n v="601"/>
    <s v="ELFER INDÚSTRIA SERVIÇO E COMÉRCIO LTDA"/>
    <n v="0"/>
    <s v="PEDIDO EMERGENCIAL"/>
    <m/>
    <m/>
    <m/>
    <n v="449332"/>
    <d v="2022-05-17T00:00:00"/>
    <x v="116"/>
    <d v="2022-05-20T00:00:00"/>
    <x v="14"/>
    <s v="SONIA.P"/>
    <s v="Recebida"/>
    <s v="Aprovado"/>
    <d v="2022-05-25T00:00:00"/>
    <n v="16.819430000000001"/>
    <n v="16.29"/>
    <n v="0.52943000000000007"/>
    <n v="1"/>
    <s v="KG"/>
    <n v="29"/>
    <n v="29"/>
    <n v="0"/>
    <d v="2022-06-10T00:00:00"/>
    <d v="2022-05-25T00:00:00"/>
    <d v="2022-06-03T00:00:00"/>
    <n v="2012000006"/>
    <s v="CHAPA AÇO ASTM A-36 15,0 MM"/>
    <m/>
    <s v="&lt;&lt;AVANTI&gt;&gt; CHAPA AÇO ASTM A-36 - #15,0mm (15x350x650MM) = 1 pç - 15kg. "/>
    <s v="everaldo.c"/>
    <s v="Everaldo Cuba"/>
    <n v="2"/>
    <s v="MATERIA PRIMA"/>
    <n v="12"/>
    <s v="CHAPAS"/>
    <m/>
    <s v="Pago"/>
    <n v="310"/>
    <s v="42 DDL"/>
    <m/>
    <s v="raimundo@rccferroeaco.com.br"/>
    <s v="(11) 2018-6600 / (11) 2018-6600"/>
  </r>
  <r>
    <n v="601"/>
    <s v="ELFER INDÚSTRIA SERVIÇO E COMÉRCIO LTDA"/>
    <n v="0"/>
    <s v="PEDIDO EMERGENCIAL"/>
    <m/>
    <m/>
    <m/>
    <n v="449369"/>
    <d v="2022-05-19T00:00:00"/>
    <x v="118"/>
    <d v="2022-05-19T00:00:00"/>
    <x v="10"/>
    <s v="samanta.f"/>
    <s v="Recebida"/>
    <s v="Aprovado"/>
    <d v="2022-05-25T00:00:00"/>
    <n v="39.245330000000003"/>
    <n v="38.010000000000005"/>
    <n v="1.2353299999999998"/>
    <n v="1"/>
    <s v="KG"/>
    <n v="36855"/>
    <n v="36855"/>
    <n v="0"/>
    <d v="2022-12-31T00:00:00"/>
    <d v="2022-07-04T00:00:00"/>
    <d v="2022-07-04T00:00:00"/>
    <n v="2037000223"/>
    <s v="BOBINA AL LISA 3104 H34 2,50 X 1134 MM"/>
    <m/>
    <s v="FORN.NOVELIS 909850 - R$ 38,01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9370"/>
    <d v="2022-05-19T00:00:00"/>
    <x v="118"/>
    <d v="2022-05-19T00:00:00"/>
    <x v="10"/>
    <s v="samanta.f"/>
    <s v="Recebida"/>
    <s v="Aprovado"/>
    <d v="2022-05-25T00:00:00"/>
    <n v="39.245330000000003"/>
    <n v="38.010000000000005"/>
    <n v="1.2353299999999998"/>
    <n v="1"/>
    <s v="KG"/>
    <n v="18000"/>
    <n v="18000"/>
    <n v="0"/>
    <d v="2022-12-31T00:00:00"/>
    <d v="2022-07-22T00:00:00"/>
    <d v="2022-07-22T00:00:00"/>
    <n v="2037000113"/>
    <s v="BOBINA AL LISA 5052 H32 1,95 X 747 MM"/>
    <m/>
    <s v="FORN.NOVELIS 909850 - R$ 38,01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9371"/>
    <d v="2022-05-19T00:00:00"/>
    <x v="119"/>
    <d v="2022-05-19T00:00:00"/>
    <x v="10"/>
    <s v="samanta.f"/>
    <s v="Confirmada"/>
    <s v="Aprovado"/>
    <d v="2022-05-25T00:00:00"/>
    <n v="39.245330000000003"/>
    <n v="38.010000000000005"/>
    <n v="1.2353299999999998"/>
    <n v="1"/>
    <s v="KG"/>
    <n v="9200"/>
    <n v="8500"/>
    <n v="700"/>
    <d v="2022-12-31T00:00:00"/>
    <d v="2022-07-22T00:00:00"/>
    <d v="2022-07-25T00:00:00"/>
    <n v="2037000044"/>
    <s v="BOBINA AL LISA 5052 H32 1,95 X 797 MM"/>
    <m/>
    <s v="FORN. NOVELIS 909850 -R$ 38,01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9372"/>
    <d v="2022-05-19T00:00:00"/>
    <x v="118"/>
    <d v="2022-05-19T00:00:00"/>
    <x v="10"/>
    <s v="samanta.f"/>
    <s v="Confirmada"/>
    <s v="Aprovado"/>
    <d v="2022-05-25T00:00:00"/>
    <n v="39.245330000000003"/>
    <n v="38.010000000000005"/>
    <n v="1.2353299999999998"/>
    <n v="1"/>
    <s v="KG"/>
    <n v="9346"/>
    <n v="9300"/>
    <n v="46"/>
    <d v="2022-12-31T00:00:00"/>
    <d v="2022-07-22T00:00:00"/>
    <d v="2022-07-25T00:00:00"/>
    <n v="2037000122"/>
    <s v="BOBINA AL LISA 5052 H32 2,50 X 766,1 MM"/>
    <m/>
    <s v="FORN. NOVELIS 909850 - R$ 38,01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49373"/>
    <d v="2022-05-19T00:00:00"/>
    <x v="119"/>
    <d v="2022-05-19T00:00:00"/>
    <x v="10"/>
    <s v="samanta.f"/>
    <s v="Confirmada"/>
    <s v="Aprovado"/>
    <d v="2022-05-25T00:00:00"/>
    <n v="39.245330000000003"/>
    <n v="38.010000000000005"/>
    <n v="1.2353299999999998"/>
    <n v="1"/>
    <s v="KG"/>
    <n v="5564"/>
    <n v="4795"/>
    <n v="769"/>
    <d v="2022-12-31T00:00:00"/>
    <d v="2022-06-25T00:00:00"/>
    <d v="2022-06-28T00:00:00"/>
    <n v="2037000047"/>
    <s v="BOBINA AL LISA 5754 H111 2,00 X 856 MM"/>
    <m/>
    <s v="FORN. NOVELIS 909850 - R$ 38,01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49528"/>
    <d v="2022-05-25T00:00:00"/>
    <x v="120"/>
    <d v="2022-05-25T00:00:00"/>
    <x v="9"/>
    <s v="samanta.f"/>
    <s v="Confirmada"/>
    <s v="Aprovado"/>
    <d v="2022-05-27T00:00:00"/>
    <n v="40.525629999999992"/>
    <n v="39.25"/>
    <n v="1.27563"/>
    <n v="1"/>
    <s v="KG"/>
    <n v="13844"/>
    <n v="5321"/>
    <n v="8523"/>
    <d v="2022-12-20T00:00:00"/>
    <d v="2022-05-31T00:00:00"/>
    <d v="2022-06-01T00:00:00"/>
    <n v="2037000113"/>
    <s v="BOBINA AL LISA 5052 H32 1,95 X 747 MM"/>
    <m/>
    <s v="FORN.CBA 475472 R$ 39,25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29"/>
    <d v="2022-05-25T00:00:00"/>
    <x v="121"/>
    <d v="2022-05-25T00:00:00"/>
    <x v="9"/>
    <s v="samanta.f"/>
    <s v="Recebida"/>
    <s v="Aprovado"/>
    <d v="2022-05-27T00:00:00"/>
    <n v="40.525629999999992"/>
    <n v="39.25"/>
    <n v="1.27563"/>
    <n v="1"/>
    <s v="KG"/>
    <n v="12210"/>
    <n v="12210"/>
    <n v="0"/>
    <d v="2022-12-20T00:00:00"/>
    <d v="2022-06-09T00:00:00"/>
    <d v="2022-06-10T00:00:00"/>
    <n v="2037000064"/>
    <s v="BOBINA AL LISA 5052 H32 1,95 X 722 MM"/>
    <m/>
    <s v="FORN.CBA 475472 R$ 39,25 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531"/>
    <d v="2022-05-25T00:00:00"/>
    <x v="121"/>
    <d v="2022-05-25T00:00:00"/>
    <x v="9"/>
    <s v="samanta.f"/>
    <s v="Confirmada"/>
    <s v="Aprovado"/>
    <d v="2022-05-27T00:00:00"/>
    <n v="40.525629999999992"/>
    <n v="39.25"/>
    <n v="1.27563"/>
    <n v="1"/>
    <s v="KG"/>
    <n v="13692"/>
    <n v="11444"/>
    <n v="2248"/>
    <d v="2022-12-20T00:00:00"/>
    <d v="2023-01-16T00:00:00"/>
    <d v="2023-01-17T00:00:00"/>
    <n v="2037000258"/>
    <s v="BOBINA AL LISA 5052 H32 2,50 X 675 MM"/>
    <m/>
    <s v="FORN.CBA 475472 R$ 39,25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532"/>
    <d v="2022-05-25T00:00:00"/>
    <x v="120"/>
    <d v="2022-05-25T00:00:00"/>
    <x v="9"/>
    <s v="samanta.f"/>
    <s v="Confirmada"/>
    <s v="Aprovado"/>
    <d v="2022-05-27T00:00:00"/>
    <n v="40.525629999999992"/>
    <n v="39.25"/>
    <n v="1.27563"/>
    <n v="1"/>
    <s v="KG"/>
    <n v="5000"/>
    <n v="0"/>
    <n v="5000"/>
    <d v="2022-12-20T00:00:00"/>
    <m/>
    <m/>
    <n v="2037000113"/>
    <s v="BOBINA AL LISA 5052 H32 1,95 X 747 MM"/>
    <m/>
    <s v="FORN.CBA 475472 R$ 39,25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35"/>
    <d v="2022-05-25T00:00:00"/>
    <x v="120"/>
    <d v="2022-05-25T00:00:00"/>
    <x v="9"/>
    <s v="samanta.f"/>
    <s v="Recebida"/>
    <s v="Aprovado"/>
    <d v="2022-05-27T00:00:00"/>
    <n v="40.525629999999992"/>
    <n v="39.25"/>
    <n v="1.27563"/>
    <n v="1"/>
    <s v="KG"/>
    <n v="12000"/>
    <n v="12000"/>
    <n v="0"/>
    <d v="2022-12-20T00:00:00"/>
    <d v="2022-05-23T00:00:00"/>
    <d v="2022-05-27T00:00:00"/>
    <n v="2037000122"/>
    <s v="BOBINA AL LISA 5052 H32 2,50 X 766,1 MM"/>
    <m/>
    <s v="FORN.CBA 475472 R$ 39,25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36"/>
    <d v="2022-05-25T00:00:00"/>
    <x v="121"/>
    <d v="2022-05-25T00:00:00"/>
    <x v="9"/>
    <s v="samanta.f"/>
    <s v="Recebida"/>
    <s v="Aprovado"/>
    <d v="2022-05-27T00:00:00"/>
    <n v="40.525629999999992"/>
    <n v="39.25"/>
    <n v="1.27563"/>
    <n v="1"/>
    <s v="KG"/>
    <n v="1882"/>
    <n v="1882"/>
    <n v="0"/>
    <d v="2022-12-20T00:00:00"/>
    <d v="2022-11-25T00:00:00"/>
    <d v="2022-11-28T00:00:00"/>
    <n v="2037000259"/>
    <s v="BOBINA AL LISA 1050 O 0,30 X 1000 MM"/>
    <m/>
    <s v="FORN.CBA 475472 R$ 39,25 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537"/>
    <d v="2022-05-25T00:00:00"/>
    <x v="120"/>
    <d v="2022-05-25T00:00:00"/>
    <x v="9"/>
    <s v="samanta.f"/>
    <s v="Confirmada"/>
    <s v="Aprovado"/>
    <d v="2022-05-27T00:00:00"/>
    <n v="40.525629999999992"/>
    <n v="39.25"/>
    <n v="1.27563"/>
    <n v="1"/>
    <s v="KG"/>
    <n v="6890"/>
    <n v="6039"/>
    <n v="851"/>
    <d v="2022-12-20T00:00:00"/>
    <d v="2022-05-31T00:00:00"/>
    <d v="2022-06-01T00:00:00"/>
    <n v="2037000117"/>
    <s v="BOBINA AL LISA 5052 H32 2,50 X 815 MM"/>
    <m/>
    <s v="FORN.CBA 475472 R$ 39,25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560"/>
    <d v="2022-05-26T00:00:00"/>
    <x v="122"/>
    <d v="2022-06-07T00:00:00"/>
    <x v="16"/>
    <s v="samanta.f"/>
    <s v="Recebida"/>
    <s v="Aprovado"/>
    <d v="2022-06-07T00:00:00"/>
    <n v="42.962330000000001"/>
    <n v="41.61"/>
    <n v="1.35233"/>
    <n v="1"/>
    <s v="KG"/>
    <n v="88"/>
    <n v="0"/>
    <n v="88"/>
    <d v="2022-06-13T00:00:00"/>
    <d v="2022-06-27T00:00:00"/>
    <d v="2022-06-27T00:00:00"/>
    <n v="2033000008"/>
    <s v="CHAPA AL LISA 5052 H32 2,00 MM"/>
    <m/>
    <s v="_x000a_Chapas para reposição do Cliente SCAN_x000a__x000a_CHAPA AL LISA 5052 H32  2,00mmX1800X3000MM  - 3 Chapas ? 88 Kg (aprox.)_x000a__x000a_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693"/>
    <d v="2022-06-01T00:00:00"/>
    <x v="123"/>
    <d v="2022-06-01T00:00:00"/>
    <x v="9"/>
    <s v="samanta.f"/>
    <s v="Confirmada"/>
    <s v="Aprovado"/>
    <d v="2022-06-02T00:00:00"/>
    <n v="40.556599999999996"/>
    <n v="39.28"/>
    <n v="1.2766"/>
    <n v="1"/>
    <s v="KG"/>
    <n v="25000"/>
    <n v="0"/>
    <n v="25000"/>
    <d v="2022-12-20T00:00:00"/>
    <m/>
    <m/>
    <n v="2037000113"/>
    <s v="BOBINA AL LISA 5052 H32 1,95 X 747 MM"/>
    <m/>
    <s v="FORN.CBA- 475472 BOBINA AL LISA 5052 H32 1,95 X 747 MM_x000a_R$ 39,28 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49740"/>
    <d v="2022-06-02T00:00:00"/>
    <x v="122"/>
    <d v="2022-06-07T00:00:00"/>
    <x v="16"/>
    <s v="lucas.ba"/>
    <s v="Recebida"/>
    <s v="Aprovado"/>
    <d v="2022-06-13T00:00:00"/>
    <n v="42.962330000000001"/>
    <n v="41.61"/>
    <n v="1.35233"/>
    <n v="1"/>
    <s v="KG"/>
    <n v="589"/>
    <n v="589"/>
    <n v="0"/>
    <d v="2022-06-15T00:00:00"/>
    <d v="2022-06-13T00:00:00"/>
    <d v="2022-06-20T00:00:00"/>
    <n v="2033000008"/>
    <s v="CHAPA AL LISA 5052 H32 2,00 MM"/>
    <m/>
    <s v="PROJETO AVANTI FORN.PALCO R$ 34,81 KG_x000a_1.250 X 3.000 MM 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744"/>
    <d v="2022-06-02T00:00:00"/>
    <x v="122"/>
    <d v="2022-06-07T00:00:00"/>
    <x v="16"/>
    <s v="lucas.ba"/>
    <s v="Recebida"/>
    <s v="Aprovado"/>
    <d v="2022-06-13T00:00:00"/>
    <n v="42.962330000000001"/>
    <n v="41.61"/>
    <n v="1.35233"/>
    <n v="1"/>
    <s v="KG"/>
    <n v="107"/>
    <n v="107"/>
    <n v="0"/>
    <d v="2022-06-15T00:00:00"/>
    <d v="2022-06-13T00:00:00"/>
    <d v="2022-06-20T00:00:00"/>
    <n v="2033000032"/>
    <s v="CHAPA AL LISA 5052 H32 6,00 MM"/>
    <m/>
    <s v="PROJETO AVANTI FORN. PROFILGLASS R$ 43,80 KG_x000a_2.500 X 2.500 MM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745"/>
    <d v="2022-06-02T00:00:00"/>
    <x v="122"/>
    <d v="2022-06-07T00:00:00"/>
    <x v="16"/>
    <s v="lucas.ba"/>
    <s v="Recebida"/>
    <s v="Aprovado"/>
    <d v="2022-06-07T00:00:00"/>
    <n v="42.962330000000001"/>
    <n v="41.61"/>
    <n v="1.35233"/>
    <n v="1"/>
    <s v="KG"/>
    <n v="98"/>
    <n v="98"/>
    <n v="0"/>
    <d v="2022-06-13T00:00:00"/>
    <d v="2022-06-13T00:00:00"/>
    <d v="2022-06-20T00:00:00"/>
    <n v="2033000083"/>
    <s v="CHAPA AL LISA 5052 H32 8,00 MM"/>
    <m/>
    <s v="PROJETO AVANTI FORN. PROFILGLASS R$ 43,80 KG_x000a_1500 X 3.000 MM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746"/>
    <d v="2022-06-02T00:00:00"/>
    <x v="122"/>
    <d v="2022-06-07T00:00:00"/>
    <x v="16"/>
    <s v="samanta.f"/>
    <s v="Recebida"/>
    <s v="Aprovado"/>
    <d v="2022-12-12T00:00:00"/>
    <n v="42.962330000000001"/>
    <n v="41.61"/>
    <n v="1.35233"/>
    <n v="1"/>
    <s v="KG"/>
    <n v="195"/>
    <n v="193"/>
    <n v="2"/>
    <d v="2022-06-15T00:00:00"/>
    <d v="2022-06-13T00:00:00"/>
    <d v="2022-06-20T00:00:00"/>
    <n v="2033000084"/>
    <s v="CHAPA AL LISA 5052 H32 16,00 MM"/>
    <m/>
    <s v="PROJETO AVANTI FORN. PROFILGLASS R$ 43,80 KG_x000a_1500 X 3.000 MM "/>
    <s v="everaldo.c"/>
    <s v="Everaldo Cuba"/>
    <n v="2"/>
    <s v="MATERIA PRIMA"/>
    <n v="33"/>
    <s v="CHAPA ALUMINIO LISA"/>
    <m/>
    <s v="Pago"/>
    <n v="95"/>
    <s v="28/35/42/49"/>
    <m/>
    <s v="bruno.lopes@profilglass.com.br"/>
    <s v="48 3771 4677 / 48 99818 0099"/>
  </r>
  <r>
    <n v="601"/>
    <s v="ELFER INDÚSTRIA SERVIÇO E COMÉRCIO LTDA"/>
    <n v="0"/>
    <s v="PEDIDO EMERGENCIAL"/>
    <m/>
    <m/>
    <m/>
    <n v="449838"/>
    <d v="2022-06-06T00:00:00"/>
    <x v="124"/>
    <d v="2022-06-06T00:00:00"/>
    <x v="9"/>
    <s v="samanta.f"/>
    <s v="Recebida"/>
    <s v="Aprovado"/>
    <d v="2022-06-06T00:00:00"/>
    <n v="34.268680000000003"/>
    <n v="33.19"/>
    <n v="1.0786799999999999"/>
    <n v="1"/>
    <s v="KG"/>
    <n v="4384"/>
    <n v="4384"/>
    <n v="0"/>
    <d v="2022-06-13T00:00:00"/>
    <d v="2022-06-03T00:00:00"/>
    <d v="2022-06-07T00:00:00"/>
    <n v="2037000197"/>
    <s v="BOBINA AL LISA 1050 O 0,40 X 1310 MM"/>
    <m/>
    <s v="FORN.CBA- 475472 BOBINA AL LISA LIGA AA 1050-O 0,400 X 1310 R$ 33,19_x000a_NOTA FISCAL: 996529_x000a_O MATERIAL JÁ FOI ENTREGUE NA ELFER.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49996"/>
    <d v="2022-06-13T00:00:00"/>
    <x v="125"/>
    <d v="2022-06-13T00:00:00"/>
    <x v="17"/>
    <s v="lucas.ba"/>
    <s v="Confirmada"/>
    <s v="Aprovado"/>
    <d v="2022-06-15T00:00:00"/>
    <n v="38.550009999999993"/>
    <n v="38.550009999999993"/>
    <n v="0"/>
    <n v="1"/>
    <s v="KG"/>
    <n v="22"/>
    <n v="21.5"/>
    <n v="0.5"/>
    <d v="2022-06-13T00:00:00"/>
    <d v="2022-06-09T00:00:00"/>
    <d v="2022-06-20T00:00:00"/>
    <n v="2032000002"/>
    <s v="AL EXTRUDADO - PEÇAS"/>
    <m/>
    <s v="7 barras de tubo de aluminio retangular 38,10mmx25,40mmx 1,58 mmx6000mm 6063 t5 - &lt;&lt;AVANTI&gt;&gt;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49997"/>
    <d v="2022-06-13T00:00:00"/>
    <x v="125"/>
    <d v="2022-06-13T00:00:00"/>
    <x v="17"/>
    <s v="lucas.ba"/>
    <s v="Confirmada"/>
    <s v="Aprovado"/>
    <d v="2022-06-15T00:00:00"/>
    <n v="38.5"/>
    <n v="38.5"/>
    <n v="0"/>
    <n v="1"/>
    <s v="KG"/>
    <n v="12"/>
    <n v="10"/>
    <n v="2"/>
    <d v="2022-06-13T00:00:00"/>
    <d v="2022-06-09T00:00:00"/>
    <d v="2022-06-20T00:00:00"/>
    <n v="2032000002"/>
    <s v="AL EXTRUDADO - PEÇAS"/>
    <m/>
    <s v="Tubo de al.Ø57,15/Ø50,81 cliente Iveco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0179"/>
    <d v="2022-06-22T00:00:00"/>
    <x v="126"/>
    <d v="2022-06-22T00:00:00"/>
    <x v="17"/>
    <s v="samanta.f"/>
    <s v="Recebida"/>
    <s v="Aprovado"/>
    <d v="2022-12-12T00:00:00"/>
    <n v="58"/>
    <n v="58"/>
    <n v="0"/>
    <n v="1"/>
    <s v="KG"/>
    <n v="145"/>
    <n v="131"/>
    <n v="14"/>
    <d v="2022-06-22T00:00:00"/>
    <d v="2022-06-20T00:00:00"/>
    <d v="2022-06-24T00:00:00"/>
    <n v="2033000085"/>
    <s v="CHAPA AL LISA 5052 H32 5,00 MM"/>
    <m/>
    <s v="PROJETO AVANTI FORN. METHALTAGA  R$ 47,80 KG_x000a_1.800 X 3.000 MM"/>
    <s v="everaldo.c"/>
    <s v="Everaldo Cuba"/>
    <n v="2"/>
    <s v="MATERIA PRIMA"/>
    <n v="33"/>
    <s v="CHAPA ALUMINIO LISA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0282"/>
    <d v="2022-06-27T00:00:00"/>
    <x v="127"/>
    <d v="2022-06-28T00:00:00"/>
    <x v="9"/>
    <s v="samanta.f"/>
    <s v="Recebida"/>
    <s v="Aprovado"/>
    <d v="2022-10-17T00:00:00"/>
    <n v="40.525629999999992"/>
    <n v="39.25"/>
    <n v="1.27563"/>
    <n v="1"/>
    <s v="KG"/>
    <n v="9000"/>
    <n v="1850"/>
    <n v="7150"/>
    <d v="2022-06-28T00:00:00"/>
    <d v="2022-06-24T00:00:00"/>
    <d v="2022-06-29T00:00:00"/>
    <n v="2037000122"/>
    <s v="BOBINA AL LISA 5052 H32 2,50 X 766,1 MM"/>
    <m/>
    <s v="Forn. CBA - 475472 -  Preço 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376"/>
    <d v="2022-06-30T00:00:00"/>
    <x v="128"/>
    <d v="2022-07-01T00:00:00"/>
    <x v="16"/>
    <s v="samanta.f"/>
    <s v="Recebida"/>
    <s v="Aprovado"/>
    <d v="2022-12-12T00:00:00"/>
    <n v="45.615850000000002"/>
    <n v="44.18"/>
    <n v="1.4358499999999998"/>
    <n v="1"/>
    <s v="KG"/>
    <n v="130"/>
    <n v="125"/>
    <n v="5"/>
    <d v="2022-07-13T00:00:00"/>
    <d v="2022-07-08T00:00:00"/>
    <d v="2022-07-14T00:00:00"/>
    <n v="2033000027"/>
    <s v="CHAPA AL LISA 5052 H32 9,52 MM"/>
    <m/>
    <s v="&lt;&lt;Shig San&gt;&gt; - 01 - CHAPA DE ALUMINIO LIGA 5052 H32  9,52X1250X3000mm "/>
    <s v="everaldo.c"/>
    <s v="Everaldo Cuba"/>
    <n v="2"/>
    <s v="MATERIA PRIMA"/>
    <n v="33"/>
    <s v="CHAPA ALUMINIO LISA"/>
    <m/>
    <s v="Pago"/>
    <n v="120"/>
    <s v="28/35/42 DDL"/>
    <m/>
    <s v="bruno.lopes@profilglass.com.br"/>
    <s v="48 3771 4677 / 48 99818 0099"/>
  </r>
  <r>
    <n v="601"/>
    <s v="ELFER INDÚSTRIA SERVIÇO E COMÉRCIO LTDA"/>
    <n v="0"/>
    <s v="PEDIDO EMERGENCIAL"/>
    <m/>
    <m/>
    <m/>
    <n v="450472"/>
    <d v="2022-07-04T00:00:00"/>
    <x v="129"/>
    <d v="2022-07-04T00:00:00"/>
    <x v="9"/>
    <s v="samanta.f"/>
    <s v="Recebida"/>
    <s v="Aprovado"/>
    <d v="2022-07-07T00:00:00"/>
    <n v="34.991430000000001"/>
    <n v="33.89"/>
    <n v="1.1014299999999999"/>
    <n v="1"/>
    <s v="KG"/>
    <n v="4370"/>
    <n v="4370"/>
    <n v="0"/>
    <d v="2022-07-04T00:00:00"/>
    <d v="2022-06-30T00:00:00"/>
    <d v="2022-07-07T00:00:00"/>
    <n v="2037000206"/>
    <s v="BOBINA AL LISA 5052 H32 2,00 X 1250 MM"/>
    <m/>
    <s v="forn. cba 475472 - r$33,89/kg - nf1004151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489"/>
    <d v="2022-07-04T00:00:00"/>
    <x v="130"/>
    <d v="2022-06-30T00:00:00"/>
    <x v="10"/>
    <s v="samanta.f"/>
    <s v="Confirmada"/>
    <s v="Aprovado"/>
    <d v="2022-07-07T00:00:00"/>
    <n v="36.963499999999996"/>
    <n v="35.799999999999997"/>
    <n v="1.1635"/>
    <n v="1"/>
    <s v="KG"/>
    <n v="11095"/>
    <n v="0"/>
    <n v="11095"/>
    <d v="2022-12-30T00:00:00"/>
    <m/>
    <m/>
    <n v="2038000004"/>
    <s v="BOBINA AL XADREZ 5052 H314 2,20 X 1250 MM"/>
    <m/>
    <s v="FORN. NOVELIS 909850 - R$35,80  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534"/>
    <d v="2022-07-05T00:00:00"/>
    <x v="131"/>
    <d v="2022-07-01T00:00:00"/>
    <x v="10"/>
    <s v="samanta.f"/>
    <s v="Recebida"/>
    <s v="Aprovado"/>
    <d v="2022-07-07T00:00:00"/>
    <n v="30.7685"/>
    <n v="29.8"/>
    <n v="0.96849999999999992"/>
    <n v="1"/>
    <s v="KG"/>
    <n v="375"/>
    <n v="375"/>
    <n v="0"/>
    <d v="2022-07-05T00:00:00"/>
    <d v="2022-07-04T00:00:00"/>
    <d v="2022-07-07T00:00:00"/>
    <n v="2038000015"/>
    <s v="BOBINA AL XADREZ 3104 H314 2,70 X 1250 MM"/>
    <m/>
    <s v="FORN. NOVELIS 909850 - R$29,80 - NF 735508 - 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539"/>
    <d v="2022-07-05T00:00:00"/>
    <x v="132"/>
    <d v="2022-07-01T00:00:00"/>
    <x v="9"/>
    <s v="samanta.f"/>
    <s v="Recebida"/>
    <s v="Aprovado"/>
    <d v="2022-07-07T00:00:00"/>
    <n v="40.525629999999992"/>
    <n v="39.25"/>
    <n v="1.27563"/>
    <n v="1"/>
    <s v="KG"/>
    <n v="5517"/>
    <n v="5517"/>
    <n v="0"/>
    <d v="2022-12-30T00:00:00"/>
    <d v="2022-07-05T00:00:00"/>
    <d v="2022-07-07T00:00:00"/>
    <n v="2037000259"/>
    <s v="BOBINA AL LISA 1050 O 0,30 X 1000 MM"/>
    <m/>
    <s v="FORN. CBA 475472 - R$ 39,25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0540"/>
    <d v="2022-07-05T00:00:00"/>
    <x v="133"/>
    <d v="2022-07-01T00:00:00"/>
    <x v="9"/>
    <s v="samanta.f"/>
    <s v="Confirmada"/>
    <s v="Aprovado"/>
    <d v="2022-07-07T00:00:00"/>
    <n v="40.525629999999992"/>
    <n v="39.25"/>
    <n v="1.27563"/>
    <n v="1"/>
    <s v="KG"/>
    <n v="5517"/>
    <n v="5324"/>
    <n v="193"/>
    <d v="2022-12-30T00:00:00"/>
    <d v="2022-07-05T00:00:00"/>
    <d v="2022-07-07T00:00:00"/>
    <n v="2037000272"/>
    <s v="BOBINA AL LISA 1050 O 0,70 X 1000 MM"/>
    <m/>
    <s v="CBA 475472 - R$ 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541"/>
    <d v="2022-07-05T00:00:00"/>
    <x v="133"/>
    <d v="2022-07-01T00:00:00"/>
    <x v="9"/>
    <s v="samanta.f"/>
    <s v="Confirmada"/>
    <s v="Aprovado"/>
    <d v="2022-07-07T00:00:00"/>
    <n v="40.525629999999992"/>
    <n v="39.25"/>
    <n v="1.27563"/>
    <n v="1"/>
    <s v="KG"/>
    <n v="5517"/>
    <n v="5174"/>
    <n v="343"/>
    <d v="2022-12-30T00:00:00"/>
    <d v="2022-08-19T00:00:00"/>
    <d v="2022-08-22T00:00:00"/>
    <n v="2037000277"/>
    <s v="BOBINA AL LISA 1050 O 0,60 X 1000 MM"/>
    <m/>
    <s v="CBA 475472 - R$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542"/>
    <d v="2022-07-05T00:00:00"/>
    <x v="133"/>
    <d v="2022-07-01T00:00:00"/>
    <x v="9"/>
    <s v="samanta.f"/>
    <s v="Confirmada"/>
    <s v="Aprovado"/>
    <d v="2022-07-07T00:00:00"/>
    <n v="40.525629999999992"/>
    <n v="39.25"/>
    <n v="1.27563"/>
    <n v="1"/>
    <s v="KG"/>
    <n v="5517"/>
    <n v="5219"/>
    <n v="298"/>
    <d v="2022-12-30T00:00:00"/>
    <d v="2022-08-03T00:00:00"/>
    <d v="2022-08-04T00:00:00"/>
    <n v="2037000261"/>
    <s v="BOBINA AL LISA 1050 O 0,40 X 1000 MM"/>
    <m/>
    <s v="CBA 475472 - R$39,25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0625"/>
    <d v="2022-07-08T00:00:00"/>
    <x v="134"/>
    <d v="2022-07-08T00:00:00"/>
    <x v="10"/>
    <s v="samanta.f"/>
    <s v="Recebida"/>
    <s v="Aprovado"/>
    <d v="2022-07-11T00:00:00"/>
    <n v="37.572680000000005"/>
    <n v="36.39"/>
    <n v="1.18268"/>
    <n v="1"/>
    <s v="KG"/>
    <n v="3790"/>
    <n v="3790"/>
    <n v="0"/>
    <d v="2022-12-30T00:00:00"/>
    <d v="2022-07-22T00:00:00"/>
    <d v="2022-07-22T00:00:00"/>
    <n v="2037000217"/>
    <s v="BOBINA AL LISA 3104 O 0,50 X 810 MM"/>
    <m/>
    <s v="NOVELIS 909850 - R$ 36,39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26"/>
    <d v="2022-07-08T00:00:00"/>
    <x v="135"/>
    <d v="2022-07-08T00:00:00"/>
    <x v="10"/>
    <s v="samanta.f"/>
    <s v="Confirmada"/>
    <s v="Aprovado"/>
    <d v="2022-07-11T00:00:00"/>
    <n v="36.777650000000008"/>
    <n v="35.619999999999997"/>
    <n v="1.1576500000000001"/>
    <n v="1"/>
    <s v="KG"/>
    <n v="28200"/>
    <n v="26485"/>
    <n v="1715"/>
    <d v="2022-12-30T00:00:00"/>
    <d v="2022-07-28T00:00:00"/>
    <d v="2022-07-28T00:00:00"/>
    <n v="2037000265"/>
    <s v="BOBINA AL LISA 3104 H34 2,50 X 823 MM"/>
    <m/>
    <s v="NOVELIS 909850 - R$ 35,62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27"/>
    <d v="2022-07-08T00:00:00"/>
    <x v="134"/>
    <d v="2022-07-08T00:00:00"/>
    <x v="10"/>
    <s v="samanta.f"/>
    <s v="Recebida"/>
    <s v="Aprovado"/>
    <d v="2022-07-11T00:00:00"/>
    <n v="39.245330000000003"/>
    <n v="38.010000000000005"/>
    <n v="1.2353299999999998"/>
    <n v="1"/>
    <s v="KG"/>
    <n v="21200"/>
    <n v="21200"/>
    <n v="0"/>
    <d v="2022-12-30T00:00:00"/>
    <d v="2022-08-11T00:00:00"/>
    <d v="2022-08-17T00:00:00"/>
    <n v="2037000223"/>
    <s v="BOBINA AL LISA 3104 H34 2,50 X 1134 MM"/>
    <m/>
    <s v="NOVELIS 909850 - R$38,01 / 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28"/>
    <d v="2022-07-08T00:00:00"/>
    <x v="134"/>
    <d v="2022-07-08T00:00:00"/>
    <x v="10"/>
    <s v="samanta.f"/>
    <s v="Confirmada"/>
    <s v="Aprovado"/>
    <d v="2022-07-11T00:00:00"/>
    <n v="39.245330000000003"/>
    <n v="38.010000000000005"/>
    <n v="1.2353299999999998"/>
    <n v="1"/>
    <s v="KG"/>
    <n v="9000"/>
    <n v="8980"/>
    <n v="20"/>
    <d v="2022-12-30T00:00:00"/>
    <d v="2022-07-22T00:00:00"/>
    <d v="2022-07-25T00:00:00"/>
    <n v="2037000113"/>
    <s v="BOBINA AL LISA 5052 H32 1,95 X 747 MM"/>
    <m/>
    <s v="NOVELIS 909850 - R$38,01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29"/>
    <d v="2022-07-08T00:00:00"/>
    <x v="135"/>
    <d v="2022-07-08T00:00:00"/>
    <x v="10"/>
    <s v="samanta.f"/>
    <s v="Recebida"/>
    <s v="Aprovado"/>
    <d v="2022-07-11T00:00:00"/>
    <n v="39.245330000000003"/>
    <n v="38.010000000000005"/>
    <n v="1.2353299999999998"/>
    <n v="1"/>
    <s v="KG"/>
    <n v="9200"/>
    <n v="9200"/>
    <n v="0"/>
    <d v="2022-12-30T00:00:00"/>
    <d v="2022-07-28T00:00:00"/>
    <d v="2022-07-28T00:00:00"/>
    <n v="2037000044"/>
    <s v="BOBINA AL LISA 5052 H32 1,95 X 797 MM"/>
    <m/>
    <s v="NOVLEIS 909850 - R$38,01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31"/>
    <d v="2022-07-08T00:00:00"/>
    <x v="134"/>
    <d v="2022-07-08T00:00:00"/>
    <x v="10"/>
    <s v="samanta.f"/>
    <s v="Confirmada"/>
    <s v="Aprovado"/>
    <d v="2022-07-11T00:00:00"/>
    <n v="39.245330000000003"/>
    <n v="38.010000000000005"/>
    <n v="1.2353299999999998"/>
    <n v="1"/>
    <s v="KG"/>
    <n v="18692"/>
    <n v="18435"/>
    <n v="257"/>
    <d v="2022-12-30T00:00:00"/>
    <d v="2022-08-02T00:00:00"/>
    <d v="2022-08-03T00:00:00"/>
    <n v="2037000122"/>
    <s v="BOBINA AL LISA 5052 H32 2,50 X 766,1 MM"/>
    <m/>
    <s v="NOVELIS 909850 - R$ 38,01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2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6000"/>
    <n v="12090"/>
    <n v="3910"/>
    <d v="2022-12-30T00:00:00"/>
    <d v="2022-08-02T00:00:00"/>
    <d v="2022-08-03T00:00:00"/>
    <n v="2037000117"/>
    <s v="BOBINA AL LISA 5052 H32 2,50 X 815 MM"/>
    <m/>
    <s v="NOVELIS 909850 - R$ 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4"/>
    <d v="2022-07-08T00:00:00"/>
    <x v="135"/>
    <d v="2022-07-08T00:00:00"/>
    <x v="10"/>
    <s v="samanta.f"/>
    <s v="Confirmada"/>
    <s v="Aprovado"/>
    <d v="2022-07-11T00:00:00"/>
    <n v="40.525629999999992"/>
    <n v="39.25"/>
    <n v="1.27563"/>
    <n v="1"/>
    <s v="KG"/>
    <n v="27755"/>
    <n v="26915"/>
    <n v="840"/>
    <d v="2022-12-30T00:00:00"/>
    <d v="2022-07-22T00:00:00"/>
    <d v="2022-07-22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36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3960"/>
    <n v="13090"/>
    <n v="870"/>
    <d v="2022-12-30T00:00:00"/>
    <d v="2022-08-15T00:00:00"/>
    <d v="2022-08-16T00:00:00"/>
    <n v="2037000115"/>
    <s v="BOBINA AL LISA 5052 H32 2,50 X 1144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7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3960"/>
    <n v="13825"/>
    <n v="135"/>
    <d v="2022-07-08T00:00:00"/>
    <d v="2022-10-26T00:00:00"/>
    <d v="2022-10-27T00:00:00"/>
    <n v="2037000115"/>
    <s v="BOBINA AL LISA 5052 H32 2,50 X 1144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39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5064"/>
    <n v="13710"/>
    <n v="1354"/>
    <d v="2022-12-30T00:00:00"/>
    <d v="2022-08-22T00:00:00"/>
    <d v="2022-08-23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0640"/>
    <d v="2022-07-08T00:00:00"/>
    <x v="135"/>
    <d v="2022-07-08T00:00:00"/>
    <x v="10"/>
    <s v="samanta.f"/>
    <s v="Confirmada"/>
    <s v="Aprovado"/>
    <d v="2022-07-11T00:00:00"/>
    <n v="40.525629999999992"/>
    <n v="39.25"/>
    <n v="1.27563"/>
    <n v="1"/>
    <s v="KG"/>
    <n v="8944"/>
    <n v="8890"/>
    <n v="54"/>
    <d v="2022-07-20T00:00:00"/>
    <d v="2022-07-27T00:00:00"/>
    <d v="2022-07-27T00:00:00"/>
    <n v="2037000162"/>
    <s v="BOBINA AL LISA 5052 O 4,00 X 576 MM"/>
    <m/>
    <s v="novelis 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0641"/>
    <d v="2022-07-08T00:00:00"/>
    <x v="134"/>
    <d v="2022-07-08T00:00:00"/>
    <x v="10"/>
    <s v="samanta.f"/>
    <s v="Confirmada"/>
    <s v="Aprovado"/>
    <d v="2022-07-11T00:00:00"/>
    <n v="40.525629999999992"/>
    <n v="39.25"/>
    <n v="1.27563"/>
    <n v="1"/>
    <s v="KG"/>
    <n v="10500"/>
    <n v="10210"/>
    <n v="290"/>
    <d v="2022-12-30T00:00:00"/>
    <d v="2022-08-11T00:00:00"/>
    <d v="2022-08-12T00:00:00"/>
    <n v="2037000200"/>
    <s v="BOBINA AL LISA 3104 O 0,40 X 1620 MM"/>
    <m/>
    <s v="novelis - 909850 -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238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0274"/>
    <n v="10274"/>
    <n v="0"/>
    <d v="2022-08-05T00:00:00"/>
    <d v="2022-08-01T00:00:00"/>
    <d v="2022-08-04T00:00:00"/>
    <n v="2037000280"/>
    <s v="BOBINA AL LISA 5052 H32 2,50 X 1376 MM IMPORTADO"/>
    <m/>
    <s v="MATERIA PRIMA IMPORTADA - NF 4324 - VEEL TRADE - CNPJ 08.414.568/0001-60 - R$27,56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239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1482"/>
    <n v="11482"/>
    <n v="0"/>
    <d v="2022-08-05T00:00:00"/>
    <d v="2022-08-01T00:00:00"/>
    <d v="2022-08-04T00:00:00"/>
    <n v="2037000281"/>
    <s v="BOBINA AL LISA 5052 H32 2,50 X 1470 MM IMPORTADO"/>
    <m/>
    <s v="MATERIA PRIMA IMPORTADA - VEEL TRADE CNPJ 08.414.568/0001-60 - r$27,56/KG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240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0675"/>
    <n v="10675"/>
    <n v="0"/>
    <d v="2022-08-05T00:00:00"/>
    <d v="2022-08-01T00:00:00"/>
    <d v="2022-08-04T00:00:00"/>
    <n v="2037000282"/>
    <s v="BOBINA AL LISA 5052 H32 2,50 X 1530 MM IMPORTADO"/>
    <m/>
    <s v="MATERIA PRIMA IMPORTADA VEEL TRADE - CNPJ 08.414.568/0001-60 - R$27,56/KG -NF 4325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241"/>
    <d v="2022-08-01T00:00:00"/>
    <x v="136"/>
    <d v="2022-07-20T00:00:00"/>
    <x v="18"/>
    <s v="samanta.f"/>
    <s v="Recebida"/>
    <s v="Aprovado"/>
    <d v="2022-08-02T00:00:00"/>
    <n v="28.4557"/>
    <n v="27.560000000000002"/>
    <n v="0.89570000000000005"/>
    <n v="1"/>
    <s v="KG"/>
    <n v="10338"/>
    <n v="10338"/>
    <n v="0"/>
    <d v="2022-08-05T00:00:00"/>
    <d v="2022-08-01T00:00:00"/>
    <d v="2022-08-04T00:00:00"/>
    <n v="2037000283"/>
    <s v="BOBINA AL LISA 5052 H32 2,50 X 1280 MM IMPORTADO"/>
    <m/>
    <s v="MATERIA PRIMA IMPORTADA VEEL TRADE - CNPJ 08.414.568/0001-60 - R$27,56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343"/>
    <d v="2022-08-04T00:00:00"/>
    <x v="137"/>
    <d v="2022-08-01T00:00:00"/>
    <x v="9"/>
    <s v="samanta.f"/>
    <s v="Recebida"/>
    <s v="Aprovado"/>
    <d v="2022-08-09T00:00:00"/>
    <n v="32.699280000000002"/>
    <n v="31.669999999999998"/>
    <n v="1.02928"/>
    <n v="1"/>
    <s v="KG"/>
    <n v="2178"/>
    <n v="2178"/>
    <n v="0"/>
    <d v="2022-08-20T00:00:00"/>
    <d v="2022-08-03T00:00:00"/>
    <d v="2022-08-10T00:00:00"/>
    <n v="2037000278"/>
    <s v="BOBINA AL LISA 5052 O 0,43 X 635 MM"/>
    <m/>
    <s v="nf 1012842 - CBA - 475472 - R$31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344"/>
    <d v="2022-08-04T00:00:00"/>
    <x v="137"/>
    <d v="2022-08-01T00:00:00"/>
    <x v="9"/>
    <s v="samanta.f"/>
    <s v="Recebida"/>
    <s v="Aprovado"/>
    <d v="2022-08-09T00:00:00"/>
    <n v="31.976529999999997"/>
    <n v="30.97"/>
    <n v="1.0065299999999999"/>
    <n v="1"/>
    <s v="KG"/>
    <n v="2078"/>
    <n v="2078"/>
    <n v="0"/>
    <d v="2022-08-20T00:00:00"/>
    <d v="2022-08-03T00:00:00"/>
    <d v="2022-08-10T00:00:00"/>
    <n v="2037000279"/>
    <s v="BOBINA AL LISA 1050 O 0,71 X 630 MM"/>
    <m/>
    <s v="FORN. CBA - 475472  NF 1012842 - R$30,97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424"/>
    <d v="2022-08-09T00:00:00"/>
    <x v="138"/>
    <d v="2022-08-11T00:00:00"/>
    <x v="19"/>
    <s v="samanta.f"/>
    <s v="Confirmada"/>
    <s v="Aprovado"/>
    <d v="2022-08-16T00:00:00"/>
    <n v="41.145130000000002"/>
    <n v="39.85"/>
    <n v="1.2951299999999999"/>
    <n v="1"/>
    <s v="KG"/>
    <n v="1000"/>
    <n v="0"/>
    <n v="1000"/>
    <d v="2022-08-20T00:00:00"/>
    <m/>
    <m/>
    <n v="2033000025"/>
    <s v="CHAPA AL LISA 5083 O 8,00 MM"/>
    <m/>
    <s v="20 chapas de aluminio liga 5052 H32 4x1500x3000mm (1000kg)  -cliente Iveco"/>
    <s v="everaldo.c"/>
    <s v="Everaldo Cuba"/>
    <n v="2"/>
    <s v="MATERIA PRIMA"/>
    <n v="33"/>
    <s v="CHAPA ALUMINIO LISA"/>
    <m/>
    <s v="Pago"/>
    <n v="120"/>
    <s v="28/35/42 DDL"/>
    <m/>
    <s v="vendas04@metalthaga.com.br"/>
    <s v="5135875222 / 5135875222"/>
  </r>
  <r>
    <n v="601"/>
    <s v="ELFER INDÚSTRIA SERVIÇO E COMÉRCIO LTDA"/>
    <n v="0"/>
    <s v="PEDIDO EMERGENCIAL"/>
    <m/>
    <m/>
    <m/>
    <n v="451483"/>
    <d v="2022-08-11T00:00:00"/>
    <x v="139"/>
    <d v="2022-08-11T00:00:00"/>
    <x v="19"/>
    <s v="samanta.f"/>
    <s v="Recebida"/>
    <s v="Aprovado"/>
    <d v="2022-08-12T00:00:00"/>
    <n v="41.145130000000002"/>
    <n v="39.85"/>
    <n v="1.2951299999999999"/>
    <n v="1"/>
    <s v="KG"/>
    <n v="420"/>
    <n v="420"/>
    <n v="0"/>
    <d v="2022-08-15T00:00:00"/>
    <d v="2022-08-15T00:00:00"/>
    <d v="2022-08-18T00:00:00"/>
    <n v="2033000017"/>
    <s v="CHAPA AL LISA 5052 H32 4,00 MM"/>
    <m/>
    <s v="10 Chapas de aluminio lisa  5052 H32 -  4 mm x 1250 x 3000 - IVECO"/>
    <s v="everaldo.c"/>
    <s v="Everaldo Cuba"/>
    <n v="2"/>
    <s v="MATERIA PRIMA"/>
    <n v="33"/>
    <s v="CHAPA ALUMINIO LISA"/>
    <m/>
    <s v="Pago"/>
    <n v="120"/>
    <s v="28/35/42 DDL"/>
    <m/>
    <s v="vendas04@metalthaga.com.br"/>
    <s v="5135875222 / 5135875222"/>
  </r>
  <r>
    <n v="601"/>
    <s v="ELFER INDÚSTRIA SERVIÇO E COMÉRCIO LTDA"/>
    <n v="0"/>
    <s v="PEDIDO EMERGENCIAL"/>
    <m/>
    <m/>
    <m/>
    <n v="451488"/>
    <d v="2022-08-11T00:00:00"/>
    <x v="140"/>
    <d v="2022-08-12T00:00:00"/>
    <x v="10"/>
    <s v="samanta.f"/>
    <s v="Confirmada"/>
    <s v="Aprovado"/>
    <d v="2022-08-16T00:00:00"/>
    <n v="34.062179999999998"/>
    <n v="32.989999999999995"/>
    <n v="1.0721799999999999"/>
    <n v="1"/>
    <s v="KG"/>
    <n v="10000"/>
    <n v="9245"/>
    <n v="755"/>
    <d v="2022-12-30T00:00:00"/>
    <d v="2022-08-11T00:00:00"/>
    <d v="2022-08-17T00:00:00"/>
    <n v="2037000044"/>
    <s v="BOBINA AL LISA 5052 H32 1,95 X 797 MM"/>
    <m/>
    <s v="FORN. NOVELIS  909850 - R$ 32,99/KG 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489"/>
    <d v="2022-08-11T00:00:00"/>
    <x v="141"/>
    <d v="2022-08-12T00:00:00"/>
    <x v="10"/>
    <s v="samanta.f"/>
    <s v="Confirmada"/>
    <s v="Aprovado"/>
    <d v="2022-08-16T00:00:00"/>
    <n v="34.062179999999998"/>
    <n v="32.989999999999995"/>
    <n v="1.0721799999999999"/>
    <n v="1"/>
    <s v="KG"/>
    <n v="10000"/>
    <n v="9285"/>
    <n v="715"/>
    <d v="2022-12-30T00:00:00"/>
    <d v="2022-08-11T00:00:00"/>
    <d v="2022-08-17T00:00:00"/>
    <n v="2037000113"/>
    <s v="BOBINA AL LISA 5052 H32 1,95 X 747 MM"/>
    <m/>
    <s v="FORN. NOVELIS - 909850 - R$32,99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511"/>
    <d v="2022-08-12T00:00:00"/>
    <x v="142"/>
    <d v="2022-08-12T00:00:00"/>
    <x v="18"/>
    <s v="samanta.f"/>
    <s v="Recebida"/>
    <s v="Aprovado"/>
    <d v="2022-08-23T00:00:00"/>
    <n v="30.097379999999998"/>
    <n v="29.15"/>
    <n v="0.94737999999999989"/>
    <n v="1"/>
    <s v="KG"/>
    <n v="11057"/>
    <n v="11057"/>
    <n v="0"/>
    <d v="2022-08-15T00:00:00"/>
    <d v="2022-08-10T00:00:00"/>
    <d v="2022-08-23T00:00:00"/>
    <n v="2037000280"/>
    <s v="BOBINA AL LISA 5052 H32 2,50 X 1376 MM IMPORTADO"/>
    <m/>
    <s v="forn. veel trade cnpj 08.414.568/0001-60 - R$ 29,1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512"/>
    <d v="2022-08-12T00:00:00"/>
    <x v="142"/>
    <d v="2022-08-12T00:00:00"/>
    <x v="18"/>
    <s v="samanta.f"/>
    <s v="Recebida"/>
    <s v="Aprovado"/>
    <d v="2022-08-23T00:00:00"/>
    <n v="31.150529999999996"/>
    <n v="30.169999999999998"/>
    <n v="0.9805299999999999"/>
    <n v="1"/>
    <s v="KG"/>
    <n v="13962"/>
    <n v="13962"/>
    <n v="0"/>
    <d v="2022-08-15T00:00:00"/>
    <d v="2022-08-10T00:00:00"/>
    <d v="2022-08-23T00:00:00"/>
    <n v="2037000291"/>
    <s v="BOBINA AL LISA 5754 H111 2,11 X 888 MM IMPORTADO"/>
    <m/>
    <s v="forn. veel trade - cnj 08.414.568/0001-60 - r$30,17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513"/>
    <d v="2022-08-12T00:00:00"/>
    <x v="142"/>
    <d v="2022-08-12T00:00:00"/>
    <x v="18"/>
    <s v="samanta.f"/>
    <s v="Recebida"/>
    <s v="Aprovado"/>
    <d v="2022-08-23T00:00:00"/>
    <n v="30.097379999999998"/>
    <n v="29.15"/>
    <n v="0.94737999999999989"/>
    <n v="1"/>
    <s v="KG"/>
    <n v="12011"/>
    <n v="12011"/>
    <n v="0"/>
    <d v="2022-08-12T00:00:00"/>
    <d v="2022-08-10T00:00:00"/>
    <d v="2022-08-23T00:00:00"/>
    <n v="2037000281"/>
    <s v="BOBINA AL LISA 5052 H32 2,50 X 1470 MM IMPORTADO"/>
    <m/>
    <s v="FORN. VEEL TRADE. CNPJ 08.414.568/0001-60 - R$29,15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578"/>
    <d v="2022-08-15T00:00:00"/>
    <x v="143"/>
    <d v="2022-08-17T00:00:00"/>
    <x v="20"/>
    <s v="lucas.ba"/>
    <s v="Recebida"/>
    <s v="Aprovado"/>
    <d v="2022-09-12T00:00:00"/>
    <n v="138.41"/>
    <n v="138.41"/>
    <n v="0"/>
    <n v="1"/>
    <s v="UN"/>
    <n v="173"/>
    <n v="173"/>
    <n v="0"/>
    <d v="2022-09-12T00:00:00"/>
    <d v="2022-09-08T00:00:00"/>
    <d v="2022-09-13T00:00:00"/>
    <n v="2032000009"/>
    <s v="TUBO AL QUADRADO (38,10 X 2,0 x 6000) MM 6060/63 T5"/>
    <m/>
    <s v="140 TUBOS AL QUADRADO 38,10 X 2,0 MM X 6000MM-  6060/63 T5 - FORN. TAMBORE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1701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23232"/>
    <n v="23165"/>
    <n v="67"/>
    <d v="2022-12-30T00:00:00"/>
    <d v="2022-09-30T00:00:00"/>
    <d v="2022-10-03T00:00:00"/>
    <n v="2037000162"/>
    <s v="BOBINA AL LISA 5052 O 4,00 X 576 MM"/>
    <m/>
    <s v="FORN. NOVELIS -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02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5064"/>
    <n v="13500"/>
    <n v="1564"/>
    <d v="2022-12-30T00:00:00"/>
    <d v="2022-12-24T00:00:00"/>
    <d v="2022-12-26T00:00:00"/>
    <n v="2037000060"/>
    <s v="BOBINA AL LISA 5052 O 3,00 X 585 MM"/>
    <m/>
    <s v="FORN. 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03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8394"/>
    <n v="2245"/>
    <n v="6149"/>
    <d v="2022-12-30T00:00:00"/>
    <d v="2022-10-24T00:00:00"/>
    <d v="2022-10-26T00:00:00"/>
    <n v="2037000288"/>
    <s v="BOBINA AL LISA 5754 H111 2,50 X 688 MM"/>
    <m/>
    <s v="forn.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04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8662"/>
    <n v="5595"/>
    <n v="3067"/>
    <d v="2022-12-30T00:00:00"/>
    <d v="2022-10-24T00:00:00"/>
    <d v="2022-10-26T00:00:00"/>
    <n v="2037000287"/>
    <s v="BOBINA AL LISA 5754 H111 2,50 X 710 MM"/>
    <m/>
    <s v="forn.novelis  909850 - R$39,25/kg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05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9000"/>
    <n v="8675"/>
    <n v="325"/>
    <d v="2022-12-30T00:00:00"/>
    <d v="2023-07-05T00:00:00"/>
    <d v="2023-07-06T00:00:00"/>
    <n v="2037000113"/>
    <s v="BOBINA AL LISA 5052 H32 1,95 X 747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06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28038"/>
    <n v="8985"/>
    <n v="19053"/>
    <d v="2022-12-30T00:00:00"/>
    <d v="2022-09-06T00:00:00"/>
    <d v="2022-09-06T00:00:00"/>
    <n v="2037000122"/>
    <s v="BOBINA AL LISA 5052 H32 2,50 X 766,1 MM"/>
    <m/>
    <s v="FORN. NOVELIS - 909850 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07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18400"/>
    <n v="16815"/>
    <n v="1585"/>
    <d v="2022-12-30T00:00:00"/>
    <d v="2022-11-01T00:00:00"/>
    <d v="2022-11-03T00:00:00"/>
    <n v="2037000044"/>
    <s v="BOBINA AL LISA 5052 H32 1,95 X 797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47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9760"/>
    <n v="8300"/>
    <n v="1460"/>
    <d v="2022-12-30T00:00:00"/>
    <d v="2022-10-04T00:00:00"/>
    <d v="2022-10-06T00:00:00"/>
    <n v="2037000286"/>
    <s v="BOBINA AL LISA 5754 H111 2,50 X 800 MM"/>
    <m/>
    <s v="FORN. NOVELIS 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48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29463"/>
    <n v="11345"/>
    <n v="18118"/>
    <d v="2022-12-30T00:00:00"/>
    <d v="2022-10-15T00:00:00"/>
    <d v="2022-10-17T00:00:00"/>
    <n v="2037000193"/>
    <s v="BOBINA AL LISA 5052 H32 2,00 X 80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49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6000"/>
    <n v="4580"/>
    <n v="11420"/>
    <d v="2022-12-30T00:00:00"/>
    <d v="2022-10-27T00:00:00"/>
    <d v="2022-10-27T00:00:00"/>
    <n v="2037000117"/>
    <s v="BOBINA AL LISA 5052 H32 2,50 X 81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71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63356"/>
    <n v="62835"/>
    <n v="521"/>
    <d v="2022-12-30T00:00:00"/>
    <d v="2022-09-05T00:00:00"/>
    <d v="2022-09-06T00:00:00"/>
    <n v="2037000265"/>
    <s v="BOBINA AL LISA 3104 H34 2,50 X 823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2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20200"/>
    <n v="18520"/>
    <n v="1680"/>
    <d v="2022-12-30T00:00:00"/>
    <d v="2022-10-05T00:00:00"/>
    <d v="2022-10-06T00:00:00"/>
    <n v="2037000284"/>
    <s v="BOBINA AL LISA 5754 H111 2,50 X 828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3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10370"/>
    <n v="8145"/>
    <n v="2225"/>
    <d v="2022-12-30T00:00:00"/>
    <d v="2022-10-04T00:00:00"/>
    <d v="2022-10-06T00:00:00"/>
    <n v="2037000285"/>
    <s v="BOBINA AL LISA 5754 H111 2,50 X 85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4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0406"/>
    <n v="2630"/>
    <n v="7776"/>
    <d v="2022-12-30T00:00:00"/>
    <d v="2022-09-27T00:00:00"/>
    <d v="2022-09-28T00:00:00"/>
    <n v="2037000209"/>
    <s v="BOBINA AL LISA 5754 H111 2,11 X 853,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75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32718"/>
    <n v="18680"/>
    <n v="14038"/>
    <d v="2022-12-30T00:00:00"/>
    <d v="2022-11-01T00:00:00"/>
    <d v="2022-11-03T00:00:00"/>
    <n v="2037000220"/>
    <s v="BOBINA AL LISA 5754 H111 2,11 X 89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78"/>
    <d v="2022-08-19T00:00:00"/>
    <x v="144"/>
    <d v="2022-08-19T00:00:00"/>
    <x v="10"/>
    <s v="samanta.f"/>
    <s v="Recebida"/>
    <s v="Aprovado"/>
    <d v="2022-08-23T00:00:00"/>
    <n v="40.525629999999992"/>
    <n v="39.25"/>
    <n v="1.27563"/>
    <n v="1"/>
    <s v="KG"/>
    <n v="45000"/>
    <n v="45000"/>
    <n v="0"/>
    <d v="2022-12-30T00:00:00"/>
    <d v="2022-10-18T00:00:00"/>
    <d v="2022-10-19T00:00:00"/>
    <n v="2037000161"/>
    <s v="BOBINA AL LISA 5052 H32 2,50 X 9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79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11163"/>
    <n v="7755"/>
    <n v="3408"/>
    <d v="2022-12-30T00:00:00"/>
    <d v="2022-09-05T00:00:00"/>
    <d v="2022-09-06T00:00:00"/>
    <n v="2037000199"/>
    <s v="BOBINA AL LISA 5052 O 2,40 X 91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80"/>
    <d v="2022-08-19T00:00:00"/>
    <x v="144"/>
    <d v="2022-08-19T00:00:00"/>
    <x v="10"/>
    <s v="samanta.f"/>
    <s v="Confirmada"/>
    <s v="Aprovado"/>
    <d v="2022-08-23T00:00:00"/>
    <n v="40.525629999999992"/>
    <n v="39.25"/>
    <n v="1.27563"/>
    <n v="1"/>
    <s v="KG"/>
    <n v="6500"/>
    <n v="5930"/>
    <n v="570"/>
    <d v="2022-12-30T00:00:00"/>
    <d v="2022-10-05T00:00:00"/>
    <d v="2022-10-06T00:00:00"/>
    <n v="2037000262"/>
    <s v="BOBINA AL LISA 3104 O 0,30 X 100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81"/>
    <d v="2022-08-19T00:00:00"/>
    <x v="145"/>
    <d v="2022-08-19T00:00:00"/>
    <x v="10"/>
    <s v="samanta.f"/>
    <s v="Confirmada"/>
    <s v="Aprovado"/>
    <d v="2022-08-23T00:00:00"/>
    <n v="40.525629999999992"/>
    <n v="39.25"/>
    <n v="1.27563"/>
    <n v="1"/>
    <s v="KG"/>
    <n v="6150"/>
    <n v="5725"/>
    <n v="425"/>
    <d v="2022-12-30T00:00:00"/>
    <d v="2022-09-30T00:00:00"/>
    <d v="2022-10-03T00:00:00"/>
    <n v="2037000045"/>
    <s v="BOBINA AL LISA 5754 H111 2,00 X 93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0"/>
    <d v="2022-08-22T00:00:00"/>
    <x v="146"/>
    <d v="2022-08-22T00:00:00"/>
    <x v="9"/>
    <s v="samanta.f"/>
    <s v="Recebida"/>
    <s v="Aprovado"/>
    <d v="2022-08-23T00:00:00"/>
    <n v="32.699280000000002"/>
    <n v="31.669999999999998"/>
    <n v="1.02928"/>
    <n v="1"/>
    <s v="KG"/>
    <n v="3797"/>
    <n v="3797"/>
    <n v="0"/>
    <d v="2022-12-30T00:00:00"/>
    <d v="2022-08-19T00:00:00"/>
    <d v="2022-08-23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1791"/>
    <d v="2022-08-22T00:00:00"/>
    <x v="147"/>
    <d v="2022-08-22T00:00:00"/>
    <x v="9"/>
    <s v="samanta.f"/>
    <s v="Recebida"/>
    <s v="Aprovado"/>
    <d v="2022-08-23T00:00:00"/>
    <n v="40.525629999999992"/>
    <n v="39.25"/>
    <n v="1.27563"/>
    <n v="1"/>
    <s v="KG"/>
    <n v="14069"/>
    <n v="14069"/>
    <n v="0"/>
    <d v="2022-12-30T00:00:00"/>
    <d v="2022-08-19T00:00:00"/>
    <d v="2022-08-23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1792"/>
    <d v="2022-08-22T00:00:00"/>
    <x v="148"/>
    <d v="2022-08-22T00:00:00"/>
    <x v="9"/>
    <s v="samanta.f"/>
    <s v="Confirmada"/>
    <s v="Aprovado"/>
    <d v="2022-08-23T00:00:00"/>
    <n v="40.525629999999992"/>
    <n v="39.25"/>
    <n v="1.27563"/>
    <n v="1"/>
    <s v="KG"/>
    <n v="5517"/>
    <n v="5470"/>
    <n v="47"/>
    <d v="2022-12-30T00:00:00"/>
    <d v="2022-10-05T00:00:00"/>
    <d v="2022-10-06T00:00:00"/>
    <n v="2037000277"/>
    <s v="BOBINA AL LISA 1050 O 0,60 X 1000 MM"/>
    <m/>
    <s v="FORN. CBA - 475472 - R$39,25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793"/>
    <d v="2022-08-22T00:00:00"/>
    <x v="148"/>
    <d v="2022-08-22T00:00:00"/>
    <x v="9"/>
    <s v="samanta.f"/>
    <s v="Confirmada"/>
    <s v="Aprovado"/>
    <d v="2022-08-23T00:00:00"/>
    <n v="40.525629999999992"/>
    <n v="39.25"/>
    <n v="1.27563"/>
    <n v="1"/>
    <s v="KG"/>
    <n v="2200"/>
    <n v="1343"/>
    <n v="857"/>
    <d v="2022-12-30T00:00:00"/>
    <d v="2023-06-22T00:00:00"/>
    <d v="2023-06-23T00:00:00"/>
    <n v="2037000261"/>
    <s v="BOBINA AL LISA 1050 O 0,40 X 1000 MM"/>
    <m/>
    <s v="FORN. CBA - 475472 - R$39,25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1794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6771"/>
    <n v="6615"/>
    <n v="156"/>
    <d v="2022-12-30T00:00:00"/>
    <d v="2022-10-06T00:00:00"/>
    <d v="2022-10-07T00:00:00"/>
    <n v="2037000214"/>
    <s v="BOBINA AL LISA 5052 H32 2,50 X 111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5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59700"/>
    <n v="59190"/>
    <n v="510"/>
    <d v="2022-12-30T00:00:00"/>
    <d v="2022-09-14T00:00:00"/>
    <d v="2022-09-16T00:00:00"/>
    <n v="2037000223"/>
    <s v="BOBINA AL LISA 3104 H34 2,50 X 113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6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27380"/>
    <n v="26605"/>
    <n v="775"/>
    <d v="2022-12-30T00:00:00"/>
    <d v="2022-11-11T00:00:00"/>
    <d v="2022-11-16T00:00:00"/>
    <n v="2037000115"/>
    <s v="BOBINA AL LISA 5052 H32 2,50 X 1144 MM"/>
    <m/>
    <s v="FORN. 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798"/>
    <d v="2022-08-22T00:00:00"/>
    <x v="150"/>
    <d v="2022-08-22T00:00:00"/>
    <x v="10"/>
    <s v="samanta.f"/>
    <s v="Confirmada"/>
    <s v="Aprovado"/>
    <d v="2022-08-23T00:00:00"/>
    <n v="40.525629999999992"/>
    <n v="39.25"/>
    <n v="1.27563"/>
    <n v="1"/>
    <s v="KG"/>
    <n v="8190"/>
    <n v="7550"/>
    <n v="640"/>
    <d v="2022-12-30T00:00:00"/>
    <d v="2022-09-15T00:00:00"/>
    <d v="2022-09-20T00:00:00"/>
    <n v="2037000263"/>
    <s v="BOBINA AL LISA 3104 H34 2,50 X 1260 MM"/>
    <m/>
    <s v="FORN. NOVELIS 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799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8967"/>
    <n v="8960"/>
    <n v="7"/>
    <d v="2022-12-30T00:00:00"/>
    <d v="2022-09-15T00:00:00"/>
    <d v="2022-09-16T00:00:00"/>
    <n v="2037000121"/>
    <s v="BOBINA AL LISA 5052 H32 2,50 X 147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800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9750"/>
    <n v="9220"/>
    <n v="530"/>
    <d v="2022-12-30T00:00:00"/>
    <d v="2022-11-03T00:00:00"/>
    <d v="2022-11-04T00:00:00"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801"/>
    <d v="2022-08-22T00:00:00"/>
    <x v="150"/>
    <d v="2022-08-22T00:00:00"/>
    <x v="10"/>
    <s v="samanta.f"/>
    <s v="Confirmada"/>
    <s v="Aprovado"/>
    <d v="2022-08-23T00:00:00"/>
    <n v="40.525629999999992"/>
    <n v="39.25"/>
    <n v="1.27563"/>
    <n v="1"/>
    <s v="KG"/>
    <n v="27999"/>
    <n v="25061"/>
    <n v="2938"/>
    <d v="2022-12-30T00:00:00"/>
    <d v="2022-09-15T00:00:00"/>
    <d v="2022-09-16T00:00:00"/>
    <n v="2037000166"/>
    <s v="BOBINA AL LISA 5052 H32 2,50 X 153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02"/>
    <d v="2022-08-22T00:00:00"/>
    <x v="149"/>
    <d v="2022-08-22T00:00:00"/>
    <x v="10"/>
    <s v="samanta.f"/>
    <s v="Confirmada"/>
    <s v="Aprovado"/>
    <d v="2022-08-23T00:00:00"/>
    <n v="40.525629999999992"/>
    <n v="39.25"/>
    <n v="1.27563"/>
    <n v="1"/>
    <s v="KG"/>
    <n v="10500"/>
    <n v="9575"/>
    <n v="925"/>
    <d v="2022-12-30T00:00:00"/>
    <d v="2022-09-01T00:00:00"/>
    <d v="2022-09-02T00:00:00"/>
    <n v="2037000200"/>
    <s v="BOBINA AL LISA 3104 O 0,40 X 1620 MM"/>
    <m/>
    <s v="forn. 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1812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6565"/>
    <n v="6090"/>
    <n v="475"/>
    <d v="2022-12-30T00:00:00"/>
    <d v="2022-10-31T00:00:00"/>
    <d v="2022-11-01T00:00:00"/>
    <n v="2037000292"/>
    <s v="BOBINA AL LISA 5052 H32 2,50 X 101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3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6721"/>
    <n v="6140"/>
    <n v="581"/>
    <d v="2022-12-30T00:00:00"/>
    <d v="2022-09-15T00:00:00"/>
    <d v="2022-09-20T00:00:00"/>
    <n v="2037000293"/>
    <s v="BOBINA AL LISA 3104 H34 2,50 X 1034 MM"/>
    <m/>
    <s v="FORN.~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4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7381"/>
    <n v="6835"/>
    <n v="546"/>
    <d v="2022-12-30T00:00:00"/>
    <d v="2023-02-15T00:00:00"/>
    <d v="2023-02-16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5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8540"/>
    <n v="8445"/>
    <n v="95"/>
    <d v="2022-12-30T00:00:00"/>
    <d v="2022-10-18T00:00:00"/>
    <d v="2022-10-19T00:00:00"/>
    <n v="2037000295"/>
    <s v="BOBINA AL LISA 5052 H32 2,00 X 140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816"/>
    <d v="2022-08-23T00:00:00"/>
    <x v="151"/>
    <d v="2022-08-23T00:00:00"/>
    <x v="10"/>
    <s v="samanta.f"/>
    <s v="Confirmada"/>
    <s v="Aprovado"/>
    <d v="2022-08-29T00:00:00"/>
    <n v="40.525629999999992"/>
    <n v="39.25"/>
    <n v="1.27563"/>
    <n v="1"/>
    <s v="KG"/>
    <n v="2100"/>
    <n v="0"/>
    <n v="2100"/>
    <d v="2022-12-30T00:00:00"/>
    <m/>
    <m/>
    <n v="2037000296"/>
    <s v="BOBINA AL LISA 5052 H32 4,00 X 125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1972"/>
    <d v="2022-08-30T00:00:00"/>
    <x v="152"/>
    <d v="2022-08-30T00:00:00"/>
    <x v="18"/>
    <s v="samanta.f"/>
    <s v="Recebida"/>
    <s v="Aprovado"/>
    <d v="2022-08-31T00:00:00"/>
    <n v="28.03238"/>
    <n v="27.15"/>
    <n v="0.88237999999999983"/>
    <n v="1"/>
    <s v="KG"/>
    <n v="13310"/>
    <n v="13310"/>
    <n v="0"/>
    <d v="2022-08-30T00:00:00"/>
    <d v="2022-08-29T00:00:00"/>
    <d v="2022-08-31T00:00:00"/>
    <n v="2037000297"/>
    <s v="BOBINA AL LISA 3104 H34 2,50 X 823 MM IMPORTADO"/>
    <m/>
    <s v="forn.VEEL TRADE (SOC. CATARINENSE) R$27,15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3"/>
    <d v="2022-08-30T00:00:00"/>
    <x v="152"/>
    <d v="2022-08-30T00:00:00"/>
    <x v="18"/>
    <s v="samanta.f"/>
    <s v="Recebida"/>
    <s v="Aprovado"/>
    <d v="2022-08-31T00:00:00"/>
    <n v="27.629700000000003"/>
    <n v="26.76"/>
    <n v="0.86969999999999992"/>
    <n v="1"/>
    <s v="KG"/>
    <n v="8763"/>
    <n v="8763"/>
    <n v="0"/>
    <d v="2022-08-30T00:00:00"/>
    <d v="2022-08-29T00:00:00"/>
    <d v="2022-08-31T00:00:00"/>
    <n v="2037000298"/>
    <s v="BOBINA AL LISA 3104 H34 2,50 X 1134 MM IMPORTADO"/>
    <m/>
    <s v="VEEL TRADE - SOC. CATARINENSE - NF  4357 - R$26,76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4"/>
    <d v="2022-08-30T00:00:00"/>
    <x v="152"/>
    <d v="2022-08-30T00:00:00"/>
    <x v="18"/>
    <s v="samanta.f"/>
    <s v="Recebida"/>
    <s v="Aprovado"/>
    <d v="2022-08-31T00:00:00"/>
    <n v="29.168129999999998"/>
    <n v="28.25"/>
    <n v="0.91812999999999989"/>
    <n v="1"/>
    <s v="KG"/>
    <n v="11510"/>
    <n v="11510"/>
    <n v="0"/>
    <d v="2022-08-30T00:00:00"/>
    <d v="2022-08-29T00:00:00"/>
    <d v="2022-08-31T00:00:00"/>
    <n v="2037000299"/>
    <s v="BOBINA AL LISA 5052 H32 2,00 X 805 MM  IMPORTADO"/>
    <m/>
    <s v="VEEL TRADE -SOC.CATARINENSE - NF 4356 - 28,2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5"/>
    <d v="2022-08-30T00:00:00"/>
    <x v="152"/>
    <d v="2022-08-30T00:00:00"/>
    <x v="18"/>
    <s v="samanta.f"/>
    <s v="Recebida"/>
    <s v="Aprovado"/>
    <d v="2022-08-31T00:00:00"/>
    <n v="29.250729999999997"/>
    <n v="28.330000000000002"/>
    <n v="0.92073000000000005"/>
    <n v="1"/>
    <s v="KG"/>
    <n v="6737"/>
    <n v="6737"/>
    <n v="0"/>
    <d v="2022-08-30T00:00:00"/>
    <d v="2022-08-29T00:00:00"/>
    <d v="2022-08-31T00:00:00"/>
    <n v="2037000300"/>
    <s v="BOBINA AL LISA 5052 O 3,00 X 585 MM  IMPORTADO"/>
    <m/>
    <s v="VEEL TRADE - SOC. CATARINENSE - N F4356 - R$28,33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6"/>
    <d v="2022-08-30T00:00:00"/>
    <x v="152"/>
    <d v="2022-08-30T00:00:00"/>
    <x v="18"/>
    <s v="samanta.f"/>
    <s v="Confirmada"/>
    <s v="Aprovado"/>
    <d v="2022-08-31T00:00:00"/>
    <n v="3145.9345800000001"/>
    <n v="3046.91"/>
    <n v="99.02458"/>
    <n v="1"/>
    <s v="KG"/>
    <n v="1"/>
    <n v="0"/>
    <n v="1"/>
    <d v="2022-08-30T00:00:00"/>
    <m/>
    <m/>
    <n v="2037000297"/>
    <s v="BOBINA AL LISA 3104 H34 2,50 X 823 MM IMPORTADO"/>
    <m/>
    <s v="forn.VEEL TRADE (SOC. CATARINENSE) R$ R$ 3.046,91 _x000a_COMPLEMENTO DE IMPORTAÇÃO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7"/>
    <d v="2022-08-30T00:00:00"/>
    <x v="152"/>
    <d v="2022-08-30T00:00:00"/>
    <x v="18"/>
    <s v="samanta.f"/>
    <s v="Confirmada"/>
    <s v="Aprovado"/>
    <d v="2022-08-31T00:00:00"/>
    <n v="2071.2053299999998"/>
    <n v="2006.0099999999998"/>
    <n v="65.195329999999998"/>
    <n v="1"/>
    <s v="KG"/>
    <n v="1"/>
    <n v="0"/>
    <n v="1"/>
    <d v="2022-08-30T00:00:00"/>
    <m/>
    <m/>
    <n v="2037000298"/>
    <s v="BOBINA AL LISA 3104 H34 2,50 X 1134 MM IMPORTADO"/>
    <m/>
    <s v="VEEL TRADE - SOC. CATARINENSE - NF  4358 - R$2006,01  COMPLEMENTO DE IMPORTAÇÃÕ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8"/>
    <d v="2022-08-30T00:00:00"/>
    <x v="152"/>
    <d v="2022-08-30T00:00:00"/>
    <x v="18"/>
    <s v="samanta.f"/>
    <s v="Confirmada"/>
    <s v="Aprovado"/>
    <d v="2022-08-31T00:00:00"/>
    <n v="2720.4826299999995"/>
    <n v="2634.85"/>
    <n v="85.632630000000006"/>
    <n v="1"/>
    <s v="KG"/>
    <n v="1"/>
    <n v="0"/>
    <n v="1"/>
    <d v="2022-08-30T00:00:00"/>
    <m/>
    <m/>
    <n v="2037000299"/>
    <s v="BOBINA AL LISA 5052 H32 2,00 X 805 MM  IMPORTADO"/>
    <m/>
    <s v="VEEL TRADE -SOC.CATARINENSE - NF 4358 -  R$ 2.634,85  - COMPLEMENTO DE IMPORTAÇÃÕ_x000a_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1979"/>
    <d v="2022-08-30T00:00:00"/>
    <x v="152"/>
    <d v="2022-08-30T00:00:00"/>
    <x v="18"/>
    <s v="samanta.f"/>
    <s v="Confirmada"/>
    <s v="Aprovado"/>
    <d v="2022-08-31T00:00:00"/>
    <n v="1592.3421499999999"/>
    <n v="1542.22"/>
    <n v="50.122149999999998"/>
    <n v="1"/>
    <s v="KG"/>
    <n v="1"/>
    <n v="0"/>
    <n v="1"/>
    <d v="2022-08-30T00:00:00"/>
    <m/>
    <m/>
    <n v="2037000300"/>
    <s v="BOBINA AL LISA 5052 O 3,00 X 585 MM  IMPORTADO"/>
    <m/>
    <s v="VEEL TRADE - SOC. CATARINENSE - N F4358 -  R$ 1.542,22 _x000a_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2002"/>
    <d v="2022-08-31T00:00:00"/>
    <x v="153"/>
    <d v="2022-09-01T00:00:00"/>
    <x v="16"/>
    <s v="samanta.f"/>
    <s v="Recebida"/>
    <s v="Aprovado"/>
    <d v="2022-09-12T00:00:00"/>
    <n v="43.881250000000001"/>
    <n v="42.5"/>
    <n v="1.3812500000000001"/>
    <n v="1"/>
    <s v="KG"/>
    <n v="844"/>
    <n v="784"/>
    <n v="60"/>
    <d v="2022-09-30T00:00:00"/>
    <d v="2022-09-15T00:00:00"/>
    <d v="2022-09-21T00:00:00"/>
    <n v="2033000025"/>
    <s v="CHAPA AL LISA 5083 O 8,00 MM"/>
    <m/>
    <s v="08 Chapas 5083 0 -  8 mm x 1630 x 3000mm - cliente iveco -sol. Kleiton (844kg)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2038"/>
    <d v="2022-09-01T00:00:00"/>
    <x v="154"/>
    <d v="2022-09-19T00:00:00"/>
    <x v="13"/>
    <s v="lucas.ba"/>
    <s v="Recebida"/>
    <s v="Aprovado"/>
    <d v="2022-09-26T00:00:00"/>
    <n v="9.24"/>
    <n v="9.24"/>
    <n v="0"/>
    <n v="1"/>
    <s v="KG"/>
    <n v="150"/>
    <n v="150"/>
    <n v="0"/>
    <d v="2022-10-01T00:00:00"/>
    <d v="2022-09-26T00:00:00"/>
    <d v="2022-09-28T00:00:00"/>
    <n v="2012000001"/>
    <s v="CHAPA AÇO 1020 4,75 MM"/>
    <m/>
    <s v="02 Chapas de aço 1020 4,75MM (1000X2000) - proj. iveco - sol. kleiton"/>
    <s v="everaldo.c"/>
    <s v="Everaldo Cuba"/>
    <n v="2"/>
    <s v="MATERIA PRIMA"/>
    <n v="12"/>
    <s v="CHAPAS"/>
    <m/>
    <s v="Pago"/>
    <n v="110"/>
    <s v="28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2040"/>
    <d v="2022-09-01T00:00:00"/>
    <x v="155"/>
    <d v="2022-09-01T00:00:00"/>
    <x v="10"/>
    <s v="samanta.f"/>
    <s v="Confirmada"/>
    <s v="Aprovado"/>
    <d v="2022-09-12T00:00:00"/>
    <n v="32.0075"/>
    <n v="31"/>
    <n v="1.0074999999999998"/>
    <n v="1"/>
    <s v="KG"/>
    <n v="7946"/>
    <n v="5786"/>
    <n v="2160"/>
    <d v="2022-09-02T00:00:00"/>
    <d v="2022-09-01T00:00:00"/>
    <d v="2022-09-13T00:00:00"/>
    <n v="2028000001"/>
    <s v="DISCO AL 3104 O 2,55 x 400 MM"/>
    <m/>
    <s v="FORN. NOVELIS - 909850 - "/>
    <s v="everaldo.c"/>
    <s v="Everaldo Cuba"/>
    <n v="2"/>
    <s v="MATERIA PRIMA"/>
    <n v="28"/>
    <s v="DISCO ALUMINIO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041"/>
    <d v="2022-09-01T00:00:00"/>
    <x v="156"/>
    <d v="2022-09-05T00:00:00"/>
    <x v="10"/>
    <s v="samanta.f"/>
    <s v="Confirmada"/>
    <s v="Aprovado"/>
    <d v="2022-09-12T00:00:00"/>
    <n v="32.0075"/>
    <n v="31"/>
    <n v="1.0074999999999998"/>
    <n v="1"/>
    <s v="KG"/>
    <n v="1747"/>
    <n v="1135"/>
    <n v="612"/>
    <d v="2022-09-10T00:00:00"/>
    <d v="2022-09-01T00:00:00"/>
    <d v="2022-09-13T00:00:00"/>
    <n v="2028000002"/>
    <s v="DISCO AL 3104 O 2,20 x 265 MM"/>
    <m/>
    <s v="FORN. NOVELIS 909850"/>
    <s v="everaldo.c"/>
    <s v="Everaldo Cuba"/>
    <n v="2"/>
    <s v="MATERIA PRIMA"/>
    <n v="28"/>
    <s v="DISCO ALUMINIO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260"/>
    <d v="2022-09-13T00:00:00"/>
    <x v="157"/>
    <d v="2022-09-13T00:00:00"/>
    <x v="20"/>
    <s v="lucas.ba"/>
    <s v="Confirmada"/>
    <s v="Aprovado"/>
    <d v="2022-09-13T00:00:00"/>
    <n v="138.41"/>
    <n v="138.41"/>
    <n v="0"/>
    <n v="1"/>
    <s v="UN"/>
    <n v="173"/>
    <n v="172"/>
    <n v="1"/>
    <d v="2022-09-30T00:00:00"/>
    <d v="2022-09-23T00:00:00"/>
    <d v="2022-09-27T00:00:00"/>
    <n v="2032000009"/>
    <s v="TUBO AL QUADRADO (38,10 X 2,0 x 6000) MM 6060/63 T5"/>
    <m/>
    <s v="155 TUBOS AL QUADRADO 38,10 X 2,0 MM X 6000MM-  6060/63 T5 - FORN. TAMBORE - prazo de entrega 30/09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2294"/>
    <d v="2022-09-15T00:00:00"/>
    <x v="158"/>
    <d v="2022-09-19T00:00:00"/>
    <x v="21"/>
    <s v="samanta.f"/>
    <s v="Recebida"/>
    <s v="Aprovado"/>
    <d v="2022-12-12T00:00:00"/>
    <n v="44.85"/>
    <n v="44.85"/>
    <n v="0"/>
    <n v="1"/>
    <s v="KG"/>
    <n v="55"/>
    <n v="54"/>
    <n v="1"/>
    <d v="2022-10-01T00:00:00"/>
    <d v="2022-10-04T00:00:00"/>
    <d v="2022-10-07T00:00:00"/>
    <n v="2032000002"/>
    <s v="AL EXTRUDADO - PEÇAS"/>
    <m/>
    <s v="06 TUBOS DE ALUMINIO DE ØE 57,15 X ØI 50,81 X 6000MM. - CLIENTE IVECO"/>
    <s v="everaldo.c"/>
    <s v="Everaldo Cuba"/>
    <n v="2"/>
    <s v="MATERIA PRIMA"/>
    <n v="32"/>
    <s v="EXTRUDADO DE ALUMINIO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2329"/>
    <d v="2022-09-16T00:00:00"/>
    <x v="159"/>
    <d v="2022-09-16T00:00:00"/>
    <x v="10"/>
    <s v="samanta.f"/>
    <s v="Recebida"/>
    <s v="Aprovado"/>
    <d v="2022-09-19T00:00:00"/>
    <n v="40.267499999999998"/>
    <n v="39"/>
    <n v="1.2675000000000001"/>
    <n v="1"/>
    <s v="KG"/>
    <n v="39840"/>
    <n v="40396"/>
    <n v="0"/>
    <d v="2022-12-30T00:00:00"/>
    <d v="2022-09-16T00:00:00"/>
    <d v="2022-09-19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331"/>
    <d v="2022-09-16T00:00:00"/>
    <x v="159"/>
    <d v="2022-09-16T00:00:00"/>
    <x v="10"/>
    <s v="samanta.f"/>
    <s v="Confirmada"/>
    <s v="Aprovado"/>
    <d v="2022-09-19T00:00:00"/>
    <n v="40.267499999999998"/>
    <n v="39"/>
    <n v="1.2675000000000001"/>
    <n v="1"/>
    <s v="KG"/>
    <n v="107800"/>
    <n v="108105"/>
    <n v="279"/>
    <d v="2022-12-30T00:00:00"/>
    <d v="2022-09-20T00:00:00"/>
    <d v="2022-09-21T00:00:00"/>
    <n v="2037000301"/>
    <s v="BOBINA AL LISA 3104 O 2,55 X 407 MM"/>
    <m/>
    <s v="forn. novelis - 909850 - r$39,00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2334"/>
    <d v="2022-09-19T00:00:00"/>
    <x v="160"/>
    <d v="2022-09-29T00:00:00"/>
    <x v="21"/>
    <s v="samanta.f"/>
    <s v="Recebida"/>
    <s v="Aprovado"/>
    <d v="2022-12-12T00:00:00"/>
    <n v="72.997749999999996"/>
    <n v="70.7"/>
    <n v="2.2977499999999997"/>
    <n v="1"/>
    <s v="KG"/>
    <n v="70"/>
    <n v="16"/>
    <n v="54"/>
    <d v="2022-10-10T00:00:00"/>
    <d v="2022-10-07T00:00:00"/>
    <d v="2022-10-13T00:00:00"/>
    <n v="2032000002"/>
    <s v="AL EXTRUDADO - PEÇAS"/>
    <m/>
    <s v="2 tubos quadrado de 31x2x6000mm - TUPINAMBA - PRAZO 23/9"/>
    <s v="everaldo.c"/>
    <s v="Everaldo Cuba"/>
    <n v="2"/>
    <s v="MATERIA PRIMA"/>
    <n v="32"/>
    <s v="EXTRUDADO DE ALUMINIO"/>
    <m/>
    <s v="Pago"/>
    <n v="110"/>
    <s v="28 DDL"/>
    <m/>
    <s v="alice@specialtb.com.br"/>
    <s v="1124142322 / 1124142322"/>
  </r>
  <r>
    <n v="601"/>
    <s v="ELFER INDÚSTRIA SERVIÇO E COMÉRCIO LTDA"/>
    <n v="0"/>
    <s v="PEDIDO EMERGENCIAL"/>
    <m/>
    <m/>
    <m/>
    <n v="452797"/>
    <d v="2022-10-05T00:00:00"/>
    <x v="161"/>
    <d v="2022-10-13T00:00:00"/>
    <x v="21"/>
    <s v="samanta.f"/>
    <s v="Recebida"/>
    <s v="Aprovado"/>
    <d v="2022-12-12T00:00:00"/>
    <n v="45.43"/>
    <n v="44"/>
    <n v="1.4300000000000002"/>
    <n v="1"/>
    <s v="KG"/>
    <n v="60"/>
    <n v="57"/>
    <n v="3"/>
    <d v="2022-10-28T00:00:00"/>
    <d v="2022-11-07T00:00:00"/>
    <d v="2022-11-10T00:00:00"/>
    <n v="2032000002"/>
    <s v="AL EXTRUDADO - PEÇAS"/>
    <m/>
    <s v="03 vergalhão ALUMINIO  Ø 38,1 X 6000MM - IVECO  "/>
    <s v="everaldo.c"/>
    <s v="Everaldo Cuba"/>
    <n v="2"/>
    <s v="MATERIA PRIMA"/>
    <n v="32"/>
    <s v="EXTRUDADO DE ALUMINIO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2798"/>
    <d v="2022-10-05T00:00:00"/>
    <x v="161"/>
    <d v="2022-10-13T00:00:00"/>
    <x v="21"/>
    <s v="lucas.ba"/>
    <s v="Recebida"/>
    <s v="Aprovado"/>
    <d v="2022-11-08T00:00:00"/>
    <n v="11.151"/>
    <n v="10.8"/>
    <n v="0.35100000000000003"/>
    <n v="1"/>
    <s v="KG"/>
    <n v="97"/>
    <n v="97"/>
    <n v="0"/>
    <d v="2022-11-15T00:00:00"/>
    <d v="2022-11-07T00:00:00"/>
    <d v="2022-11-10T00:00:00"/>
    <n v="2012000010"/>
    <s v="CHAPA DE AÇO ASTM A-36 2,0MM"/>
    <m/>
    <s v=" 02 ChapaS 2mm aço 1020 - chapa 2 x 1000 x 3000 - IVECO "/>
    <s v="everaldo.c"/>
    <s v="Everaldo Cuba"/>
    <n v="2"/>
    <s v="MATERIA PRIMA"/>
    <n v="12"/>
    <s v="CHAPAS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2979"/>
    <d v="2022-10-13T00:00:00"/>
    <x v="162"/>
    <d v="2022-10-13T00:00:00"/>
    <x v="10"/>
    <s v="samanta.f"/>
    <s v="Confirmada"/>
    <s v="Aprovado"/>
    <d v="2022-10-14T00:00:00"/>
    <n v="40.525629999999992"/>
    <n v="39.25"/>
    <n v="1.27563"/>
    <n v="1"/>
    <s v="KG"/>
    <n v="11163"/>
    <n v="10145"/>
    <n v="1018"/>
    <d v="2022-12-30T00:00:00"/>
    <d v="2022-10-12T00:00:00"/>
    <d v="2022-10-17T00:00:00"/>
    <n v="2037000199"/>
    <s v="BOBINA AL LISA 5052 O 2,40 X 915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49"/>
    <d v="2022-10-17T00:00:00"/>
    <x v="163"/>
    <d v="2022-10-17T00:00:00"/>
    <x v="10"/>
    <s v="samanta.f"/>
    <s v="Confirmada"/>
    <s v="Aprovado"/>
    <d v="2022-10-20T00:00:00"/>
    <n v="40.525629999999992"/>
    <n v="39.25"/>
    <n v="1.27563"/>
    <n v="1"/>
    <s v="KG"/>
    <n v="10406"/>
    <n v="7880"/>
    <n v="2526"/>
    <d v="2022-12-30T00:00:00"/>
    <d v="2022-10-14T00:00:00"/>
    <d v="2022-10-20T00:00:00"/>
    <n v="2037000209"/>
    <s v="BOBINA AL LISA 5754 H111 2,11 X 853,4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57"/>
    <d v="2022-10-18T00:00:00"/>
    <x v="164"/>
    <d v="2022-10-18T00:00:00"/>
    <x v="9"/>
    <s v="samanta.f"/>
    <s v="Confirmada"/>
    <s v="Aprovado"/>
    <d v="2022-10-20T00:00:00"/>
    <n v="40.525629999999992"/>
    <n v="39.25"/>
    <n v="1.27563"/>
    <n v="1"/>
    <s v="KG"/>
    <n v="7000"/>
    <n v="5883"/>
    <n v="1117"/>
    <d v="2022-12-30T00:00:00"/>
    <d v="2022-10-17T00:00:00"/>
    <d v="2022-10-20T00:00:00"/>
    <n v="2037000296"/>
    <s v="BOBINA AL LISA 5052 H32 4,00 X 1250 MM"/>
    <m/>
    <s v="FORN. CBA - R$39,25 - CÓD. 475472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067"/>
    <d v="2022-10-18T00:00:00"/>
    <x v="165"/>
    <d v="2022-10-18T00:00:00"/>
    <x v="10"/>
    <s v="samanta.f"/>
    <s v="Recebida"/>
    <s v="Aprovado"/>
    <d v="2022-10-20T00:00:00"/>
    <n v="39.25"/>
    <n v="38.014530000000001"/>
    <n v="1.2354699999999998"/>
    <n v="1"/>
    <s v="KG"/>
    <n v="17888"/>
    <n v="17888"/>
    <n v="0"/>
    <d v="2022-12-30T00:00:00"/>
    <d v="2022-11-25T00:00:00"/>
    <d v="2022-11-30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68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8394"/>
    <n v="5935"/>
    <n v="2459"/>
    <d v="2022-12-30T00:00:00"/>
    <d v="2022-10-24T00:00:00"/>
    <d v="2022-10-26T00:00:00"/>
    <n v="2037000288"/>
    <s v="BOBINA AL LISA 5754 H111 2,50 X 688 MM"/>
    <m/>
    <s v="FORN. NOVELIS 909850 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69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8662"/>
    <n v="5470"/>
    <n v="3192"/>
    <d v="2022-12-30T00:00:00"/>
    <d v="2022-10-24T00:00:00"/>
    <d v="2022-10-26T00:00:00"/>
    <n v="2037000287"/>
    <s v="BOBINA AL LISA 5754 H111 2,50 X 710 MM"/>
    <m/>
    <s v="FORN. NOVELIS 909850 - R$39,2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0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24300"/>
    <n v="7495"/>
    <n v="16805"/>
    <d v="2022-12-30T00:00:00"/>
    <d v="2022-12-24T00:00:00"/>
    <d v="2022-12-26T00:00:00"/>
    <n v="2037000220"/>
    <s v="BOBINA AL LISA 5754 H111 2,11 X 894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1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5582"/>
    <n v="5035"/>
    <n v="547"/>
    <d v="2022-12-30T00:00:00"/>
    <d v="2023-02-16T00:00:00"/>
    <d v="2023-02-17T00:00:00"/>
    <n v="2037000199"/>
    <s v="BOBINA AL LISA 5052 O 2,40 X 915 MM"/>
    <m/>
    <s v="FORN. NOVELIS 909850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2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9346"/>
    <n v="0"/>
    <n v="9346"/>
    <d v="2022-12-30T00:00:00"/>
    <m/>
    <m/>
    <n v="2037000122"/>
    <s v="BOBINA AL LISA 5052 H32 2,50 X 766,1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3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27600"/>
    <n v="26300"/>
    <n v="1300"/>
    <d v="2022-12-30T00:00:00"/>
    <d v="2023-07-18T00:00:00"/>
    <d v="2023-07-21T00:00:00"/>
    <n v="2037000044"/>
    <s v="BOBINA AL LISA 5052 H32 1,95 X 797 MM"/>
    <m/>
    <s v="FORN. NOVELIS - 909850 - R$39,2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4"/>
    <d v="2022-10-18T00:00:00"/>
    <x v="165"/>
    <d v="2022-10-18T00:00:00"/>
    <x v="10"/>
    <s v="samanta.f"/>
    <s v="Recebida"/>
    <s v="Aprovado"/>
    <d v="2022-10-20T00:00:00"/>
    <n v="40.525629999999992"/>
    <n v="39.25"/>
    <n v="1.27563"/>
    <n v="1"/>
    <s v="KG"/>
    <n v="9760"/>
    <n v="9760"/>
    <n v="0"/>
    <d v="2022-12-30T00:00:00"/>
    <d v="2022-11-16T00:00:00"/>
    <d v="2022-11-17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5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12800"/>
    <n v="0"/>
    <n v="12800"/>
    <d v="2022-12-30T00:00:00"/>
    <m/>
    <m/>
    <n v="2037000193"/>
    <s v="BOBINA AL LISA 5052 H32 2,00 X 805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6"/>
    <d v="2022-10-18T00:00:00"/>
    <x v="166"/>
    <d v="2022-10-18T00:00:00"/>
    <x v="10"/>
    <s v="samanta.f"/>
    <s v="Confirmada"/>
    <s v="Aprovado"/>
    <d v="2022-10-20T00:00:00"/>
    <n v="40.525629999999992"/>
    <n v="39.25"/>
    <n v="1.27563"/>
    <n v="1"/>
    <s v="KG"/>
    <n v="5500"/>
    <n v="0"/>
    <n v="5500"/>
    <d v="2022-12-30T00:00:00"/>
    <m/>
    <m/>
    <n v="2037000117"/>
    <s v="BOBINA AL LISA 5052 H32 2,50 X 815 MM"/>
    <m/>
    <s v="FORN. NOVELIS  909850 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77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25000"/>
    <n v="24720"/>
    <n v="280"/>
    <d v="2022-12-30T00:00:00"/>
    <d v="2022-11-25T00:00:00"/>
    <d v="2022-11-30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8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10100"/>
    <n v="9465"/>
    <n v="635"/>
    <d v="2022-12-30T00:00:00"/>
    <d v="2023-02-15T00:00:00"/>
    <d v="2023-02-16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79"/>
    <d v="2022-10-18T00:00:00"/>
    <x v="165"/>
    <d v="2022-10-18T00:00:00"/>
    <x v="10"/>
    <s v="samanta.f"/>
    <s v="Recebida"/>
    <s v="Aprovado"/>
    <d v="2022-10-20T00:00:00"/>
    <n v="40.525629999999992"/>
    <n v="39.25"/>
    <n v="1.27563"/>
    <n v="1"/>
    <s v="KG"/>
    <n v="2300"/>
    <n v="2300"/>
    <n v="0"/>
    <d v="2022-12-30T00:00:00"/>
    <d v="2023-01-23T00:00:00"/>
    <d v="2023-01-24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80"/>
    <d v="2022-10-18T00:00:00"/>
    <x v="165"/>
    <d v="2022-10-18T00:00:00"/>
    <x v="10"/>
    <s v="samanta.f"/>
    <s v="Confirmada"/>
    <s v="Aprovado"/>
    <d v="2022-10-20T00:00:00"/>
    <n v="40.525629999999992"/>
    <n v="39.25"/>
    <n v="1.27563"/>
    <n v="1"/>
    <s v="KG"/>
    <n v="6565"/>
    <n v="5970"/>
    <n v="595"/>
    <d v="2022-12-30T00:00:00"/>
    <d v="2022-11-25T00:00:00"/>
    <d v="2022-11-30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82"/>
    <d v="2022-10-18T00:00:00"/>
    <x v="167"/>
    <d v="2022-10-18T00:00:00"/>
    <x v="10"/>
    <s v="samanta.f"/>
    <s v="Recebida"/>
    <s v="Aprovado"/>
    <d v="2022-10-20T00:00:00"/>
    <n v="40.525629999999992"/>
    <n v="39.25"/>
    <n v="1.27563"/>
    <n v="1"/>
    <s v="KG"/>
    <n v="46500"/>
    <n v="46500"/>
    <n v="0"/>
    <d v="2022-12-30T00:00:00"/>
    <d v="2022-10-20T00:00:00"/>
    <d v="2022-10-24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84"/>
    <d v="2022-10-18T00:00:00"/>
    <x v="168"/>
    <d v="2022-10-19T00:00:00"/>
    <x v="10"/>
    <s v="samanta.f"/>
    <s v="Confirmada"/>
    <s v="Aprovado"/>
    <d v="2022-10-20T00:00:00"/>
    <n v="40.732129999999998"/>
    <n v="39.450000000000003"/>
    <n v="1.28213"/>
    <n v="1"/>
    <s v="KG"/>
    <n v="34600"/>
    <n v="0"/>
    <n v="34600"/>
    <d v="2022-12-30T00:00:00"/>
    <m/>
    <m/>
    <n v="2037000115"/>
    <s v="BOBINA AL LISA 5052 H32 2,50 X 1144 MM"/>
    <m/>
    <s v="FORN. NOVELIS 909850 - R$34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85"/>
    <d v="2022-10-18T00:00:00"/>
    <x v="169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32700"/>
    <n v="30605"/>
    <n v="2095"/>
    <d v="2022-12-30T00:00:00"/>
    <d v="2022-10-20T00:00:00"/>
    <d v="2022-10-21T00:00:00"/>
    <n v="2037000263"/>
    <s v="BOBINA AL LISA 3104 H34 2,50 X 1260 MM"/>
    <m/>
    <s v="FORN. NOVELIS 909850 - R$34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87"/>
    <d v="2022-10-18T00:00:00"/>
    <x v="168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9750"/>
    <n v="9070"/>
    <n v="680"/>
    <d v="2022-12-30T00:00:00"/>
    <d v="2022-12-21T00:00:00"/>
    <d v="2022-12-22T00:00:00"/>
    <n v="2037000038"/>
    <s v="BOBINA AL LISA 3104 H32 1,50 X 1500 MM"/>
    <m/>
    <s v="FORN. NOVELIS  909850 - R$34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89"/>
    <d v="2022-10-18T00:00:00"/>
    <x v="169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8900"/>
    <n v="0"/>
    <n v="8900"/>
    <d v="2022-12-30T00:00:00"/>
    <m/>
    <m/>
    <n v="2037000166"/>
    <s v="BOBINA AL LISA 5052 H32 2,50 X 1530 MM"/>
    <m/>
    <s v="FORN. NOVELIS - 909850 - R$34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92"/>
    <d v="2022-10-18T00:00:00"/>
    <x v="168"/>
    <d v="2022-10-19T00:00:00"/>
    <x v="10"/>
    <s v="samanta.f"/>
    <s v="Confirmada"/>
    <s v="Aprovado"/>
    <d v="2022-10-20T00:00:00"/>
    <n v="36.085879999999996"/>
    <n v="34.950000000000003"/>
    <n v="1.1358799999999998"/>
    <n v="1"/>
    <s v="KG"/>
    <n v="10500"/>
    <n v="10470"/>
    <n v="30"/>
    <d v="2022-12-30T00:00:00"/>
    <d v="2023-02-27T00:00:00"/>
    <d v="2023-02-28T00:00:00"/>
    <n v="2037000200"/>
    <s v="BOBINA AL LISA 3104 O 0,40 X 1620 MM"/>
    <m/>
    <s v="FORN. NOVELIS - 909850 - R$34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093"/>
    <d v="2022-10-18T00:00:00"/>
    <x v="169"/>
    <d v="2022-10-19T00:00:00"/>
    <x v="10"/>
    <s v="samanta.f"/>
    <s v="Recebida"/>
    <s v="Aprovado"/>
    <d v="2022-10-20T00:00:00"/>
    <n v="36.085879999999996"/>
    <n v="34.950000000000003"/>
    <n v="1.1358799999999998"/>
    <n v="1"/>
    <s v="KG"/>
    <n v="25500"/>
    <n v="25500"/>
    <n v="0"/>
    <d v="2022-12-30T00:00:00"/>
    <d v="2022-12-24T00:00:00"/>
    <d v="2022-12-26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094"/>
    <d v="2022-10-18T00:00:00"/>
    <x v="169"/>
    <d v="2022-10-19T00:00:00"/>
    <x v="10"/>
    <s v="samanta.f"/>
    <s v="Confirmada"/>
    <s v="Aprovado"/>
    <d v="2022-10-20T00:00:00"/>
    <n v="40.525629999999992"/>
    <n v="39.25"/>
    <n v="1.27563"/>
    <n v="1"/>
    <s v="KG"/>
    <n v="10400"/>
    <n v="8895"/>
    <n v="1505"/>
    <d v="2022-12-30T00:00:00"/>
    <d v="2022-10-28T00:00:00"/>
    <d v="2022-10-31T00:00:00"/>
    <n v="2037000090"/>
    <s v="BOBINA AL LISA 3104 O 3,95 X 527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3214"/>
    <d v="2022-10-21T00:00:00"/>
    <x v="170"/>
    <d v="2022-10-27T00:00:00"/>
    <x v="17"/>
    <s v="samanta.f"/>
    <s v="Confirmada"/>
    <s v="Aprovado"/>
    <d v="2022-12-23T00:00:00"/>
    <n v="34.700000000000003"/>
    <n v="34.700000000000003"/>
    <n v="0"/>
    <n v="1"/>
    <s v="KG"/>
    <n v="3"/>
    <n v="2.5"/>
    <n v="0.5"/>
    <d v="2022-12-30T00:00:00"/>
    <d v="2022-12-15T00:00:00"/>
    <d v="2022-12-23T00:00:00"/>
    <n v="2032000002"/>
    <s v="AL EXTRUDADO - PEÇAS"/>
    <m/>
    <s v="01 Tubo de aluminio  t 6365-  Ø 25,4 parede 2mm x 6000mm - iturri OE1262"/>
    <s v="everaldo.c"/>
    <s v="Everaldo Cuba"/>
    <n v="2"/>
    <s v="MATERIA PRIMA"/>
    <n v="32"/>
    <s v="EXTRUDADO DE ALUMINIO"/>
    <m/>
    <s v="Pago"/>
    <n v="230"/>
    <s v="30/45/60 DDL"/>
    <m/>
    <s v="robson@sometais.com.br"/>
    <s v="(11) 3622-7719"/>
  </r>
  <r>
    <n v="601"/>
    <s v="ELFER INDÚSTRIA SERVIÇO E COMÉRCIO LTDA"/>
    <n v="0"/>
    <s v="PEDIDO EMERGENCIAL"/>
    <m/>
    <m/>
    <m/>
    <n v="453266"/>
    <d v="2022-10-25T00:00:00"/>
    <x v="171"/>
    <d v="2022-10-25T00:00:00"/>
    <x v="17"/>
    <s v="lucas.ba"/>
    <s v="Recebida"/>
    <s v="Aprovado"/>
    <d v="2022-10-25T00:00:00"/>
    <n v="497"/>
    <n v="497"/>
    <n v="0"/>
    <n v="1"/>
    <s v="KG"/>
    <n v="3"/>
    <n v="3"/>
    <n v="3"/>
    <d v="2022-10-30T00:00:00"/>
    <d v="2022-08-24T00:00:00"/>
    <d v="2022-10-26T00:00:00"/>
    <n v="2032000002"/>
    <s v="AL EXTRUDADO - PEÇAS"/>
    <m/>
    <s v="03 vergalhão ALUMINIO  Ø 38,1 X 6000MM - IVECO  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3267"/>
    <d v="2022-10-25T00:00:00"/>
    <x v="171"/>
    <d v="2022-10-25T00:00:00"/>
    <x v="17"/>
    <s v="lucas.ba"/>
    <s v="Recebida"/>
    <s v="Aprovado"/>
    <d v="2022-10-25T00:00:00"/>
    <n v="497"/>
    <n v="497"/>
    <n v="0"/>
    <n v="1"/>
    <s v="KG"/>
    <n v="1"/>
    <n v="1"/>
    <n v="1"/>
    <d v="2022-10-28T00:00:00"/>
    <d v="2022-08-24T00:00:00"/>
    <d v="2022-10-26T00:00:00"/>
    <n v="2012000010"/>
    <s v="CHAPA DE AÇO ASTM A-36 2,0MM"/>
    <m/>
    <s v=" 02 ChapaS 2mm aço 1020 - chapa 2 x 1000 x 3000 - IVECO "/>
    <s v="everaldo.c"/>
    <s v="Everaldo Cuba"/>
    <n v="2"/>
    <s v="MATERIA PRIMA"/>
    <n v="12"/>
    <s v="CHAPAS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3287"/>
    <d v="2022-10-25T00:00:00"/>
    <x v="172"/>
    <d v="2022-10-25T00:00:00"/>
    <x v="20"/>
    <s v="lucas.ba"/>
    <s v="Recebida"/>
    <s v="Aprovado"/>
    <d v="2022-10-25T00:00:00"/>
    <n v="138.41"/>
    <n v="138.41"/>
    <n v="0"/>
    <n v="1"/>
    <s v="UN"/>
    <n v="187"/>
    <n v="187"/>
    <n v="0"/>
    <d v="2022-11-04T00:00:00"/>
    <d v="2022-11-07T00:00:00"/>
    <d v="2022-11-11T00:00:00"/>
    <n v="2032000009"/>
    <s v="TUBO AL QUADRADO (38,10 X 2,0 x 6000) MM 6060/63 T5"/>
    <m/>
    <s v="187 TUBOS AL QUADRADO 38,10 X 2,0 MM X 6000MM-  6060/63 T5 - FORN. TAMBORE - prazo de entrega 04/11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3288"/>
    <d v="2022-10-25T00:00:00"/>
    <x v="172"/>
    <d v="2022-10-25T00:00:00"/>
    <x v="20"/>
    <s v="samanta.f"/>
    <s v="Recebida"/>
    <s v="Aprovado"/>
    <d v="2022-12-12T00:00:00"/>
    <n v="138.41"/>
    <n v="138.41"/>
    <n v="0"/>
    <n v="1"/>
    <s v="UN"/>
    <n v="230"/>
    <n v="230"/>
    <n v="0"/>
    <d v="2022-12-20T00:00:00"/>
    <d v="2022-11-07T00:00:00"/>
    <d v="2022-11-11T00:00:00"/>
    <n v="2032000009"/>
    <s v="TUBO AL QUADRADO (38,10 X 2,0 x 6000) MM 6060/63 T5"/>
    <m/>
    <s v="187 TUBOS AL QUADRADO 38,10 X 2,0 MM X 6000MM-  6060/63 T5 - FORN. TAMBORE - prazo de entrega 05/12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3395"/>
    <d v="2022-10-31T00:00:00"/>
    <x v="173"/>
    <d v="2022-10-31T00:00:00"/>
    <x v="9"/>
    <s v="samanta.f"/>
    <s v="Confirmada"/>
    <s v="Aprovado"/>
    <d v="2022-11-03T00:00:00"/>
    <n v="36.054900000000004"/>
    <n v="34.92"/>
    <n v="1.1349"/>
    <n v="1"/>
    <s v="KG"/>
    <n v="5500"/>
    <n v="5150"/>
    <n v="350"/>
    <d v="2022-12-31T00:00:00"/>
    <d v="2022-11-25T00:00:00"/>
    <d v="2022-11-28T00:00:00"/>
    <n v="2037000272"/>
    <s v="BOBINA AL LISA 1050 O 0,70 X 1000 MM"/>
    <m/>
    <s v="FORN. CBA 475472 - R$34,92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397"/>
    <d v="2022-10-31T00:00:00"/>
    <x v="173"/>
    <d v="2022-10-31T00:00:00"/>
    <x v="9"/>
    <s v="samanta.f"/>
    <s v="Recebida"/>
    <s v="Aprovado"/>
    <d v="2022-11-03T00:00:00"/>
    <n v="36.03425"/>
    <n v="34.9"/>
    <n v="1.13425"/>
    <n v="1"/>
    <s v="KG"/>
    <n v="9300"/>
    <n v="9300"/>
    <n v="0"/>
    <d v="2022-12-31T00:00:00"/>
    <d v="2022-11-08T00:00:00"/>
    <d v="2022-11-09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398"/>
    <d v="2022-10-31T00:00:00"/>
    <x v="173"/>
    <d v="2022-10-31T00:00:00"/>
    <x v="9"/>
    <s v="samanta.f"/>
    <s v="Recebida"/>
    <s v="Aprovado"/>
    <d v="2022-11-03T00:00:00"/>
    <n v="36.127179999999996"/>
    <n v="34.989999999999995"/>
    <n v="1.1371799999999999"/>
    <n v="1"/>
    <s v="KG"/>
    <n v="5517"/>
    <n v="5517"/>
    <n v="0"/>
    <d v="2022-12-31T00:00:00"/>
    <d v="2023-02-16T00:00:00"/>
    <d v="2023-02-21T00:00:00"/>
    <n v="2037000277"/>
    <s v="BOBINA AL LISA 1050 O 0,60 X 1000 MM"/>
    <m/>
    <s v="FORN. CBA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399"/>
    <d v="2022-10-31T00:00:00"/>
    <x v="174"/>
    <d v="2022-10-31T00:00:00"/>
    <x v="9"/>
    <s v="samanta.f"/>
    <s v="Confirmada"/>
    <s v="Aprovado"/>
    <d v="2022-11-03T00:00:00"/>
    <n v="36.127179999999996"/>
    <n v="34.989999999999995"/>
    <n v="1.1371799999999999"/>
    <n v="1"/>
    <s v="KG"/>
    <n v="5517"/>
    <n v="5498"/>
    <n v="19"/>
    <d v="2022-12-31T00:00:00"/>
    <d v="2022-11-08T00:00:00"/>
    <d v="2022-11-09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3400"/>
    <d v="2022-10-31T00:00:00"/>
    <x v="173"/>
    <d v="2022-10-31T00:00:00"/>
    <x v="9"/>
    <s v="samanta.f"/>
    <s v="Confirmada"/>
    <s v="Aprovado"/>
    <d v="2022-11-03T00:00:00"/>
    <n v="36.127179999999996"/>
    <n v="34.989999999999995"/>
    <n v="1.1371799999999999"/>
    <n v="1"/>
    <s v="KG"/>
    <n v="5517"/>
    <n v="5273"/>
    <n v="244"/>
    <d v="2022-12-31T00:00:00"/>
    <d v="2022-12-08T00:00:00"/>
    <d v="2022-12-12T00:00:00"/>
    <n v="2037000264"/>
    <s v="BOBINA AL LISA 1050 O 0,80 X 1000 MM"/>
    <m/>
    <s v="FORN. CBA - 475472 - R$34,99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401"/>
    <d v="2022-10-31T00:00:00"/>
    <x v="173"/>
    <d v="2022-10-31T00:00:00"/>
    <x v="9"/>
    <s v="samanta.f"/>
    <s v="Recebida"/>
    <s v="Aprovado"/>
    <d v="2022-11-03T00:00:00"/>
    <n v="36.127179999999996"/>
    <n v="34.989999999999995"/>
    <n v="1.1371799999999999"/>
    <n v="1"/>
    <s v="KG"/>
    <n v="2200"/>
    <n v="2200"/>
    <n v="0"/>
    <d v="2022-12-31T00:00:00"/>
    <d v="2023-06-22T00:00:00"/>
    <d v="2023-06-23T00:00:00"/>
    <n v="2037000261"/>
    <s v="BOBINA AL LISA 1050 O 0,40 X 1000 MM"/>
    <m/>
    <s v="forn. CBA -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3545"/>
    <d v="2022-11-07T00:00:00"/>
    <x v="175"/>
    <d v="2022-11-18T00:00:00"/>
    <x v="21"/>
    <s v="lucas.ba"/>
    <s v="Confirmada"/>
    <s v="Aprovado"/>
    <d v="2022-11-18T00:00:00"/>
    <n v="48.011250000000004"/>
    <n v="46.5"/>
    <n v="1.51125"/>
    <n v="1"/>
    <s v="KG"/>
    <n v="607"/>
    <n v="0"/>
    <n v="607"/>
    <d v="2022-11-30T00:00:00"/>
    <m/>
    <m/>
    <n v="2033000088"/>
    <s v="CHAPA AL LISA 5083 O 5,00 X 1500 X 3000 MM"/>
    <m/>
    <s v="10 CHAPAS AL LISA 5083 O 5 X 1500 X 3000mm (607kg) - PROJETO IVECO - NECESSIDADE 16/11"/>
    <s v="everaldo.c"/>
    <s v="Everaldo Cuba"/>
    <n v="2"/>
    <s v="MATERIA PRIMA"/>
    <n v="33"/>
    <s v="CHAPA ALUMINIO LISA"/>
    <m/>
    <s v="Pago"/>
    <n v="120"/>
    <s v="28/35/42 DDL"/>
    <m/>
    <s v="alice@specialtb.com.br"/>
    <s v="1124142322 / 1124142322"/>
  </r>
  <r>
    <n v="601"/>
    <s v="ELFER INDÚSTRIA SERVIÇO E COMÉRCIO LTDA"/>
    <n v="0"/>
    <s v="PEDIDO EMERGENCIAL"/>
    <m/>
    <m/>
    <m/>
    <n v="453703"/>
    <d v="2022-11-16T00:00:00"/>
    <x v="176"/>
    <d v="2022-11-29T00:00:00"/>
    <x v="11"/>
    <s v="samanta.f"/>
    <s v="Recebida"/>
    <s v="Aprovado"/>
    <d v="2023-01-09T00:00:00"/>
    <n v="50.7"/>
    <n v="50.7"/>
    <n v="0"/>
    <n v="1"/>
    <s v="KG"/>
    <n v="432"/>
    <n v="432"/>
    <n v="0"/>
    <d v="2023-01-10T00:00:00"/>
    <d v="2022-12-30T00:00:00"/>
    <d v="2023-01-10T00:00:00"/>
    <n v="2291000001"/>
    <s v="FITA DE INOX AISI 304 0,40 X 20 MM"/>
    <m/>
    <s v=" FITA DE I NOX AISI 304 0,40X20MM - UNIÃO DE AÇO - SOL EVERALDO - conf. emp 001 "/>
    <s v="everaldo.c"/>
    <s v="Everaldo Cuba"/>
    <n v="2"/>
    <s v="MATERIA PRIMA"/>
    <n v="291"/>
    <s v="FITAS EM GERAL"/>
    <m/>
    <s v="Pago"/>
    <n v="110"/>
    <s v="28 DDL"/>
    <m/>
    <s v="juliana.barboza@aperam.com"/>
    <s v="19 3211 4062"/>
  </r>
  <r>
    <n v="601"/>
    <s v="ELFER INDÚSTRIA SERVIÇO E COMÉRCIO LTDA"/>
    <n v="0"/>
    <s v="PEDIDO EMERGENCIAL"/>
    <m/>
    <m/>
    <m/>
    <n v="453750"/>
    <d v="2022-11-17T00:00:00"/>
    <x v="177"/>
    <d v="2022-11-17T00:00:00"/>
    <x v="10"/>
    <s v="samanta.f"/>
    <s v="Recebida"/>
    <s v="Aprovado"/>
    <d v="2022-11-18T00:00:00"/>
    <n v="31.016300000000001"/>
    <n v="30.04"/>
    <n v="0.97629999999999995"/>
    <n v="1"/>
    <s v="KG"/>
    <n v="7220"/>
    <n v="7220"/>
    <n v="0"/>
    <d v="2022-11-21T00:00:00"/>
    <d v="2022-11-16T00:00:00"/>
    <d v="2022-11-21T00:00:00"/>
    <n v="2037000206"/>
    <s v="BOBINA AL LISA 5052 H32 2,00 X 1250 MM"/>
    <m/>
    <s v="forn.novelis 909850 - r$ 30,04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3861"/>
    <d v="2022-11-18T00:00:00"/>
    <x v="178"/>
    <d v="2022-11-21T00:00:00"/>
    <x v="16"/>
    <s v="samanta.f"/>
    <s v="Recebida"/>
    <s v="Aprovado"/>
    <d v="2022-11-24T00:00:00"/>
    <n v="43.5715"/>
    <n v="42.2"/>
    <n v="1.3714999999999999"/>
    <n v="1"/>
    <s v="KG"/>
    <n v="117"/>
    <n v="117"/>
    <n v="0"/>
    <d v="2022-11-30T00:00:00"/>
    <d v="2022-11-22T00:00:00"/>
    <d v="2022-11-30T00:00:00"/>
    <n v="2033000027"/>
    <s v="CHAPA AL LISA 5052 H32 9,52 MM"/>
    <m/>
    <s v="01 CHAPA DE  ALUMINIO LIGA  5052-F 9,52 INT 9,52 X 1310 X 3000mm - 104,8kg - 36,25/KG - FORN. METALTHAGA"/>
    <s v="everaldo.c"/>
    <s v="Everaldo Cuba"/>
    <n v="2"/>
    <s v="MATERIA PRIMA"/>
    <n v="33"/>
    <s v="CHAPA ALUMINIO LISA"/>
    <m/>
    <s v="Pago"/>
    <n v="80"/>
    <s v="21 DDL"/>
    <m/>
    <s v="bruno.lopes@profilglass.com.br"/>
    <s v="48 3771 4677 / 48 99818 0099"/>
  </r>
  <r>
    <n v="601"/>
    <s v="ELFER INDÚSTRIA SERVIÇO E COMÉRCIO LTDA"/>
    <n v="0"/>
    <s v="PEDIDO EMERGENCIAL"/>
    <m/>
    <m/>
    <m/>
    <n v="453896"/>
    <d v="2022-11-21T00:00:00"/>
    <x v="179"/>
    <d v="2022-11-21T00:00:00"/>
    <x v="10"/>
    <s v="samanta.f"/>
    <s v="Confirmada"/>
    <s v="Aprovado"/>
    <d v="2022-11-24T00:00:00"/>
    <n v="40.525629999999992"/>
    <n v="39.25"/>
    <n v="1.27563"/>
    <n v="1"/>
    <s v="KG"/>
    <n v="15000"/>
    <n v="11915"/>
    <n v="3085"/>
    <d v="2022-12-30T00:00:00"/>
    <d v="2022-11-21T00:00:00"/>
    <d v="2022-11-25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28"/>
    <d v="2022-11-28T00:00:00"/>
    <x v="180"/>
    <d v="2022-11-28T00:00:00"/>
    <x v="10"/>
    <s v="samanta.f"/>
    <s v="Confirmada"/>
    <s v="Aprovado"/>
    <d v="2022-11-29T00:00:00"/>
    <n v="40.525629999999992"/>
    <n v="39.25"/>
    <n v="1.27563"/>
    <n v="1"/>
    <s v="KG"/>
    <n v="19860"/>
    <n v="17135"/>
    <n v="2725"/>
    <d v="2022-12-30T00:00:00"/>
    <d v="2022-11-28T00:00:00"/>
    <d v="2022-11-29T00:00:00"/>
    <n v="2037000064"/>
    <s v="BOBINA AL LISA 5052 H32 1,95 X 722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29"/>
    <d v="2022-11-28T00:00:00"/>
    <x v="181"/>
    <d v="2022-11-28T00:00:00"/>
    <x v="10"/>
    <s v="samanta.f"/>
    <s v="Confirmada"/>
    <s v="Aprovado"/>
    <d v="2022-11-29T00:00:00"/>
    <n v="40.525629999999992"/>
    <n v="39.25"/>
    <n v="1.27563"/>
    <n v="1"/>
    <s v="KG"/>
    <n v="19935"/>
    <n v="19615"/>
    <n v="320"/>
    <d v="2022-12-30T00:00:00"/>
    <d v="2022-11-25T00:00:00"/>
    <d v="2022-11-30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4039"/>
    <d v="2022-11-28T00:00:00"/>
    <x v="182"/>
    <d v="2022-11-29T00:00:00"/>
    <x v="10"/>
    <s v="adp005"/>
    <s v="Confirmada"/>
    <s v="Aprovado"/>
    <d v="2022-11-29T00:00:00"/>
    <n v="40.525629999999992"/>
    <n v="39.25"/>
    <n v="1.27563"/>
    <n v="1"/>
    <s v="KG"/>
    <n v="14288"/>
    <n v="12852"/>
    <n v="1436"/>
    <d v="2022-12-30T00:00:00"/>
    <d v="2023-01-27T00:00:00"/>
    <d v="2023-01-30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0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11102"/>
    <n v="10640"/>
    <n v="462"/>
    <d v="2022-12-30T00:00:00"/>
    <d v="2022-12-27T00:00:00"/>
    <d v="2022-12-28T00:00:00"/>
    <n v="2037000161"/>
    <s v="BOBINA AL LISA 5052 H32 2,50 X 9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1"/>
    <d v="2022-11-28T00:00:00"/>
    <x v="184"/>
    <d v="2022-11-29T00:00:00"/>
    <x v="10"/>
    <s v="samanta.f"/>
    <s v="Confirmada"/>
    <s v="Aprovado"/>
    <d v="2022-11-29T00:00:00"/>
    <n v="40.525629999999992"/>
    <n v="39.25"/>
    <n v="1.27563"/>
    <n v="1"/>
    <s v="KG"/>
    <n v="22596"/>
    <n v="19065"/>
    <n v="3531"/>
    <d v="2022-12-30T00:00:00"/>
    <d v="2022-12-27T00:00:00"/>
    <d v="2022-12-28T00:00:00"/>
    <n v="2037000060"/>
    <s v="BOBINA AL LISA 5052 O 3,00 X 585 MM"/>
    <m/>
    <s v="FORN. 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4042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34500"/>
    <n v="34145"/>
    <n v="355"/>
    <d v="2022-12-30T00:00:00"/>
    <d v="2022-12-12T00:00:00"/>
    <d v="2022-12-13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3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29280"/>
    <n v="28810"/>
    <n v="470"/>
    <d v="2022-12-30T00:00:00"/>
    <d v="2022-12-29T00:00:00"/>
    <d v="2022-12-30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4"/>
    <d v="2022-11-28T00:00:00"/>
    <x v="183"/>
    <d v="2022-11-29T00:00:00"/>
    <x v="10"/>
    <s v="samanta.f"/>
    <s v="Recebida"/>
    <s v="Aprovado"/>
    <d v="2022-11-29T00:00:00"/>
    <n v="40.525629999999992"/>
    <n v="39.25"/>
    <n v="1.27563"/>
    <n v="1"/>
    <s v="KG"/>
    <n v="23000"/>
    <n v="23000"/>
    <n v="0"/>
    <d v="2022-12-30T00:00:00"/>
    <d v="2023-01-02T00:00:00"/>
    <d v="2023-01-09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5"/>
    <d v="2022-11-28T00:00:00"/>
    <x v="183"/>
    <d v="2022-11-29T00:00:00"/>
    <x v="10"/>
    <s v="samanta.f"/>
    <s v="Recebida"/>
    <s v="Aprovado"/>
    <d v="2022-11-29T00:00:00"/>
    <n v="40.525629999999992"/>
    <n v="39.25"/>
    <n v="1.27563"/>
    <n v="1"/>
    <s v="KG"/>
    <n v="20500"/>
    <n v="20500"/>
    <n v="0"/>
    <d v="2022-12-30T00:00:00"/>
    <d v="2022-12-27T00:00:00"/>
    <d v="2022-12-27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7"/>
    <d v="2022-11-28T00:00:00"/>
    <x v="183"/>
    <d v="2022-11-29T00:00:00"/>
    <x v="10"/>
    <s v="samanta.f"/>
    <s v="Confirmada"/>
    <s v="Aprovado"/>
    <d v="2022-11-29T00:00:00"/>
    <n v="40.525629999999992"/>
    <n v="39.25"/>
    <n v="1.27563"/>
    <n v="1"/>
    <s v="KG"/>
    <n v="7400"/>
    <n v="4070"/>
    <n v="3330"/>
    <d v="2022-12-30T00:00:00"/>
    <d v="2022-12-21T00:00:00"/>
    <d v="2022-12-22T00:00:00"/>
    <n v="2038000007"/>
    <s v="BOBINA AL XADREZ 5052 H314 2,70 X 860 MM"/>
    <m/>
    <s v="FORN. NOVELIS - 909850 - R$39,25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48"/>
    <d v="2022-11-28T00:00:00"/>
    <x v="184"/>
    <d v="2022-11-29T00:00:00"/>
    <x v="10"/>
    <s v="samanta.f"/>
    <s v="Confirmada"/>
    <s v="Aprovado"/>
    <d v="2022-11-29T00:00:00"/>
    <n v="40.525629999999992"/>
    <n v="39.25"/>
    <n v="1.27563"/>
    <n v="1"/>
    <s v="KG"/>
    <n v="10500"/>
    <n v="6765"/>
    <n v="3735"/>
    <d v="2022-12-30T00:00:00"/>
    <d v="2022-11-28T00:00:00"/>
    <d v="2022-11-30T00:00:00"/>
    <n v="2037000217"/>
    <s v="BOBINA AL LISA 3104 O 0,50 X 810 MM"/>
    <m/>
    <s v="NOVELIS 909850 - R$ 36,39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4049"/>
    <d v="2022-11-28T00:00:00"/>
    <x v="183"/>
    <d v="2022-11-29T00:00:00"/>
    <x v="10"/>
    <s v="samanta.f"/>
    <s v="Recebida"/>
    <s v="Aprovado"/>
    <d v="2023-02-03T00:00:00"/>
    <n v="39.472479999999997"/>
    <n v="38.230000000000004"/>
    <n v="1.24248"/>
    <n v="1"/>
    <s v="KG"/>
    <n v="10900"/>
    <n v="10900"/>
    <n v="0"/>
    <d v="2023-12-30T00:00:00"/>
    <d v="2023-02-02T00:00:00"/>
    <d v="2023-02-03T00:00:00"/>
    <n v="2037000009"/>
    <s v="BOBINA AL LISA 5083 O 5,00 X 1500 MM"/>
    <m/>
    <s v="forn. Novelis - 909850 - r$ 38,2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050"/>
    <d v="2022-11-28T00:00:00"/>
    <x v="183"/>
    <d v="2022-11-29T00:00:00"/>
    <x v="10"/>
    <s v="samanta.f"/>
    <s v="Recebida"/>
    <s v="Aprovado"/>
    <d v="2022-11-29T00:00:00"/>
    <n v="40.525629999999992"/>
    <n v="39.25"/>
    <n v="1.27563"/>
    <n v="1"/>
    <s v="KG"/>
    <n v="16720"/>
    <n v="16720"/>
    <n v="0"/>
    <d v="2022-12-30T00:00:00"/>
    <d v="2022-12-27T00:00:00"/>
    <d v="2022-12-28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258"/>
    <d v="2022-12-07T00:00:00"/>
    <x v="185"/>
    <d v="2022-12-08T00:00:00"/>
    <x v="9"/>
    <s v="samanta.f"/>
    <s v="Confirmada"/>
    <s v="Aprovado"/>
    <d v="2022-12-12T00:00:00"/>
    <n v="36.03425"/>
    <n v="34.9"/>
    <n v="1.13425"/>
    <n v="1"/>
    <s v="KG"/>
    <n v="11585"/>
    <n v="11459"/>
    <n v="126"/>
    <d v="2022-12-31T00:00:00"/>
    <d v="2022-12-19T00:00:00"/>
    <d v="2022-12-20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59"/>
    <d v="2022-12-07T00:00:00"/>
    <x v="186"/>
    <d v="2022-12-08T00:00:00"/>
    <x v="9"/>
    <s v="samanta.f"/>
    <s v="Recebida"/>
    <s v="Aprovado"/>
    <d v="2022-12-12T00:00:00"/>
    <n v="32.699280000000002"/>
    <n v="31.669999999999998"/>
    <n v="1.02928"/>
    <n v="1"/>
    <s v="KG"/>
    <n v="9272"/>
    <n v="9272"/>
    <n v="0"/>
    <d v="2022-12-30T00:00:00"/>
    <d v="2022-12-07T00:00:00"/>
    <d v="2022-12-13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260"/>
    <d v="2022-12-07T00:00:00"/>
    <x v="186"/>
    <d v="2022-12-08T00:00:00"/>
    <x v="9"/>
    <s v="samanta.f"/>
    <s v="Recebida"/>
    <s v="Aprovado"/>
    <d v="2022-12-12T00:00:00"/>
    <n v="40.525629999999992"/>
    <n v="39.25"/>
    <n v="1.27563"/>
    <n v="1"/>
    <s v="KG"/>
    <n v="6200"/>
    <n v="6200"/>
    <n v="0"/>
    <d v="2022-12-30T00:00:00"/>
    <d v="2022-12-07T00:00:00"/>
    <d v="2022-12-13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261"/>
    <d v="2022-12-07T00:00:00"/>
    <x v="185"/>
    <d v="2022-12-08T00:00:00"/>
    <x v="9"/>
    <s v="samanta.f"/>
    <s v="Confirmada"/>
    <s v="Aprovado"/>
    <d v="2022-12-12T00:00:00"/>
    <n v="40.525629999999992"/>
    <n v="39.25"/>
    <n v="1.27563"/>
    <n v="1"/>
    <s v="KG"/>
    <n v="7000"/>
    <n v="0"/>
    <n v="7000"/>
    <d v="2022-12-30T00:00:00"/>
    <m/>
    <m/>
    <n v="2037000296"/>
    <s v="BOBINA AL LISA 5052 H32 4,00 X 1250 MM"/>
    <m/>
    <s v="FORN. CBA - R$39,25 - CÓD. 475472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2"/>
    <d v="2022-12-07T00:00:00"/>
    <x v="185"/>
    <d v="2022-12-08T00:00:00"/>
    <x v="9"/>
    <s v="samanta.f"/>
    <s v="Confirmada"/>
    <s v="Aprovado"/>
    <d v="2022-12-12T00:00:00"/>
    <n v="36.054900000000004"/>
    <n v="34.92"/>
    <n v="1.1349"/>
    <n v="1"/>
    <s v="KG"/>
    <n v="5500"/>
    <n v="1728"/>
    <n v="3772"/>
    <d v="2022-12-31T00:00:00"/>
    <d v="2023-05-25T00:00:00"/>
    <d v="2023-05-29T00:00:00"/>
    <n v="2037000272"/>
    <s v="BOBINA AL LISA 1050 O 0,70 X 1000 MM"/>
    <m/>
    <s v="FORN. CBA 475472 - R$34,92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3"/>
    <d v="2022-12-07T00:00:00"/>
    <x v="185"/>
    <d v="2022-12-08T00:00:00"/>
    <x v="9"/>
    <s v="samanta.f"/>
    <s v="Confirmada"/>
    <s v="Aprovado"/>
    <d v="2022-12-12T00:00:00"/>
    <n v="36.127179999999996"/>
    <n v="34.989999999999995"/>
    <n v="1.1371799999999999"/>
    <n v="1"/>
    <s v="KG"/>
    <n v="5500"/>
    <n v="5106"/>
    <n v="394"/>
    <d v="2022-12-31T00:00:00"/>
    <d v="2023-01-23T00:00:00"/>
    <d v="2023-01-24T00:00:00"/>
    <n v="2037000261"/>
    <s v="BOBINA AL LISA 1050 O 0,40 X 1000 MM"/>
    <m/>
    <s v="forn. CBA -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4"/>
    <d v="2022-12-07T00:00:00"/>
    <x v="185"/>
    <d v="2022-12-08T00:00:00"/>
    <x v="9"/>
    <s v="samanta.f"/>
    <s v="Recebida"/>
    <s v="Aprovado"/>
    <d v="2022-12-12T00:00:00"/>
    <n v="32.699280000000002"/>
    <n v="31.669999999999998"/>
    <n v="1.02928"/>
    <n v="1"/>
    <s v="KG"/>
    <n v="2178"/>
    <n v="2178"/>
    <n v="0"/>
    <d v="2022-12-30T00:00:00"/>
    <d v="2023-01-16T00:00:00"/>
    <d v="2023-01-17T00:00:00"/>
    <n v="2037000278"/>
    <s v="BOBINA AL LISA 5052 O 0,43 X 635 MM"/>
    <m/>
    <s v="- CBA - 475472 - R$31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265"/>
    <d v="2022-12-07T00:00:00"/>
    <x v="187"/>
    <d v="2022-12-08T00:00:00"/>
    <x v="18"/>
    <s v="samanta.f"/>
    <s v="Recebida"/>
    <s v="Aprovado"/>
    <d v="2022-12-12T00:00:00"/>
    <n v="32.668300000000002"/>
    <n v="31.639999999999997"/>
    <n v="1.0283"/>
    <n v="1"/>
    <s v="KG"/>
    <n v="6597"/>
    <n v="6597"/>
    <n v="0"/>
    <d v="2022-12-15T00:00:00"/>
    <d v="2022-11-25T00:00:00"/>
    <d v="2022-12-13T00:00:00"/>
    <n v="2037000302"/>
    <s v="BOBINA AL LISA 5754 H111 2,11 X 853,4 MM IMPORTADO"/>
    <m/>
    <s v="forn. SOCCAT - CNPJ 08.414.568/0001-60  - R$31,64 - NF 4417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4266"/>
    <d v="2022-12-07T00:00:00"/>
    <x v="187"/>
    <d v="2022-12-08T00:00:00"/>
    <x v="18"/>
    <s v="samanta.f"/>
    <s v="Recebida"/>
    <s v="Aprovado"/>
    <d v="2022-12-12T00:00:00"/>
    <n v="32.668300000000002"/>
    <n v="31.639999999999997"/>
    <n v="1.0283"/>
    <n v="1"/>
    <s v="KG"/>
    <n v="7158"/>
    <n v="7158"/>
    <n v="0"/>
    <d v="2022-12-15T00:00:00"/>
    <d v="2022-11-25T00:00:00"/>
    <d v="2022-12-13T00:00:00"/>
    <n v="2037000303"/>
    <s v="BOBINA AL LISA 5754 H111 2,11 X 894 MM IMPORTADO"/>
    <m/>
    <s v="FORN. SOCCAT - R$31,64 - NF4417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4369"/>
    <d v="2022-12-14T00:00:00"/>
    <x v="188"/>
    <d v="2022-12-19T00:00:00"/>
    <x v="15"/>
    <s v="MAN006"/>
    <s v="Recebida"/>
    <s v="Aprovado"/>
    <d v="2022-12-19T00:00:00"/>
    <n v="81"/>
    <n v="81"/>
    <n v="0"/>
    <n v="1"/>
    <s v="KG"/>
    <n v="12"/>
    <n v="12"/>
    <n v="0"/>
    <d v="2023-01-02T00:00:00"/>
    <d v="2023-01-06T00:00:00"/>
    <d v="2023-01-19T00:00:00"/>
    <n v="2012000007"/>
    <s v="TUBO DE INOX 304 5/8&quot; X 1/16&quot;"/>
    <m/>
    <s v="CILILNDRO SERPENTINA CECIL - SOLICITAR ENTREGA NA ELFER ATÉ DIA 02/01/23 - 3 peças de 6metros  = 12 KG"/>
    <s v="everaldo.c"/>
    <s v="Everaldo Cuba"/>
    <n v="2"/>
    <s v="MATERIA PRIMA"/>
    <n v="12"/>
    <s v="CHAPAS"/>
    <m/>
    <s v="Pago"/>
    <n v="290"/>
    <s v="35 DDL"/>
    <m/>
    <s v="adriano@interligas.com.br"/>
    <s v="11 4178-8900 / 11 4178-8900"/>
  </r>
  <r>
    <n v="601"/>
    <s v="ELFER INDÚSTRIA SERVIÇO E COMÉRCIO LTDA"/>
    <n v="0"/>
    <s v="PEDIDO EMERGENCIAL"/>
    <m/>
    <m/>
    <m/>
    <n v="454370"/>
    <d v="2022-12-14T00:00:00"/>
    <x v="189"/>
    <d v="2022-12-19T00:00:00"/>
    <x v="21"/>
    <s v="MAN006"/>
    <s v="Recebida"/>
    <s v="Aprovado"/>
    <d v="2022-12-28T00:00:00"/>
    <n v="55.5"/>
    <n v="55.5"/>
    <n v="0"/>
    <n v="1"/>
    <s v="KG"/>
    <n v="53"/>
    <n v="53"/>
    <n v="0"/>
    <d v="2023-01-02T00:00:00"/>
    <d v="2022-12-27T00:00:00"/>
    <d v="2022-12-28T00:00:00"/>
    <n v="2012000008"/>
    <s v="CHAPA AÇO INOX 304 4,75 X 855 X 1600MM"/>
    <m/>
    <s v=" CILINDRO SERPENTINA CECIL - SOLICITAR ENTREGA NA ELFER ATE DIA 02/01/23  = 1PÇ = 51KG"/>
    <s v="everaldo.c"/>
    <s v="Everaldo Cuba"/>
    <n v="2"/>
    <s v="MATERIA PRIMA"/>
    <n v="12"/>
    <s v="CHAPAS"/>
    <m/>
    <s v="Pago"/>
    <n v="110"/>
    <s v="28 DDL"/>
    <m/>
    <s v="alice@specialtb.com.br"/>
    <s v="1124142322 / 1124142322"/>
  </r>
  <r>
    <n v="601"/>
    <s v="ELFER INDÚSTRIA SERVIÇO E COMÉRCIO LTDA"/>
    <n v="0"/>
    <s v="PEDIDO EMERGENCIAL"/>
    <m/>
    <m/>
    <m/>
    <n v="454371"/>
    <d v="2022-12-14T00:00:00"/>
    <x v="188"/>
    <d v="2022-12-19T00:00:00"/>
    <x v="15"/>
    <s v="MAN006"/>
    <s v="Recebida"/>
    <s v="Aprovado"/>
    <d v="2022-12-19T00:00:00"/>
    <n v="42.5"/>
    <n v="42.5"/>
    <n v="0"/>
    <n v="1"/>
    <s v="KG"/>
    <n v="4"/>
    <n v="4"/>
    <n v="0"/>
    <d v="2023-01-02T00:00:00"/>
    <d v="2023-01-06T00:00:00"/>
    <d v="2023-01-19T00:00:00"/>
    <n v="2012000009"/>
    <s v="CHAPA AÇO INOX 304 6,0 X 30 X 855MM"/>
    <m/>
    <s v=" CILINDRO SERPENTINA CECIL - SOLICITAR ENTREGA NA ELFER ATE DIA 02/01/23 - 2 PÇ = 4KG"/>
    <s v="everaldo.c"/>
    <s v="Everaldo Cuba"/>
    <n v="2"/>
    <s v="MATERIA PRIMA"/>
    <n v="12"/>
    <s v="CHAPAS"/>
    <m/>
    <s v="Pago"/>
    <n v="290"/>
    <s v="35 DDL"/>
    <m/>
    <s v="adriano@interligas.com.br"/>
    <s v="11 4178-8900 / 11 4178-8900"/>
  </r>
  <r>
    <n v="601"/>
    <s v="ELFER INDÚSTRIA SERVIÇO E COMÉRCIO LTDA"/>
    <n v="0"/>
    <s v="PEDIDO EMERGENCIAL"/>
    <m/>
    <m/>
    <m/>
    <n v="454372"/>
    <d v="2022-12-14T00:00:00"/>
    <x v="190"/>
    <d v="2022-12-21T00:00:00"/>
    <x v="22"/>
    <s v="MAN006"/>
    <s v="Recebida"/>
    <s v="Aprovado"/>
    <d v="2023-01-13T00:00:00"/>
    <n v="31.3"/>
    <n v="31.3"/>
    <n v="0"/>
    <n v="1"/>
    <s v="KG"/>
    <n v="52"/>
    <n v="52"/>
    <n v="0"/>
    <d v="2023-01-31T00:00:00"/>
    <d v="2023-01-09T00:00:00"/>
    <d v="2023-01-16T00:00:00"/>
    <n v="2032000002"/>
    <s v="AL EXTRUDADO - PEÇAS"/>
    <m/>
    <s v="&lt;&lt;TUPINAMBA&gt;&gt; TUBO DE ALUMINIO RETANGULAR 38,1 x 76,2 x 6000mm, = 7 BARRAS DE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486"/>
    <d v="2022-12-21T00:00:00"/>
    <x v="191"/>
    <d v="2022-12-22T00:00:00"/>
    <x v="10"/>
    <s v="samanta.f"/>
    <s v="Confirmada"/>
    <s v="Aprovado"/>
    <d v="2022-12-23T00:00:00"/>
    <n v="35.920680000000004"/>
    <n v="34.79"/>
    <n v="1.1306799999999999"/>
    <n v="1"/>
    <s v="KG"/>
    <n v="73110"/>
    <n v="60470"/>
    <n v="15040"/>
    <d v="2023-03-30T00:00:00"/>
    <d v="2022-12-20T00:00:00"/>
    <d v="2022-12-26T00:00:00"/>
    <n v="2037000304"/>
    <s v="BOBINA AL LISA 3104 H34 2,50 X 840 MM"/>
    <m/>
    <s v="forn. novelis  909850 - r$34,79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489"/>
    <d v="2022-12-22T00:00:00"/>
    <x v="192"/>
    <d v="2022-12-22T00:00:00"/>
    <x v="8"/>
    <s v="samanta.f"/>
    <s v="Recebida"/>
    <s v="Aprovado"/>
    <d v="2022-12-23T00:00:00"/>
    <n v="0.25"/>
    <n v="0.25"/>
    <n v="0"/>
    <n v="1"/>
    <s v="KG"/>
    <n v="389"/>
    <n v="389"/>
    <n v="0"/>
    <d v="2022-12-23T00:00:00"/>
    <d v="2022-12-07T00:00:00"/>
    <d v="2022-12-28T00:00:00"/>
    <n v="2033000030"/>
    <s v="SUCATA DE ALUMINIO"/>
    <m/>
    <s v="SUCATA D EALUMINIO  - FORN.CECIL NF 225190 - R$0,25/KG"/>
    <s v="everaldo.c"/>
    <s v="Everaldo Cuba"/>
    <n v="2"/>
    <s v="MATERIA PRIMA"/>
    <n v="33"/>
    <s v="CHAPA ALUMINIO LISA"/>
    <m/>
    <s v="Pago"/>
    <n v="5250"/>
    <s v="007 DDL"/>
    <m/>
    <s v="nfe@cecil.com.br"/>
    <s v="11 4143-7263 / 11 4143-7274"/>
  </r>
  <r>
    <n v="601"/>
    <s v="ELFER INDÚSTRIA SERVIÇO E COMÉRCIO LTDA"/>
    <n v="0"/>
    <s v="PEDIDO EMERGENCIAL"/>
    <m/>
    <m/>
    <m/>
    <n v="454490"/>
    <d v="2022-12-22T00:00:00"/>
    <x v="192"/>
    <d v="2022-12-22T00:00:00"/>
    <x v="8"/>
    <s v="samanta.f"/>
    <s v="Recebida"/>
    <s v="Aprovado"/>
    <d v="2022-12-23T00:00:00"/>
    <n v="0.25"/>
    <n v="0.25"/>
    <n v="0"/>
    <n v="1"/>
    <s v="KG"/>
    <n v="751"/>
    <n v="751"/>
    <n v="0"/>
    <d v="2022-12-23T00:00:00"/>
    <d v="2022-11-08T00:00:00"/>
    <d v="2022-12-28T00:00:00"/>
    <n v="2033000030"/>
    <s v="SUCATA DE ALUMINIO"/>
    <m/>
    <s v="SUCATA D EALUMINIO  - FORN.CECIL NF 224013 - R$0,25/KG"/>
    <s v="everaldo.c"/>
    <s v="Everaldo Cuba"/>
    <n v="2"/>
    <s v="MATERIA PRIMA"/>
    <n v="33"/>
    <s v="CHAPA ALUMINIO LISA"/>
    <m/>
    <s v="Pago"/>
    <n v="5250"/>
    <s v="007 DDL"/>
    <m/>
    <s v="nfe@cecil.com.br"/>
    <s v="11 4143-7263 / 11 4143-7274"/>
  </r>
  <r>
    <n v="601"/>
    <s v="ELFER INDÚSTRIA SERVIÇO E COMÉRCIO LTDA"/>
    <n v="0"/>
    <s v="PEDIDO EMERGENCIAL"/>
    <m/>
    <m/>
    <m/>
    <n v="454568"/>
    <d v="2022-12-22T00:00:00"/>
    <x v="193"/>
    <d v="2022-12-23T00:00:00"/>
    <x v="9"/>
    <s v="samanta.f"/>
    <s v="Confirmada"/>
    <s v="Aprovado"/>
    <d v="2022-12-23T00:00:00"/>
    <n v="40.525629999999992"/>
    <n v="39.25"/>
    <n v="1.27563"/>
    <n v="1"/>
    <s v="KG"/>
    <n v="14069"/>
    <n v="13772"/>
    <n v="297"/>
    <d v="2023-06-01T00:00:00"/>
    <d v="2023-01-18T00:00:00"/>
    <d v="2023-01-19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569"/>
    <d v="2022-12-22T00:00:00"/>
    <x v="193"/>
    <d v="2022-12-23T00:00:00"/>
    <x v="9"/>
    <s v="samanta.f"/>
    <s v="Recebida"/>
    <s v="Aprovado"/>
    <d v="2022-12-23T00:00:00"/>
    <n v="32.699280000000002"/>
    <n v="31.669999999999998"/>
    <n v="1.02928"/>
    <n v="1"/>
    <s v="KG"/>
    <n v="11590"/>
    <n v="11590"/>
    <n v="0"/>
    <d v="2023-06-01T00:00:00"/>
    <d v="2022-12-22T00:00:00"/>
    <d v="2022-12-23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570"/>
    <d v="2022-12-22T00:00:00"/>
    <x v="193"/>
    <d v="2022-12-23T00:00:00"/>
    <x v="9"/>
    <s v="samanta.f"/>
    <s v="Confirmada"/>
    <s v="Aprovado"/>
    <d v="2022-12-23T00:00:00"/>
    <n v="40.525629999999992"/>
    <n v="39.25"/>
    <n v="1.27563"/>
    <n v="1"/>
    <s v="KG"/>
    <n v="20538"/>
    <n v="16106"/>
    <n v="4432"/>
    <d v="2023-06-01T00:00:00"/>
    <d v="2023-01-16T00:00:00"/>
    <d v="2023-01-17T00:00:00"/>
    <n v="2037000258"/>
    <s v="BOBINA AL LISA 5052 H32 2,50 X 675 MM"/>
    <m/>
    <s v="FORN.CBA 475472 R$ 39,25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4571"/>
    <d v="2023-06-01T00:00:00"/>
    <x v="194"/>
    <d v="2022-12-23T00:00:00"/>
    <x v="9"/>
    <s v="samanta.f"/>
    <s v="Confirmada"/>
    <s v="Aprovado"/>
    <d v="2022-12-23T00:00:00"/>
    <n v="36.127179999999996"/>
    <n v="34.989999999999995"/>
    <n v="1.1371799999999999"/>
    <n v="1"/>
    <s v="KG"/>
    <n v="5517"/>
    <n v="4721"/>
    <n v="796"/>
    <d v="2023-06-01T00:00:00"/>
    <d v="2023-02-10T00:00:00"/>
    <d v="2023-02-14T00:00:00"/>
    <n v="2037000277"/>
    <s v="BOBINA AL LISA 1050 O 0,60 X 1000 MM"/>
    <m/>
    <s v="FORN. CBA 475472 - R$34,99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4642"/>
    <d v="2022-12-27T00:00:00"/>
    <x v="195"/>
    <d v="2022-12-28T00:00:00"/>
    <x v="10"/>
    <s v="MAN006"/>
    <s v="Confirmada"/>
    <s v="Aprovado"/>
    <d v="2023-01-05T00:00:00"/>
    <n v="39.25"/>
    <n v="39.25"/>
    <n v="0"/>
    <n v="1"/>
    <s v="KG"/>
    <n v="26000"/>
    <n v="25565"/>
    <n v="435"/>
    <d v="2023-12-30T00:00:00"/>
    <d v="2023-03-30T00:00:00"/>
    <d v="2023-03-31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643"/>
    <d v="2022-12-27T00:00:00"/>
    <x v="195"/>
    <d v="2022-12-28T00:00:00"/>
    <x v="10"/>
    <s v="MAN006"/>
    <s v="Confirmada"/>
    <s v="Aprovado"/>
    <d v="2023-01-05T00:00:00"/>
    <n v="39.25"/>
    <n v="39.25"/>
    <n v="0"/>
    <n v="1"/>
    <s v="KG"/>
    <n v="10120"/>
    <n v="0"/>
    <n v="10120"/>
    <d v="2022-12-31T00:00:00"/>
    <m/>
    <m/>
    <n v="2037000305"/>
    <s v="BOBINA AL LISA 3104 O 1,60 X 237 MM"/>
    <m/>
    <s v="FORN. NOVELIS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668"/>
    <d v="2022-12-28T00:00:00"/>
    <x v="196"/>
    <d v="2022-12-28T00:00:00"/>
    <x v="10"/>
    <s v="MAN006"/>
    <s v="Confirmada"/>
    <s v="Aprovado"/>
    <d v="2023-01-05T00:00:00"/>
    <n v="39.25"/>
    <n v="39.25"/>
    <n v="0"/>
    <n v="1"/>
    <s v="KG"/>
    <n v="11200"/>
    <n v="10795"/>
    <n v="405"/>
    <d v="2023-12-30T00:00:00"/>
    <d v="2023-02-24T00:00:00"/>
    <d v="2023-02-24T00:00:00"/>
    <n v="2037000199"/>
    <s v="BOBINA AL LISA 5052 O 2,40 X 915 MM"/>
    <m/>
    <s v="FORN. NOVELIS 909850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669"/>
    <d v="2022-12-28T00:00:00"/>
    <x v="196"/>
    <d v="2022-12-28T00:00:00"/>
    <x v="10"/>
    <s v="MAN006"/>
    <s v="Confirmada"/>
    <s v="Aprovado"/>
    <d v="2023-01-05T00:00:00"/>
    <n v="39.25"/>
    <n v="39.25"/>
    <n v="0"/>
    <n v="1"/>
    <s v="KG"/>
    <n v="9750"/>
    <n v="9455"/>
    <n v="295"/>
    <d v="2023-12-30T00:00:00"/>
    <d v="2023-02-27T00:00:00"/>
    <d v="2023-02-28T00:00:00"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4771"/>
    <d v="2023-01-10T00:00:00"/>
    <x v="197"/>
    <d v="2023-01-12T00:00:00"/>
    <x v="22"/>
    <s v="samanta.f"/>
    <s v="Recebida"/>
    <s v="Aprovado"/>
    <d v="2023-01-26T00:00:00"/>
    <n v="32.275950000000002"/>
    <n v="31.26"/>
    <n v="1.0159499999999999"/>
    <n v="1"/>
    <s v="KG"/>
    <n v="5"/>
    <n v="5"/>
    <n v="0"/>
    <d v="2023-01-30T00:00:00"/>
    <d v="2023-01-18T00:00:00"/>
    <d v="2023-01-27T00:00:00"/>
    <n v="2032000002"/>
    <s v="AL EXTRUDADO - PEÇAS"/>
    <m/>
    <s v="MATERIA PRIMA IVECO_x000a_01 BARRA DE TUBO DE ALUMINIO REDONDO 31,75X31,25 X3000MM 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2"/>
    <d v="2023-01-10T00:00:00"/>
    <x v="198"/>
    <d v="2023-01-12T00:00:00"/>
    <x v="17"/>
    <s v="samanta.f"/>
    <s v="Recebida"/>
    <s v="Aprovado"/>
    <d v="2023-04-25T00:00:00"/>
    <n v="34.588749999999997"/>
    <n v="33.5"/>
    <n v="1.0887499999999999"/>
    <n v="1"/>
    <s v="KG"/>
    <n v="0"/>
    <n v="0"/>
    <n v="0"/>
    <d v="2023-01-25T00:00:00"/>
    <d v="2023-05-15T00:00:00"/>
    <d v="2023-05-15T00:00:00"/>
    <n v="2032000002"/>
    <s v="AL EXTRUDADO - PEÇAS"/>
    <m/>
    <s v="MATERIA PRIMA IVECO_x000a_03 TUBOS DE ALUMINIO REDONDO 57,15X50,81X6000MM "/>
    <s v="everaldo.c"/>
    <s v="Everaldo Cuba"/>
    <n v="2"/>
    <s v="MATERIA PRIMA"/>
    <n v="32"/>
    <s v="EXTRUDADO DE ALUMINIO"/>
    <m/>
    <s v="Pago"/>
    <n v="110"/>
    <s v="28 DDL"/>
    <m/>
    <s v="robson@sometais.com.br"/>
    <s v="(11) 3622-7719"/>
  </r>
  <r>
    <n v="601"/>
    <s v="ELFER INDÚSTRIA SERVIÇO E COMÉRCIO LTDA"/>
    <n v="0"/>
    <s v="PEDIDO EMERGENCIAL"/>
    <m/>
    <m/>
    <m/>
    <n v="454775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5"/>
    <n v="4.5"/>
    <n v="0.5"/>
    <d v="2023-01-30T00:00:00"/>
    <d v="2023-01-18T00:00:00"/>
    <d v="2023-01-27T00:00:00"/>
    <n v="2032000002"/>
    <s v="AL EXTRUDADO - PEÇAS"/>
    <m/>
    <s v="MATERIA PRIMA IVECO_x000a_01 TUBO DE ALUMINIO REDONDO 50,80x44,46x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6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"/>
    <n v="2.5"/>
    <n v="0.5"/>
    <d v="2023-01-25T00:00:00"/>
    <d v="2023-01-18T00:00:00"/>
    <d v="2023-01-27T00:00:00"/>
    <n v="2032000002"/>
    <s v="AL EXTRUDADO - PEÇAS"/>
    <m/>
    <s v="MATERIA PRIMA IVECO_x000a_01 TUBO DE ALUMINIO REDONDO 34,92x28,58x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7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"/>
    <n v="1.5"/>
    <n v="1.5"/>
    <d v="2023-01-25T00:00:00"/>
    <d v="2023-01-18T00:00:00"/>
    <d v="2023-01-27T00:00:00"/>
    <n v="2032000002"/>
    <s v="AL EXTRUDADO - PEÇAS"/>
    <m/>
    <s v="MATERIA PRIMA IVECO_x000a_01 TUBO DE ALUMINIO REDONDO 15,88x9,50x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8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3"/>
    <n v="0"/>
    <n v="3"/>
    <d v="2023-01-25T00:00:00"/>
    <d v="2023-02-01T00:00:00"/>
    <d v="2023-02-01T00:00:00"/>
    <n v="2032000002"/>
    <s v="AL EXTRUDADO - PEÇAS"/>
    <m/>
    <s v="MATERIA PRIMA IVECO_x000a_01 VERGALHAO DE ALUMINIO REDONDO 12,70x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79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22"/>
    <n v="21.5"/>
    <n v="0.5"/>
    <d v="2023-01-30T00:00:00"/>
    <d v="2023-01-18T00:00:00"/>
    <d v="2023-01-27T00:00:00"/>
    <n v="2032000002"/>
    <s v="AL EXTRUDADO - PEÇAS"/>
    <m/>
    <s v="MATERIA PRIMA IVECO_x000a_01 VERGALHAO DE ALUMINIO REDONDO 57,00x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0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3"/>
    <n v="32.5"/>
    <n v="0.5"/>
    <d v="2023-01-30T00:00:00"/>
    <d v="2023-01-18T00:00:00"/>
    <d v="2023-01-27T00:00:00"/>
    <n v="2032000002"/>
    <s v="AL EXTRUDADO - PEÇAS"/>
    <m/>
    <s v="MATERIA PRIMA IVECO_x000a_01 VERGALHAO DE ALUMINIO REDONDO 69,85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1"/>
    <d v="2023-01-10T00:00:00"/>
    <x v="197"/>
    <d v="2023-01-12T00:00:00"/>
    <x v="22"/>
    <s v="samanta.f"/>
    <s v="Recebida"/>
    <s v="Aprovado"/>
    <d v="2023-01-26T00:00:00"/>
    <n v="32.275950000000002"/>
    <n v="31.26"/>
    <n v="1.0159499999999999"/>
    <n v="1"/>
    <s v="KG"/>
    <n v="34"/>
    <n v="34"/>
    <n v="0"/>
    <d v="2023-01-30T00:00:00"/>
    <d v="2023-01-18T00:00:00"/>
    <d v="2023-01-27T00:00:00"/>
    <n v="2032000002"/>
    <s v="AL EXTRUDADO - PEÇAS"/>
    <m/>
    <s v="MATERIA PRIMA IVECO_x000a_01 VERGALHAO DE ALUMINIO QUADRADO 63,50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2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4"/>
    <n v="4"/>
    <n v="0"/>
    <d v="2023-01-25T00:00:00"/>
    <d v="2023-01-18T00:00:00"/>
    <d v="2023-01-27T00:00:00"/>
    <n v="2032000002"/>
    <s v="AL EXTRUDADO - PEÇAS"/>
    <m/>
    <s v="MATERIA PRIMA IVECO_x000a_01 VERGALHAO DE ALUMINIO REDONDO 15,88 x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3"/>
    <d v="2023-01-10T00:00:00"/>
    <x v="197"/>
    <d v="2023-01-12T00:00:00"/>
    <x v="22"/>
    <s v="samanta.f"/>
    <s v="Recebida"/>
    <s v="Aprovado"/>
    <d v="2023-01-26T00:00:00"/>
    <n v="32.275950000000002"/>
    <n v="31.26"/>
    <n v="1.0159499999999999"/>
    <n v="1"/>
    <s v="KG"/>
    <n v="19"/>
    <n v="0"/>
    <n v="19"/>
    <d v="2023-01-30T00:00:00"/>
    <d v="2023-02-15T00:00:00"/>
    <d v="2023-02-15T00:00:00"/>
    <n v="2032000002"/>
    <s v="AL EXTRUDADO - PEÇAS"/>
    <m/>
    <s v="MATERIA PRIMA IVECO_x000a_03 VERGALHOES DE ALUMINIO REDONDO 22 x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4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13"/>
    <n v="13"/>
    <n v="0"/>
    <d v="2023-01-25T00:00:00"/>
    <d v="2023-01-18T00:00:00"/>
    <d v="2023-01-27T00:00:00"/>
    <n v="2032000002"/>
    <s v="AL EXTRUDADO - PEÇAS"/>
    <m/>
    <s v="MATERIA PRIMA IVECO_x000a_01 VERGALHAO DE ALUMINIO REDONDO 44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5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16"/>
    <n v="16"/>
    <n v="0"/>
    <d v="2023-01-25T00:00:00"/>
    <d v="2023-01-18T00:00:00"/>
    <d v="2023-01-27T00:00:00"/>
    <n v="2032000002"/>
    <s v="AL EXTRUDADO - PEÇAS"/>
    <m/>
    <s v="MATERIA PRIMA IVECO_x000a_01 VERGALHAO DE ALUMINIO REDONDO 50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6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19"/>
    <n v="19"/>
    <n v="0"/>
    <d v="2023-01-25T00:00:00"/>
    <d v="2023-01-18T00:00:00"/>
    <d v="2023-01-27T00:00:00"/>
    <n v="2032000002"/>
    <s v="AL EXTRUDADO - PEÇAS"/>
    <m/>
    <s v="MATERIA PRIMA IVECO_x000a_01 VERGALHAO DE ALUMINIO REDONDO 38,10 x 6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87"/>
    <d v="2023-01-10T00:00:00"/>
    <x v="197"/>
    <d v="2023-01-12T00:00:00"/>
    <x v="22"/>
    <s v="samanta.f"/>
    <s v="Recebida"/>
    <s v="Aprovado"/>
    <d v="2023-04-25T00:00:00"/>
    <n v="32.275950000000002"/>
    <n v="31.26"/>
    <n v="1.0159499999999999"/>
    <n v="1"/>
    <s v="KG"/>
    <n v="37"/>
    <n v="0"/>
    <n v="37"/>
    <d v="2023-01-25T00:00:00"/>
    <d v="2023-05-15T00:00:00"/>
    <d v="2023-05-15T00:00:00"/>
    <n v="2032000002"/>
    <s v="AL EXTRUDADO - PEÇAS"/>
    <m/>
    <s v="MATERIA PRIMA IVECO_x000a_01 VERGALHAO DE ALUMINIO REDONDO 37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90"/>
    <d v="2023-01-10T00:00:00"/>
    <x v="197"/>
    <d v="2023-01-12T00:00:00"/>
    <x v="22"/>
    <s v="samanta.f"/>
    <s v="Recebida"/>
    <s v="Aprovado"/>
    <d v="2023-01-12T00:00:00"/>
    <n v="32.275950000000002"/>
    <n v="31.26"/>
    <n v="1.0159499999999999"/>
    <n v="1"/>
    <s v="KG"/>
    <n v="5"/>
    <n v="5"/>
    <n v="0"/>
    <d v="2023-01-25T00:00:00"/>
    <d v="2023-01-18T00:00:00"/>
    <d v="2023-01-27T00:00:00"/>
    <n v="2032000002"/>
    <s v="AL EXTRUDADO - PEÇAS"/>
    <m/>
    <s v="MATERIA PRIMA IVECO_x000a_01 VERGALHAO DE ALUMINIO REDONDO 25,4 x 3000mm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4791"/>
    <d v="2023-01-10T00:00:00"/>
    <x v="199"/>
    <d v="2023-01-12T00:00:00"/>
    <x v="13"/>
    <s v="samanta.f"/>
    <s v="Recebida"/>
    <s v="Aprovado"/>
    <d v="2023-04-25T00:00:00"/>
    <n v="31.610000000000003"/>
    <n v="31.610000000000003"/>
    <n v="0"/>
    <n v="1"/>
    <s v="KG"/>
    <n v="0"/>
    <n v="0"/>
    <n v="0"/>
    <d v="2023-01-25T00:00:00"/>
    <d v="2023-05-15T00:00:00"/>
    <d v="2023-05-15T00:00:00"/>
    <n v="2012000002"/>
    <s v="VERGALHAO REDONDO AÇO 1020 9,52 MM"/>
    <m/>
    <s v="MATERIA PRIMA IVECO_x000a_04 VERGALHAO DE AÇO TREFILADO Ø9,52x3000mm"/>
    <s v="everaldo.c"/>
    <s v="Everaldo Cuba"/>
    <n v="2"/>
    <s v="MATERIA PRIMA"/>
    <n v="12"/>
    <s v="CHAPAS"/>
    <m/>
    <s v="Pago"/>
    <n v="110"/>
    <s v="28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4878"/>
    <d v="2023-01-17T00:00:00"/>
    <x v="200"/>
    <d v="2023-01-19T00:00:00"/>
    <x v="20"/>
    <s v="MAN006"/>
    <s v="Recebida"/>
    <s v="Aprovado"/>
    <d v="2023-02-17T00:00:00"/>
    <n v="30"/>
    <n v="30"/>
    <n v="0"/>
    <n v="1"/>
    <s v="UN"/>
    <n v="684"/>
    <n v="684"/>
    <n v="0"/>
    <d v="2023-02-28T00:00:00"/>
    <d v="2023-02-07T00:00:00"/>
    <d v="2023-02-22T00:00:00"/>
    <n v="2032000009"/>
    <s v="TUBO AL QUADRADO (38,10 X 2,0 x 6000) MM 6060/63 T5"/>
    <m/>
    <s v="155 TUBOS AL QUADRADO 38,10 X 2,0 MM X 6000MM-  6060/63 T5 - FORN. TAMBORE - prazo de entrega 27/01/23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4897"/>
    <d v="2023-01-18T00:00:00"/>
    <x v="201"/>
    <d v="2023-01-18T00:00:00"/>
    <x v="23"/>
    <s v="samanta.f"/>
    <s v="Confirmada"/>
    <s v="Aprovado"/>
    <d v="2023-01-24T00:00:00"/>
    <n v="34.588749999999997"/>
    <n v="33.5"/>
    <n v="1.0887499999999999"/>
    <n v="1"/>
    <s v="KG"/>
    <n v="3"/>
    <n v="0"/>
    <n v="3"/>
    <d v="2023-02-10T00:00:00"/>
    <m/>
    <m/>
    <n v="2032000002"/>
    <s v="AL EXTRUDADO - PEÇAS"/>
    <m/>
    <s v="MATERIA PRIMA IVECO_x000a_01 TUBO DE ALUMINIO REDONDO 34,92x28,58x3000mm"/>
    <s v="everaldo.c"/>
    <s v="Everaldo Cuba"/>
    <n v="2"/>
    <s v="MATERIA PRIMA"/>
    <n v="32"/>
    <s v="EXTRUDADO DE ALUMINIO"/>
    <m/>
    <s v="Pago"/>
    <n v="110"/>
    <s v="28 DDL"/>
    <m/>
    <s v="robson@sometais.com.br"/>
    <s v="11-3622-7700"/>
  </r>
  <r>
    <n v="601"/>
    <s v="ELFER INDÚSTRIA SERVIÇO E COMÉRCIO LTDA"/>
    <n v="0"/>
    <s v="PEDIDO EMERGENCIAL"/>
    <m/>
    <m/>
    <m/>
    <n v="454898"/>
    <d v="2023-01-18T00:00:00"/>
    <x v="201"/>
    <d v="2023-01-18T00:00:00"/>
    <x v="23"/>
    <s v="samanta.f"/>
    <s v="Confirmada"/>
    <s v="Aprovado"/>
    <d v="2023-01-24T00:00:00"/>
    <n v="34.588749999999997"/>
    <n v="33.5"/>
    <n v="1.0887499999999999"/>
    <n v="1"/>
    <s v="KG"/>
    <n v="37"/>
    <n v="0"/>
    <n v="37"/>
    <d v="2023-02-10T00:00:00"/>
    <m/>
    <m/>
    <n v="2032000002"/>
    <s v="AL EXTRUDADO - PEÇAS"/>
    <m/>
    <s v="MATERIA PRIMA IVECO_x000a_01 VERGALHAO DE ALUMINIO REDONDO 37 x 3000mm"/>
    <s v="everaldo.c"/>
    <s v="Everaldo Cuba"/>
    <n v="2"/>
    <s v="MATERIA PRIMA"/>
    <n v="32"/>
    <s v="EXTRUDADO DE ALUMINIO"/>
    <m/>
    <s v="Pago"/>
    <n v="110"/>
    <s v="28 DDL"/>
    <m/>
    <s v="robson@sometais.com.br"/>
    <s v="11-3622-7700"/>
  </r>
  <r>
    <n v="601"/>
    <s v="ELFER INDÚSTRIA SERVIÇO E COMÉRCIO LTDA"/>
    <n v="0"/>
    <s v="PEDIDO EMERGENCIAL"/>
    <m/>
    <m/>
    <m/>
    <n v="454964"/>
    <d v="2023-01-23T00:00:00"/>
    <x v="202"/>
    <d v="2023-01-25T00:00:00"/>
    <x v="24"/>
    <s v="samanta.f"/>
    <s v="Recebida"/>
    <s v="Aprovado"/>
    <d v="2023-04-25T00:00:00"/>
    <n v="61.733180000000019"/>
    <n v="59.79"/>
    <n v="1.9431799999999999"/>
    <n v="1"/>
    <s v="KG"/>
    <n v="20"/>
    <n v="19.401199999999999"/>
    <n v="0.5988"/>
    <d v="2023-02-10T00:00:00"/>
    <d v="2023-01-30T00:00:00"/>
    <d v="2023-02-02T00:00:00"/>
    <n v="2032000002"/>
    <s v="AL EXTRUDADO - PEÇAS"/>
    <m/>
    <s v="MATERIA PRIMA IVECO_x000a_04 BARRA DE TUBO DE ALUMINIO REDONDO 31,75X25,4 X6000MM "/>
    <s v="everaldo.c"/>
    <s v="Everaldo Cuba"/>
    <n v="2"/>
    <s v="MATERIA PRIMA"/>
    <n v="32"/>
    <s v="EXTRUDADO DE ALUMINIO"/>
    <m/>
    <s v="Pago"/>
    <n v="5001"/>
    <s v="ANTECIPADO"/>
    <m/>
    <s v="comercial2@catarinanautica.com"/>
    <n v="47996674666"/>
  </r>
  <r>
    <n v="601"/>
    <s v="ELFER INDÚSTRIA SERVIÇO E COMÉRCIO LTDA"/>
    <n v="0"/>
    <s v="PEDIDO EMERGENCIAL"/>
    <m/>
    <m/>
    <m/>
    <n v="455033"/>
    <d v="2023-01-25T00:00:00"/>
    <x v="202"/>
    <d v="2023-01-25T00:00:00"/>
    <x v="24"/>
    <s v="samanta.f"/>
    <s v="Recebida"/>
    <s v="Aprovado"/>
    <d v="2023-04-25T00:00:00"/>
    <n v="75.661600000000007"/>
    <n v="73.28"/>
    <n v="2.3815999999999997"/>
    <n v="1"/>
    <s v="KG"/>
    <n v="3"/>
    <n v="2.4699999999999998"/>
    <n v="0.53"/>
    <d v="2023-02-20T00:00:00"/>
    <d v="2023-01-30T00:00:00"/>
    <d v="2023-02-02T00:00:00"/>
    <n v="2032000002"/>
    <s v="AL EXTRUDADO - PEÇAS"/>
    <m/>
    <s v="MATERIA PRIMA IVECO_x000a_01 TUBO DE ALUMINIO REDONDO 34,92x28,58x3000mm"/>
    <s v="everaldo.c"/>
    <s v="Everaldo Cuba"/>
    <n v="2"/>
    <s v="MATERIA PRIMA"/>
    <n v="32"/>
    <s v="EXTRUDADO DE ALUMINIO"/>
    <m/>
    <s v="Pago"/>
    <n v="5001"/>
    <s v="ANTECIPADO"/>
    <m/>
    <s v="comercial2@catarinanautica.com"/>
    <n v="47996674666"/>
  </r>
  <r>
    <n v="601"/>
    <s v="ELFER INDÚSTRIA SERVIÇO E COMÉRCIO LTDA"/>
    <n v="0"/>
    <s v="PEDIDO EMERGENCIAL"/>
    <m/>
    <m/>
    <m/>
    <n v="455034"/>
    <d v="2023-01-25T00:00:00"/>
    <x v="202"/>
    <d v="2023-01-25T00:00:00"/>
    <x v="24"/>
    <s v="samanta.f"/>
    <s v="Recebida"/>
    <s v="Aprovado"/>
    <d v="2023-04-25T00:00:00"/>
    <n v="62.879249999999999"/>
    <n v="60.9"/>
    <n v="1.97925"/>
    <n v="1"/>
    <s v="KG"/>
    <n v="10"/>
    <n v="9.2807999999999993"/>
    <n v="0.71920000000000006"/>
    <d v="2023-02-10T00:00:00"/>
    <d v="2023-01-30T00:00:00"/>
    <d v="2023-02-02T00:00:00"/>
    <n v="2032000002"/>
    <s v="AL EXTRUDADO - PEÇAS"/>
    <m/>
    <s v="MATERIA PRIMA IVECO_x000a_01 VERGALHAO DE ALUMINIO REDONDO 37 x 3000mm"/>
    <s v="everaldo.c"/>
    <s v="Everaldo Cuba"/>
    <n v="2"/>
    <s v="MATERIA PRIMA"/>
    <n v="32"/>
    <s v="EXTRUDADO DE ALUMINIO"/>
    <m/>
    <s v="Pago"/>
    <n v="5001"/>
    <s v="ANTECIPADO"/>
    <m/>
    <s v="comercial2@catarinanautica.com"/>
    <n v="47996674666"/>
  </r>
  <r>
    <n v="601"/>
    <s v="ELFER INDÚSTRIA SERVIÇO E COMÉRCIO LTDA"/>
    <n v="0"/>
    <s v="PEDIDO EMERGENCIAL"/>
    <m/>
    <m/>
    <m/>
    <n v="455041"/>
    <d v="2023-01-25T00:00:00"/>
    <x v="203"/>
    <d v="2023-01-25T00:00:00"/>
    <x v="9"/>
    <s v="samanta.f"/>
    <s v="Recebida"/>
    <s v="Aprovado"/>
    <d v="2023-01-26T00:00:00"/>
    <n v="36.127179999999996"/>
    <n v="34.989999999999995"/>
    <n v="1.1371799999999999"/>
    <n v="1"/>
    <s v="KG"/>
    <n v="5517"/>
    <n v="5517"/>
    <n v="0"/>
    <d v="2023-12-31T00:00:00"/>
    <d v="2023-03-01T00:00:00"/>
    <d v="2023-03-02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042"/>
    <d v="2023-01-25T00:00:00"/>
    <x v="204"/>
    <d v="2023-01-25T00:00:00"/>
    <x v="9"/>
    <s v="samanta.f"/>
    <s v="Recebida"/>
    <s v="Aprovado"/>
    <d v="2023-01-26T00:00:00"/>
    <n v="26.844999999999999"/>
    <n v="26"/>
    <n v="0.84499999999999997"/>
    <n v="1"/>
    <s v="KG"/>
    <n v="5273"/>
    <n v="5273"/>
    <n v="0"/>
    <d v="2023-01-27T00:00:00"/>
    <d v="2023-01-24T00:00:00"/>
    <d v="2023-01-26T00:00:00"/>
    <n v="2037000273"/>
    <s v="BOBINA AL LISA 1050 O 0,50 X 1000 MM"/>
    <m/>
    <s v="forn. cba 475472 - 26,00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054"/>
    <d v="2023-01-25T00:00:00"/>
    <x v="205"/>
    <d v="2023-01-26T00:00:00"/>
    <x v="9"/>
    <s v="samanta.f"/>
    <s v="Confirmada"/>
    <s v="Aprovado"/>
    <d v="2023-02-06T00:00:00"/>
    <n v="41.289679999999997"/>
    <n v="39.989999999999995"/>
    <n v="1.2996799999999999"/>
    <n v="1"/>
    <s v="KG"/>
    <n v="5390"/>
    <n v="5389"/>
    <n v="1"/>
    <d v="2023-12-30T00:00:00"/>
    <d v="2023-02-03T00:00:00"/>
    <d v="2023-02-06T00:00:00"/>
    <n v="2038000014"/>
    <s v="BOBINA AL XADREZ 5052 H114 4,75 X 1310 MM"/>
    <m/>
    <s v="FORN. CBA 475472 - R$39,99/KG"/>
    <s v="everaldo.c"/>
    <s v="Everaldo Cuba"/>
    <n v="2"/>
    <s v="MATERIA PRIMA"/>
    <n v="38"/>
    <s v="BOBINA ALUMINIO XADREZ"/>
    <m/>
    <s v="Pago"/>
    <n v="110"/>
    <s v="28 DDL"/>
    <m/>
    <m/>
    <m/>
  </r>
  <r>
    <n v="601"/>
    <s v="ELFER INDÚSTRIA SERVIÇO E COMÉRCIO LTDA"/>
    <n v="0"/>
    <s v="PEDIDO EMERGENCIAL"/>
    <m/>
    <m/>
    <m/>
    <n v="455055"/>
    <d v="2023-01-25T00:00:00"/>
    <x v="206"/>
    <d v="2023-01-26T00:00:00"/>
    <x v="9"/>
    <s v="samanta.f"/>
    <s v="Recebida"/>
    <s v="Aprovado"/>
    <d v="2023-01-27T00:00:00"/>
    <n v="35.796779999999998"/>
    <n v="34.67"/>
    <n v="1.1267799999999999"/>
    <n v="1"/>
    <s v="KG"/>
    <n v="6200"/>
    <n v="6200"/>
    <n v="0"/>
    <d v="2023-12-30T00:00:00"/>
    <d v="2023-02-03T00:00:00"/>
    <d v="2023-02-06T00:00:00"/>
    <n v="2037000278"/>
    <s v="BOBINA AL LISA 5052 O 0,43 X 635 MM"/>
    <m/>
    <s v="- CBA - 475472 - R$34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056"/>
    <d v="2023-01-25T00:00:00"/>
    <x v="205"/>
    <d v="2023-01-26T00:00:00"/>
    <x v="9"/>
    <s v="samanta.f"/>
    <s v="Confirmada"/>
    <s v="Aprovado"/>
    <d v="2023-01-27T00:00:00"/>
    <n v="35.796779999999998"/>
    <n v="34.67"/>
    <n v="1.1267799999999999"/>
    <n v="1"/>
    <s v="KG"/>
    <n v="27500"/>
    <n v="27031"/>
    <n v="469"/>
    <d v="2023-12-01T00:00:00"/>
    <d v="2023-02-10T00:00:00"/>
    <d v="2023-02-13T00:00:00"/>
    <n v="2037000064"/>
    <s v="BOBINA AL LISA 5052 H32 1,95 X 722 MM"/>
    <m/>
    <s v="forn. cba  - 475472 - R$34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057"/>
    <d v="2023-01-25T00:00:00"/>
    <x v="205"/>
    <d v="2023-01-26T00:00:00"/>
    <x v="9"/>
    <s v="samanta.f"/>
    <s v="Recebida"/>
    <s v="Aprovado"/>
    <d v="2023-01-27T00:00:00"/>
    <n v="40.525629999999992"/>
    <n v="39.25"/>
    <n v="1.27563"/>
    <n v="1"/>
    <s v="KG"/>
    <n v="29500"/>
    <n v="29500"/>
    <n v="1224"/>
    <d v="2023-12-01T00:00:00"/>
    <d v="2023-02-08T00:00:00"/>
    <d v="2023-02-09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058"/>
    <d v="2023-01-25T00:00:00"/>
    <x v="205"/>
    <d v="2023-01-26T00:00:00"/>
    <x v="9"/>
    <s v="samanta.f"/>
    <s v="Confirmada"/>
    <s v="Aprovado"/>
    <d v="2023-01-27T00:00:00"/>
    <n v="40.525629999999992"/>
    <n v="39.25"/>
    <n v="1.27563"/>
    <n v="1"/>
    <s v="KG"/>
    <n v="20538"/>
    <n v="8951"/>
    <n v="11587"/>
    <d v="2023-12-01T00:00:00"/>
    <d v="2023-02-10T00:00:00"/>
    <d v="2023-02-14T00:00:00"/>
    <n v="2037000258"/>
    <s v="BOBINA AL LISA 5052 H32 2,50 X 675 MM"/>
    <m/>
    <s v="FORN.CBA 475472 R$ 39,25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141"/>
    <d v="2023-01-30T00:00:00"/>
    <x v="207"/>
    <d v="2023-01-30T00:00:00"/>
    <x v="10"/>
    <s v="samanta.f"/>
    <s v="Confirmada"/>
    <s v="Aprovado"/>
    <d v="2023-01-31T00:00:00"/>
    <n v="41.248379999999997"/>
    <n v="39.950000000000003"/>
    <n v="1.2983799999999999"/>
    <n v="1"/>
    <s v="KG"/>
    <n v="10000"/>
    <n v="9395"/>
    <n v="605"/>
    <d v="2023-06-01T00:00:00"/>
    <d v="2023-01-31T00:00:00"/>
    <d v="2023-01-31T00:00:00"/>
    <n v="2037000308"/>
    <s v="BOBINA AL LISA 3104 O 1,60 X 213 MM"/>
    <m/>
    <s v="forn. novelis 909850 - r$ 3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320"/>
    <d v="2023-02-08T00:00:00"/>
    <x v="208"/>
    <d v="2023-02-08T00:00:00"/>
    <x v="10"/>
    <s v="samanta.f"/>
    <s v="Confirmada"/>
    <s v="Aprovado"/>
    <d v="2023-02-08T00:00:00"/>
    <n v="41.196750000000002"/>
    <n v="39.9"/>
    <n v="1.2967500000000001"/>
    <n v="1"/>
    <s v="KG"/>
    <n v="6000"/>
    <n v="0"/>
    <n v="6000"/>
    <d v="2023-02-28T00:00:00"/>
    <m/>
    <m/>
    <n v="2038000017"/>
    <s v="BOBINA AL XADREZ 3104 H314 2,70 X 1290 MM"/>
    <m/>
    <s v="FORN. NOVELIS - 909850 - R$39,90/KG 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13"/>
    <d v="2023-02-13T00:00:00"/>
    <x v="209"/>
    <d v="2023-02-17T00:00:00"/>
    <x v="13"/>
    <s v="MAN006"/>
    <s v="Recebida"/>
    <s v="Aprovado"/>
    <d v="2023-02-23T00:00:00"/>
    <n v="29.693999999999999"/>
    <n v="29.693999999999999"/>
    <n v="0"/>
    <n v="1"/>
    <s v="KG"/>
    <n v="10"/>
    <n v="10"/>
    <n v="0"/>
    <d v="2023-02-23T00:00:00"/>
    <d v="2023-02-17T00:00:00"/>
    <d v="2023-02-23T00:00:00"/>
    <n v="2012000002"/>
    <s v="VERGALHAO REDONDO AÇO 1020 9,52 MM"/>
    <m/>
    <s v="02 vergalhão aço trefilado Ø9,5mm para uso projeto Iveco._x000a_"/>
    <s v="everaldo.c"/>
    <s v="Everaldo Cuba"/>
    <n v="2"/>
    <s v="MATERIA PRIMA"/>
    <n v="12"/>
    <s v="CHAPAS"/>
    <m/>
    <s v="Pago"/>
    <n v="190"/>
    <s v="30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5454"/>
    <d v="2023-02-14T00:00:00"/>
    <x v="210"/>
    <d v="2023-02-14T00:00:00"/>
    <x v="24"/>
    <s v="samanta.f"/>
    <s v="Recebida"/>
    <s v="Aprovado"/>
    <d v="2023-02-17T00:00:00"/>
    <n v="61.95"/>
    <n v="60"/>
    <n v="1.95"/>
    <n v="1"/>
    <s v="KG"/>
    <n v="20"/>
    <n v="0"/>
    <n v="20"/>
    <d v="2023-02-20T00:00:00"/>
    <d v="2023-03-09T00:00:00"/>
    <d v="2023-03-09T00:00:00"/>
    <n v="2032000002"/>
    <s v="AL EXTRUDADO - PEÇAS"/>
    <m/>
    <s v="MATERIA PRIMA IVECO_x000a_04 BARRA DE TUBO DE ALUMINIO REDONDO 31,75X31,25 X3000MM 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459"/>
    <d v="2023-02-14T00:00:00"/>
    <x v="211"/>
    <d v="2023-02-15T00:00:00"/>
    <x v="10"/>
    <s v="MAN006"/>
    <s v="Confirmada"/>
    <s v="Aprovado"/>
    <d v="2023-02-17T00:00:00"/>
    <n v="40.525629999999992"/>
    <n v="39.25"/>
    <n v="1.27563"/>
    <n v="1"/>
    <s v="KG"/>
    <n v="16000"/>
    <n v="15635"/>
    <n v="365"/>
    <d v="2023-12-30T00:00:00"/>
    <d v="2023-10-17T00:00:00"/>
    <d v="2023-10-18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0"/>
    <d v="2023-02-14T00:00:00"/>
    <x v="212"/>
    <d v="2023-02-10T00:00:00"/>
    <x v="10"/>
    <s v="samanta.f"/>
    <s v="Confirmada"/>
    <s v="Aprovado"/>
    <d v="2023-02-17T00:00:00"/>
    <n v="40.525629999999992"/>
    <n v="39.25"/>
    <n v="1.27563"/>
    <n v="1"/>
    <s v="KG"/>
    <n v="51000"/>
    <n v="49290"/>
    <n v="1710"/>
    <d v="2023-12-30T00:00:00"/>
    <d v="2023-03-30T00:00:00"/>
    <d v="2023-03-31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1"/>
    <d v="2023-02-14T00:00:00"/>
    <x v="213"/>
    <d v="2023-02-15T00:00:00"/>
    <x v="10"/>
    <s v="MAN006"/>
    <s v="Confirmada"/>
    <s v="Aprovado"/>
    <d v="2023-02-17T00:00:00"/>
    <n v="40.525629999999992"/>
    <n v="39.25"/>
    <n v="1.27563"/>
    <n v="1"/>
    <s v="KG"/>
    <n v="10000"/>
    <n v="8955"/>
    <n v="1045"/>
    <d v="2023-12-30T00:00:00"/>
    <d v="2023-03-25T00:00:00"/>
    <d v="2023-03-27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2"/>
    <d v="2023-02-14T00:00:00"/>
    <x v="214"/>
    <d v="2023-02-10T00:00:00"/>
    <x v="10"/>
    <s v="samanta.f"/>
    <s v="Confirmada"/>
    <s v="Aprovado"/>
    <d v="2023-02-17T00:00:00"/>
    <n v="40.525629999999992"/>
    <n v="39.25"/>
    <n v="1.27563"/>
    <n v="1"/>
    <s v="KG"/>
    <n v="12000"/>
    <n v="11905"/>
    <n v="95"/>
    <d v="2023-12-30T00:00:00"/>
    <d v="2023-03-30T00:00:00"/>
    <d v="2023-03-31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3"/>
    <d v="2023-02-14T00:00:00"/>
    <x v="214"/>
    <d v="2023-02-10T00:00:00"/>
    <x v="10"/>
    <s v="samanta.f"/>
    <s v="Confirmada"/>
    <s v="Aprovado"/>
    <d v="2023-02-17T00:00:00"/>
    <n v="41.238050000000001"/>
    <n v="39.94"/>
    <n v="1.2980500000000001"/>
    <n v="1"/>
    <s v="KG"/>
    <n v="10000"/>
    <n v="8755"/>
    <n v="1245"/>
    <d v="2023-12-30T00:00:00"/>
    <d v="2023-03-10T00:00:00"/>
    <d v="2023-03-13T00:00:00"/>
    <n v="2037000212"/>
    <s v="BOBINA AL LISA 5052 H32 2,50 X 1510 MM"/>
    <m/>
    <s v="FORN. NOVELIS - 909850 - R$39,9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4"/>
    <d v="2023-02-14T00:00:00"/>
    <x v="213"/>
    <d v="2023-02-15T00:00:00"/>
    <x v="10"/>
    <s v="MAN006"/>
    <s v="Recebida"/>
    <s v="Aprovado"/>
    <d v="2023-02-17T00:00:00"/>
    <n v="36.085879999999996"/>
    <n v="34.950000000000003"/>
    <n v="1.1358799999999998"/>
    <n v="1"/>
    <s v="KG"/>
    <n v="15200"/>
    <n v="15200"/>
    <n v="0"/>
    <d v="2023-12-30T00:00:00"/>
    <d v="2023-03-17T00:00:00"/>
    <d v="2023-03-17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5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21500"/>
    <n v="12060"/>
    <n v="9440"/>
    <d v="2023-12-30T00:00:00"/>
    <d v="2023-03-31T00:00:00"/>
    <d v="2023-03-31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6"/>
    <d v="2023-02-14T00:00:00"/>
    <x v="216"/>
    <d v="2023-02-14T00:00:00"/>
    <x v="10"/>
    <s v="samanta.f"/>
    <s v="Recebida"/>
    <s v="Aprovado"/>
    <d v="2023-02-17T00:00:00"/>
    <n v="40.525629999999992"/>
    <n v="39.25"/>
    <n v="1.27563"/>
    <n v="1"/>
    <s v="KG"/>
    <n v="9800"/>
    <n v="9800"/>
    <n v="0"/>
    <d v="2023-12-30T00:00:00"/>
    <d v="2023-03-29T00:00:00"/>
    <d v="2023-03-30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7"/>
    <d v="2023-02-14T00:00:00"/>
    <x v="216"/>
    <d v="2023-02-14T00:00:00"/>
    <x v="10"/>
    <s v="samanta.f"/>
    <s v="Confirmada"/>
    <s v="Aprovado"/>
    <d v="2023-02-17T00:00:00"/>
    <n v="41.248379999999997"/>
    <n v="39.950000000000003"/>
    <n v="1.2983799999999999"/>
    <n v="1"/>
    <s v="KG"/>
    <n v="30000"/>
    <n v="28275"/>
    <n v="1725"/>
    <d v="2023-12-30T00:00:00"/>
    <d v="2023-03-29T00:00:00"/>
    <d v="2023-03-30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68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45100"/>
    <n v="31760"/>
    <n v="13340"/>
    <d v="2023-12-30T00:00:00"/>
    <d v="2023-03-29T00:00:00"/>
    <d v="2023-03-30T00:00:00"/>
    <n v="2037000307"/>
    <s v="BOBINA AL LISA 5754 H111 2,50 X 781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69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51000"/>
    <n v="46485"/>
    <n v="4515"/>
    <d v="2023-12-30T00:00:00"/>
    <d v="2023-03-23T00:00:00"/>
    <d v="2023-03-27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70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22000"/>
    <n v="20640"/>
    <n v="1360"/>
    <d v="2023-12-30T00:00:00"/>
    <d v="2023-03-23T00:00:00"/>
    <d v="2023-03-27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71"/>
    <d v="2023-02-14T00:00:00"/>
    <x v="215"/>
    <d v="2023-02-14T00:00:00"/>
    <x v="10"/>
    <s v="samanta.f"/>
    <s v="Confirmada"/>
    <s v="Aprovado"/>
    <d v="2023-02-17T00:00:00"/>
    <n v="40.525629999999992"/>
    <n v="39.25"/>
    <n v="1.27563"/>
    <n v="1"/>
    <s v="KG"/>
    <n v="38000"/>
    <n v="34725"/>
    <n v="3275"/>
    <d v="2023-12-30T00:00:00"/>
    <d v="2023-03-14T00:00:00"/>
    <d v="2023-03-15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472"/>
    <d v="2023-02-14T00:00:00"/>
    <x v="216"/>
    <d v="2023-02-14T00:00:00"/>
    <x v="10"/>
    <s v="samanta.f"/>
    <s v="Confirmada"/>
    <s v="Aprovado"/>
    <d v="2023-02-17T00:00:00"/>
    <n v="41.238050000000001"/>
    <n v="39.94"/>
    <n v="1.2980500000000001"/>
    <n v="1"/>
    <s v="KG"/>
    <n v="10500"/>
    <n v="9955"/>
    <n v="545"/>
    <d v="2023-12-30T00:00:00"/>
    <d v="2023-03-30T00:00:00"/>
    <d v="2023-03-31T00:00:00"/>
    <n v="2037000217"/>
    <s v="BOBINA AL LISA 3104 O 0,50 X 810 MM"/>
    <m/>
    <s v="NOVELIS 909850 - R$ 39,9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73"/>
    <d v="2023-02-14T00:00:00"/>
    <x v="216"/>
    <d v="2023-02-14T00:00:00"/>
    <x v="10"/>
    <s v="samanta.f"/>
    <s v="Confirmada"/>
    <s v="Aprovado"/>
    <d v="2023-02-17T00:00:00"/>
    <n v="41.248379999999997"/>
    <n v="39.950000000000003"/>
    <n v="1.2983799999999999"/>
    <n v="1"/>
    <s v="KG"/>
    <n v="10500"/>
    <n v="10400"/>
    <n v="100"/>
    <d v="2023-12-30T00:00:00"/>
    <d v="2023-03-30T00:00:00"/>
    <d v="2023-03-31T00:00:00"/>
    <n v="2037000200"/>
    <s v="BOBINA AL LISA 3104 O 0,40 X 1620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5474"/>
    <d v="2023-02-14T00:00:00"/>
    <x v="217"/>
    <d v="2023-02-14T00:00:00"/>
    <x v="9"/>
    <s v="samanta.f"/>
    <s v="Confirmada"/>
    <s v="Aprovado"/>
    <d v="2023-02-17T00:00:00"/>
    <n v="36.03425"/>
    <n v="34.9"/>
    <n v="1.13425"/>
    <n v="1"/>
    <s v="KG"/>
    <n v="11585"/>
    <n v="10593"/>
    <n v="992"/>
    <d v="2023-12-31T00:00:00"/>
    <d v="2023-03-07T00:00:00"/>
    <d v="2023-03-08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475"/>
    <d v="2023-02-14T00:00:00"/>
    <x v="217"/>
    <d v="2023-02-14T00:00:00"/>
    <x v="9"/>
    <s v="samanta.f"/>
    <s v="Recebida"/>
    <s v="Aprovado"/>
    <d v="2023-02-17T00:00:00"/>
    <n v="36.127179999999996"/>
    <n v="34.989999999999995"/>
    <n v="1.1371799999999999"/>
    <n v="1"/>
    <s v="KG"/>
    <n v="5517"/>
    <n v="5517"/>
    <n v="0"/>
    <d v="2023-12-30T00:00:00"/>
    <d v="2023-03-10T00:00:00"/>
    <d v="2023-03-13T00:00:00"/>
    <n v="2037000264"/>
    <s v="BOBINA AL LISA 1050 O 0,80 X 1000 MM"/>
    <m/>
    <s v="FORN. CBA - 475472 - R$34,99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476"/>
    <d v="2023-02-14T00:00:00"/>
    <x v="217"/>
    <d v="2023-02-14T00:00:00"/>
    <x v="9"/>
    <s v="samanta.f"/>
    <s v="Confirmada"/>
    <s v="Aprovado"/>
    <d v="2023-02-17T00:00:00"/>
    <n v="35.796779999999998"/>
    <n v="34.67"/>
    <n v="1.1267799999999999"/>
    <n v="1"/>
    <s v="KG"/>
    <n v="6200"/>
    <n v="6080"/>
    <n v="120"/>
    <d v="2023-12-30T00:00:00"/>
    <d v="2023-03-14T00:00:00"/>
    <d v="2023-03-15T00:00:00"/>
    <n v="2037000278"/>
    <s v="BOBINA AL LISA 5052 O 0,43 X 635 MM"/>
    <m/>
    <s v="- CBA - 475472 - R$34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5477"/>
    <d v="2023-02-14T00:00:00"/>
    <x v="218"/>
    <d v="2023-02-14T00:00:00"/>
    <x v="9"/>
    <s v="samanta.f"/>
    <s v="Confirmada"/>
    <s v="Aprovado"/>
    <d v="2023-02-17T00:00:00"/>
    <n v="40.525629999999992"/>
    <n v="39.25"/>
    <n v="1.27563"/>
    <n v="1"/>
    <s v="KG"/>
    <n v="17200"/>
    <n v="8699"/>
    <n v="8501"/>
    <d v="2023-12-01T00:00:00"/>
    <d v="2023-04-24T00:00:00"/>
    <d v="2023-04-25T00:00:00"/>
    <n v="2037000044"/>
    <s v="BOBINA AL LISA 5052 H32 1,95 X 797 MM"/>
    <m/>
    <s v="forn. CBA - 475472 - R$39,25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5516"/>
    <d v="2023-02-16T00:00:00"/>
    <x v="219"/>
    <d v="2023-02-16T00:00:00"/>
    <x v="10"/>
    <s v="samanta.f"/>
    <s v="Recebida"/>
    <s v="Aprovado"/>
    <d v="2023-02-17T00:00:00"/>
    <n v="41.248379999999997"/>
    <n v="39.950000000000003"/>
    <n v="1.2983799999999999"/>
    <n v="1"/>
    <s v="KG"/>
    <n v="7000"/>
    <n v="7000"/>
    <n v="0"/>
    <d v="2023-12-30T00:00:00"/>
    <d v="2023-06-07T00:00:00"/>
    <d v="2023-06-08T00:00:00"/>
    <n v="2037000311"/>
    <s v="BOBINA AL LISA 3104 O 1,60 X 206 MM"/>
    <m/>
    <s v="forn. novelis 909850 - r$39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517"/>
    <d v="2023-02-16T00:00:00"/>
    <x v="219"/>
    <d v="2023-02-16T00:00:00"/>
    <x v="10"/>
    <s v="samanta.f"/>
    <s v="Confirmada"/>
    <s v="Aprovado"/>
    <d v="2023-02-17T00:00:00"/>
    <n v="41.248379999999997"/>
    <n v="39.950000000000003"/>
    <n v="1.2983799999999999"/>
    <n v="1"/>
    <s v="KG"/>
    <n v="7800"/>
    <n v="6940"/>
    <n v="860"/>
    <d v="2023-12-30T00:00:00"/>
    <d v="2023-02-23T00:00:00"/>
    <d v="2023-02-24T00:00:00"/>
    <n v="2037000312"/>
    <s v="BOBINA AL LISA 3104 O 1,60 X 230 MM"/>
    <m/>
    <s v="FORN. NOVELIS 909850 - R$39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518"/>
    <d v="2023-02-16T00:00:00"/>
    <x v="219"/>
    <d v="2023-02-16T00:00:00"/>
    <x v="10"/>
    <s v="samanta.f"/>
    <s v="Confirmada"/>
    <s v="Aprovado"/>
    <d v="2023-02-17T00:00:00"/>
    <n v="41.248379999999997"/>
    <n v="39.950000000000003"/>
    <n v="1.2983799999999999"/>
    <n v="1"/>
    <s v="KG"/>
    <n v="5000"/>
    <n v="3830"/>
    <n v="1170"/>
    <d v="2023-12-30T00:00:00"/>
    <d v="2023-03-20T00:00:00"/>
    <d v="2023-03-21T00:00:00"/>
    <n v="2037000313"/>
    <s v="BOBINA AL LISA 3104 O 0,30 X 650 MM"/>
    <m/>
    <s v="FORN. NOVELIS - 909850 - R$39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5524"/>
    <d v="2023-02-16T00:00:00"/>
    <x v="220"/>
    <d v="2023-02-17T00:00:00"/>
    <x v="24"/>
    <s v="samanta.f"/>
    <s v="Recebida"/>
    <s v="Aprovado"/>
    <d v="2023-04-25T00:00:00"/>
    <n v="60.236049999999999"/>
    <n v="58.339999999999996"/>
    <n v="1.89605"/>
    <n v="1"/>
    <s v="KG"/>
    <n v="5"/>
    <n v="4.5019999999999998"/>
    <n v="0.49799999999999994"/>
    <d v="2023-02-24T00:00:00"/>
    <d v="2023-02-22T00:00:00"/>
    <d v="2023-02-23T00:00:00"/>
    <n v="2032000002"/>
    <s v="AL EXTRUDADO - PEÇAS"/>
    <m/>
    <s v="01 Tubo AL Ø31,75mm e parede 3,17mm x 6000mm de comprimento - Projeto Iturri 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25"/>
    <d v="2023-02-16T00:00:00"/>
    <x v="220"/>
    <d v="2023-02-17T00:00:00"/>
    <x v="24"/>
    <s v="samanta.f"/>
    <s v="Recebida"/>
    <s v="Aprovado"/>
    <d v="2023-04-25T00:00:00"/>
    <n v="86.213750000000005"/>
    <n v="83.5"/>
    <n v="2.7137500000000001"/>
    <n v="1"/>
    <s v="KG"/>
    <n v="4"/>
    <n v="3.15"/>
    <n v="0.85"/>
    <d v="2023-02-24T00:00:00"/>
    <d v="2023-02-22T00:00:00"/>
    <d v="2023-02-23T00:00:00"/>
    <n v="2032000002"/>
    <s v="AL EXTRUDADO - PEÇAS"/>
    <m/>
    <s v="01 Tubo AL Ø25,4 parede 2mm x 6000mm - Projeto Iturri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40"/>
    <d v="2023-02-16T00:00:00"/>
    <x v="221"/>
    <d v="2023-02-20T00:00:00"/>
    <x v="25"/>
    <s v="MAN006"/>
    <s v="Confirmada"/>
    <s v="Aprovado"/>
    <d v="2023-02-20T00:00:00"/>
    <n v="39.957749999999997"/>
    <n v="38.700000000000003"/>
    <n v="1.2577500000000001"/>
    <n v="1"/>
    <s v="KG"/>
    <n v="57"/>
    <n v="55"/>
    <n v="2"/>
    <d v="2023-02-27T00:00:00"/>
    <d v="2023-02-28T00:00:00"/>
    <d v="2023-03-21T00:00:00"/>
    <n v="2012000011"/>
    <s v="CHAPA AÇO INOX 304 4,75 X 855 X 1700MM"/>
    <m/>
    <s v="01 - CHAPA AÇO INOX 304 4,75 X 855 X 1700MM -= 56,31 kg"/>
    <s v="everaldo.c"/>
    <s v="Everaldo Cuba"/>
    <n v="2"/>
    <s v="MATERIA PRIMA"/>
    <n v="12"/>
    <s v="CHAPAS"/>
    <m/>
    <s v="Pago"/>
    <n v="190"/>
    <s v="30 DDL"/>
    <m/>
    <s v="marcio@inoxplasma.com.br"/>
    <s v="(11) 2318-1002 / (11) 2318-1000"/>
  </r>
  <r>
    <n v="601"/>
    <s v="ELFER INDÚSTRIA SERVIÇO E COMÉRCIO LTDA"/>
    <n v="0"/>
    <s v="PEDIDO EMERGENCIAL"/>
    <m/>
    <m/>
    <m/>
    <n v="455543"/>
    <d v="2023-02-16T00:00:00"/>
    <x v="220"/>
    <d v="2023-02-17T00:00:00"/>
    <x v="24"/>
    <s v="samanta.f"/>
    <s v="Recebida"/>
    <s v="Aprovado"/>
    <d v="2023-02-23T00:00:00"/>
    <n v="60.236049999999999"/>
    <n v="58.339999999999996"/>
    <n v="1.89605"/>
    <n v="1"/>
    <s v="KG"/>
    <n v="10"/>
    <n v="10"/>
    <n v="0"/>
    <d v="2023-02-24T00:00:00"/>
    <d v="2023-02-22T00:00:00"/>
    <d v="2023-02-23T00:00:00"/>
    <n v="2032000002"/>
    <s v="AL EXTRUDADO - PEÇAS"/>
    <m/>
    <s v="02 Tubo AL Ø31,75mm e parede 3,17mm x 6000mm de comprimento - Projeto Iturri 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44"/>
    <d v="2023-02-16T00:00:00"/>
    <x v="220"/>
    <d v="2023-02-17T00:00:00"/>
    <x v="24"/>
    <s v="samanta.f"/>
    <s v="Recebida"/>
    <s v="Aprovado"/>
    <d v="2023-02-17T00:00:00"/>
    <n v="86.213750000000005"/>
    <n v="83.5"/>
    <n v="2.7137500000000001"/>
    <n v="1"/>
    <s v="KG"/>
    <n v="4"/>
    <n v="4"/>
    <n v="0"/>
    <d v="2023-02-24T00:00:00"/>
    <d v="2023-02-22T00:00:00"/>
    <d v="2023-02-23T00:00:00"/>
    <n v="2032000002"/>
    <s v="AL EXTRUDADO - PEÇAS"/>
    <m/>
    <s v="02 Tubo AL Ø25,4 parede 2mm x 6000mm - Projeto Iturri"/>
    <s v="everaldo.c"/>
    <s v="Everaldo Cuba"/>
    <n v="2"/>
    <s v="MATERIA PRIMA"/>
    <n v="32"/>
    <s v="EXTRUDADO DE ALUMINIO"/>
    <m/>
    <s v="Pago"/>
    <n v="110"/>
    <s v="28 DDL"/>
    <m/>
    <s v="comercial2@catarinanautica.com"/>
    <n v="47996674666"/>
  </r>
  <r>
    <n v="601"/>
    <s v="ELFER INDÚSTRIA SERVIÇO E COMÉRCIO LTDA"/>
    <n v="0"/>
    <s v="PEDIDO EMERGENCIAL"/>
    <m/>
    <m/>
    <m/>
    <n v="455567"/>
    <d v="2023-02-20T00:00:00"/>
    <x v="221"/>
    <d v="2023-02-20T00:00:00"/>
    <x v="25"/>
    <s v="MAN006"/>
    <s v="Recebida"/>
    <s v="Aprovado"/>
    <d v="2023-02-20T00:00:00"/>
    <n v="45.161550000000005"/>
    <n v="43.739999999999995"/>
    <n v="1.4215500000000001"/>
    <n v="1"/>
    <s v="KG"/>
    <n v="10"/>
    <n v="10"/>
    <n v="0"/>
    <d v="2023-02-27T00:00:00"/>
    <d v="2023-02-28T00:00:00"/>
    <d v="2023-03-21T00:00:00"/>
    <n v="2012000007"/>
    <s v="TUBO DE INOX 304 5/8&quot; X 1/16&quot;"/>
    <m/>
    <s v="Tubo de inox 304 - 5/8&quot; x 1/16&quot; com 18 metros de comprimento;  - PROJETO CILINDRO SERPENTINA CECIL "/>
    <s v="everaldo.c"/>
    <s v="Everaldo Cuba"/>
    <n v="2"/>
    <s v="MATERIA PRIMA"/>
    <n v="12"/>
    <s v="CHAPAS"/>
    <m/>
    <s v="Pago"/>
    <n v="190"/>
    <s v="30 DDL"/>
    <m/>
    <s v="marcio@inoxplasma.com.br"/>
    <s v="(11) 2318-1002 / (11) 2318-1000"/>
  </r>
  <r>
    <n v="601"/>
    <s v="ELFER INDÚSTRIA SERVIÇO E COMÉRCIO LTDA"/>
    <n v="0"/>
    <s v="PEDIDO EMERGENCIAL"/>
    <m/>
    <m/>
    <m/>
    <n v="455568"/>
    <d v="2023-02-20T00:00:00"/>
    <x v="221"/>
    <d v="2023-02-20T00:00:00"/>
    <x v="25"/>
    <s v="MAN006"/>
    <s v="Confirmada"/>
    <s v="Aprovado"/>
    <d v="2023-02-20T00:00:00"/>
    <n v="41.196750000000002"/>
    <n v="39.9"/>
    <n v="1.2967500000000001"/>
    <n v="1"/>
    <s v="KG"/>
    <n v="4"/>
    <n v="3"/>
    <n v="1"/>
    <d v="2023-02-27T00:00:00"/>
    <d v="2023-02-28T00:00:00"/>
    <d v="2023-03-21T00:00:00"/>
    <n v="2012000009"/>
    <s v="CHAPA AÇO INOX 304 6,0 X 30 X 855MM"/>
    <m/>
    <s v="02 - Chapa de inox 304 - 6mm espessura x 30mm largura x 855mm comprimento (precisamos de duas unidades nestas dimensões) -PROJETO CILINDRO SERPENTINA CECIL "/>
    <s v="everaldo.c"/>
    <s v="Everaldo Cuba"/>
    <n v="2"/>
    <s v="MATERIA PRIMA"/>
    <n v="12"/>
    <s v="CHAPAS"/>
    <m/>
    <s v="Pago"/>
    <n v="190"/>
    <s v="30 DDL"/>
    <m/>
    <s v="marcio@inoxplasma.com.br"/>
    <s v="(11) 2318-1002 / (11) 2318-1000"/>
  </r>
  <r>
    <n v="601"/>
    <s v="ELFER INDÚSTRIA SERVIÇO E COMÉRCIO LTDA"/>
    <n v="0"/>
    <s v="PEDIDO EMERGENCIAL"/>
    <m/>
    <m/>
    <m/>
    <n v="455569"/>
    <d v="2023-02-20T00:00:00"/>
    <x v="222"/>
    <d v="2023-02-22T00:00:00"/>
    <x v="25"/>
    <s v="MAN006"/>
    <s v="Confirmada"/>
    <s v="Aprovado"/>
    <d v="2023-02-23T00:00:00"/>
    <n v="41.196750000000002"/>
    <n v="39.9"/>
    <n v="1.2967500000000001"/>
    <n v="1"/>
    <s v="KG"/>
    <n v="13"/>
    <n v="12"/>
    <n v="1"/>
    <d v="2023-02-28T00:00:00"/>
    <d v="2023-02-28T00:00:00"/>
    <d v="2023-03-14T00:00:00"/>
    <n v="2012000012"/>
    <s v="VERGALHÃO RD Ø 25,4 - AISI 304"/>
    <m/>
    <s v="01 - VERGALHÃO RD Ø 25,40 x 3000mm - AISI 304 - PROJETO CILINDRO SERPENTINA CECIL "/>
    <s v="everaldo.c"/>
    <s v="Everaldo Cuba"/>
    <n v="2"/>
    <s v="MATERIA PRIMA"/>
    <n v="12"/>
    <s v="CHAPAS"/>
    <m/>
    <s v="Pago"/>
    <n v="110"/>
    <s v="28 DDL"/>
    <m/>
    <s v="marcio@inoxplasma.com.br"/>
    <s v="(11) 2318-1002 / (11) 2318-1000"/>
  </r>
  <r>
    <n v="601"/>
    <s v="ELFER INDÚSTRIA SERVIÇO E COMÉRCIO LTDA"/>
    <n v="0"/>
    <s v="PEDIDO EMERGENCIAL"/>
    <m/>
    <m/>
    <m/>
    <n v="455584"/>
    <d v="2023-02-21T00:00:00"/>
    <x v="223"/>
    <d v="2023-02-22T00:00:00"/>
    <x v="22"/>
    <s v="MAN006"/>
    <s v="Recebida"/>
    <s v="Aprovado"/>
    <d v="2023-02-27T00:00:00"/>
    <n v="31"/>
    <n v="31"/>
    <n v="0"/>
    <n v="1"/>
    <s v="KG"/>
    <n v="150"/>
    <n v="150"/>
    <n v="0"/>
    <d v="2023-02-28T00:00:00"/>
    <d v="2023-02-24T00:00:00"/>
    <d v="2023-02-27T00:00:00"/>
    <n v="2032000002"/>
    <s v="AL EXTRUDADO - PEÇAS"/>
    <m/>
    <s v="&lt;&lt;TUPINAMBA&gt;&gt; TUBO AL RETANGULAR  76,2 x 38,1 x 2 - 6060/63 T5 - 17 BARRAS DE 6000MM _x000a_"/>
    <s v="everaldo.c"/>
    <s v="Everaldo Cuba"/>
    <n v="2"/>
    <s v="MATERIA PRIMA"/>
    <n v="32"/>
    <s v="EXTRUDADO DE ALUMINIO"/>
    <m/>
    <s v="Pago"/>
    <n v="110"/>
    <s v="28 DDL"/>
    <m/>
    <s v="ivelise.amorim@shockmetais.com.br"/>
    <s v="11 2065-1586 / 11-2065-1611"/>
  </r>
  <r>
    <n v="601"/>
    <s v="ELFER INDÚSTRIA SERVIÇO E COMÉRCIO LTDA"/>
    <n v="0"/>
    <s v="PEDIDO EMERGENCIAL"/>
    <m/>
    <m/>
    <m/>
    <n v="455935"/>
    <d v="2023-03-07T00:00:00"/>
    <x v="224"/>
    <d v="2023-03-07T00:00:00"/>
    <x v="24"/>
    <s v="samanta.f"/>
    <s v="Recebida"/>
    <s v="Aprovado"/>
    <d v="2023-04-25T00:00:00"/>
    <n v="63.292250000000003"/>
    <n v="61.3"/>
    <n v="1.9922499999999999"/>
    <n v="1"/>
    <s v="KG"/>
    <n v="50"/>
    <n v="46.0032"/>
    <n v="3.9968000000000004"/>
    <d v="2023-03-15T00:00:00"/>
    <d v="2023-03-14T00:00:00"/>
    <d v="2023-03-17T00:00:00"/>
    <n v="2032000002"/>
    <s v="AL EXTRUDADO - PEÇAS"/>
    <m/>
    <s v="10 Tubo AL Ø31,75mm e parede 3,17mm x 6000mm de comprimento - Projeto Iturri "/>
    <s v="everaldo.c"/>
    <s v="Everaldo Cuba"/>
    <n v="2"/>
    <s v="MATERIA PRIMA"/>
    <n v="32"/>
    <s v="EXTRUDADO DE ALUMINIO"/>
    <m/>
    <s v="Pago"/>
    <n v="5380"/>
    <s v="014 DDL"/>
    <m/>
    <s v="comercial2@catarinanautica.com"/>
    <n v="47996674666"/>
  </r>
  <r>
    <n v="601"/>
    <s v="ELFER INDÚSTRIA SERVIÇO E COMÉRCIO LTDA"/>
    <n v="0"/>
    <s v="PEDIDO EMERGENCIAL"/>
    <m/>
    <m/>
    <m/>
    <n v="456049"/>
    <d v="2023-03-13T00:00:00"/>
    <x v="225"/>
    <d v="2023-03-14T00:00:00"/>
    <x v="10"/>
    <s v="samanta.f"/>
    <s v="Recebida"/>
    <s v="Aprovado"/>
    <d v="2023-03-16T00:00:00"/>
    <n v="40.525629999999992"/>
    <n v="39.25"/>
    <n v="1.27563"/>
    <n v="1"/>
    <s v="KG"/>
    <n v="21000"/>
    <n v="21000"/>
    <n v="0"/>
    <d v="2023-12-30T00:00:00"/>
    <d v="2023-03-30T00:00:00"/>
    <d v="2023-03-31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0"/>
    <d v="2023-03-13T00:00:00"/>
    <x v="226"/>
    <d v="2023-03-14T00:00:00"/>
    <x v="10"/>
    <s v="samanta.f"/>
    <s v="Recebida"/>
    <s v="Aprovado"/>
    <d v="2023-03-16T00:00:00"/>
    <n v="40.525629999999992"/>
    <n v="39.25"/>
    <n v="1.27563"/>
    <n v="1"/>
    <s v="KG"/>
    <n v="12000"/>
    <n v="12000"/>
    <n v="0"/>
    <d v="2023-12-30T00:00:00"/>
    <d v="2023-03-25T00:00:00"/>
    <d v="2023-03-27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051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11000"/>
    <n v="10345"/>
    <n v="655"/>
    <d v="2023-12-30T00:00:00"/>
    <d v="2023-04-29T00:00:00"/>
    <d v="2023-04-29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2"/>
    <d v="2023-03-13T00:00:00"/>
    <x v="225"/>
    <d v="2023-03-14T00:00:00"/>
    <x v="10"/>
    <s v="samanta.f"/>
    <s v="Recebida"/>
    <s v="Aprovado"/>
    <d v="2023-03-16T00:00:00"/>
    <n v="36.085879999999996"/>
    <n v="34.950000000000003"/>
    <n v="1.1358799999999998"/>
    <n v="1"/>
    <s v="KG"/>
    <n v="26000"/>
    <n v="26909"/>
    <n v="0"/>
    <d v="2023-12-30T00:00:00"/>
    <d v="2023-03-17T00:00:00"/>
    <d v="2023-03-17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3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6000"/>
    <n v="3220"/>
    <n v="2780"/>
    <d v="2023-12-31T00:00:00"/>
    <d v="2023-03-20T00:00:00"/>
    <d v="2023-03-21T00:00:00"/>
    <n v="2038000002"/>
    <s v="BOBINA AL XADREZ 5052 H314 2,70 X 1250 MM"/>
    <m/>
    <s v="FORN. NOVELIS - 909850 - R$39,25/KG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4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21500"/>
    <n v="18210"/>
    <n v="3290"/>
    <d v="2023-12-30T00:00:00"/>
    <d v="2023-03-25T00:00:00"/>
    <d v="2023-03-27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5"/>
    <d v="2023-03-13T00:00:00"/>
    <x v="226"/>
    <d v="2023-03-14T00:00:00"/>
    <x v="10"/>
    <s v="samanta.f"/>
    <s v="Recebida"/>
    <s v="Aprovado"/>
    <d v="2023-03-16T00:00:00"/>
    <n v="40.525629999999992"/>
    <n v="39.25"/>
    <n v="1.27563"/>
    <n v="1"/>
    <s v="KG"/>
    <n v="9800"/>
    <n v="9800"/>
    <n v="0"/>
    <d v="2023-12-30T00:00:00"/>
    <d v="2023-03-31T00:00:00"/>
    <d v="2023-03-31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057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27000"/>
    <n v="21535"/>
    <n v="5465"/>
    <d v="2023-12-30T00:00:00"/>
    <d v="2023-03-31T00:00:00"/>
    <d v="2023-03-31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8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51000"/>
    <n v="50230"/>
    <n v="770"/>
    <d v="2023-12-30T00:00:00"/>
    <d v="2023-03-30T00:00:00"/>
    <d v="2023-03-31T00:00:00"/>
    <n v="2037000307"/>
    <s v="BOBINA AL LISA 5754 H111 2,50 X 781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59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48000"/>
    <n v="27090"/>
    <n v="20910"/>
    <d v="2023-12-30T00:00:00"/>
    <d v="2023-03-30T00:00:00"/>
    <d v="2023-03-31T00:00:00"/>
    <n v="2037000286"/>
    <s v="BOBINA AL LISA 5754 H111 2,50 X 80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1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29000"/>
    <n v="22540"/>
    <n v="6460"/>
    <d v="2023-12-30T00:00:00"/>
    <d v="2023-04-29T00:00:00"/>
    <d v="2023-04-29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2"/>
    <d v="2023-03-13T00:00:00"/>
    <x v="225"/>
    <d v="2023-03-14T00:00:00"/>
    <x v="10"/>
    <s v="samanta.f"/>
    <s v="Confirmada"/>
    <s v="Aprovado"/>
    <d v="2023-03-16T00:00:00"/>
    <n v="40.525629999999992"/>
    <n v="39.25"/>
    <n v="1.27563"/>
    <n v="1"/>
    <s v="KG"/>
    <n v="10000"/>
    <n v="0"/>
    <n v="10000"/>
    <d v="2023-12-30T00:00:00"/>
    <m/>
    <m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3"/>
    <d v="2023-03-13T00:00:00"/>
    <x v="226"/>
    <d v="2023-03-14T00:00:00"/>
    <x v="10"/>
    <s v="samanta.f"/>
    <s v="Confirmada"/>
    <s v="Aprovado"/>
    <d v="2023-03-16T00:00:00"/>
    <n v="40.525629999999992"/>
    <n v="39.25"/>
    <n v="1.27563"/>
    <n v="1"/>
    <s v="KG"/>
    <n v="9150"/>
    <n v="8115"/>
    <n v="1035"/>
    <d v="2023-12-30T00:00:00"/>
    <d v="2023-04-28T00:00:00"/>
    <d v="2023-04-29T00:00:00"/>
    <n v="2037000236"/>
    <s v="BOBINA AL LISA 5052 H32 4,00 X 1500 MM"/>
    <m/>
    <s v="FORN. NOVELIS - 909850 - R$39,25/KG"/>
    <s v="cps003"/>
    <s v="ROSIANE DOMINGOS DA SILVA - DESATIVADO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064"/>
    <d v="2023-03-13T00:00:00"/>
    <x v="225"/>
    <d v="2023-03-14T00:00:00"/>
    <x v="10"/>
    <s v="samanta.f"/>
    <s v="Confirmada"/>
    <s v="Aprovado"/>
    <d v="2023-03-16T00:00:00"/>
    <n v="41.248379999999997"/>
    <n v="39.950000000000003"/>
    <n v="1.2983799999999999"/>
    <n v="1"/>
    <s v="KG"/>
    <n v="5000"/>
    <n v="4155"/>
    <n v="845"/>
    <d v="2023-12-30T00:00:00"/>
    <d v="2023-03-20T00:00:00"/>
    <d v="2023-03-21T00:00:00"/>
    <n v="2037000313"/>
    <s v="BOBINA AL LISA 3104 O 0,30 X 650 MM"/>
    <m/>
    <s v="FORN. NOVELIS - 909850 - R$39,9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065"/>
    <d v="2023-03-13T00:00:00"/>
    <x v="227"/>
    <d v="2023-03-14T00:00:00"/>
    <x v="9"/>
    <s v="samanta.f"/>
    <s v="Recebida"/>
    <s v="Aprovado"/>
    <d v="2023-03-16T00:00:00"/>
    <n v="36.127179999999996"/>
    <n v="34.989999999999995"/>
    <n v="1.1371799999999999"/>
    <n v="1"/>
    <s v="KG"/>
    <n v="5500"/>
    <n v="5500"/>
    <n v="0"/>
    <d v="2023-12-31T00:00:00"/>
    <d v="2023-05-24T00:00:00"/>
    <d v="2023-05-25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6066"/>
    <d v="2023-03-13T00:00:00"/>
    <x v="228"/>
    <d v="2023-03-14T00:00:00"/>
    <x v="9"/>
    <s v="samanta.f"/>
    <s v="Recebida"/>
    <s v="Aprovado"/>
    <d v="2023-03-16T00:00:00"/>
    <n v="35.796779999999998"/>
    <n v="34.67"/>
    <n v="1.1267799999999999"/>
    <n v="1"/>
    <s v="KG"/>
    <n v="5000"/>
    <n v="5000"/>
    <n v="0"/>
    <d v="2023-12-30T00:00:00"/>
    <d v="2023-06-22T00:00:00"/>
    <d v="2023-06-23T00:00:00"/>
    <n v="2037000278"/>
    <s v="BOBINA AL LISA 5052 O 0,43 X 635 MM"/>
    <m/>
    <s v="CBA - 475472 - R$34,67/KG 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6067"/>
    <d v="2023-03-13T00:00:00"/>
    <x v="227"/>
    <d v="2023-03-14T00:00:00"/>
    <x v="9"/>
    <s v="samanta.f"/>
    <s v="Confirmada"/>
    <s v="Aprovado"/>
    <d v="2023-03-16T00:00:00"/>
    <n v="35.796779999999998"/>
    <n v="34.67"/>
    <n v="1.1267799999999999"/>
    <n v="1"/>
    <s v="KG"/>
    <n v="5000"/>
    <n v="4925"/>
    <n v="75"/>
    <d v="2023-12-01T00:00:00"/>
    <d v="2023-03-24T00:00:00"/>
    <d v="2023-03-27T00:00:00"/>
    <n v="2037000064"/>
    <s v="BOBINA AL LISA 5052 H32 1,95 X 722 MM"/>
    <m/>
    <s v="forn. cba  - 475472 - R$34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6200"/>
    <d v="2023-03-20T00:00:00"/>
    <x v="229"/>
    <d v="2023-03-22T00:00:00"/>
    <x v="10"/>
    <s v="samanta.f"/>
    <s v="Confirmada"/>
    <s v="Aprovado"/>
    <d v="2023-03-27T00:00:00"/>
    <n v="28.910000000000004"/>
    <n v="28"/>
    <n v="0.90999999999999992"/>
    <n v="1"/>
    <s v="KG"/>
    <n v="12000"/>
    <n v="5610"/>
    <n v="6390"/>
    <d v="2023-03-24T00:00:00"/>
    <d v="2023-03-20T00:00:00"/>
    <d v="2023-03-27T00:00:00"/>
    <n v="2037000208"/>
    <s v="BOBINA AL LISA 3104 O 0,35 X 1000 MM"/>
    <m/>
    <s v="FORN. NOVELIS 909850 - R$28,00/KG 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344"/>
    <d v="2023-03-28T00:00:00"/>
    <x v="230"/>
    <d v="2023-04-03T00:00:00"/>
    <x v="16"/>
    <s v="bruna.a"/>
    <s v="Confirmada"/>
    <s v="Aprovado"/>
    <d v="2023-04-04T00:00:00"/>
    <n v="29.42625"/>
    <n v="28.5"/>
    <n v="0.92624999999999991"/>
    <n v="1"/>
    <s v="KG"/>
    <n v="550"/>
    <n v="500"/>
    <n v="50"/>
    <d v="2023-04-14T00:00:00"/>
    <d v="2023-04-06T00:00:00"/>
    <d v="2023-04-19T00:00:00"/>
    <n v="2034000003"/>
    <s v="CHAPA AL XADREZ 5052 H314 2,70 MM"/>
    <m/>
    <s v="15 Chapas xadrez 2,7mm 5052 H314 ( 2,7 x 1500 x 3000) - (550kg) - cliente  Icarai"/>
    <s v="everaldo.c"/>
    <s v="Everaldo Cuba"/>
    <n v="2"/>
    <s v="MATERIA PRIMA"/>
    <n v="34"/>
    <s v="CHAPA ALUMINIO XADREZ"/>
    <m/>
    <s v="Pago"/>
    <n v="120"/>
    <s v="28/35/42 DDL"/>
    <m/>
    <s v="bruno.lopes@profilglass.com.br"/>
    <s v="48 3771 4677 / 48 99818 0099"/>
  </r>
  <r>
    <n v="601"/>
    <s v="ELFER INDÚSTRIA SERVIÇO E COMÉRCIO LTDA"/>
    <n v="0"/>
    <s v="PEDIDO EMERGENCIAL"/>
    <m/>
    <m/>
    <m/>
    <n v="456416"/>
    <d v="2023-03-28T00:00:00"/>
    <x v="231"/>
    <d v="2023-03-29T00:00:00"/>
    <x v="10"/>
    <s v="samanta.f"/>
    <s v="Confirmada"/>
    <s v="Aprovado"/>
    <d v="2023-03-29T00:00:00"/>
    <n v="40.525629999999992"/>
    <n v="39.25"/>
    <n v="1.27563"/>
    <n v="1"/>
    <s v="KG"/>
    <n v="6000"/>
    <n v="3515"/>
    <n v="2485"/>
    <d v="2023-12-31T00:00:00"/>
    <d v="2023-03-27T00:00:00"/>
    <d v="2023-03-30T00:00:00"/>
    <n v="2038000002"/>
    <s v="BOBINA AL XADREZ 5052 H314 2,70 X 1250 MM"/>
    <m/>
    <s v="FORN. NOVELIS - 909850 - R$39,25/KG"/>
    <s v="everaldo.c"/>
    <s v="Everaldo Cuba"/>
    <n v="2"/>
    <s v="MATERIA PRIMA"/>
    <n v="38"/>
    <s v="BOBINA ALUMINIO XADREZ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463"/>
    <d v="2023-03-30T00:00:00"/>
    <x v="232"/>
    <d v="2023-03-30T00:00:00"/>
    <x v="26"/>
    <s v="MAN006"/>
    <s v="Confirmada"/>
    <s v="Aprovado"/>
    <d v="2023-03-31T00:00:00"/>
    <n v="39.957749999999997"/>
    <n v="38.700000000000003"/>
    <n v="1.2577500000000001"/>
    <n v="1"/>
    <s v="KG"/>
    <n v="57"/>
    <n v="55"/>
    <n v="2"/>
    <d v="2023-03-31T00:00:00"/>
    <d v="2023-03-08T00:00:00"/>
    <d v="2023-03-31T00:00:00"/>
    <n v="2012000011"/>
    <s v="CHAPA AÇO INOX 304 4,75 X 855 X 1700MM"/>
    <m/>
    <s v="01 - CHAPA AÇO INOX 304 4,75 X 855 X 1700MM -= 56,31 kg - CAMISA SERPENTINA CECIL"/>
    <s v="everaldo.c"/>
    <s v="Everaldo Cuba"/>
    <n v="2"/>
    <s v="MATERIA PRIMA"/>
    <n v="12"/>
    <s v="CHAPAS"/>
    <m/>
    <s v="Pago"/>
    <n v="110"/>
    <s v="28 DDL"/>
    <m/>
    <s v="marcio@inoxplasma.com.br"/>
    <s v="(11) 2318-1000 / (11) 2318-1000"/>
  </r>
  <r>
    <n v="601"/>
    <s v="ELFER INDÚSTRIA SERVIÇO E COMÉRCIO LTDA"/>
    <n v="0"/>
    <s v="PEDIDO EMERGENCIAL"/>
    <m/>
    <m/>
    <m/>
    <n v="456726"/>
    <d v="2023-04-06T00:00:00"/>
    <x v="233"/>
    <d v="2023-04-11T00:00:00"/>
    <x v="10"/>
    <s v="samanta.f"/>
    <s v="Confirmada"/>
    <s v="Aprovado"/>
    <d v="2023-04-13T00:00:00"/>
    <n v="41.248379999999997"/>
    <n v="39.950000000000003"/>
    <n v="1.2983799999999999"/>
    <n v="1"/>
    <s v="KG"/>
    <n v="9000"/>
    <n v="2250"/>
    <n v="6750"/>
    <d v="2023-12-30T00:00:00"/>
    <d v="2023-05-31T00:00:00"/>
    <d v="2023-05-31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27"/>
    <d v="2023-04-06T00:00:00"/>
    <x v="234"/>
    <d v="2023-04-11T00:00:00"/>
    <x v="10"/>
    <s v="rafael.u"/>
    <s v="Recebida"/>
    <s v="Aprovado"/>
    <d v="2023-09-28T00:00:00"/>
    <n v="40.267499999999998"/>
    <n v="39"/>
    <n v="1.2675000000000001"/>
    <n v="1"/>
    <s v="KG"/>
    <n v="14909"/>
    <n v="14909"/>
    <n v="0"/>
    <d v="2023-12-30T00:00:00"/>
    <d v="2023-05-05T00:00:00"/>
    <d v="2023-05-09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28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9000"/>
    <n v="12520"/>
    <n v="1430"/>
    <d v="2023-12-30T00:00:00"/>
    <d v="2023-05-25T00:00:00"/>
    <d v="2023-05-25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29"/>
    <d v="2023-04-06T00:00:00"/>
    <x v="234"/>
    <d v="2023-04-11T00:00:00"/>
    <x v="10"/>
    <s v="samanta.f"/>
    <s v="Recebida"/>
    <s v="Aprovado"/>
    <d v="2023-04-13T00:00:00"/>
    <n v="40.525629999999992"/>
    <n v="39.25"/>
    <n v="1.27563"/>
    <n v="1"/>
    <s v="KG"/>
    <n v="9000"/>
    <n v="9000"/>
    <n v="0"/>
    <d v="2023-12-30T00:00:00"/>
    <d v="2023-10-17T00:00:00"/>
    <d v="2023-10-18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0"/>
    <d v="2023-04-06T00:00:00"/>
    <x v="233"/>
    <d v="2023-04-11T00:00:00"/>
    <x v="10"/>
    <s v="samanta.f"/>
    <s v="Confirmada"/>
    <s v="Aprovado"/>
    <d v="2023-04-13T00:00:00"/>
    <n v="41.238050000000001"/>
    <n v="39.94"/>
    <n v="1.2980500000000001"/>
    <n v="1"/>
    <s v="KG"/>
    <n v="10000"/>
    <n v="9230"/>
    <n v="770"/>
    <d v="2023-12-30T00:00:00"/>
    <d v="2023-05-17T00:00:00"/>
    <d v="2023-05-18T00:00:00"/>
    <n v="2037000212"/>
    <s v="BOBINA AL LISA 5052 H32 2,50 X 1510 MM"/>
    <m/>
    <s v="FORN. NOVELIS - 909850 - R$39,94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31"/>
    <d v="2023-04-06T00:00:00"/>
    <x v="233"/>
    <d v="2023-04-11T00:00:00"/>
    <x v="10"/>
    <s v="samanta.f"/>
    <s v="Recebida"/>
    <s v="Aprovado"/>
    <d v="2023-04-13T00:00:00"/>
    <n v="41.248379999999997"/>
    <n v="39.950000000000003"/>
    <n v="1.2983799999999999"/>
    <n v="1"/>
    <s v="KG"/>
    <n v="16000"/>
    <n v="16000"/>
    <n v="0"/>
    <d v="2023-12-30T00:00:00"/>
    <d v="2023-06-28T00:00:00"/>
    <d v="2023-06-29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32"/>
    <d v="2023-04-06T00:00:00"/>
    <x v="233"/>
    <d v="2023-04-11T00:00:00"/>
    <x v="10"/>
    <s v="samanta.f"/>
    <s v="Confirmada"/>
    <s v="Aprovado"/>
    <d v="2023-04-13T00:00:00"/>
    <n v="41.248379999999997"/>
    <n v="39.950000000000003"/>
    <n v="1.2983799999999999"/>
    <n v="1"/>
    <s v="KG"/>
    <n v="9150"/>
    <n v="0"/>
    <n v="9150"/>
    <d v="2023-12-30T00:00:00"/>
    <m/>
    <m/>
    <n v="2037000236"/>
    <s v="BOBINA AL LISA 5052 H32 4,00 X 1500 MM"/>
    <m/>
    <s v="FORN. NOVELIS - 909850 - R$39,25/KG"/>
    <s v="cps003"/>
    <s v="ROSIANE DOMINGOS DA SILVA - DESATIVADO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33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27000"/>
    <n v="27430"/>
    <n v="1516"/>
    <d v="2023-12-30T00:00:00"/>
    <d v="2023-05-19T00:00:00"/>
    <d v="2023-05-23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4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12000"/>
    <n v="11700"/>
    <n v="300"/>
    <d v="2023-12-30T00:00:00"/>
    <d v="2023-05-30T00:00:00"/>
    <d v="2023-05-31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5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26500"/>
    <n v="23975"/>
    <n v="2525"/>
    <d v="2023-12-30T00:00:00"/>
    <d v="2023-05-30T00:00:00"/>
    <d v="2023-05-31T00:00:00"/>
    <n v="2037000292"/>
    <s v="BOBINA AL LISA 5052 H32 2,50 X 10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6"/>
    <d v="2023-04-06T00:00:00"/>
    <x v="234"/>
    <d v="2023-04-11T00:00:00"/>
    <x v="10"/>
    <s v="samanta.f"/>
    <s v="Recebida"/>
    <s v="Aprovado"/>
    <d v="2023-04-13T00:00:00"/>
    <n v="40.525629999999992"/>
    <n v="39.25"/>
    <n v="1.27563"/>
    <n v="1"/>
    <s v="KG"/>
    <n v="8200"/>
    <n v="8200"/>
    <n v="0"/>
    <d v="2023-12-30T00:00:00"/>
    <d v="2023-05-17T00:00:00"/>
    <d v="2023-05-18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7"/>
    <d v="2023-04-06T00:00:00"/>
    <x v="234"/>
    <d v="2023-04-11T00:00:00"/>
    <x v="10"/>
    <s v="samanta.f"/>
    <s v="Recebida"/>
    <s v="Aprovado"/>
    <d v="2023-04-13T00:00:00"/>
    <n v="36.075550000000007"/>
    <n v="34.94"/>
    <n v="1.1355499999999998"/>
    <n v="1"/>
    <s v="KG"/>
    <n v="20000"/>
    <n v="20000"/>
    <n v="0"/>
    <d v="2023-12-30T00:00:00"/>
    <d v="2023-04-19T00:00:00"/>
    <d v="2023-04-24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6739"/>
    <d v="2023-04-06T00:00:00"/>
    <x v="233"/>
    <d v="2023-04-11T00:00:00"/>
    <x v="10"/>
    <s v="samanta.f"/>
    <s v="Confirmada"/>
    <s v="Aprovado"/>
    <d v="2023-04-13T00:00:00"/>
    <n v="40.525629999999992"/>
    <n v="39.25"/>
    <n v="1.27563"/>
    <n v="1"/>
    <s v="KG"/>
    <n v="7200"/>
    <n v="6500"/>
    <n v="700"/>
    <d v="2023-12-30T00:00:00"/>
    <d v="2023-06-20T00:00:00"/>
    <d v="2023-06-20T00:00:00"/>
    <n v="2038000008"/>
    <s v="BOBINA AL XADREZ 5052 H314 2,70 X 1500 MM"/>
    <m/>
    <s v="forn. novelis 909850 - r$39,25/kg"/>
    <s v="everaldo.c"/>
    <s v="Everaldo Cuba"/>
    <n v="2"/>
    <s v="MATERIA PRIMA"/>
    <n v="38"/>
    <s v="BOBINA ALUMINIO XADREZ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6740"/>
    <d v="2023-04-06T00:00:00"/>
    <x v="234"/>
    <d v="2023-04-11T00:00:00"/>
    <x v="10"/>
    <s v="samanta.f"/>
    <s v="Confirmada"/>
    <s v="Aprovado"/>
    <d v="2023-04-13T00:00:00"/>
    <n v="40.525629999999992"/>
    <n v="39.25"/>
    <n v="1.27563"/>
    <n v="1"/>
    <s v="KG"/>
    <n v="7500"/>
    <n v="0"/>
    <n v="7500"/>
    <d v="2023-12-30T00:00:00"/>
    <m/>
    <m/>
    <n v="2037000261"/>
    <s v="BOBINA AL LISA 1050 O 0,40 X 1000 MM"/>
    <m/>
    <s v="forn. novelis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7141"/>
    <d v="2023-04-26T00:00:00"/>
    <x v="235"/>
    <d v="2023-04-26T00:00:00"/>
    <x v="27"/>
    <s v="samanta.f"/>
    <s v="Recebida"/>
    <s v="Aprovado"/>
    <d v="2023-06-05T00:00:00"/>
    <n v="33.34975"/>
    <n v="32.299999999999997"/>
    <n v="1.04975"/>
    <n v="1"/>
    <s v="KG"/>
    <n v="1600"/>
    <n v="1511"/>
    <n v="89"/>
    <d v="2023-04-27T00:00:00"/>
    <d v="2023-04-27T00:00:00"/>
    <d v="2023-04-27T00:00:00"/>
    <n v="2037000206"/>
    <s v="BOBINA AL LISA 5052 H32 2,00 X 1250 MM"/>
    <m/>
    <s v="bobina de aluminio 5052 h32 2,0 x 1250mm - Forn.  BRASIL ALUMINIO - PREÇO 32,30 +ipi 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7396"/>
    <d v="2023-12-30T00:00:00"/>
    <x v="236"/>
    <d v="2023-05-04T00:00:00"/>
    <x v="9"/>
    <s v="samanta.f"/>
    <s v="Confirmada"/>
    <s v="Aprovado"/>
    <d v="2023-05-05T00:00:00"/>
    <n v="32.699280000000002"/>
    <n v="31.669999999999998"/>
    <n v="1.02928"/>
    <n v="1"/>
    <s v="KG"/>
    <n v="18000"/>
    <n v="12000"/>
    <n v="6000"/>
    <d v="2023-12-30T00:00:00"/>
    <d v="2023-05-03T00:00:00"/>
    <d v="2023-05-08T00:00:00"/>
    <n v="2037000064"/>
    <s v="BOBINA AL LISA 5052 H32 1,95 X 722 MM"/>
    <m/>
    <s v="forn. cba  - 475472 - R$31,67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7433"/>
    <d v="2023-05-05T00:00:00"/>
    <x v="237"/>
    <d v="2023-05-08T00:00:00"/>
    <x v="20"/>
    <s v="MAN006"/>
    <s v="Recebida"/>
    <s v="Aprovado"/>
    <d v="2023-05-31T00:00:00"/>
    <n v="28.74"/>
    <n v="28.74"/>
    <n v="0"/>
    <n v="1"/>
    <s v="UN"/>
    <n v="346"/>
    <n v="346"/>
    <n v="0"/>
    <d v="2023-05-31T00:00:00"/>
    <d v="2023-05-30T00:00:00"/>
    <d v="2023-05-31T00:00:00"/>
    <n v="2032000009"/>
    <s v="TUBO AL QUADRADO (38,10 X 2,0 x 6000) MM 6060/63 T5"/>
    <m/>
    <s v="187 TUBOS AL QUADRADO 38,10 X 2,0 MM X 6000MM-  6060/63 T5 - FORN. TAMBORE - prazo de entrega 026/05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7471"/>
    <d v="2023-05-08T00:00:00"/>
    <x v="238"/>
    <d v="2023-05-08T00:00:00"/>
    <x v="10"/>
    <s v="samanta.f"/>
    <s v="Confirmada"/>
    <s v="Aprovado"/>
    <d v="2023-05-09T00:00:00"/>
    <n v="30.262579999999996"/>
    <n v="29.310000000000002"/>
    <n v="0.95257999999999998"/>
    <n v="1"/>
    <s v="KG"/>
    <n v="9300"/>
    <n v="9290"/>
    <n v="10"/>
    <d v="2023-05-12T00:00:00"/>
    <d v="2023-05-05T00:00:00"/>
    <d v="2023-05-11T00:00:00"/>
    <n v="2037000160"/>
    <s v="BOBINA AL LISA 5052 H32 3,00 X 1500 MM"/>
    <m/>
    <s v="forn.: 909850 - NOVELIS - R$29,31/KG - NF 792853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7866"/>
    <d v="2023-05-22T00:00:00"/>
    <x v="239"/>
    <d v="2023-05-22T00:00:00"/>
    <x v="10"/>
    <s v="samanta.f"/>
    <s v="Confirmada"/>
    <s v="Aprovado"/>
    <d v="2023-05-24T00:00:00"/>
    <n v="41.248379999999997"/>
    <n v="39.950000000000003"/>
    <n v="1.2983799999999999"/>
    <n v="1"/>
    <s v="KG"/>
    <n v="30000"/>
    <n v="25465"/>
    <n v="4535"/>
    <d v="2023-12-30T00:00:00"/>
    <d v="2023-10-19T00:00:00"/>
    <d v="2023-10-20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069"/>
    <d v="2023-05-26T00:00:00"/>
    <x v="240"/>
    <d v="2023-05-29T00:00:00"/>
    <x v="9"/>
    <s v="samanta.f"/>
    <s v="Recebida"/>
    <s v="Aprovado"/>
    <d v="2023-05-29T00:00:00"/>
    <n v="36.137500000000003"/>
    <n v="35"/>
    <n v="1.1375"/>
    <n v="1"/>
    <s v="KG"/>
    <n v="10200"/>
    <n v="10200"/>
    <n v="0"/>
    <d v="2023-06-30T00:00:00"/>
    <d v="2023-05-25T00:00:00"/>
    <d v="2023-05-30T00:00:00"/>
    <n v="2037000277"/>
    <s v="BOBINA AL LISA 1050 O 0,60 X 1000 MM"/>
    <m/>
    <s v="FORN. CBA 475472 - R$35,00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073"/>
    <d v="2023-05-26T00:00:00"/>
    <x v="240"/>
    <d v="2023-05-29T00:00:00"/>
    <x v="9"/>
    <s v="samanta.f"/>
    <s v="Confirmada"/>
    <s v="Aprovado"/>
    <d v="2023-05-29T00:00:00"/>
    <n v="32.0075"/>
    <n v="31"/>
    <n v="1.0074999999999998"/>
    <n v="1"/>
    <s v="KG"/>
    <n v="4000"/>
    <n v="3569"/>
    <n v="431"/>
    <d v="2023-06-30T00:00:00"/>
    <d v="2023-05-25T00:00:00"/>
    <d v="2023-05-30T00:00:00"/>
    <n v="2037000273"/>
    <s v="BOBINA AL LISA 1050 O 0,50 X 1000 MM"/>
    <m/>
    <s v="FORN. 475472 - CBA - R$31,0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076"/>
    <d v="2023-05-26T00:00:00"/>
    <x v="241"/>
    <d v="2023-05-26T00:00:00"/>
    <x v="20"/>
    <s v="MAN006"/>
    <s v="Recebida"/>
    <s v="Aprovado"/>
    <d v="2023-06-12T00:00:00"/>
    <n v="28.080000000000002"/>
    <n v="28.080000000000002"/>
    <n v="0"/>
    <n v="1"/>
    <s v="UN"/>
    <n v="787"/>
    <n v="787"/>
    <n v="0"/>
    <d v="2023-06-13T00:00:00"/>
    <d v="2023-06-07T00:00:00"/>
    <d v="2023-06-14T00:00:00"/>
    <n v="2032000009"/>
    <s v="TUBO AL QUADRADO (38,10 X 2,0 x 6000) MM 6060/63 T5"/>
    <m/>
    <s v="155PC TUBO DE  AL QUADRADO 38,10 X 2,0 MM X 6000MM-  6060/63 T5 - FORN. TAMBORE - PROJETO: CLIENTE  ITURRI - "/>
    <s v="everaldo.c"/>
    <s v="Everaldo Cuba"/>
    <n v="2"/>
    <s v="MATERIA PRIMA"/>
    <n v="32"/>
    <s v="EXTRUDADO DE ALUMINIO"/>
    <m/>
    <s v="Pago"/>
    <n v="140"/>
    <s v="28/42/56 DDL"/>
    <m/>
    <s v="castro@grupotamborealuminio.ind.br"/>
    <s v="(15) 97405-4712"/>
  </r>
  <r>
    <n v="601"/>
    <s v="ELFER INDÚSTRIA SERVIÇO E COMÉRCIO LTDA"/>
    <n v="0"/>
    <s v="PEDIDO EMERGENCIAL"/>
    <m/>
    <m/>
    <m/>
    <n v="458127"/>
    <d v="2023-05-30T00:00:00"/>
    <x v="242"/>
    <d v="2023-05-30T00:00:00"/>
    <x v="10"/>
    <s v="samanta.f"/>
    <s v="Recebida"/>
    <s v="Aprovado"/>
    <d v="2023-05-31T00:00:00"/>
    <n v="40.525629999999992"/>
    <n v="39.25"/>
    <n v="1.27563"/>
    <n v="1"/>
    <s v="KG"/>
    <n v="12000"/>
    <n v="12000"/>
    <n v="0"/>
    <d v="2023-12-30T00:00:00"/>
    <d v="2023-09-28T00:00:00"/>
    <d v="2023-09-29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128"/>
    <d v="2023-05-30T00:00:00"/>
    <x v="243"/>
    <d v="2023-05-30T00:00:00"/>
    <x v="10"/>
    <s v="samanta.f"/>
    <s v="Confirmada"/>
    <s v="Aprovado"/>
    <d v="2023-05-31T00:00:00"/>
    <n v="41.248379999999997"/>
    <n v="39.950000000000003"/>
    <n v="1.2983799999999999"/>
    <n v="1"/>
    <s v="KG"/>
    <n v="33800"/>
    <n v="21840"/>
    <n v="11960"/>
    <d v="2023-12-30T00:00:00"/>
    <d v="2023-07-27T00:00:00"/>
    <d v="2023-07-28T00:00:00"/>
    <n v="2037000048"/>
    <s v="BOBINA AL LISA 5052 H32 2,50 X 823 MM"/>
    <m/>
    <s v="FORN. NOVELIS - 909850 - R$39,9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29"/>
    <d v="2023-05-30T00:00:00"/>
    <x v="242"/>
    <d v="2023-05-30T00:00:00"/>
    <x v="10"/>
    <s v="samanta.f"/>
    <s v="Recebida"/>
    <s v="Aprovado"/>
    <d v="2023-05-31T00:00:00"/>
    <n v="40.525629999999992"/>
    <n v="39.25"/>
    <n v="1.27563"/>
    <n v="1"/>
    <s v="KG"/>
    <n v="7800"/>
    <n v="7800"/>
    <n v="0"/>
    <d v="2023-12-30T00:00:00"/>
    <d v="2023-06-06T00:00:00"/>
    <d v="2023-06-07T00:00:00"/>
    <n v="2037000314"/>
    <s v="BOBINA AL LISA 5754 H111 2,11 X 929 MM"/>
    <m/>
    <s v="Forn.Novelis - 909850 - r$39,25 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130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5600"/>
    <n v="5320"/>
    <n v="280"/>
    <d v="2023-12-30T00:00:00"/>
    <d v="2023-07-27T00:00:00"/>
    <d v="2023-07-28T00:00:00"/>
    <n v="2037000199"/>
    <s v="BOBINA AL LISA 5052 O 2,40 X 915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1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9750"/>
    <n v="9160"/>
    <n v="590"/>
    <d v="2023-12-30T00:00:00"/>
    <d v="2023-07-07T00:00:00"/>
    <d v="2023-07-10T00:00:00"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2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18000"/>
    <n v="11595"/>
    <n v="6405"/>
    <d v="2023-12-30T00:00:00"/>
    <d v="2023-08-10T00:00:00"/>
    <d v="2023-08-11T00:00:00"/>
    <n v="2037000113"/>
    <s v="BOBINA AL LISA 5052 H32 1,95 X 747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3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10500"/>
    <n v="9550"/>
    <n v="950"/>
    <d v="2023-12-30T00:00:00"/>
    <d v="2023-07-10T00:00:00"/>
    <d v="2023-07-11T00:00:00"/>
    <n v="2037000200"/>
    <s v="BOBINA AL LISA 3104 O 0,40 X 1620 MM"/>
    <m/>
    <s v="forn. 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4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10500"/>
    <n v="5670"/>
    <n v="4830"/>
    <d v="2023-12-30T00:00:00"/>
    <d v="2023-07-18T00:00:00"/>
    <d v="2023-07-19T00:00:00"/>
    <n v="2037000217"/>
    <s v="BOBINA AL LISA 3104 O 0,50 X 810 MM"/>
    <m/>
    <s v="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135"/>
    <d v="2023-05-30T00:00:00"/>
    <x v="243"/>
    <d v="2023-05-30T00:00:00"/>
    <x v="10"/>
    <s v="samanta.f"/>
    <s v="Confirmada"/>
    <s v="Aprovado"/>
    <d v="2023-05-31T00:00:00"/>
    <n v="40.525629999999992"/>
    <n v="39.25"/>
    <n v="1.27563"/>
    <n v="1"/>
    <s v="KG"/>
    <n v="25100"/>
    <n v="21650"/>
    <n v="3450"/>
    <d v="2023-12-30T00:00:00"/>
    <d v="2023-06-14T00:00:00"/>
    <d v="2023-06-14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58241"/>
    <d v="2023-06-07T00:00:00"/>
    <x v="244"/>
    <d v="2023-06-09T00:00:00"/>
    <x v="10"/>
    <s v="MAN006"/>
    <s v="Confirmada"/>
    <s v="Aprovado"/>
    <d v="2023-06-12T00:00:00"/>
    <n v="41.196750000000002"/>
    <n v="39.9"/>
    <n v="1.2967500000000001"/>
    <n v="1"/>
    <s v="KG"/>
    <n v="9000"/>
    <n v="5180"/>
    <n v="3820"/>
    <d v="2023-07-30T00:00:00"/>
    <d v="2023-06-06T00:00:00"/>
    <d v="2023-06-13T00:00:00"/>
    <n v="2037000318"/>
    <s v="BOBINA AL LISA 3104 H32 1,20 X 870 MM"/>
    <m/>
    <s v="FORNECEDOR NOVELIS CÓD: 909850 R$39,90/KG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242"/>
    <d v="2023-06-07T00:00:00"/>
    <x v="245"/>
    <d v="2023-06-09T00:00:00"/>
    <x v="9"/>
    <s v="MAN006"/>
    <s v="Confirmada"/>
    <s v="Aprovado"/>
    <d v="2023-06-12T00:00:00"/>
    <n v="41.196750000000002"/>
    <n v="39.9"/>
    <n v="1.2967500000000001"/>
    <n v="1"/>
    <s v="KG"/>
    <n v="11500"/>
    <n v="11474"/>
    <n v="26"/>
    <d v="2023-06-30T00:00:00"/>
    <d v="2023-06-02T00:00:00"/>
    <d v="2023-06-13T00:00:00"/>
    <n v="2037000064"/>
    <s v="BOBINA AL LISA 5052 H32 1,95 X 722 MM"/>
    <m/>
    <s v="FORNECEDOR CBA CÓDIGO 475472 R$39,90/KG"/>
    <s v="Kleber.p"/>
    <s v="Kleber Pontes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58372"/>
    <d v="2023-06-13T00:00:00"/>
    <x v="246"/>
    <d v="2023-06-16T00:00:00"/>
    <x v="10"/>
    <s v="MAN006"/>
    <s v="Confirmada"/>
    <s v="Aprovado"/>
    <d v="2023-06-20T00:00:00"/>
    <n v="30.1"/>
    <n v="30.1"/>
    <n v="0"/>
    <n v="1"/>
    <s v="KG"/>
    <n v="7000"/>
    <n v="0"/>
    <n v="7000"/>
    <d v="2023-12-30T00:00:00"/>
    <m/>
    <m/>
    <n v="2037000311"/>
    <s v="BOBINA AL LISA 3104 O 1,60 X 206 MM"/>
    <m/>
    <s v="FORNECEDOR NOVELIS CÓD: 909850 VALOR R$ 30,10 KG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382"/>
    <d v="2023-06-14T00:00:00"/>
    <x v="246"/>
    <d v="2023-06-16T00:00:00"/>
    <x v="10"/>
    <s v="MAN006"/>
    <s v="Confirmada"/>
    <s v="Aprovado"/>
    <d v="2023-06-20T00:00:00"/>
    <n v="38.1"/>
    <n v="38.1"/>
    <n v="0"/>
    <n v="1"/>
    <s v="KG"/>
    <n v="20000"/>
    <n v="0"/>
    <n v="20000"/>
    <d v="2023-12-30T00:00:00"/>
    <m/>
    <m/>
    <n v="2037000286"/>
    <s v="BOBINA AL LISA 5754 H111 2,50 X 800 MM"/>
    <m/>
    <s v="FORNCEDOR NOVELIS CÓD: 909850 R$ 38,10_x000a_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383"/>
    <d v="2023-06-14T00:00:00"/>
    <x v="246"/>
    <d v="2023-06-16T00:00:00"/>
    <x v="10"/>
    <s v="MAN006"/>
    <s v="Confirmada"/>
    <s v="Aprovado"/>
    <d v="2023-06-20T00:00:00"/>
    <n v="38.1"/>
    <n v="38.1"/>
    <n v="0"/>
    <n v="1"/>
    <s v="KG"/>
    <n v="10000"/>
    <n v="0"/>
    <n v="10000"/>
    <d v="2023-12-30T00:00:00"/>
    <m/>
    <m/>
    <n v="2037000307"/>
    <s v="BOBINA AL LISA 5754 H111 2,50 X 781 MM"/>
    <m/>
    <s v="FORNECEDOR NOVELIS COD: 909850 R$ 38,10"/>
    <s v="Kleber.p"/>
    <s v="Kleber Pontes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395"/>
    <d v="2023-06-14T00:00:00"/>
    <x v="247"/>
    <d v="2023-06-16T00:00:00"/>
    <x v="9"/>
    <s v="MAN006"/>
    <s v="Confirmada"/>
    <s v="Aprovado"/>
    <d v="2023-06-20T00:00:00"/>
    <n v="15.1"/>
    <n v="15.1"/>
    <n v="0"/>
    <n v="1"/>
    <s v="KG"/>
    <n v="2000"/>
    <n v="0"/>
    <n v="2000"/>
    <d v="2023-12-30T00:00:00"/>
    <m/>
    <m/>
    <n v="2037000320"/>
    <s v="BOBINA AL LISA 5052 O 0,50 X 750 MM"/>
    <m/>
    <s v="FORNECEDOR CBA CÓDIGO 475472 R$ 15,10"/>
    <s v="Kleber.p"/>
    <s v="Kleber Pontes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396"/>
    <d v="2023-06-14T00:00:00"/>
    <x v="247"/>
    <d v="2023-06-16T00:00:00"/>
    <x v="9"/>
    <s v="MAN006"/>
    <s v="Confirmada"/>
    <s v="Aprovado"/>
    <d v="2023-06-20T00:00:00"/>
    <n v="15.1"/>
    <n v="15.1"/>
    <n v="0"/>
    <n v="1"/>
    <s v="KG"/>
    <n v="2500"/>
    <n v="0"/>
    <n v="2500"/>
    <d v="2023-12-30T00:00:00"/>
    <m/>
    <m/>
    <n v="2037000321"/>
    <s v="BOBINA AL LISA 5052 O 0,80 X 1270 MM"/>
    <m/>
    <s v="FORNECEDOR CBA CÓDIGO:475472 R$ 15,10"/>
    <s v="Kleber.p"/>
    <s v="Kleber Pontes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534"/>
    <d v="2023-06-20T00:00:00"/>
    <x v="248"/>
    <d v="2023-06-26T00:00:00"/>
    <x v="28"/>
    <s v="MAN006"/>
    <s v="Recebida"/>
    <s v="Aprovado"/>
    <d v="2023-07-06T00:00:00"/>
    <n v="9.02"/>
    <n v="9.02"/>
    <n v="0"/>
    <n v="1"/>
    <s v="KG"/>
    <n v="5774"/>
    <n v="5774"/>
    <n v="0"/>
    <d v="2023-06-30T00:00:00"/>
    <d v="2023-07-17T00:00:00"/>
    <d v="2023-07-19T00:00:00"/>
    <n v="2033000095"/>
    <s v="SUCATA DE ALUMINIO BRUNING"/>
    <m/>
    <s v=" COMPRA DE SUCATA BRUNING - R$ 9,37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58574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2"/>
    <n v="12"/>
    <n v="0"/>
    <d v="2023-07-18T00:00:00"/>
    <d v="2023-07-19T00:00:00"/>
    <d v="2023-07-21T00:00:00"/>
    <n v="2032000002"/>
    <s v="AL EXTRUDADO - PEÇAS"/>
    <m/>
    <s v="05 TUBO DE ALUMINIO REDONDO 31,75 X 3,17 X 3000MM - 12KG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5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26"/>
    <n v="26"/>
    <n v="0"/>
    <d v="2023-07-18T00:00:00"/>
    <d v="2023-07-19T00:00:00"/>
    <d v="2023-07-21T00:00:00"/>
    <n v="2032000002"/>
    <s v="AL EXTRUDADO - PEÇAS"/>
    <m/>
    <s v="03 TUBOS DE ALUMINIO REDONDO 57,15 X 3,17 X 6000MM = 26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6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4"/>
    <n v="4"/>
    <n v="0"/>
    <d v="2023-07-18T00:00:00"/>
    <d v="2023-07-19T00:00:00"/>
    <d v="2023-07-21T00:00:00"/>
    <n v="2032000002"/>
    <s v="AL EXTRUDADO - PEÇAS"/>
    <m/>
    <s v="01 TUBOS DE ALUMINIO REDONDO 50,80 X 3,17 X 3000MM = 4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7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"/>
    <n v="3"/>
    <n v="0"/>
    <d v="2023-07-18T00:00:00"/>
    <d v="2023-07-19T00:00:00"/>
    <d v="2023-07-21T00:00:00"/>
    <n v="2032000002"/>
    <s v="AL EXTRUDADO - PEÇAS"/>
    <m/>
    <s v="01 TUBOS DE ALUMINIO REDONDO 34,92 X 3,17 X 3000MM = 3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8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"/>
    <n v="3"/>
    <n v="0"/>
    <d v="2023-07-18T00:00:00"/>
    <d v="2023-07-19T00:00:00"/>
    <d v="2023-07-21T00:00:00"/>
    <n v="2032000002"/>
    <s v="AL EXTRUDADO - PEÇAS"/>
    <m/>
    <s v="01 TUBOS DE ALUMINIO REDONDO 15,88 X 3,17 X 6000MM = 3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79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"/>
    <n v="3"/>
    <n v="0"/>
    <d v="2023-07-18T00:00:00"/>
    <d v="2023-07-19T00:00:00"/>
    <d v="2023-07-21T00:00:00"/>
    <n v="2032000002"/>
    <s v="AL EXTRUDADO - PEÇAS"/>
    <m/>
    <s v="01 VERGALHAO DE ALUMINIO REDONDO 12,7 X 6000MM = 2,1 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0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21"/>
    <n v="21"/>
    <n v="0"/>
    <d v="2023-07-18T00:00:00"/>
    <d v="2023-07-19T00:00:00"/>
    <d v="2023-07-21T00:00:00"/>
    <n v="2032000002"/>
    <s v="AL EXTRUDADO - PEÇAS"/>
    <m/>
    <s v="01 VERGALHAO DE ALUMINIO REDONDO 57,15 X 3000MM = 21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1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1"/>
    <n v="31"/>
    <n v="0"/>
    <d v="2023-07-18T00:00:00"/>
    <d v="2023-07-19T00:00:00"/>
    <d v="2023-07-21T00:00:00"/>
    <n v="2032000002"/>
    <s v="AL EXTRUDADO - PEÇAS"/>
    <m/>
    <s v="01 VERGALHAO DE ALUMINIO REDONDO 69,85 X 3000MM = 31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2"/>
    <d v="2023-06-21T00:00:00"/>
    <x v="249"/>
    <d v="2023-07-10T00:00:00"/>
    <x v="22"/>
    <s v="rafael.u"/>
    <s v="Confirmada"/>
    <s v="Aprovado"/>
    <d v="2023-07-12T00:00:00"/>
    <n v="29.8"/>
    <n v="29.8"/>
    <n v="0"/>
    <n v="1"/>
    <s v="KG"/>
    <n v="33"/>
    <n v="23.5"/>
    <n v="9.5"/>
    <d v="2023-07-18T00:00:00"/>
    <d v="2023-07-19T00:00:00"/>
    <d v="2023-07-21T00:00:00"/>
    <n v="2032000002"/>
    <s v="AL EXTRUDADO - PEÇAS"/>
    <m/>
    <s v="01 VERGALHAO DE ALUMINIO QUADRADO 63,50 X 3000MM = 33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4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4"/>
    <n v="4"/>
    <n v="0"/>
    <d v="2023-07-18T00:00:00"/>
    <d v="2023-07-19T00:00:00"/>
    <d v="2023-07-21T00:00:00"/>
    <n v="2032000002"/>
    <s v="AL EXTRUDADO - PEÇAS"/>
    <m/>
    <s v="01 VERGALHAO DE ALUMINIO REDONDO 15,88 X 6000MM = 4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6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8"/>
    <n v="18"/>
    <n v="0"/>
    <d v="2023-07-18T00:00:00"/>
    <d v="2023-07-19T00:00:00"/>
    <d v="2023-07-21T00:00:00"/>
    <n v="2032000002"/>
    <s v="AL EXTRUDADO - PEÇAS"/>
    <m/>
    <s v="03 VERGALHAO DE ALUMINIO REDONDO 22,22 X 6000MM = 18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7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3"/>
    <n v="13"/>
    <n v="0"/>
    <d v="2023-07-18T00:00:00"/>
    <d v="2023-07-19T00:00:00"/>
    <d v="2023-07-21T00:00:00"/>
    <n v="2032000002"/>
    <s v="AL EXTRUDADO - PEÇAS"/>
    <m/>
    <s v="01 VERGALHAO DE ALUMINIO REDONDO 44 X 3000MM = 13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8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6"/>
    <n v="16"/>
    <n v="0"/>
    <d v="2023-07-18T00:00:00"/>
    <d v="2023-07-19T00:00:00"/>
    <d v="2023-07-21T00:00:00"/>
    <n v="2032000002"/>
    <s v="AL EXTRUDADO - PEÇAS"/>
    <m/>
    <s v="01 VERGALHAO DE ALUMINIO REDONDO 50 X 3000MM = 16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89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19"/>
    <n v="19"/>
    <n v="0"/>
    <d v="2023-07-18T00:00:00"/>
    <d v="2023-07-19T00:00:00"/>
    <d v="2023-07-21T00:00:00"/>
    <n v="2032000002"/>
    <s v="AL EXTRUDADO - PEÇAS"/>
    <m/>
    <s v="01 VERGALHAO DE ALUMINIO REDONDO 38,10 X 6000MM = 19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90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37"/>
    <n v="37"/>
    <n v="0"/>
    <d v="2023-07-18T00:00:00"/>
    <d v="2023-07-19T00:00:00"/>
    <d v="2023-07-21T00:00:00"/>
    <n v="2032000002"/>
    <s v="AL EXTRUDADO - PEÇAS"/>
    <m/>
    <s v="01 VERGALHAO DE ALUMINIO REDONDO 76 X 3000MM = 37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91"/>
    <d v="2023-06-21T00:00:00"/>
    <x v="249"/>
    <d v="2023-07-10T00:00:00"/>
    <x v="22"/>
    <s v="rafael.u"/>
    <s v="Recebida"/>
    <s v="Aprovado"/>
    <d v="2023-07-12T00:00:00"/>
    <n v="29.8"/>
    <n v="29.8"/>
    <n v="0"/>
    <n v="1"/>
    <s v="KG"/>
    <n v="5"/>
    <n v="5"/>
    <n v="0"/>
    <d v="2023-07-18T00:00:00"/>
    <d v="2023-07-19T00:00:00"/>
    <d v="2023-07-21T00:00:00"/>
    <n v="2032000002"/>
    <s v="AL EXTRUDADO - PEÇAS"/>
    <m/>
    <s v="01 VERGALHAO DE ALUMINIO REDONDO 25,4 X 3000MM = 4,2KGS"/>
    <s v="everaldo.c"/>
    <s v="Everaldo Cuba"/>
    <n v="2"/>
    <s v="MATERIA PRIMA"/>
    <n v="32"/>
    <s v="EXTRUDADO DE ALUMINIO"/>
    <m/>
    <s v="Pago"/>
    <n v="230"/>
    <s v="30/45/60 DDL"/>
    <m/>
    <s v="ivelise.amorim@shockmetais.com.br"/>
    <s v="11 2065-1586 / 11-2065-1611"/>
  </r>
  <r>
    <n v="601"/>
    <s v="ELFER INDÚSTRIA SERVIÇO E COMÉRCIO LTDA"/>
    <n v="0"/>
    <s v="PEDIDO EMERGENCIAL"/>
    <m/>
    <m/>
    <m/>
    <n v="458592"/>
    <d v="2023-06-21T00:00:00"/>
    <x v="250"/>
    <d v="2023-07-03T00:00:00"/>
    <x v="13"/>
    <s v="bruna.a"/>
    <s v="Confirmada"/>
    <s v="Aprovado"/>
    <d v="2023-07-03T00:00:00"/>
    <n v="13.280000000000001"/>
    <n v="13.280000000000001"/>
    <n v="0"/>
    <n v="1"/>
    <s v="KG"/>
    <n v="9"/>
    <n v="8.9599999999999991"/>
    <n v="0.04"/>
    <d v="2023-07-15T00:00:00"/>
    <d v="2023-08-10T00:00:00"/>
    <d v="2023-08-14T00:00:00"/>
    <n v="2012000002"/>
    <s v="VERGALHAO REDONDO AÇO 1020 9,52 MM"/>
    <m/>
    <s v="04 VERGALHOES DE AÇO TREFILADO Ø9,52MM X 3000MM = 7,00KG"/>
    <s v="everaldo.c"/>
    <s v="Everaldo Cuba"/>
    <n v="2"/>
    <s v="MATERIA PRIMA"/>
    <n v="12"/>
    <s v="CHAPAS"/>
    <m/>
    <s v="Pago"/>
    <n v="6130"/>
    <s v="30 DDL"/>
    <m/>
    <s v="matheus.joaquim@grupoacofer.com.br"/>
    <s v="012-3644-1130 / 012-98210-0440"/>
  </r>
  <r>
    <n v="601"/>
    <s v="ELFER INDÚSTRIA SERVIÇO E COMÉRCIO LTDA"/>
    <n v="0"/>
    <s v="PEDIDO EMERGENCIAL"/>
    <m/>
    <m/>
    <m/>
    <n v="458595"/>
    <d v="2023-06-22T00:00:00"/>
    <x v="251"/>
    <d v="2023-07-07T00:00:00"/>
    <x v="11"/>
    <s v="rafael.u"/>
    <s v="Confirmada"/>
    <s v="Aprovado"/>
    <d v="2023-07-12T00:00:00"/>
    <n v="28.910000000000004"/>
    <n v="28"/>
    <n v="0.90999999999999992"/>
    <n v="1"/>
    <s v="KG"/>
    <n v="432"/>
    <n v="398"/>
    <n v="34"/>
    <d v="2023-07-18T00:00:00"/>
    <d v="2023-08-21T00:00:00"/>
    <d v="2023-08-22T00:00:00"/>
    <n v="2291000001"/>
    <s v="FITA DE INOX AISI 304 0,40 X 20 MM"/>
    <m/>
    <s v=" FITA DE I NOX AISI 304 0,40X20MM - UNIÃO DE AÇO - SOL EVERALDO - conf. emp 001 "/>
    <s v="everaldo.c"/>
    <s v="Everaldo Cuba"/>
    <n v="2"/>
    <s v="MATERIA PRIMA"/>
    <n v="291"/>
    <s v="FITAS EM GERAL"/>
    <m/>
    <s v="Pago"/>
    <n v="230"/>
    <s v="30/45/60 DDL"/>
    <m/>
    <s v="juliana.barboza@aperam.com"/>
    <s v="19 3211 4062"/>
  </r>
  <r>
    <n v="601"/>
    <s v="ELFER INDÚSTRIA SERVIÇO E COMÉRCIO LTDA"/>
    <n v="0"/>
    <s v="PEDIDO EMERGENCIAL"/>
    <m/>
    <m/>
    <m/>
    <n v="458629"/>
    <d v="2023-06-22T00:00:00"/>
    <x v="252"/>
    <d v="2023-06-27T00:00:00"/>
    <x v="9"/>
    <s v="rafael.u"/>
    <s v="Confirmada"/>
    <s v="Aprovado"/>
    <d v="2023-09-22T00:00:00"/>
    <n v="36.03425"/>
    <n v="34.9"/>
    <n v="1.13425"/>
    <n v="1"/>
    <s v="KG"/>
    <n v="15304"/>
    <n v="15303"/>
    <n v="1"/>
    <d v="2023-12-31T00:00:00"/>
    <d v="2023-06-22T00:00:00"/>
    <d v="2023-06-30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8720"/>
    <d v="2023-06-27T00:00:00"/>
    <x v="253"/>
    <d v="2023-06-29T00:00:00"/>
    <x v="10"/>
    <s v="MAN006"/>
    <s v="Confirmada"/>
    <s v="Aprovado"/>
    <d v="2023-06-30T00:00:00"/>
    <n v="33.04"/>
    <n v="32"/>
    <n v="1.04"/>
    <n v="1"/>
    <s v="KG"/>
    <n v="7250"/>
    <n v="6720"/>
    <n v="530"/>
    <d v="2023-08-30T00:00:00"/>
    <d v="2023-07-06T00:00:00"/>
    <d v="2023-07-11T00:00:00"/>
    <n v="2037000075"/>
    <s v="BOBINA AL LISA 3104 O 2,20 X 327 MM"/>
    <m/>
    <s v="FORN. NOVELIS 909850 - R$32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721"/>
    <d v="2023-06-27T00:00:00"/>
    <x v="254"/>
    <d v="2023-06-29T00:00:00"/>
    <x v="10"/>
    <s v="MAN006"/>
    <s v="Confirmada"/>
    <s v="Aprovado"/>
    <d v="2023-06-30T00:00:00"/>
    <n v="41.093500000000006"/>
    <n v="39.799999999999997"/>
    <n v="1.2934999999999999"/>
    <n v="1"/>
    <s v="KG"/>
    <n v="9600"/>
    <n v="0"/>
    <n v="9600"/>
    <d v="2023-12-31T00:00:00"/>
    <m/>
    <m/>
    <n v="2037000314"/>
    <s v="BOBINA AL LISA 5754 H111 2,11 X 929 MM"/>
    <m/>
    <s v="FORN. NOVELIS 909850 - R$39,8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8970"/>
    <d v="2023-07-06T00:00:00"/>
    <x v="255"/>
    <d v="2023-07-10T00:00:00"/>
    <x v="29"/>
    <s v="MAN006"/>
    <s v="Recebida"/>
    <s v="Aprovado"/>
    <d v="2023-07-12T00:00:00"/>
    <n v="7.19"/>
    <n v="7.19"/>
    <n v="0"/>
    <n v="1"/>
    <s v="KG"/>
    <n v="287"/>
    <n v="287"/>
    <n v="0"/>
    <d v="2023-07-30T00:00:00"/>
    <d v="2023-07-06T00:00:00"/>
    <d v="2023-07-13T00:00:00"/>
    <n v="2033000030"/>
    <s v="SUCATA DE ALUMINIO"/>
    <m/>
    <s v="SUCATA DE ALUMINIO - FORN. GIVI - CNPJ 05.738.907/0002-57 - NF 14610 - R$7,19/KG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58975"/>
    <d v="2023-07-06T00:00:00"/>
    <x v="256"/>
    <d v="2023-07-10T00:00:00"/>
    <x v="16"/>
    <s v="MAN006"/>
    <s v="Recebida"/>
    <s v="Aprovado"/>
    <d v="2023-07-12T00:00:00"/>
    <n v="28.910000000000004"/>
    <n v="28"/>
    <n v="0.90999999999999992"/>
    <n v="1"/>
    <s v="KG"/>
    <n v="384"/>
    <n v="384"/>
    <n v="0"/>
    <d v="2023-07-30T00:00:00"/>
    <d v="2023-07-21T00:00:00"/>
    <d v="2023-07-26T00:00:00"/>
    <n v="2033000008"/>
    <s v="CHAPA AL LISA 5052 H32 2,00 MM"/>
    <m/>
    <s v="27 CHAPAS DE ALUMINIO 2X1250X2100mm - FORN. PROFILGLASS - VALOR 28,00 /KG +3,25% IPI 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9133"/>
    <d v="2023-07-12T00:00:00"/>
    <x v="257"/>
    <d v="2023-07-20T00:00:00"/>
    <x v="16"/>
    <s v="rafael.u"/>
    <s v="Recebida"/>
    <s v="Aprovado"/>
    <d v="2023-07-20T00:00:00"/>
    <n v="28.910000000000004"/>
    <n v="28"/>
    <n v="0.90999999999999992"/>
    <n v="1"/>
    <s v="KG"/>
    <n v="398"/>
    <n v="398"/>
    <n v="0"/>
    <d v="2023-07-24T00:00:00"/>
    <d v="2023-07-21T00:00:00"/>
    <d v="2023-07-26T00:00:00"/>
    <n v="2033000008"/>
    <s v="CHAPA AL LISA 5052 H32 2,00 MM"/>
    <m/>
    <s v="28 chapas de al lisa 5052 H32 2x1250x2100mm - sol.Kleiton - c. Alutent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9207"/>
    <d v="2023-07-13T00:00:00"/>
    <x v="258"/>
    <d v="2023-07-20T00:00:00"/>
    <x v="16"/>
    <s v="rafael.u"/>
    <s v="Confirmada"/>
    <s v="Aprovado"/>
    <d v="2023-08-11T00:00:00"/>
    <n v="28.910000000000004"/>
    <n v="28"/>
    <n v="0.90999999999999992"/>
    <n v="1"/>
    <s v="KG"/>
    <n v="700"/>
    <n v="672"/>
    <n v="28"/>
    <d v="2023-08-18T00:00:00"/>
    <d v="2023-08-14T00:00:00"/>
    <d v="2023-08-18T00:00:00"/>
    <n v="2033000008"/>
    <s v="CHAPA AL LISA 5052 H32 2,00 MM"/>
    <m/>
    <s v="30 Chapa al lisa 5052 H32 - 2 x 1500 x 3000mm - 630kg - r$28,00/kg - forn. profilglass - cliente ITURRI -  alterado as dimensões da chapa - CHAPA C/PVC 5052H32 2,00X1250X2000 - 50 PÇS_x000a__x000a_700Kg"/>
    <s v="everaldo.c"/>
    <s v="Everaldo Cuba"/>
    <n v="2"/>
    <s v="MATERIA PRIMA"/>
    <n v="33"/>
    <s v="CHAPA ALUMINIO LISA"/>
    <m/>
    <s v="Pago"/>
    <n v="110"/>
    <s v="28 DDL"/>
    <m/>
    <s v="bruno.lopes@profilglass.com.br"/>
    <s v="48 3771 4677 / 48 99818 0099"/>
  </r>
  <r>
    <n v="601"/>
    <s v="ELFER INDÚSTRIA SERVIÇO E COMÉRCIO LTDA"/>
    <n v="0"/>
    <s v="PEDIDO EMERGENCIAL"/>
    <m/>
    <m/>
    <m/>
    <n v="459209"/>
    <d v="2023-07-13T00:00:00"/>
    <x v="259"/>
    <d v="2023-07-20T00:00:00"/>
    <x v="10"/>
    <s v="rafael.u"/>
    <s v="Confirmada"/>
    <s v="Aprovado"/>
    <d v="2023-07-21T00:00:00"/>
    <n v="33.04"/>
    <n v="32"/>
    <n v="1.04"/>
    <n v="1"/>
    <s v="KG"/>
    <n v="9000"/>
    <n v="0"/>
    <n v="9000"/>
    <d v="2023-12-30T00:00:00"/>
    <m/>
    <m/>
    <n v="2037000317"/>
    <s v="BOBINA AL LISA 5052 H32 1,95 X 745 MM"/>
    <m/>
    <s v="forn. NOVELIS - 909850 - R$32,00/KG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279"/>
    <d v="2023-07-18T00:00:00"/>
    <x v="259"/>
    <d v="2023-07-20T00:00:00"/>
    <x v="10"/>
    <s v="rafael.u"/>
    <s v="Confirmada"/>
    <s v="Aprovado"/>
    <d v="2023-07-21T00:00:00"/>
    <n v="33.969250000000002"/>
    <n v="32.9"/>
    <n v="1.0692499999999998"/>
    <n v="1"/>
    <s v="KG"/>
    <n v="9000"/>
    <n v="4425"/>
    <n v="4575"/>
    <d v="2023-12-30T00:00:00"/>
    <d v="2023-07-11T00:00:00"/>
    <d v="2023-07-25T00:00:00"/>
    <n v="2037000317"/>
    <s v="BOBINA AL LISA 5052 H32 1,95 X 745 MM"/>
    <m/>
    <s v="FORN. NOVELIS  - 909850 - R$32,90/KG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298"/>
    <d v="2023-07-18T00:00:00"/>
    <x v="259"/>
    <d v="2023-07-20T00:00:00"/>
    <x v="10"/>
    <s v="rafael.u"/>
    <s v="Confirmada"/>
    <s v="Aprovado"/>
    <d v="2023-07-21T00:00:00"/>
    <n v="41.093500000000006"/>
    <n v="39.799999999999997"/>
    <n v="1.2934999999999999"/>
    <n v="1"/>
    <s v="KG"/>
    <n v="30000"/>
    <n v="0"/>
    <n v="30000"/>
    <d v="2023-12-30T00:00:00"/>
    <m/>
    <m/>
    <n v="2037000316"/>
    <s v="BOBINA AL LISA 5754 H111 2,11 X 888,4 MM"/>
    <m/>
    <s v="FORN. NOVELIS 909850 - R$39,8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0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25000"/>
    <n v="15775"/>
    <n v="9225"/>
    <d v="2023-12-30T00:00:00"/>
    <d v="2023-09-13T00:00:00"/>
    <d v="2023-09-14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1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32000"/>
    <n v="31670"/>
    <n v="330"/>
    <d v="2023-12-30T00:00:00"/>
    <d v="2023-07-21T00:00:00"/>
    <d v="2023-07-25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2"/>
    <d v="2023-07-19T00:00:00"/>
    <x v="259"/>
    <d v="2023-07-20T00:00:00"/>
    <x v="10"/>
    <s v="rafael.u"/>
    <s v="Recebida"/>
    <s v="Aprovado"/>
    <d v="2023-07-21T00:00:00"/>
    <n v="40.525629999999992"/>
    <n v="39.25"/>
    <n v="1.27563"/>
    <n v="1"/>
    <s v="KG"/>
    <n v="12000"/>
    <n v="12000"/>
    <n v="0"/>
    <d v="2023-12-30T00:00:00"/>
    <d v="2023-07-22T00:00:00"/>
    <d v="2023-07-24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3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9800"/>
    <n v="8920"/>
    <n v="880"/>
    <d v="2023-12-30T00:00:00"/>
    <d v="2023-07-28T00:00:00"/>
    <d v="2023-07-31T00:00:00"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4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9800"/>
    <n v="7590"/>
    <n v="2210"/>
    <d v="2023-12-30T00:00:00"/>
    <d v="2023-09-12T00:00:00"/>
    <d v="2023-09-13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5"/>
    <d v="2023-07-19T00:00:00"/>
    <x v="259"/>
    <d v="2023-07-20T00:00:00"/>
    <x v="10"/>
    <s v="rafael.u"/>
    <s v="Recebida"/>
    <s v="Aprovado"/>
    <d v="2023-07-21T00:00:00"/>
    <n v="40.525629999999992"/>
    <n v="39.25"/>
    <n v="1.27563"/>
    <n v="1"/>
    <s v="KG"/>
    <n v="40800"/>
    <n v="40800"/>
    <n v="0"/>
    <d v="2023-12-30T00:00:00"/>
    <d v="2023-08-03T00:00:00"/>
    <d v="2023-08-03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6"/>
    <d v="2023-07-19T00:00:00"/>
    <x v="259"/>
    <d v="2023-07-20T00:00:00"/>
    <x v="10"/>
    <s v="rafael.u"/>
    <s v="Confirmada"/>
    <s v="Aprovado"/>
    <d v="2023-07-21T00:00:00"/>
    <n v="40.525629999999992"/>
    <n v="39.25"/>
    <n v="1.27563"/>
    <n v="1"/>
    <s v="KG"/>
    <n v="12000"/>
    <n v="7835"/>
    <n v="4165"/>
    <d v="2023-12-30T00:00:00"/>
    <d v="2023-07-28T00:00:00"/>
    <d v="2023-07-31T00:00:00"/>
    <n v="2037000285"/>
    <s v="BOBINA AL LISA 5754 H111 2,50 X 850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7"/>
    <d v="2023-07-19T00:00:00"/>
    <x v="259"/>
    <d v="2023-07-20T00:00:00"/>
    <x v="10"/>
    <s v="rafael.u"/>
    <s v="Recebida"/>
    <s v="Aprovado"/>
    <d v="2023-07-21T00:00:00"/>
    <n v="41.196750000000002"/>
    <n v="39.9"/>
    <n v="1.2967500000000001"/>
    <n v="1"/>
    <s v="KG"/>
    <n v="9800"/>
    <n v="9800"/>
    <n v="0"/>
    <d v="2023-12-30T00:00:00"/>
    <d v="2023-09-28T00:00:00"/>
    <d v="2023-09-29T00:00:00"/>
    <n v="2037000133"/>
    <s v="BOBINA AL LISA 5083 O 6,00 X 1500 MM"/>
    <m/>
    <s v="FORN. NOVELIS  - 909850 - R$39,9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8"/>
    <d v="2023-07-19T00:00:00"/>
    <x v="259"/>
    <d v="2023-07-20T00:00:00"/>
    <x v="10"/>
    <s v="rafael.u"/>
    <s v="Confirmada"/>
    <s v="Aprovado"/>
    <d v="2023-07-21T00:00:00"/>
    <n v="41.248379999999997"/>
    <n v="39.950000000000003"/>
    <n v="1.2983799999999999"/>
    <n v="1"/>
    <s v="KG"/>
    <n v="7625"/>
    <n v="2560"/>
    <n v="5065"/>
    <d v="2023-12-30T00:00:00"/>
    <d v="2023-09-12T00:00:00"/>
    <d v="2023-09-13T00:00:00"/>
    <n v="2037000206"/>
    <s v="BOBINA AL LISA 5052 H32 2,00 X 1250 MM"/>
    <m/>
    <s v="FORN. NOVELIS - 909850 - 3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409"/>
    <d v="2023-07-19T00:00:00"/>
    <x v="259"/>
    <d v="2023-07-20T00:00:00"/>
    <x v="10"/>
    <s v="rafael.u"/>
    <s v="Confirmada"/>
    <s v="Aprovado"/>
    <d v="2023-07-21T00:00:00"/>
    <n v="41.248379999999997"/>
    <n v="39.950000000000003"/>
    <n v="1.2983799999999999"/>
    <n v="1"/>
    <s v="KG"/>
    <n v="10500"/>
    <n v="0"/>
    <n v="10500"/>
    <d v="2023-12-30T00:00:00"/>
    <m/>
    <m/>
    <n v="2037000324"/>
    <s v="BOBINA AL LISA 5052 H34 0,60 X 930 MM"/>
    <m/>
    <s v="FORN. NOVELIS 909850 - R$3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503"/>
    <d v="2023-07-21T00:00:00"/>
    <x v="260"/>
    <d v="2023-07-26T00:00:00"/>
    <x v="9"/>
    <s v="MAN006"/>
    <s v="Confirmada"/>
    <s v="Aprovado"/>
    <d v="2023-07-27T00:00:00"/>
    <n v="26.431999999999999"/>
    <n v="25.6"/>
    <n v="0.83200000000000007"/>
    <n v="1"/>
    <s v="KG"/>
    <n v="9000"/>
    <n v="1799"/>
    <n v="7201"/>
    <d v="2023-12-30T00:00:00"/>
    <d v="2023-07-19T00:00:00"/>
    <d v="2023-07-28T00:00:00"/>
    <n v="2037000261"/>
    <s v="BOBINA AL LISA 1050 O 0,40 X 1000 MM"/>
    <m/>
    <s v="FORN. CBA 475472 - R$ 25,6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59615"/>
    <d v="2023-07-27T00:00:00"/>
    <x v="261"/>
    <d v="2023-08-01T00:00:00"/>
    <x v="30"/>
    <s v="MAN006"/>
    <s v="Recebida"/>
    <s v="Aprovado"/>
    <d v="2023-08-04T00:00:00"/>
    <n v="30.35"/>
    <n v="30.35"/>
    <n v="0"/>
    <n v="1"/>
    <s v="KG"/>
    <n v="31"/>
    <n v="31"/>
    <n v="0"/>
    <d v="2023-08-04T00:00:00"/>
    <d v="2023-08-02T00:00:00"/>
    <d v="2023-08-10T00:00:00"/>
    <n v="2032000002"/>
    <s v="AL EXTRUDADO - PEÇAS"/>
    <m/>
    <s v="10 tubos de aluminio Ø31,75 x 2,0 x 6000mm - iturri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59616"/>
    <d v="2023-07-27T00:00:00"/>
    <x v="261"/>
    <d v="2023-08-01T00:00:00"/>
    <x v="30"/>
    <s v="MAN006"/>
    <s v="Recebida"/>
    <s v="Aprovado"/>
    <d v="2023-08-04T00:00:00"/>
    <n v="30.35"/>
    <n v="30.35"/>
    <n v="0"/>
    <n v="1"/>
    <s v="KG"/>
    <n v="25"/>
    <n v="25"/>
    <n v="0"/>
    <d v="2023-08-04T00:00:00"/>
    <d v="2023-08-02T00:00:00"/>
    <d v="2023-08-10T00:00:00"/>
    <n v="2032000002"/>
    <s v="AL EXTRUDADO - PEÇAS"/>
    <m/>
    <s v="10 tubo de aluminio Ø25,4 x 2,00x6000mm - iturri 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59617"/>
    <d v="2023-07-27T00:00:00"/>
    <x v="261"/>
    <d v="2023-08-01T00:00:00"/>
    <x v="30"/>
    <s v="MAN006"/>
    <s v="Recebida"/>
    <s v="Aprovado"/>
    <d v="2023-08-01T00:00:00"/>
    <n v="30.35"/>
    <n v="30.35"/>
    <n v="0"/>
    <n v="1"/>
    <s v="KG"/>
    <n v="48"/>
    <n v="48"/>
    <n v="0"/>
    <d v="2023-08-04T00:00:00"/>
    <d v="2023-08-02T00:00:00"/>
    <d v="2023-08-10T00:00:00"/>
    <n v="2032000002"/>
    <s v="AL EXTRUDADO - PEÇAS"/>
    <m/>
    <s v="10 tubos de aluminio Ø31,75 x 3,17x6000mm - iturri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59641"/>
    <d v="2023-07-28T00:00:00"/>
    <x v="262"/>
    <d v="2023-07-31T00:00:00"/>
    <x v="18"/>
    <s v="MAN006"/>
    <s v="Confirmada"/>
    <s v="Aprovado"/>
    <d v="2023-07-31T00:00:00"/>
    <n v="29.78763"/>
    <n v="28.85"/>
    <n v="0.93762999999999985"/>
    <n v="1"/>
    <s v="KG"/>
    <n v="9720"/>
    <n v="9719"/>
    <n v="1"/>
    <d v="2023-07-31T00:00:00"/>
    <d v="2023-07-26T00:00:00"/>
    <d v="2023-07-31T00:00:00"/>
    <n v="2037000325"/>
    <s v="BOBINA AL LISA 5754 H111 2,50 X 781 MM IMPORTADO"/>
    <m/>
    <s v="nf 4586/87 - veel trade - cnpj 08.414.568/0001-60 - r$28,85/kg 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643"/>
    <d v="2023-07-28T00:00:00"/>
    <x v="262"/>
    <d v="2023-07-31T00:00:00"/>
    <x v="18"/>
    <s v="MAN006"/>
    <s v="Confirmada"/>
    <s v="Aprovado"/>
    <d v="2023-07-31T00:00:00"/>
    <n v="29.78763"/>
    <n v="28.85"/>
    <n v="0.93762999999999985"/>
    <n v="1"/>
    <s v="KG"/>
    <n v="11440"/>
    <n v="11431"/>
    <n v="9"/>
    <d v="2023-07-31T00:00:00"/>
    <d v="2023-07-26T00:00:00"/>
    <d v="2023-07-31T00:00:00"/>
    <n v="2037000326"/>
    <s v="BOBINA AL LISA 5754 H111 2,50 X 800 MM IMPORTADO"/>
    <m/>
    <s v="nf 4586/87 - VEEL TRADE - CNPJ 08.414.568/0001-60 - R$28,8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644"/>
    <d v="2023-07-28T00:00:00"/>
    <x v="263"/>
    <d v="2023-07-31T00:00:00"/>
    <x v="18"/>
    <s v="MAN006"/>
    <s v="Confirmada"/>
    <s v="Aprovado"/>
    <d v="2023-07-31T00:00:00"/>
    <n v="29.78763"/>
    <n v="28.85"/>
    <n v="0.93762999999999985"/>
    <n v="1"/>
    <s v="KG"/>
    <n v="19460"/>
    <n v="19455"/>
    <n v="5"/>
    <d v="2023-07-31T00:00:00"/>
    <d v="2023-07-26T00:00:00"/>
    <d v="2023-07-31T00:00:00"/>
    <n v="2037000327"/>
    <s v="BOBINA AL LISA 5754 H111 2,50 X 828 MM IMPORTADO"/>
    <m/>
    <s v="NF4586/87 - VEEL TRADE - CNPJ 08.414.568/0001-60 - R$28,8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645"/>
    <d v="2023-07-28T00:00:00"/>
    <x v="263"/>
    <d v="2023-07-31T00:00:00"/>
    <x v="18"/>
    <s v="MAN006"/>
    <s v="Confirmada"/>
    <s v="Aprovado"/>
    <d v="2023-07-31T00:00:00"/>
    <n v="29.78763"/>
    <n v="28.85"/>
    <n v="0.93762999999999985"/>
    <n v="1"/>
    <s v="KG"/>
    <n v="9630"/>
    <n v="9627"/>
    <n v="3"/>
    <d v="2023-07-31T00:00:00"/>
    <d v="2023-07-26T00:00:00"/>
    <d v="2023-07-31T00:00:00"/>
    <n v="2037000328"/>
    <s v="BOBINA AL LISA 5754 H111 2,50 X 850 MM IMPORTADO"/>
    <m/>
    <s v="NF4586/87 - VEEL TRADE - CNPJ 08.414.568/0001-60 - R$28,85/KG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59784"/>
    <d v="2023-08-04T00:00:00"/>
    <x v="264"/>
    <d v="2023-08-08T00:00:00"/>
    <x v="10"/>
    <s v="MAN006"/>
    <s v="Confirmada"/>
    <s v="Aprovado"/>
    <d v="2023-08-10T00:00:00"/>
    <n v="28.910000000000004"/>
    <n v="28"/>
    <n v="0.90999999999999992"/>
    <n v="1"/>
    <s v="KG"/>
    <n v="12000"/>
    <n v="3920"/>
    <n v="8080"/>
    <d v="2023-08-30T00:00:00"/>
    <d v="2023-07-31T00:00:00"/>
    <d v="2023-08-10T00:00:00"/>
    <n v="2037000330"/>
    <s v="BOBINA AL LISA 3104 O 3,00 X 427 MM"/>
    <m/>
    <s v="FORN. NOVELIS - 909850 - R$28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59936"/>
    <d v="2023-08-14T00:00:00"/>
    <x v="265"/>
    <d v="2023-08-17T00:00:00"/>
    <x v="9"/>
    <s v="MAN006"/>
    <s v="Confirmada"/>
    <s v="Aprovado"/>
    <d v="2023-09-13T00:00:00"/>
    <n v="24.294729999999998"/>
    <n v="23.53"/>
    <n v="0.76472999999999991"/>
    <n v="1"/>
    <s v="KG"/>
    <n v="14000"/>
    <n v="13243"/>
    <n v="757"/>
    <d v="2023-12-30T00:00:00"/>
    <d v="2023-08-11T00:00:00"/>
    <d v="2023-08-24T00:00:00"/>
    <n v="2037000322"/>
    <s v="BOBINA AL LISA 5052 H34 4,00 X 910 MM"/>
    <m/>
    <s v="FORN. CBA 475472 / R$23,50/KG - NF 1120820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0092"/>
    <d v="2023-08-17T00:00:00"/>
    <x v="266"/>
    <d v="2023-08-23T00:00:00"/>
    <x v="10"/>
    <s v="ruan.o"/>
    <s v="Confirmada"/>
    <s v="Aprovado"/>
    <d v="2023-08-23T00:00:00"/>
    <n v="28"/>
    <n v="28"/>
    <n v="0"/>
    <n v="1"/>
    <s v="KG"/>
    <n v="14000"/>
    <n v="7155"/>
    <n v="6845"/>
    <d v="2023-12-30T00:00:00"/>
    <d v="2023-08-17T00:00:00"/>
    <d v="2023-08-24T00:00:00"/>
    <n v="2037000323"/>
    <s v="BOBINA AL LISA 3104 O 2,20 X 320 MM"/>
    <m/>
    <s v="FORN. NOVELIS 909850 - R$ 28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324"/>
    <d v="2023-08-25T00:00:00"/>
    <x v="267"/>
    <d v="2023-08-29T00:00:00"/>
    <x v="9"/>
    <s v="ruan.o"/>
    <s v="Recebida"/>
    <s v="Aprovado"/>
    <d v="2023-12-08T00:00:00"/>
    <n v="23.75"/>
    <n v="23.75"/>
    <n v="0"/>
    <n v="1"/>
    <s v="KG"/>
    <n v="5000"/>
    <n v="5000"/>
    <n v="0"/>
    <d v="2023-08-30T00:00:00"/>
    <d v="2023-08-24T00:00:00"/>
    <d v="2023-08-30T00:00:00"/>
    <n v="2037000278"/>
    <s v="BOBINA AL LISA 5052 O 0,43 X 635 MM"/>
    <m/>
    <s v="CBA - 475472 - R$23,50/KG  - NF 1124186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0325"/>
    <d v="2023-08-25T00:00:00"/>
    <x v="268"/>
    <d v="2023-09-08T00:00:00"/>
    <x v="19"/>
    <s v="MAN006"/>
    <s v="Confirmada"/>
    <s v="Aprovado"/>
    <d v="2023-09-11T00:00:00"/>
    <n v="43.364999999999995"/>
    <n v="42"/>
    <n v="1.365"/>
    <n v="1"/>
    <s v="KG"/>
    <n v="807"/>
    <n v="806.4"/>
    <n v="0.6"/>
    <d v="2023-09-13T00:00:00"/>
    <d v="2023-09-12T00:00:00"/>
    <d v="2023-09-15T00:00:00"/>
    <n v="2033000025"/>
    <s v="CHAPA AL LISA 5083 O 8,00 MM"/>
    <m/>
    <s v="08 chapa al lisa 5083 O 8 x 1500 x 3000 - cliente IVECO"/>
    <s v="everaldo.c"/>
    <s v="Everaldo Cuba"/>
    <n v="2"/>
    <s v="MATERIA PRIMA"/>
    <n v="33"/>
    <s v="CHAPA ALUMINIO LISA"/>
    <m/>
    <s v="Pago"/>
    <n v="120"/>
    <s v="28/35/42 DDL"/>
    <m/>
    <s v="vendas04@metalthaga.com.br"/>
    <s v="5135875222 / 5135875222"/>
  </r>
  <r>
    <n v="601"/>
    <s v="ELFER INDÚSTRIA SERVIÇO E COMÉRCIO LTDA"/>
    <n v="0"/>
    <s v="PEDIDO EMERGENCIAL"/>
    <m/>
    <m/>
    <m/>
    <n v="460352"/>
    <d v="2023-08-28T00:00:00"/>
    <x v="269"/>
    <d v="2023-08-31T00:00:00"/>
    <x v="10"/>
    <s v="MAN006"/>
    <s v="Confirmada"/>
    <s v="Aprovado"/>
    <d v="2023-08-31T00:00:00"/>
    <n v="33.04"/>
    <n v="32"/>
    <n v="1.04"/>
    <n v="1"/>
    <s v="KG"/>
    <n v="10200"/>
    <n v="4350"/>
    <n v="5850"/>
    <d v="2023-08-31T00:00:00"/>
    <d v="2023-08-29T00:00:00"/>
    <d v="2023-08-31T00:00:00"/>
    <n v="2037000075"/>
    <s v="BOBINA AL LISA 3104 O 2,20 X 327 MM"/>
    <m/>
    <s v="FORN. NOVELIS 909850 - R$32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437"/>
    <d v="2023-09-01T00:00:00"/>
    <x v="270"/>
    <d v="2023-09-04T00:00:00"/>
    <x v="28"/>
    <s v="MAN006"/>
    <s v="Recebida"/>
    <s v="Aprovado"/>
    <d v="2023-09-11T00:00:00"/>
    <n v="9.370000000000001"/>
    <n v="9.370000000000001"/>
    <n v="0"/>
    <n v="1"/>
    <s v="KG"/>
    <n v="16924"/>
    <n v="16924"/>
    <n v="0"/>
    <d v="2023-09-30T00:00:00"/>
    <d v="2023-10-23T00:00:00"/>
    <d v="2023-10-24T00:00:00"/>
    <n v="2033000095"/>
    <s v="SUCATA DE ALUMINIO BRUNING"/>
    <m/>
    <s v=" COMPRA DE SUCATA BRUNING - R$ 9,37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0769"/>
    <d v="2023-09-14T00:00:00"/>
    <x v="271"/>
    <d v="2023-09-21T00:00:00"/>
    <x v="28"/>
    <s v="ruan.o"/>
    <s v="Recebida"/>
    <s v="Aprovado"/>
    <d v="2023-09-23T00:00:00"/>
    <n v="9.370000000000001"/>
    <n v="9.370000000000001"/>
    <n v="0"/>
    <n v="1"/>
    <s v="KG"/>
    <n v="3000"/>
    <n v="3000"/>
    <n v="0"/>
    <d v="2023-09-30T00:00:00"/>
    <d v="2023-09-29T00:00:00"/>
    <d v="2023-10-19T00:00:00"/>
    <n v="2033000095"/>
    <s v="SUCATA DE ALUMINIO BRUNING"/>
    <m/>
    <s v=" COMPRA DE SUCATA BRUNING - R$ 9,37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0840"/>
    <d v="2023-09-18T00:00:00"/>
    <x v="272"/>
    <d v="2023-09-21T00:00:00"/>
    <x v="10"/>
    <s v="ruan.o"/>
    <s v="Confirmada"/>
    <s v="Aprovado"/>
    <d v="2023-09-23T00:00:00"/>
    <n v="30.1"/>
    <n v="30.1"/>
    <n v="0"/>
    <n v="1"/>
    <s v="KG"/>
    <n v="30000"/>
    <n v="18920"/>
    <n v="11080"/>
    <d v="2023-12-30T00:00:00"/>
    <d v="2023-09-20T00:00:00"/>
    <d v="2023-09-25T00:00:00"/>
    <n v="2037000311"/>
    <s v="BOBINA AL LISA 3104 O 1,60 X 206 MM"/>
    <m/>
    <s v="FORNECEDOR NOVELIS CÓD: 909850 VALOR R$ 30,10 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841"/>
    <d v="2023-09-18T00:00:00"/>
    <x v="273"/>
    <d v="2023-09-21T00:00:00"/>
    <x v="18"/>
    <s v="rafael.u"/>
    <s v="Recebida"/>
    <s v="Aprovado"/>
    <d v="2023-09-28T00:00:00"/>
    <n v="3737.81"/>
    <n v="3737.81"/>
    <n v="0"/>
    <n v="1"/>
    <s v="KG"/>
    <n v="1"/>
    <n v="1"/>
    <n v="0"/>
    <d v="2023-09-30T00:00:00"/>
    <d v="2023-08-22T00:00:00"/>
    <d v="2023-09-28T00:00:00"/>
    <n v="2037000325"/>
    <s v="BOBINA AL LISA 5754 H111 2,50 X 781 MM IMPORTADO"/>
    <m/>
    <s v="PRODUTO_x0009_QUANTIDADE_x0009_VALOR_x000a_02037000325            0,0001 _x0009_               3.737,81 _x000a__x000a_VEEL TRADE ND 2023012 _x000a_08.414.568/0001-60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842"/>
    <d v="2023-09-18T00:00:00"/>
    <x v="273"/>
    <d v="2023-09-21T00:00:00"/>
    <x v="18"/>
    <s v="rafael.u"/>
    <s v="Recebida"/>
    <s v="Aprovado"/>
    <d v="2023-09-28T00:00:00"/>
    <n v="4396.2199999999993"/>
    <n v="4396.2199999999993"/>
    <n v="0"/>
    <n v="1"/>
    <s v="KG"/>
    <n v="1"/>
    <n v="1"/>
    <n v="0"/>
    <d v="2023-09-30T00:00:00"/>
    <d v="2023-08-22T00:00:00"/>
    <d v="2023-09-28T00:00:00"/>
    <n v="2037000326"/>
    <s v="BOBINA AL LISA 5754 H111 2,50 X 800 MM IMPORTADO"/>
    <m/>
    <s v="PRODUTO_x0009_QUANTIDADE_x0009_VALOR_x000a_02037000326           0,0001 _x0009_               4.396,22 _x000a__x000a_VEEL TRADE _x000a_CNPJ 08.414.568/0001-60 _x000a_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843"/>
    <d v="2023-09-18T00:00:00"/>
    <x v="273"/>
    <d v="2023-09-21T00:00:00"/>
    <x v="18"/>
    <s v="rafael.u"/>
    <s v="Recebida"/>
    <s v="Aprovado"/>
    <d v="2023-09-28T00:00:00"/>
    <n v="7482.15"/>
    <n v="7482.15"/>
    <n v="0"/>
    <n v="1"/>
    <s v="KG"/>
    <n v="1"/>
    <n v="1"/>
    <n v="0"/>
    <d v="2023-09-30T00:00:00"/>
    <d v="2023-08-22T00:00:00"/>
    <d v="2023-09-28T00:00:00"/>
    <n v="2037000327"/>
    <s v="BOBINA AL LISA 5754 H111 2,50 X 828 MM IMPORTADO"/>
    <m/>
    <s v="PRODUTO_x0009_QUANTIDADE_x0009_VALOR_x000a_02037000327             0,0001 _x0009_               7.482,15 _x000a__x000a__x000a_VEEL TRADE _x000a_CNPJ 08.414.568/0001-60_x000a_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844"/>
    <d v="2023-09-18T00:00:00"/>
    <x v="273"/>
    <d v="2023-09-21T00:00:00"/>
    <x v="18"/>
    <s v="rafael.u"/>
    <s v="Recebida"/>
    <s v="Aprovado"/>
    <d v="2023-09-28T00:00:00"/>
    <n v="3702.4199999999996"/>
    <n v="3702.4199999999996"/>
    <n v="0"/>
    <n v="1"/>
    <s v="KG"/>
    <n v="1"/>
    <n v="1"/>
    <n v="0"/>
    <d v="2023-09-30T00:00:00"/>
    <d v="2023-08-22T00:00:00"/>
    <d v="2023-09-28T00:00:00"/>
    <n v="2037000328"/>
    <s v="BOBINA AL LISA 5754 H111 2,50 X 850 MM IMPORTADO"/>
    <m/>
    <s v="PRODUTO_x0009_QUANTIDADE_x0009_VALOR_x000a_02037000328            0,0001 _x0009_               3.702,43 _x000a__x000a__x000a_VEEL TRADE _x000a_CNPJ 08.414.568/0001-60"/>
    <s v="everaldo.c"/>
    <s v="Everaldo Cuba"/>
    <n v="2"/>
    <s v="MATERIA PRIMA"/>
    <n v="37"/>
    <s v="BOBINA ALUMINIO LISA"/>
    <m/>
    <s v="Pago"/>
    <n v="40"/>
    <s v="05 DDL"/>
    <m/>
    <m/>
    <m/>
  </r>
  <r>
    <n v="601"/>
    <s v="ELFER INDÚSTRIA SERVIÇO E COMÉRCIO LTDA"/>
    <n v="0"/>
    <s v="PEDIDO EMERGENCIAL"/>
    <m/>
    <m/>
    <m/>
    <n v="460943"/>
    <d v="2023-09-22T00:00:00"/>
    <x v="274"/>
    <d v="2023-09-28T00:00:00"/>
    <x v="10"/>
    <s v="ruan.o"/>
    <s v="Recebida"/>
    <s v="Aprovado"/>
    <d v="2023-09-28T00:00:00"/>
    <n v="34.950000000000003"/>
    <n v="34.950000000000003"/>
    <n v="0"/>
    <n v="1"/>
    <s v="KG"/>
    <n v="30000"/>
    <n v="30000"/>
    <n v="0"/>
    <d v="2023-12-30T00:00:00"/>
    <d v="2023-09-28T00:00:00"/>
    <d v="2023-09-29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0975"/>
    <d v="2023-09-25T00:00:00"/>
    <x v="275"/>
    <d v="2023-09-28T00:00:00"/>
    <x v="10"/>
    <s v="rafael.u"/>
    <s v="Confirmada"/>
    <s v="Aprovado"/>
    <d v="2023-09-28T00:00:00"/>
    <n v="36.137500000000003"/>
    <n v="35"/>
    <n v="1.1375"/>
    <n v="1"/>
    <s v="KG"/>
    <n v="5000"/>
    <n v="1100"/>
    <n v="3900"/>
    <d v="2023-09-30T00:00:00"/>
    <d v="2023-09-26T00:00:00"/>
    <d v="2023-09-28T00:00:00"/>
    <n v="2037000332"/>
    <s v="BOBINA AL LISA 3104 O 0,40 X 550 MM"/>
    <m/>
    <s v="FORN. NOVELIS 909850 - R$ 35,00/KG - MATERIAL DE ESTOQUE SEM PEDIDO. ENTRARA EM NOSSO ESTOQUE AMANHA CEDO.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09"/>
    <d v="2023-09-29T00:00:00"/>
    <x v="276"/>
    <d v="2023-09-29T00:00:00"/>
    <x v="10"/>
    <s v="rafael.u"/>
    <s v="Confirmada"/>
    <s v="Aprovado"/>
    <d v="2023-10-06T00:00:00"/>
    <n v="41.248379999999997"/>
    <n v="39.950000000000003"/>
    <n v="1.2983799999999999"/>
    <n v="1"/>
    <s v="KG"/>
    <n v="12000"/>
    <n v="0"/>
    <n v="12000"/>
    <d v="2023-12-30T00:00:00"/>
    <m/>
    <m/>
    <n v="2037000312"/>
    <s v="BOBINA AL LISA 3104 O 1,60 X 230 MM"/>
    <m/>
    <s v="FORN. NOVELIS 909850 - R$39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10"/>
    <d v="2023-09-29T00:00:00"/>
    <x v="276"/>
    <d v="2023-09-29T00:00:00"/>
    <x v="10"/>
    <s v="rafael.u"/>
    <s v="Confirmada"/>
    <s v="Aprovado"/>
    <d v="2023-10-06T00:00:00"/>
    <n v="40.267499999999998"/>
    <n v="39"/>
    <n v="1.2675000000000001"/>
    <n v="1"/>
    <s v="KG"/>
    <n v="19000"/>
    <n v="17630"/>
    <n v="1370"/>
    <d v="2023-12-30T00:00:00"/>
    <d v="2023-10-04T00:00:00"/>
    <d v="2023-10-10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53"/>
    <d v="2023-10-04T00:00:00"/>
    <x v="277"/>
    <d v="2023-10-16T00:00:00"/>
    <x v="30"/>
    <s v="ruan.o"/>
    <s v="Confirmada"/>
    <s v="Aprovado"/>
    <d v="2023-10-24T00:00:00"/>
    <n v="28.9"/>
    <n v="28.9"/>
    <n v="0"/>
    <n v="1"/>
    <s v="KG"/>
    <n v="60"/>
    <n v="55.5"/>
    <n v="4.5"/>
    <d v="2023-10-30T00:00:00"/>
    <d v="2023-10-20T00:00:00"/>
    <d v="2023-10-24T00:00:00"/>
    <n v="2032000002"/>
    <s v="AL EXTRUDADO - PEÇAS"/>
    <m/>
    <s v="TUBO REDONDO 1 1/4&quot; x 2,0mm x 6000mm (TUBO AL RD Ø 31,75 x 2 - 6060/63 T5) TOTAL DE 3 BARRAS. conf. orçamento ALUMIPLAST 758723 - ITEM 2_x000a_"/>
    <s v="everaldo.c"/>
    <s v="Everaldo Cuba"/>
    <n v="2"/>
    <s v="MATERIA PRIMA"/>
    <n v="32"/>
    <s v="EXTRUDADO DE ALUMINIO"/>
    <m/>
    <s v="Pago"/>
    <n v="110"/>
    <s v="28 DDL"/>
    <m/>
    <s v="marcio.santos@alumiplast.com.br"/>
    <s v="(11) 2914-5454 / (11) 97334-35"/>
  </r>
  <r>
    <n v="601"/>
    <s v="ELFER INDÚSTRIA SERVIÇO E COMÉRCIO LTDA"/>
    <n v="0"/>
    <s v="PEDIDO EMERGENCIAL"/>
    <m/>
    <m/>
    <m/>
    <n v="461363"/>
    <d v="2023-10-04T00:00:00"/>
    <x v="278"/>
    <d v="2023-10-04T00:00:00"/>
    <x v="10"/>
    <s v="rafael.u"/>
    <s v="Confirmada"/>
    <s v="Aprovado"/>
    <d v="2023-10-06T00:00:00"/>
    <n v="41.093500000000006"/>
    <n v="39.799999999999997"/>
    <n v="1.2934999999999999"/>
    <n v="1"/>
    <s v="KG"/>
    <n v="20000"/>
    <n v="9035"/>
    <n v="10965"/>
    <d v="2023-10-30T00:00:00"/>
    <d v="2024-01-30T00:00:00"/>
    <d v="2024-01-30T00:00:00"/>
    <n v="2037000329"/>
    <s v="BOBINA AL LISA 3104 O 0,40 X 1500 MM"/>
    <m/>
    <s v="forn. novelis 909850 - r$39,8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79"/>
    <d v="2023-10-05T00:00:00"/>
    <x v="279"/>
    <d v="2023-10-05T00:00:00"/>
    <x v="10"/>
    <s v="rafael.u"/>
    <s v="Confirmada"/>
    <s v="Aprovado"/>
    <d v="2023-10-06T00:00:00"/>
    <n v="40.525629999999992"/>
    <n v="39.25"/>
    <n v="1.27563"/>
    <n v="1"/>
    <s v="KG"/>
    <n v="32000"/>
    <n v="25685"/>
    <n v="6315"/>
    <d v="2023-12-30T00:00:00"/>
    <d v="2023-12-01T00:00:00"/>
    <d v="2023-12-04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85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27000"/>
    <n v="10540"/>
    <n v="16460"/>
    <d v="2023-12-30T00:00:00"/>
    <d v="2023-10-30T00:00:00"/>
    <d v="2023-10-30T00:00:00"/>
    <n v="2037000162"/>
    <s v="BOBINA AL LISA 5052 O 4,00 X 576 MM"/>
    <m/>
    <s v="FORN. NOVELIS 909850 - R$39,25 -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86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75000"/>
    <n v="64610"/>
    <n v="10390"/>
    <d v="2023-12-30T00:00:00"/>
    <d v="2023-10-17T00:00:00"/>
    <d v="2023-10-18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87"/>
    <d v="2023-10-05T00:00:00"/>
    <x v="281"/>
    <d v="2023-10-06T00:00:00"/>
    <x v="10"/>
    <s v="ruan.o"/>
    <s v="Recebida"/>
    <s v="Aprovado"/>
    <d v="2023-10-06T00:00:00"/>
    <n v="39.25"/>
    <n v="39.25"/>
    <n v="0"/>
    <n v="1"/>
    <s v="KG"/>
    <n v="10000"/>
    <n v="10000"/>
    <n v="0"/>
    <d v="2023-12-30T00:00:00"/>
    <d v="2023-10-17T00:00:00"/>
    <d v="2023-10-18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88"/>
    <d v="2023-10-05T00:00:00"/>
    <x v="281"/>
    <d v="2023-10-06T00:00:00"/>
    <x v="10"/>
    <s v="ruan.o"/>
    <s v="Confirmada"/>
    <s v="Aprovado"/>
    <d v="2023-10-06T00:00:00"/>
    <n v="39.25"/>
    <n v="39.25"/>
    <n v="0"/>
    <n v="1"/>
    <s v="KG"/>
    <n v="15000"/>
    <n v="0"/>
    <n v="15000"/>
    <d v="2023-12-30T00:00:00"/>
    <m/>
    <m/>
    <n v="2037000223"/>
    <s v="BOBINA AL LISA 3104 H34 2,50 X 1134 MM"/>
    <m/>
    <s v="FORN. NOVELIS -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89"/>
    <d v="2023-10-05T00:00:00"/>
    <x v="280"/>
    <d v="2023-10-06T00:00:00"/>
    <x v="10"/>
    <s v="ruan.o"/>
    <s v="Recebida"/>
    <s v="Aprovado"/>
    <d v="2023-10-06T00:00:00"/>
    <n v="39.25"/>
    <n v="39.25"/>
    <n v="0"/>
    <n v="1"/>
    <s v="KG"/>
    <n v="9800"/>
    <n v="9800"/>
    <n v="0"/>
    <d v="2023-12-30T00:00:00"/>
    <d v="2023-10-18T00:00:00"/>
    <d v="2023-10-20T00:00:00"/>
    <n v="2037000293"/>
    <s v="BOBINA AL LISA 3104 H34 2,50 X 1034 MM"/>
    <m/>
    <s v="FORN.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0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48000"/>
    <n v="47540"/>
    <n v="460"/>
    <d v="2023-12-30T00:00:00"/>
    <d v="2023-10-19T00:00:00"/>
    <d v="2023-10-20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1"/>
    <d v="2023-10-05T00:00:00"/>
    <x v="280"/>
    <d v="2023-10-06T00:00:00"/>
    <x v="10"/>
    <s v="ruan.o"/>
    <s v="Confirmada"/>
    <s v="Aprovado"/>
    <d v="2023-10-06T00:00:00"/>
    <n v="39.9"/>
    <n v="39.9"/>
    <n v="0"/>
    <n v="1"/>
    <s v="KG"/>
    <n v="13000"/>
    <n v="10840"/>
    <n v="2160"/>
    <d v="2023-12-30T00:00:00"/>
    <d v="2023-10-16T00:00:00"/>
    <d v="2023-10-17T00:00:00"/>
    <n v="2037000009"/>
    <s v="BOBINA AL LISA 5083 O 5,00 X 1500 MM"/>
    <m/>
    <s v="FORN. NOVELIS / 909850 - R$39,9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2"/>
    <d v="2023-10-05T00:00:00"/>
    <x v="281"/>
    <d v="2023-10-06T00:00:00"/>
    <x v="10"/>
    <s v="ruan.o"/>
    <s v="Confirmada"/>
    <s v="Aprovado"/>
    <d v="2023-10-06T00:00:00"/>
    <n v="39.25"/>
    <n v="39.25"/>
    <n v="0"/>
    <n v="1"/>
    <s v="KG"/>
    <n v="12000"/>
    <n v="5000"/>
    <n v="7000"/>
    <d v="2023-12-30T00:00:00"/>
    <d v="2023-10-26T00:00:00"/>
    <d v="2023-10-27T00:00:00"/>
    <n v="2037000199"/>
    <s v="BOBINA AL LISA 5052 O 2,40 X 915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93"/>
    <d v="2023-10-05T00:00:00"/>
    <x v="281"/>
    <d v="2023-10-06T00:00:00"/>
    <x v="10"/>
    <s v="ruan.o"/>
    <s v="Confirmada"/>
    <s v="Aprovado"/>
    <d v="2023-10-06T00:00:00"/>
    <n v="39.25"/>
    <n v="39.25"/>
    <n v="0"/>
    <n v="1"/>
    <s v="KG"/>
    <n v="18000"/>
    <n v="8870"/>
    <n v="9130"/>
    <d v="2023-12-30T00:00:00"/>
    <d v="2023-10-30T00:00:00"/>
    <d v="2023-10-31T00:00:00"/>
    <n v="2037000113"/>
    <s v="BOBINA AL LISA 5052 H32 1,95 X 747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394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7200"/>
    <n v="6335"/>
    <n v="865"/>
    <d v="2023-12-30T00:00:00"/>
    <d v="2023-10-18T00:00:00"/>
    <d v="2023-10-19T00:00:00"/>
    <n v="2037000277"/>
    <s v="BOBINA AL LISA 1050 O 0,60 X 1000 MM"/>
    <m/>
    <s v="FORN. NOVELIS /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5"/>
    <d v="2023-10-05T00:00:00"/>
    <x v="280"/>
    <d v="2023-10-06T00:00:00"/>
    <x v="10"/>
    <s v="ruan.o"/>
    <s v="Confirmada"/>
    <s v="Aprovado"/>
    <d v="2023-10-06T00:00:00"/>
    <n v="28"/>
    <n v="28"/>
    <n v="0"/>
    <n v="1"/>
    <s v="KG"/>
    <n v="14000"/>
    <n v="9570"/>
    <n v="4430"/>
    <d v="2023-12-30T00:00:00"/>
    <d v="2023-10-04T00:00:00"/>
    <d v="2023-10-10T00:00:00"/>
    <n v="2037000323"/>
    <s v="BOBINA AL LISA 3104 O 2,20 X 320 MM"/>
    <m/>
    <s v="FORN. NOVELIS 909850 - R$ 28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6"/>
    <d v="2023-10-05T00:00:00"/>
    <x v="280"/>
    <d v="2023-10-06T00:00:00"/>
    <x v="10"/>
    <s v="ruan.o"/>
    <s v="Confirmada"/>
    <s v="Aprovado"/>
    <d v="2023-10-06T00:00:00"/>
    <n v="39.25"/>
    <n v="39.25"/>
    <n v="0"/>
    <n v="1"/>
    <s v="KG"/>
    <n v="34100"/>
    <n v="28920"/>
    <n v="5180"/>
    <d v="2023-12-30T00:00:00"/>
    <d v="2023-10-05T00:00:00"/>
    <d v="2023-10-11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397"/>
    <d v="2023-10-05T00:00:00"/>
    <x v="281"/>
    <d v="2023-10-06T00:00:00"/>
    <x v="10"/>
    <s v="ruan.o"/>
    <s v="Recebida"/>
    <s v="Aprovado"/>
    <d v="2023-10-06T00:00:00"/>
    <n v="39.25"/>
    <n v="39.25"/>
    <n v="0"/>
    <n v="1"/>
    <s v="KG"/>
    <n v="10500"/>
    <n v="10500"/>
    <n v="0"/>
    <d v="2023-12-30T00:00:00"/>
    <d v="2023-11-08T00:00:00"/>
    <d v="2023-11-09T00:00:00"/>
    <n v="2037000217"/>
    <s v="BOBINA AL LISA 3104 O 0,50 X 810 MM"/>
    <m/>
    <s v="NOVELIS 909850 - R$ 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1406"/>
    <d v="2023-10-06T00:00:00"/>
    <x v="282"/>
    <d v="2023-10-06T00:00:00"/>
    <x v="9"/>
    <s v="ruan.o"/>
    <s v="Recebida"/>
    <s v="Aprovado"/>
    <d v="2023-10-06T00:00:00"/>
    <n v="29.8"/>
    <n v="29.8"/>
    <n v="0"/>
    <n v="1"/>
    <s v="KG"/>
    <n v="6200"/>
    <n v="6200"/>
    <n v="0"/>
    <d v="2023-12-30T00:00:00"/>
    <d v="2023-10-18T00:00:00"/>
    <d v="2023-10-19T00:00:00"/>
    <n v="2037000278"/>
    <s v="BOBINA AL LISA 5052 O 0,43 X 635 MM"/>
    <m/>
    <s v="CBA - 475472 - R$29,8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1410"/>
    <d v="2023-10-06T00:00:00"/>
    <x v="282"/>
    <d v="2023-10-06T00:00:00"/>
    <x v="9"/>
    <s v="ruan.o"/>
    <s v="Confirmada"/>
    <s v="Aprovado"/>
    <d v="2023-10-06T00:00:00"/>
    <n v="29.8"/>
    <n v="29.8"/>
    <n v="0"/>
    <n v="1"/>
    <s v="KG"/>
    <n v="3200"/>
    <n v="1763"/>
    <n v="1437"/>
    <d v="2023-12-30T00:00:00"/>
    <d v="2023-11-28T00:00:00"/>
    <d v="2023-11-29T00:00:00"/>
    <n v="2037000264"/>
    <s v="BOBINA AL LISA 1050 O 0,80 X 1000 MM"/>
    <m/>
    <s v="FORN. CBA - 475472 - R$29,90/KG"/>
    <s v="everaldo.c"/>
    <s v="Everaldo Cuba"/>
    <n v="2"/>
    <s v="MATERIA PRIMA"/>
    <n v="37"/>
    <s v="BOBINA ALUMINIO LISA"/>
    <m/>
    <s v="Pago"/>
    <n v="7480"/>
    <s v="090 DDL"/>
    <m/>
    <m/>
    <m/>
  </r>
  <r>
    <n v="601"/>
    <s v="ELFER INDÚSTRIA SERVIÇO E COMÉRCIO LTDA"/>
    <n v="0"/>
    <s v="PEDIDO EMERGENCIAL"/>
    <m/>
    <m/>
    <m/>
    <n v="461426"/>
    <d v="2023-10-06T00:00:00"/>
    <x v="283"/>
    <d v="2023-10-10T00:00:00"/>
    <x v="10"/>
    <s v="ruan.o"/>
    <s v="Confirmada"/>
    <s v="Aprovado"/>
    <d v="2023-10-13T00:00:00"/>
    <n v="29.95"/>
    <n v="29.95"/>
    <n v="0"/>
    <n v="1"/>
    <s v="KG"/>
    <n v="10200"/>
    <n v="0"/>
    <n v="10200"/>
    <d v="2023-12-30T00:00:00"/>
    <m/>
    <m/>
    <n v="2037000333"/>
    <s v="BOBINA AL LISA 5052 H32 2,00 X 1500 MM"/>
    <m/>
    <s v="FORN. NOVELIS - 909850 - R$29,9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1546"/>
    <d v="2023-10-16T00:00:00"/>
    <x v="284"/>
    <d v="2023-10-23T00:00:00"/>
    <x v="29"/>
    <s v="ruan.o"/>
    <s v="Recebida"/>
    <s v="Aprovado"/>
    <d v="2023-10-24T00:00:00"/>
    <n v="7.19"/>
    <n v="7.19"/>
    <n v="0"/>
    <n v="1"/>
    <s v="KG"/>
    <n v="258"/>
    <n v="258"/>
    <n v="0"/>
    <d v="2023-10-30T00:00:00"/>
    <d v="2023-10-16T00:00:00"/>
    <d v="2023-10-24T00:00:00"/>
    <n v="2033000030"/>
    <s v="SUCATA DE ALUMINIO"/>
    <m/>
    <s v="SUCATA DE ALUMINIO - FORN. GIVI - CNPJ 05.738.907/0002-57 - NF 15316 - R$7,19/KG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61750"/>
    <d v="2023-10-19T00:00:00"/>
    <x v="285"/>
    <d v="2023-10-20T00:00:00"/>
    <x v="28"/>
    <s v="ruan.o"/>
    <s v="Confirmada"/>
    <s v="Aprovado"/>
    <d v="2023-10-20T00:00:00"/>
    <n v="9.16"/>
    <n v="9.16"/>
    <n v="0"/>
    <n v="1"/>
    <s v="KG"/>
    <n v="10603"/>
    <n v="0"/>
    <n v="10603"/>
    <d v="2023-10-30T00:00:00"/>
    <m/>
    <m/>
    <n v="2033000095"/>
    <s v="SUCATA DE ALUMINIO BRUNING"/>
    <m/>
    <s v=" COMPRA DE SUCATA BRUNING - R$ 9,16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2158"/>
    <d v="2023-11-08T00:00:00"/>
    <x v="286"/>
    <d v="2023-11-16T00:00:00"/>
    <x v="10"/>
    <s v="ruan.o"/>
    <s v="Confirmada"/>
    <s v="Aprovado"/>
    <d v="2023-11-17T00:00:00"/>
    <n v="27.830000000000002"/>
    <n v="27.830000000000002"/>
    <n v="0"/>
    <n v="1"/>
    <s v="KG"/>
    <n v="4000"/>
    <n v="3795"/>
    <n v="205"/>
    <d v="2023-11-30T00:00:00"/>
    <d v="2023-11-06T00:00:00"/>
    <d v="2023-11-21T00:00:00"/>
    <n v="2037000334"/>
    <s v="BOBINA AL LISA 5052 H34 3,00 X 1250 MM"/>
    <m/>
    <s v="forn. novelis  - 909850 - nf 829433 - r$27,8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223"/>
    <d v="2023-11-13T00:00:00"/>
    <x v="287"/>
    <d v="2023-11-13T00:00:00"/>
    <x v="29"/>
    <s v="rafael.u"/>
    <s v="Recebida"/>
    <s v="Aprovado"/>
    <d v="2023-11-13T00:00:00"/>
    <n v="7.19"/>
    <n v="7.19"/>
    <n v="0"/>
    <n v="1"/>
    <s v="KG"/>
    <n v="291"/>
    <n v="291"/>
    <n v="0"/>
    <d v="2023-11-20T00:00:00"/>
    <d v="2023-11-06T00:00:00"/>
    <d v="2023-11-14T00:00:00"/>
    <n v="2033000030"/>
    <s v="SUCATA DE ALUMINIO"/>
    <m/>
    <s v="SUCATA DE ALUMINIO - FORN. GIVI - CNPJ 05.738.907/0002-57 - NF 15474 - R$7,19/KG"/>
    <s v="everaldo.c"/>
    <s v="Everaldo Cuba"/>
    <n v="2"/>
    <s v="MATERIA PRIMA"/>
    <n v="33"/>
    <s v="CHAPA ALUMINIO LISA"/>
    <m/>
    <s v="Pago"/>
    <n v="70"/>
    <s v="15 DDL"/>
    <m/>
    <s v="nfe@givi.com.br"/>
    <s v="12-3644-8025"/>
  </r>
  <r>
    <n v="601"/>
    <s v="ELFER INDÚSTRIA SERVIÇO E COMÉRCIO LTDA"/>
    <n v="0"/>
    <s v="PEDIDO EMERGENCIAL"/>
    <m/>
    <m/>
    <m/>
    <n v="462265"/>
    <d v="2023-12-30T00:00:00"/>
    <x v="288"/>
    <d v="2023-11-16T00:00:00"/>
    <x v="9"/>
    <s v="ruan.o"/>
    <s v="Confirmada"/>
    <s v="Aprovado"/>
    <d v="2023-11-17T00:00:00"/>
    <n v="34.989999999999995"/>
    <n v="34.989999999999995"/>
    <n v="0"/>
    <n v="1"/>
    <s v="KG"/>
    <n v="5500"/>
    <n v="3601"/>
    <n v="1899"/>
    <d v="2023-12-31T00:00:00"/>
    <d v="2023-11-10T00:00:00"/>
    <d v="2023-11-21T00:00:00"/>
    <n v="2037000259"/>
    <s v="BOBINA AL LISA 1050 O 0,30 X 1000 MM"/>
    <m/>
    <s v="FORN. CBA  475472  - R$34,99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2266"/>
    <d v="2023-11-15T00:00:00"/>
    <x v="286"/>
    <d v="2023-11-16T00:00:00"/>
    <x v="10"/>
    <s v="ruan.o"/>
    <s v="Confirmada"/>
    <s v="Aprovado"/>
    <d v="2023-11-17T00:00:00"/>
    <n v="39.25"/>
    <n v="39.25"/>
    <n v="0"/>
    <n v="1"/>
    <s v="KG"/>
    <n v="12000"/>
    <n v="0"/>
    <n v="12000"/>
    <d v="2023-12-30T00:00:00"/>
    <m/>
    <m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277"/>
    <d v="2023-11-16T00:00:00"/>
    <x v="289"/>
    <d v="2023-11-22T00:00:00"/>
    <x v="29"/>
    <s v="ruan.o"/>
    <s v="Recebida"/>
    <s v="Aprovado"/>
    <d v="2023-11-24T00:00:00"/>
    <n v="7.18"/>
    <n v="7.18"/>
    <n v="0"/>
    <n v="1"/>
    <s v="KG"/>
    <n v="166"/>
    <n v="166"/>
    <n v="0"/>
    <d v="2023-11-30T00:00:00"/>
    <d v="2023-11-16T00:00:00"/>
    <d v="2023-11-27T00:00:00"/>
    <n v="2033000030"/>
    <s v="SUCATA DE ALUMINIO"/>
    <m/>
    <s v=" COMPRA DE SUCATA DE ALUMINIO GIVI - NF 15552 - R$7,18/KG -_x000a_cnpj 05.738.907/0002-57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62519"/>
    <d v="2023-11-30T00:00:00"/>
    <x v="290"/>
    <d v="2023-11-30T00:00:00"/>
    <x v="28"/>
    <s v="ruan.o"/>
    <s v="Confirmada"/>
    <s v="Aprovado"/>
    <d v="2023-11-30T00:00:00"/>
    <n v="9.4599999999999991"/>
    <n v="9.4599999999999991"/>
    <n v="0"/>
    <n v="1"/>
    <s v="KG"/>
    <n v="1406"/>
    <n v="0"/>
    <n v="1406"/>
    <d v="2023-11-30T00:00:00"/>
    <m/>
    <m/>
    <n v="2033000095"/>
    <s v="SUCATA DE ALUMINIO BRUNING"/>
    <m/>
    <s v=" COMPRA DE SUCATA BRUNING - R$ 9,46/KG - CNPJ 89.673.164/0001-93_x000a_"/>
    <s v="everaldo.c"/>
    <s v="Everaldo Cuba"/>
    <n v="2"/>
    <s v="MATERIA PRIMA"/>
    <n v="33"/>
    <s v="CHAPA ALUMINIO LISA"/>
    <m/>
    <s v="Pago"/>
    <n v="110"/>
    <s v="28 DDL"/>
    <m/>
    <s v="nfe@bruning.com.br"/>
    <m/>
  </r>
  <r>
    <n v="601"/>
    <s v="ELFER INDÚSTRIA SERVIÇO E COMÉRCIO LTDA"/>
    <n v="0"/>
    <s v="PEDIDO EMERGENCIAL"/>
    <m/>
    <m/>
    <m/>
    <n v="462760"/>
    <d v="2023-12-04T00:00:00"/>
    <x v="291"/>
    <d v="2023-12-05T00:00:00"/>
    <x v="10"/>
    <s v="ruan.o"/>
    <s v="Confirmada"/>
    <s v="Aprovado"/>
    <d v="2023-12-07T00:00:00"/>
    <n v="34.950000000000003"/>
    <n v="34.950000000000003"/>
    <n v="0"/>
    <n v="1"/>
    <s v="KG"/>
    <n v="32000"/>
    <n v="9465"/>
    <n v="22535"/>
    <d v="2023-12-30T00:00:00"/>
    <d v="2023-12-15T00:00:00"/>
    <d v="2023-12-18T00:00:00"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1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18000"/>
    <n v="3565"/>
    <n v="14435"/>
    <d v="2023-12-30T00:00:00"/>
    <d v="2023-12-20T00:00:00"/>
    <d v="2023-12-21T00:00:00"/>
    <n v="2037000089"/>
    <s v="BOBINA AL LISA 3104 O 3,00 X 457 MM"/>
    <m/>
    <s v="FORN. 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2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55000"/>
    <n v="10490"/>
    <n v="44510"/>
    <d v="2023-12-30T00:00:00"/>
    <d v="2024-01-17T00:00:00"/>
    <d v="2024-01-18T00:00:00"/>
    <n v="2037000161"/>
    <s v="BOBINA AL LISA 5052 H32 2,50 X 910 MM"/>
    <m/>
    <s v="NOVELIS 909850 - R$ 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3"/>
    <d v="2023-12-04T00:00:00"/>
    <x v="291"/>
    <d v="2023-12-05T00:00:00"/>
    <x v="10"/>
    <s v="ruan.o"/>
    <s v="Confirmada"/>
    <s v="Aprovado"/>
    <d v="2023-12-07T00:00:00"/>
    <n v="39.9"/>
    <n v="39.9"/>
    <n v="0"/>
    <n v="1"/>
    <s v="KG"/>
    <n v="9000"/>
    <n v="5495"/>
    <n v="3505"/>
    <d v="2023-12-30T00:00:00"/>
    <d v="2024-01-25T00:00:00"/>
    <d v="2024-01-29T00:00:00"/>
    <n v="2037000318"/>
    <s v="BOBINA AL LISA 3104 H32 1,20 X 870 MM"/>
    <m/>
    <s v="FORNECEDOR NOVELIS CÓD: 909850 R$39,9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4"/>
    <d v="2023-12-04T00:00:00"/>
    <x v="292"/>
    <d v="2023-12-05T00:00:00"/>
    <x v="10"/>
    <s v="ruan.o"/>
    <s v="Confirmada"/>
    <s v="Aprovado"/>
    <d v="2023-12-07T00:00:00"/>
    <n v="39.25"/>
    <n v="39.25"/>
    <n v="0"/>
    <n v="1"/>
    <s v="KG"/>
    <n v="15000"/>
    <n v="0"/>
    <n v="15000"/>
    <d v="2023-12-30T00:00:00"/>
    <m/>
    <m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65"/>
    <d v="2023-12-04T00:00:00"/>
    <x v="293"/>
    <d v="2023-12-11T00:00:00"/>
    <x v="10"/>
    <s v="ruan.o"/>
    <s v="Confirmada"/>
    <s v="Aprovado"/>
    <d v="2023-12-11T00:00:00"/>
    <n v="39.25"/>
    <n v="39.25"/>
    <n v="0"/>
    <n v="1"/>
    <s v="KG"/>
    <n v="32000"/>
    <n v="6380"/>
    <n v="25620"/>
    <d v="2023-12-30T00:00:00"/>
    <d v="2024-01-24T00:00:00"/>
    <d v="2024-01-24T00:00:00"/>
    <n v="2037000214"/>
    <s v="BOBINA AL LISA 5052 H32 2,50 X 1110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66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30000"/>
    <n v="21375"/>
    <n v="8625"/>
    <d v="2023-12-30T00:00:00"/>
    <d v="2024-01-17T00:00:00"/>
    <d v="2024-01-18T00:00:00"/>
    <n v="2037000294"/>
    <s v="BOBINA AL LISA 5052 H32 2,50 X 1210 MM"/>
    <m/>
    <s v="FORN. NOVELIS - 909850 - R$39,25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7"/>
    <d v="2023-12-04T00:00:00"/>
    <x v="292"/>
    <d v="2023-12-05T00:00:00"/>
    <x v="10"/>
    <s v="ruan.o"/>
    <s v="Confirmada"/>
    <s v="Aprovado"/>
    <d v="2023-12-07T00:00:00"/>
    <n v="39.25"/>
    <n v="39.25"/>
    <n v="0"/>
    <n v="1"/>
    <s v="KG"/>
    <n v="9750"/>
    <n v="0"/>
    <n v="9750"/>
    <d v="2023-12-30T00:00:00"/>
    <m/>
    <m/>
    <n v="2037000038"/>
    <s v="BOBINA AL LISA 3104 H32 1,50 X 1500 MM"/>
    <m/>
    <s v="FORN. NOVELIS -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68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48000"/>
    <n v="9615"/>
    <n v="38385"/>
    <d v="2023-12-30T00:00:00"/>
    <d v="2024-01-30T00:00:00"/>
    <d v="2024-01-30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69"/>
    <d v="2023-12-04T00:00:00"/>
    <x v="291"/>
    <d v="2023-12-05T00:00:00"/>
    <x v="10"/>
    <s v="ruan.o"/>
    <s v="Confirmada"/>
    <s v="Aprovado"/>
    <d v="2023-12-07T00:00:00"/>
    <n v="39.25"/>
    <n v="39.25"/>
    <n v="0"/>
    <n v="1"/>
    <s v="KG"/>
    <n v="11000"/>
    <n v="10095"/>
    <n v="905"/>
    <d v="2023-12-30T00:00:00"/>
    <d v="2023-12-20T00:00:00"/>
    <d v="2023-12-21T00:00:00"/>
    <n v="2037000284"/>
    <s v="BOBINA AL LISA 5754 H111 2,50 X 828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2770"/>
    <d v="2023-12-04T00:00:00"/>
    <x v="292"/>
    <d v="2023-12-05T00:00:00"/>
    <x v="10"/>
    <s v="ruan.o"/>
    <s v="Confirmada"/>
    <s v="Aprovado"/>
    <d v="2023-12-07T00:00:00"/>
    <n v="39.25"/>
    <n v="39.25"/>
    <n v="0"/>
    <n v="1"/>
    <s v="KG"/>
    <n v="12000"/>
    <n v="5630"/>
    <n v="6370"/>
    <d v="2023-12-30T00:00:00"/>
    <d v="2023-12-07T00:00:00"/>
    <d v="2023-12-08T00:00:00"/>
    <n v="2037000199"/>
    <s v="BOBINA AL LISA 5052 O 2,40 X 915 MM"/>
    <m/>
    <s v="forn. novelis 909850 - r$39,25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2771"/>
    <d v="2023-12-04T00:00:00"/>
    <x v="294"/>
    <d v="2023-12-14T00:00:00"/>
    <x v="10"/>
    <s v="ruan.o"/>
    <s v="Confirmada"/>
    <s v="Aprovado"/>
    <d v="2023-12-14T00:00:00"/>
    <n v="39"/>
    <n v="39"/>
    <n v="0"/>
    <n v="1"/>
    <s v="KG"/>
    <n v="19000"/>
    <n v="9545"/>
    <n v="9455"/>
    <d v="2023-12-30T00:00:00"/>
    <d v="2023-12-04T00:00:00"/>
    <d v="2023-12-14T00:00:00"/>
    <n v="2037000071"/>
    <s v="BOBINA AL LISA 3104 O 2,20 X 272 MM"/>
    <m/>
    <s v="FORN. NOVELIS - 909850 -  R$39,00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155"/>
    <d v="2024-01-03T00:00:00"/>
    <x v="295"/>
    <d v="2024-01-11T00:00:00"/>
    <x v="12"/>
    <s v="rafael.u"/>
    <s v="Confirmada"/>
    <s v="Aprovado"/>
    <d v="2024-01-11T00:00:00"/>
    <n v="32.317250000000001"/>
    <n v="31.3"/>
    <n v="1.01725"/>
    <n v="1"/>
    <s v="KG"/>
    <n v="600"/>
    <n v="541.5"/>
    <n v="58.5"/>
    <d v="2024-01-19T00:00:00"/>
    <d v="2024-01-15T00:00:00"/>
    <d v="2024-01-17T00:00:00"/>
    <n v="2033000028"/>
    <s v="CHAPA AL LISA 5052 F 25,40 MM"/>
    <m/>
    <s v="02 PÇS - CHAPA 5052H34 25,40X1500X3000 - 600 Kg"/>
    <s v="everaldo.c"/>
    <s v="Everaldo Cuba"/>
    <n v="2"/>
    <s v="MATERIA PRIMA"/>
    <n v="33"/>
    <s v="CHAPA ALUMINIO LISA"/>
    <m/>
    <s v="Pago"/>
    <n v="230"/>
    <s v="30/45/60 DDL"/>
    <m/>
    <s v="compras01@pumametais.com.br"/>
    <s v="1129144556 / 1129144556"/>
  </r>
  <r>
    <n v="601"/>
    <s v="ELFER INDÚSTRIA SERVIÇO E COMÉRCIO LTDA"/>
    <n v="0"/>
    <s v="PEDIDO EMERGENCIAL"/>
    <m/>
    <m/>
    <m/>
    <n v="463267"/>
    <d v="2024-01-08T00:00:00"/>
    <x v="296"/>
    <d v="2024-01-11T00:00:00"/>
    <x v="9"/>
    <s v="ruan.o"/>
    <s v="Confirmada"/>
    <s v="Aprovado"/>
    <d v="2024-01-15T00:00:00"/>
    <n v="34.9"/>
    <n v="34.9"/>
    <n v="0"/>
    <n v="1"/>
    <s v="KG"/>
    <n v="10200"/>
    <n v="2226"/>
    <n v="7974"/>
    <d v="2024-12-31T00:00:00"/>
    <d v="2024-01-19T00:00:00"/>
    <d v="2024-01-22T00:00:00"/>
    <n v="2037000279"/>
    <s v="BOBINA AL LISA 1050 O 0,71 X 630 MM"/>
    <m/>
    <s v="FORN. CBA 475472 - R$34,90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3268"/>
    <d v="2024-01-08T00:00:00"/>
    <x v="296"/>
    <d v="2024-01-11T00:00:00"/>
    <x v="9"/>
    <s v="ruan.o"/>
    <s v="Confirmada"/>
    <s v="Aprovado"/>
    <d v="2024-01-15T00:00:00"/>
    <n v="39.9"/>
    <n v="39.9"/>
    <n v="0"/>
    <n v="1"/>
    <s v="KG"/>
    <n v="26000"/>
    <n v="22689"/>
    <n v="3311"/>
    <d v="2024-12-30T00:00:00"/>
    <d v="2024-01-19T00:00:00"/>
    <d v="2024-01-22T00:00:00"/>
    <n v="2037000064"/>
    <s v="BOBINA AL LISA 5052 H32 1,95 X 722 MM"/>
    <m/>
    <s v="FORNECEDOR CBA CÓDIGO 475472 R$39,90/KG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3269"/>
    <d v="2024-01-08T00:00:00"/>
    <x v="296"/>
    <d v="2024-01-11T00:00:00"/>
    <x v="9"/>
    <s v="ruan.o"/>
    <s v="Confirmada"/>
    <s v="Aprovado"/>
    <d v="2024-01-15T00:00:00"/>
    <n v="34.67"/>
    <n v="34.67"/>
    <n v="0"/>
    <n v="1"/>
    <s v="KG"/>
    <n v="10200"/>
    <n v="1422"/>
    <n v="8778"/>
    <d v="2024-12-30T00:00:00"/>
    <d v="2024-01-19T00:00:00"/>
    <d v="2024-01-22T00:00:00"/>
    <n v="2037000278"/>
    <s v="BOBINA AL LISA 5052 O 0,43 X 635 MM"/>
    <m/>
    <s v="CBA - 475472 - R$34,67/KG "/>
    <s v="everaldo.c"/>
    <s v="Everaldo Cuba"/>
    <n v="2"/>
    <s v="MATERIA PRIMA"/>
    <n v="37"/>
    <s v="BOBINA ALUMINIO LISA"/>
    <m/>
    <s v="Pago"/>
    <n v="110"/>
    <s v="28 DDL"/>
    <m/>
    <m/>
    <m/>
  </r>
  <r>
    <n v="601"/>
    <s v="ELFER INDÚSTRIA SERVIÇO E COMÉRCIO LTDA"/>
    <n v="0"/>
    <s v="PEDIDO EMERGENCIAL"/>
    <m/>
    <m/>
    <m/>
    <n v="463270"/>
    <d v="2024-01-08T00:00:00"/>
    <x v="297"/>
    <d v="2024-01-11T00:00:00"/>
    <x v="10"/>
    <s v="ruan.o"/>
    <s v="Confirmada"/>
    <s v="Aprovado"/>
    <d v="2024-01-15T00:00:00"/>
    <n v="39.25"/>
    <n v="39.25"/>
    <n v="0"/>
    <n v="1"/>
    <s v="KG"/>
    <n v="15000"/>
    <n v="3325"/>
    <n v="11675"/>
    <d v="2024-12-30T00:00:00"/>
    <d v="2024-01-30T00:00:00"/>
    <d v="2024-01-30T00:00:00"/>
    <n v="2037000060"/>
    <s v="BOBINA AL LISA 5052 O 3,00 X 585 MM"/>
    <m/>
    <s v="novelis 909850 / 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271"/>
    <d v="2024-01-08T00:00:00"/>
    <x v="297"/>
    <d v="2024-01-11T00:00:00"/>
    <x v="10"/>
    <s v="ruan.o"/>
    <s v="Confirmada"/>
    <s v="Aprovado"/>
    <d v="2024-01-15T00:00:00"/>
    <n v="34.9"/>
    <n v="34.9"/>
    <n v="0"/>
    <n v="1"/>
    <s v="KG"/>
    <n v="9300"/>
    <n v="0"/>
    <n v="9300"/>
    <d v="2024-12-30T00:00:00"/>
    <m/>
    <m/>
    <n v="2037000160"/>
    <s v="BOBINA AL LISA 5052 H32 3,00 X 1500 MM"/>
    <m/>
    <s v="forn.: 909850 - NOVELIS - R$34,90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272"/>
    <d v="2024-01-08T00:00:00"/>
    <x v="298"/>
    <d v="2024-01-11T00:00:00"/>
    <x v="10"/>
    <s v="ruan.o"/>
    <s v="Confirmada"/>
    <s v="Aprovado"/>
    <d v="2024-01-15T00:00:00"/>
    <n v="39.25"/>
    <n v="39.25"/>
    <n v="0"/>
    <n v="1"/>
    <s v="KG"/>
    <n v="24000"/>
    <n v="21700"/>
    <n v="2300"/>
    <d v="2024-12-30T00:00:00"/>
    <d v="2024-01-17T00:00:00"/>
    <d v="2024-01-18T00:00:00"/>
    <n v="2037000265"/>
    <s v="BOBINA AL LISA 3104 H34 2,50 X 823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273"/>
    <d v="2024-01-08T00:00:00"/>
    <x v="298"/>
    <d v="2024-01-11T00:00:00"/>
    <x v="10"/>
    <s v="ruan.o"/>
    <s v="Confirmada"/>
    <s v="Aprovado"/>
    <d v="2024-01-15T00:00:00"/>
    <n v="39.25"/>
    <n v="39.25"/>
    <n v="0"/>
    <n v="1"/>
    <s v="KG"/>
    <n v="10400"/>
    <n v="2120"/>
    <n v="8280"/>
    <d v="2024-12-30T00:00:00"/>
    <d v="2024-01-30T00:00:00"/>
    <d v="2024-01-30T00:00:00"/>
    <n v="2037000044"/>
    <s v="BOBINA AL LISA 5052 H32 1,95 X 797 MM"/>
    <m/>
    <s v="FORN. NOVELIS - 909850 - R$39,25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274"/>
    <d v="2024-01-08T00:00:00"/>
    <x v="297"/>
    <d v="2024-01-11T00:00:00"/>
    <x v="10"/>
    <s v="ruan.o"/>
    <s v="Confirmada"/>
    <s v="Aprovado"/>
    <d v="2024-01-15T00:00:00"/>
    <n v="39.25"/>
    <n v="39.25"/>
    <n v="0"/>
    <n v="1"/>
    <s v="KG"/>
    <n v="18000"/>
    <n v="0"/>
    <n v="18000"/>
    <d v="2024-12-30T00:00:00"/>
    <m/>
    <m/>
    <n v="2037000113"/>
    <s v="BOBINA AL LISA 5052 H32 1,95 X 747 MM"/>
    <m/>
    <s v="NOVELIS 909850 - R$39,25/KG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364"/>
    <d v="2024-01-09T00:00:00"/>
    <x v="297"/>
    <d v="2024-01-11T00:00:00"/>
    <x v="10"/>
    <s v="ruan.o"/>
    <s v="Confirmada"/>
    <s v="Aprovado"/>
    <d v="2024-01-15T00:00:00"/>
    <n v="34.9"/>
    <n v="34.9"/>
    <n v="0"/>
    <n v="1"/>
    <s v="KG"/>
    <n v="6100"/>
    <n v="5700"/>
    <n v="400"/>
    <d v="2024-03-30T00:00:00"/>
    <d v="2024-01-12T00:00:00"/>
    <d v="2024-01-15T00:00:00"/>
    <n v="2037000187"/>
    <s v="BOBINA AL LISA 5052 H32 2,50 X 1500 MM"/>
    <m/>
    <s v="FORN. NOVELIS - 909850 - R$34,90/KG - ESTOQUE SEM PEDIDO -CONF. SOL. JULIO GERALDI"/>
    <s v="everaldo.c"/>
    <s v="Everaldo Cuba"/>
    <n v="2"/>
    <s v="MATERIA PRIMA"/>
    <n v="37"/>
    <s v="BOBINA ALUMINIO LISA"/>
    <m/>
    <s v="Pago"/>
    <n v="110"/>
    <s v="28 DDL"/>
    <m/>
    <s v="fornecedores.nfe@novelis.com"/>
    <m/>
  </r>
  <r>
    <n v="601"/>
    <s v="ELFER INDÚSTRIA SERVIÇO E COMÉRCIO LTDA"/>
    <n v="0"/>
    <s v="PEDIDO EMERGENCIAL"/>
    <m/>
    <m/>
    <m/>
    <n v="463397"/>
    <d v="2024-01-10T00:00:00"/>
    <x v="298"/>
    <d v="2024-01-11T00:00:00"/>
    <x v="10"/>
    <s v="ruan.o"/>
    <s v="Confirmada"/>
    <s v="Aprovado"/>
    <d v="2024-01-15T00:00:00"/>
    <n v="34.950000000000003"/>
    <n v="34.950000000000003"/>
    <n v="0"/>
    <n v="1"/>
    <s v="KG"/>
    <n v="19600"/>
    <n v="0"/>
    <n v="19600"/>
    <d v="2024-12-30T00:00:00"/>
    <m/>
    <m/>
    <n v="2037000301"/>
    <s v="BOBINA AL LISA 3104 O 2,55 X 407 MM"/>
    <m/>
    <s v="FORN. NOVELIS - 909850 - R$34,95 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0"/>
    <s v="PEDIDO EMERGENCIAL"/>
    <m/>
    <m/>
    <m/>
    <n v="463642"/>
    <d v="2024-01-22T00:00:00"/>
    <x v="299"/>
    <d v="2024-01-23T00:00:00"/>
    <x v="29"/>
    <s v="ruan.o"/>
    <s v="Recebida"/>
    <s v="Aprovado"/>
    <d v="2024-01-23T00:00:00"/>
    <n v="7.18"/>
    <n v="7.18"/>
    <n v="0"/>
    <n v="1"/>
    <s v="KG"/>
    <n v="147"/>
    <n v="147"/>
    <n v="0"/>
    <d v="2024-01-30T00:00:00"/>
    <d v="2024-01-22T00:00:00"/>
    <d v="2024-01-24T00:00:00"/>
    <n v="2033000030"/>
    <s v="SUCATA DE ALUMINIO"/>
    <m/>
    <s v=" COMPRA DE SUCATA DE ALUMINIO GIVI - NF 15552 - R$7,18/KG -_x000a_cnpj 05.738.907/0002-57"/>
    <s v="everaldo.c"/>
    <s v="Everaldo Cuba"/>
    <n v="2"/>
    <s v="MATERIA PRIMA"/>
    <n v="33"/>
    <s v="CHAPA ALUMINIO LISA"/>
    <m/>
    <s v="Pago"/>
    <n v="110"/>
    <s v="28 DDL"/>
    <m/>
    <s v="nfe@givi.com.br"/>
    <s v="12-3644-8025"/>
  </r>
  <r>
    <n v="601"/>
    <s v="ELFER INDÚSTRIA SERVIÇO E COMÉRCIO LTDA"/>
    <n v="0"/>
    <s v="PEDIDO EMERGENCIAL"/>
    <m/>
    <m/>
    <m/>
    <n v="463687"/>
    <d v="2024-01-24T00:00:00"/>
    <x v="300"/>
    <d v="2024-01-26T00:00:00"/>
    <x v="10"/>
    <s v="ruan.o"/>
    <s v="Confirmada"/>
    <s v="Aprovado"/>
    <d v="2024-01-29T00:00:00"/>
    <n v="27.830000000000002"/>
    <n v="27.830000000000002"/>
    <n v="0"/>
    <n v="1"/>
    <s v="KG"/>
    <n v="4000"/>
    <n v="3815"/>
    <n v="185"/>
    <d v="2024-02-29T00:00:00"/>
    <d v="2024-01-24T00:00:00"/>
    <d v="2024-01-30T00:00:00"/>
    <n v="2037000334"/>
    <s v="BOBINA AL LISA 5052 H34 3,00 X 1250 MM"/>
    <m/>
    <s v="forn. novelis  - 909850 - nf 844387 - r$27,83/kg"/>
    <s v="everaldo.c"/>
    <s v="Everaldo Cuba"/>
    <n v="2"/>
    <s v="MATERIA PRIMA"/>
    <n v="37"/>
    <s v="BOBINA ALUMINIO LISA"/>
    <m/>
    <s v="Pago"/>
    <n v="290"/>
    <s v="35 DDL"/>
    <m/>
    <s v="fornecedores.nfe@novelis.com"/>
    <m/>
  </r>
  <r>
    <n v="601"/>
    <s v="ELFER INDÚSTRIA SERVIÇO E COMÉRCIO LTDA"/>
    <n v="153535"/>
    <n v="0"/>
    <d v="2022-01-07T00:00:00"/>
    <s v="Alta"/>
    <d v="2022-01-11T00:00:00"/>
    <n v="3307855"/>
    <d v="2022-01-12T00:00:00"/>
    <x v="301"/>
    <d v="2022-01-12T00:00:00"/>
    <x v="18"/>
    <s v="samanta.f"/>
    <s v="Recebida"/>
    <s v="Aprovado"/>
    <d v="2022-01-14T00:00:00"/>
    <n v="29.169"/>
    <n v="27.78"/>
    <n v="1.389"/>
    <n v="1"/>
    <s v="KG"/>
    <n v="13544"/>
    <n v="13544"/>
    <n v="0"/>
    <d v="2022-01-12T00:00:00"/>
    <d v="2022-01-06T00:00:00"/>
    <d v="2022-01-14T00:00:00"/>
    <n v="2037000220"/>
    <s v="BOBINA AL LISA 5754 H111 2,11 X 894 MM"/>
    <m/>
    <s v="  MATERIAL IMPORTADO NF 4179 VEEL TRADE "/>
    <s v="everaldo.c"/>
    <s v="Everaldo Cuba"/>
    <n v="2"/>
    <s v="MATERIA PRIMA"/>
    <n v="37"/>
    <s v="BOBINA ALUMINIO LISA"/>
    <m/>
    <s v="Pago"/>
    <n v="40"/>
    <s v="05 DDL"/>
    <d v="2022-01-07T00:00:00"/>
    <m/>
    <m/>
  </r>
  <r>
    <n v="601"/>
    <s v="ELFER INDÚSTRIA SERVIÇO E COMÉRCIO LTDA"/>
    <n v="153535"/>
    <n v="0"/>
    <d v="2022-01-07T00:00:00"/>
    <s v="Alta"/>
    <d v="2022-01-11T00:00:00"/>
    <n v="3307856"/>
    <d v="2022-01-12T00:00:00"/>
    <x v="302"/>
    <d v="2022-01-12T00:00:00"/>
    <x v="18"/>
    <s v="samanta.f"/>
    <s v="Recebida"/>
    <s v="Aprovado"/>
    <d v="2022-01-14T00:00:00"/>
    <n v="28.538999999999998"/>
    <n v="27.18"/>
    <n v="1.359"/>
    <n v="1"/>
    <s v="KG"/>
    <n v="9443"/>
    <n v="9443"/>
    <n v="0"/>
    <d v="2022-01-12T00:00:00"/>
    <d v="2022-01-06T00:00:00"/>
    <d v="2022-01-14T00:00:00"/>
    <n v="2037000056"/>
    <s v="BOBINA AL LISA 5052 H32 2,50 X 1134 MM"/>
    <m/>
    <s v=" MATERIAL IMPORTADO NF 4179 VEEL TRADE "/>
    <s v="everaldo.c"/>
    <s v="Everaldo Cuba"/>
    <n v="2"/>
    <s v="MATERIA PRIMA"/>
    <n v="37"/>
    <s v="BOBINA ALUMINIO LISA"/>
    <m/>
    <s v="Pago"/>
    <n v="40"/>
    <s v="05 DDL"/>
    <d v="2022-01-07T00:00:00"/>
    <m/>
    <m/>
  </r>
  <r>
    <n v="601"/>
    <s v="ELFER INDÚSTRIA SERVIÇO E COMÉRCIO LTDA"/>
    <n v="155495"/>
    <n v="0"/>
    <d v="2022-02-09T00:00:00"/>
    <s v="Média"/>
    <d v="2022-02-22T00:00:00"/>
    <n v="3309705"/>
    <d v="2022-02-23T00:00:00"/>
    <x v="303"/>
    <d v="2022-03-08T00:00:00"/>
    <x v="16"/>
    <s v="MAN006"/>
    <s v="Recebida"/>
    <s v="Aprovado"/>
    <d v="2022-03-28T00:00:00"/>
    <n v="44.4255"/>
    <n v="42.31"/>
    <n v="2.1154999999999999"/>
    <n v="1"/>
    <s v="KG"/>
    <n v="1244"/>
    <n v="1244"/>
    <n v="0"/>
    <d v="2022-03-30T00:00:00"/>
    <d v="2022-03-16T00:00:00"/>
    <d v="2022-03-29T00:00:00"/>
    <n v="2033000028"/>
    <s v="CHAPA AL LISA 5052 F 25,40 MM"/>
    <m/>
    <s v=" 04 - ChapaS  25x1310x3000 5052 F (1078 kg) - IVECO "/>
    <s v="everaldo.c"/>
    <s v="Everaldo Cuba"/>
    <n v="2"/>
    <s v="MATERIA PRIMA"/>
    <n v="33"/>
    <s v="CHAPA ALUMINIO LISA"/>
    <m/>
    <s v="Pago"/>
    <n v="140"/>
    <s v="28/42/56 DDL"/>
    <d v="2022-04-09T00:00:00"/>
    <s v="bruno.lopes@profilglass.com.br"/>
    <s v="48 3771 4677 / 48 99818 0099"/>
  </r>
  <r>
    <n v="601"/>
    <s v="ELFER INDÚSTRIA SERVIÇO E COMÉRCIO LTDA"/>
    <n v="155495"/>
    <n v="0"/>
    <d v="2022-02-09T00:00:00"/>
    <s v="Média"/>
    <d v="2022-02-22T00:00:00"/>
    <n v="3309706"/>
    <d v="2022-02-23T00:00:00"/>
    <x v="303"/>
    <d v="2022-03-08T00:00:00"/>
    <x v="16"/>
    <s v="MAN006"/>
    <s v="Recebida"/>
    <s v="Aprovado"/>
    <d v="2022-03-28T00:00:00"/>
    <n v="44.4255"/>
    <n v="42.31"/>
    <n v="2.1154999999999999"/>
    <n v="1"/>
    <s v="KG"/>
    <n v="381"/>
    <n v="381"/>
    <n v="0"/>
    <d v="2022-04-09T00:00:00"/>
    <d v="2022-03-16T00:00:00"/>
    <d v="2022-03-29T00:00:00"/>
    <n v="2033000029"/>
    <s v="CHAPA AL LISA 5083 H111 30,00 MM"/>
    <m/>
    <s v=" 01 Chapa 30 x 1500 x 3000 5083 H111 - IVECO"/>
    <s v="everaldo.c"/>
    <s v="Everaldo Cuba"/>
    <n v="2"/>
    <s v="MATERIA PRIMA"/>
    <n v="33"/>
    <s v="CHAPA ALUMINIO LISA"/>
    <m/>
    <s v="Pago"/>
    <n v="140"/>
    <s v="28/42/56 DDL"/>
    <d v="2022-04-09T00:00:00"/>
    <s v="bruno.lopes@profilglass.com.br"/>
    <s v="48 3771 4677 / 48 99818 0099"/>
  </r>
  <r>
    <n v="601"/>
    <s v="ELFER INDÚSTRIA SERVIÇO E COMÉRCIO LTDA"/>
    <n v="163650"/>
    <n v="0"/>
    <d v="2022-07-01T00:00:00"/>
    <s v="Alta"/>
    <d v="2022-07-01T00:00:00"/>
    <n v="3315413"/>
    <d v="2022-07-06T00:00:00"/>
    <x v="304"/>
    <d v="2022-07-07T00:00:00"/>
    <x v="21"/>
    <s v="lucas.ba"/>
    <s v="Recebida"/>
    <s v="Aprovado"/>
    <d v="2022-07-27T00:00:00"/>
    <n v="57.314080000000004"/>
    <n v="55.510000000000005"/>
    <n v="1.8040799999999997"/>
    <n v="1"/>
    <s v="KG"/>
    <n v="7"/>
    <n v="7"/>
    <n v="0"/>
    <d v="2022-07-18T00:00:00"/>
    <d v="2022-07-22T00:00:00"/>
    <d v="2022-07-28T00:00:00"/>
    <n v="2012000007"/>
    <s v="TUBO DE INOX 304 5/8&quot; X 1/16&quot;"/>
    <m/>
    <s v="CILILNDRO SERPENTINA CECIL - SOLICITAR ENTREGA NA ELFER ATÉ DIA 18/07. 1 PÇ = 7KG"/>
    <s v="everaldo.c"/>
    <s v="Everaldo Cuba"/>
    <n v="2"/>
    <s v="MATERIA PRIMA"/>
    <n v="12"/>
    <s v="CHAPAS"/>
    <m/>
    <s v="Pago"/>
    <n v="130"/>
    <s v="28/35 DDL"/>
    <d v="2022-07-18T00:00:00"/>
    <s v="alice@specialtb.com.br"/>
    <s v="1124142322 / 1124142322"/>
  </r>
  <r>
    <n v="601"/>
    <s v="ELFER INDÚSTRIA SERVIÇO E COMÉRCIO LTDA"/>
    <n v="163650"/>
    <n v="0"/>
    <d v="2022-07-01T00:00:00"/>
    <s v="Alta"/>
    <d v="2022-07-01T00:00:00"/>
    <n v="3315414"/>
    <d v="2022-07-06T00:00:00"/>
    <x v="304"/>
    <d v="2022-07-07T00:00:00"/>
    <x v="21"/>
    <s v="lucas.ba"/>
    <s v="Recebida"/>
    <s v="Aprovado"/>
    <d v="2022-07-08T00:00:00"/>
    <n v="70.817350000000005"/>
    <n v="68.58823000000001"/>
    <n v="2.2291199999999995"/>
    <n v="1"/>
    <s v="KG"/>
    <n v="51"/>
    <n v="51"/>
    <n v="0"/>
    <d v="2022-07-18T00:00:00"/>
    <d v="2022-07-22T00:00:00"/>
    <d v="2022-07-28T00:00:00"/>
    <n v="2012000008"/>
    <s v="CHAPA AÇO INOX 304 4,75 X 855 X 1600MM"/>
    <m/>
    <s v=" CILINDRO SERPENTINA CECIL - SOLICITAR ENTREGA NA ELFER ATE DIA 18/7 = 1PÇ = 51KG"/>
    <s v="everaldo.c"/>
    <s v="Everaldo Cuba"/>
    <n v="2"/>
    <s v="MATERIA PRIMA"/>
    <n v="12"/>
    <s v="CHAPAS"/>
    <m/>
    <s v="Pago"/>
    <n v="130"/>
    <s v="28/35 DDL"/>
    <d v="2022-07-18T00:00:00"/>
    <s v="alice@specialtb.com.br"/>
    <s v="1124142322 / 1124142322"/>
  </r>
  <r>
    <n v="601"/>
    <s v="ELFER INDÚSTRIA SERVIÇO E COMÉRCIO LTDA"/>
    <n v="163650"/>
    <n v="0"/>
    <d v="2022-07-01T00:00:00"/>
    <s v="Alta"/>
    <d v="2022-07-01T00:00:00"/>
    <n v="3315415"/>
    <d v="2022-07-06T00:00:00"/>
    <x v="304"/>
    <d v="2022-07-07T00:00:00"/>
    <x v="21"/>
    <s v="lucas.ba"/>
    <s v="Recebida"/>
    <s v="Aprovado"/>
    <d v="2022-07-08T00:00:00"/>
    <n v="51.108750000000001"/>
    <n v="49.5"/>
    <n v="1.6087499999999999"/>
    <n v="1"/>
    <s v="KG"/>
    <n v="2"/>
    <n v="2"/>
    <n v="0"/>
    <d v="2022-07-18T00:00:00"/>
    <d v="2022-07-22T00:00:00"/>
    <d v="2022-07-28T00:00:00"/>
    <n v="2012000009"/>
    <s v="CHAPA AÇO INOX 304 6,0 X 30 X 855MM"/>
    <m/>
    <s v=" CILINDRO SERPENTINA CECIL - SOLICITAR ENTREGA NA ELFER ATE DIA 18/7 - 1 PÇ = 1,2KG"/>
    <s v="everaldo.c"/>
    <s v="Everaldo Cuba"/>
    <n v="2"/>
    <s v="MATERIA PRIMA"/>
    <n v="12"/>
    <s v="CHAPAS"/>
    <m/>
    <s v="Pago"/>
    <n v="130"/>
    <s v="28/35 DDL"/>
    <d v="2022-07-18T00:00:00"/>
    <s v="alice@specialtb.com.br"/>
    <s v="1124142322 / 1124142322"/>
  </r>
  <r>
    <n v="601"/>
    <s v="ELFER INDÚSTRIA SERVIÇO E COMÉRCIO LTDA"/>
    <n v="164705"/>
    <n v="0"/>
    <d v="2022-07-21T00:00:00"/>
    <s v="Média"/>
    <d v="2022-07-22T00:00:00"/>
    <n v="3316300"/>
    <d v="2022-07-22T00:00:00"/>
    <x v="305"/>
    <d v="2022-01-01T00:00:00"/>
    <x v="21"/>
    <s v="lucas.ba"/>
    <s v="Recebida"/>
    <s v="Aprovado"/>
    <d v="2022-07-28T00:00:00"/>
    <n v="65.047499999999999"/>
    <n v="63"/>
    <n v="2.0475000000000003"/>
    <n v="1"/>
    <s v="KG"/>
    <n v="7"/>
    <n v="7"/>
    <n v="0"/>
    <d v="2022-07-22T00:00:00"/>
    <d v="2022-08-05T00:00:00"/>
    <d v="2022-08-10T00:00:00"/>
    <n v="2012000007"/>
    <s v="TUBO DE INOX 304 5/8&quot; X 1/16&quot;"/>
    <m/>
    <s v=" CILILNDRO SERPENTINA CECIL - SOLICITAR ENTREGA NA ELFER ATÉ DIA 29/07. 1 PÇ = 7KG_x000a_"/>
    <s v="everaldo.c"/>
    <s v="Everaldo Cuba"/>
    <n v="2"/>
    <s v="MATERIA PRIMA"/>
    <n v="12"/>
    <s v="CHAPAS"/>
    <m/>
    <s v="Pago"/>
    <n v="110"/>
    <s v="28 DDL"/>
    <d v="2022-07-21T00:00:00"/>
    <s v="alice@specialtb.com.br"/>
    <s v="1124142322 / 1124142322"/>
  </r>
  <r>
    <n v="601"/>
    <s v="ELFER INDÚSTRIA SERVIÇO E COMÉRCIO LTDA"/>
    <n v="165551"/>
    <n v="0"/>
    <d v="2022-08-04T00:00:00"/>
    <s v="Baixa"/>
    <d v="2022-08-05T00:00:00"/>
    <n v="3317084"/>
    <d v="2022-08-11T00:00:00"/>
    <x v="306"/>
    <d v="2022-08-12T00:00:00"/>
    <x v="31"/>
    <s v="lucas.ba"/>
    <s v="Recebida"/>
    <s v="Aprovado"/>
    <d v="2022-08-16T00:00:00"/>
    <n v="3.5989999999999993"/>
    <n v="3.5989999999999993"/>
    <n v="0"/>
    <n v="1"/>
    <s v="KG"/>
    <n v="983"/>
    <n v="983"/>
    <n v="0"/>
    <d v="2022-08-30T00:00:00"/>
    <d v="2022-08-17T00:00:00"/>
    <d v="2022-08-17T00:00:00"/>
    <n v="2033000030"/>
    <s v="SUCATA DE ALUMINIO"/>
    <m/>
    <s v=" SUCATA DE ALUMINIO DA TRUETZCHLER"/>
    <s v="everaldo.c"/>
    <s v="Everaldo Cuba"/>
    <n v="2"/>
    <s v="MATERIA PRIMA"/>
    <n v="33"/>
    <s v="CHAPA ALUMINIO LISA"/>
    <m/>
    <s v="Pago"/>
    <n v="80"/>
    <s v="21 DDL"/>
    <d v="2022-08-10T00:00:00"/>
    <s v="felipe.brognoli@truetzschler.com.br"/>
    <s v="41-3316-1351"/>
  </r>
  <r>
    <n v="601"/>
    <s v="ELFER INDÚSTRIA SERVIÇO E COMÉRCIO LTDA"/>
    <n v="165757"/>
    <n v="0"/>
    <d v="2022-08-09T00:00:00"/>
    <s v="Média"/>
    <d v="2022-08-10T00:00:00"/>
    <n v="3317337"/>
    <d v="2022-08-22T00:00:00"/>
    <x v="307"/>
    <d v="2022-08-22T00:00:00"/>
    <x v="29"/>
    <s v="samanta.f"/>
    <s v="Recebida"/>
    <s v="Aprovado"/>
    <d v="2022-08-23T00:00:00"/>
    <n v="8.68"/>
    <n v="8.68"/>
    <n v="0"/>
    <n v="1"/>
    <s v="KG"/>
    <n v="398"/>
    <n v="397.5"/>
    <n v="0.5"/>
    <d v="2022-08-30T00:00:00"/>
    <d v="2022-08-03T00:00:00"/>
    <d v="2022-08-23T00:00:00"/>
    <n v="2033000030"/>
    <s v="SUCATA DE ALUMINIO"/>
    <m/>
    <s v=" SUCATA DE ALUMINIO COMPRADA DA GIVI - CNPJ 05.738.907/0002-57 - NF 12666 - R$8,68/KG"/>
    <s v="everaldo.c"/>
    <s v="Everaldo Cuba"/>
    <n v="2"/>
    <s v="MATERIA PRIMA"/>
    <n v="33"/>
    <s v="CHAPA ALUMINIO LISA"/>
    <m/>
    <s v="Pago"/>
    <n v="50"/>
    <s v="07 DDL"/>
    <d v="2022-08-15T00:00:00"/>
    <s v="nfe@givi.com.br"/>
    <s v="12-3644-8025"/>
  </r>
  <r>
    <n v="601"/>
    <s v="ELFER INDÚSTRIA SERVIÇO E COMÉRCIO LTDA"/>
    <n v="161322"/>
    <n v="0"/>
    <d v="2022-05-23T00:00:00"/>
    <s v="Média"/>
    <d v="2022-05-25T00:00:00"/>
    <n v="3319853"/>
    <d v="2022-10-24T00:00:00"/>
    <x v="170"/>
    <d v="2022-10-27T00:00:00"/>
    <x v="17"/>
    <s v="samanta.f"/>
    <s v="Confirmada"/>
    <s v="Aprovado"/>
    <d v="2022-12-23T00:00:00"/>
    <n v="43.85"/>
    <n v="43.85"/>
    <n v="0"/>
    <n v="1"/>
    <s v="KG"/>
    <n v="1100"/>
    <n v="1094"/>
    <n v="6"/>
    <d v="2022-12-30T00:00:00"/>
    <d v="2022-12-15T00:00:00"/>
    <d v="2022-12-23T00:00:00"/>
    <n v="2033000028"/>
    <s v="CHAPA AL LISA 5052 F 25,40 MM"/>
    <m/>
    <s v="CHAPA AL LISA 25,4 ( 25,4 x 1310 x 3000 (IVECO) SOLICITAÇÃO KLEITON"/>
    <s v="everaldo.c"/>
    <s v="Everaldo Cuba"/>
    <n v="2"/>
    <s v="MATERIA PRIMA"/>
    <n v="33"/>
    <s v="CHAPA ALUMINIO LISA"/>
    <m/>
    <s v="Pago"/>
    <n v="230"/>
    <s v="30/45/60 DDL"/>
    <d v="2022-08-20T00:00:00"/>
    <s v="robson@sometais.com.br"/>
    <s v="(11) 3622-7719"/>
  </r>
  <r>
    <n v="601"/>
    <s v="ELFER INDÚSTRIA SERVIÇO E COMÉRCIO LTDA"/>
    <n v="168931"/>
    <n v="0"/>
    <d v="2022-10-10T00:00:00"/>
    <s v="Média"/>
    <d v="2022-10-14T00:00:00"/>
    <n v="3319854"/>
    <d v="2022-10-24T00:00:00"/>
    <x v="308"/>
    <d v="2022-10-28T00:00:00"/>
    <x v="29"/>
    <s v="lucas.ba"/>
    <s v="Recebida"/>
    <s v="Aprovado"/>
    <d v="2022-10-31T00:00:00"/>
    <n v="7.49"/>
    <n v="7.49"/>
    <n v="0"/>
    <n v="1"/>
    <s v="KG"/>
    <n v="236"/>
    <n v="236"/>
    <n v="0"/>
    <d v="2022-10-29T00:00:00"/>
    <d v="2022-10-10T00:00:00"/>
    <d v="2022-10-31T00:00:00"/>
    <n v="2033000030"/>
    <s v="SUCATA DE ALUMINIO"/>
    <m/>
    <s v=" SUCATA DE ALUMINIO GIVI - NF 12999 "/>
    <s v="everaldo.c"/>
    <s v="Everaldo Cuba"/>
    <n v="2"/>
    <s v="MATERIA PRIMA"/>
    <n v="33"/>
    <s v="CHAPA ALUMINIO LISA"/>
    <m/>
    <s v="Pago"/>
    <n v="110"/>
    <s v="28 DDL"/>
    <d v="2022-10-29T00:00:00"/>
    <s v="nfe@givi.com.br"/>
    <s v="12-3644-8025"/>
  </r>
  <r>
    <n v="601"/>
    <s v="ELFER INDÚSTRIA SERVIÇO E COMÉRCIO LTDA"/>
    <n v="168931"/>
    <n v="0"/>
    <d v="2022-10-10T00:00:00"/>
    <s v="Média"/>
    <d v="2022-10-14T00:00:00"/>
    <n v="3319855"/>
    <d v="2022-10-24T00:00:00"/>
    <x v="308"/>
    <d v="2022-10-28T00:00:00"/>
    <x v="29"/>
    <s v="lucas.ba"/>
    <s v="Recebida"/>
    <s v="Aprovado"/>
    <d v="2022-10-31T00:00:00"/>
    <n v="7.49"/>
    <n v="7.49"/>
    <n v="0"/>
    <n v="1"/>
    <s v="KG"/>
    <n v="287"/>
    <n v="287"/>
    <n v="0"/>
    <d v="2022-10-29T00:00:00"/>
    <d v="2022-10-10T00:00:00"/>
    <d v="2022-10-31T00:00:00"/>
    <n v="2033000030"/>
    <s v="SUCATA DE ALUMINIO"/>
    <m/>
    <s v=" SUCATA DE ALUMINIO GIVI - NF 12999"/>
    <s v="everaldo.c"/>
    <s v="Everaldo Cuba"/>
    <n v="2"/>
    <s v="MATERIA PRIMA"/>
    <n v="33"/>
    <s v="CHAPA ALUMINIO LISA"/>
    <m/>
    <s v="Pago"/>
    <n v="110"/>
    <s v="28 DDL"/>
    <d v="2022-10-29T00:00:00"/>
    <s v="nfe@givi.com.br"/>
    <s v="12-3644-8025"/>
  </r>
  <r>
    <n v="601"/>
    <s v="ELFER INDÚSTRIA SERVIÇO E COMÉRCIO LTDA"/>
    <n v="173688"/>
    <n v="0"/>
    <d v="2023-01-20T00:00:00"/>
    <s v="Média"/>
    <d v="2023-01-23T00:00:00"/>
    <n v="3322593"/>
    <d v="2023-01-27T00:00:00"/>
    <x v="309"/>
    <d v="2023-01-31T00:00:00"/>
    <x v="29"/>
    <s v="MAN006"/>
    <s v="Confirmada"/>
    <s v="Aprovado"/>
    <d v="2023-01-31T00:00:00"/>
    <n v="7.49"/>
    <n v="7.49"/>
    <n v="0"/>
    <n v="1"/>
    <s v="KG"/>
    <n v="290"/>
    <n v="289.5"/>
    <n v="0.5"/>
    <d v="2023-01-31T00:00:00"/>
    <d v="2023-01-18T00:00:00"/>
    <d v="2023-01-31T00:00:00"/>
    <n v="2033000030"/>
    <s v="SUCATA DE ALUMINIO"/>
    <m/>
    <s v=" COMPRA DE SUCATA DE ALUMINIO GIVI - NF 13558 - R$7,49/KG -"/>
    <s v="everaldo.c"/>
    <s v="Everaldo Cuba"/>
    <n v="2"/>
    <s v="MATERIA PRIMA"/>
    <n v="33"/>
    <s v="CHAPA ALUMINIO LISA"/>
    <m/>
    <s v="Pago"/>
    <n v="110"/>
    <s v="28 DDL"/>
    <d v="2023-01-27T00:00:00"/>
    <s v="nfe@givi.com.br"/>
    <s v="12-3644-8025"/>
  </r>
  <r>
    <n v="601"/>
    <s v="ELFER INDÚSTRIA SERVIÇO E COMÉRCIO LTDA"/>
    <n v="170418"/>
    <n v="0"/>
    <d v="2022-11-09T00:00:00"/>
    <s v="Baixa"/>
    <d v="2022-11-18T00:00:00"/>
    <n v="3322652"/>
    <d v="2023-01-31T00:00:00"/>
    <x v="310"/>
    <d v="2023-01-31T00:00:00"/>
    <x v="8"/>
    <s v="MAN006"/>
    <s v="Confirmada"/>
    <s v="Aprovado"/>
    <d v="2023-01-31T00:00:00"/>
    <n v="0.25"/>
    <n v="0.25"/>
    <n v="0"/>
    <n v="1"/>
    <s v="KG"/>
    <n v="751"/>
    <n v="0"/>
    <n v="751"/>
    <d v="2023-01-31T00:00:00"/>
    <m/>
    <m/>
    <n v="2033000030"/>
    <s v="SUCATA DE ALUMINIO"/>
    <m/>
    <s v=" SUCATA D EALUMINIO RECEBIDO DA CECIL - NF 224013 - 751KG"/>
    <s v="everaldo.c"/>
    <s v="Everaldo Cuba"/>
    <n v="2"/>
    <s v="MATERIA PRIMA"/>
    <n v="33"/>
    <s v="CHAPA ALUMINIO LISA"/>
    <m/>
    <s v="Pago"/>
    <n v="5250"/>
    <s v="007 DDL"/>
    <d v="2022-11-15T00:00:00"/>
    <s v="nfe@cecil.com.br"/>
    <s v="11 4143-7263 / 11 4143-7274"/>
  </r>
  <r>
    <n v="601"/>
    <s v="ELFER INDÚSTRIA SERVIÇO E COMÉRCIO LTDA"/>
    <n v="176418"/>
    <n v="0"/>
    <d v="2023-03-28T00:00:00"/>
    <s v="Alta"/>
    <d v="2023-03-28T00:00:00"/>
    <n v="3324216"/>
    <d v="2023-03-28T00:00:00"/>
    <x v="311"/>
    <d v="2023-03-28T00:00:00"/>
    <x v="28"/>
    <s v="MAN006"/>
    <s v="Recebida"/>
    <s v="Aprovado"/>
    <d v="2023-04-27T00:00:00"/>
    <n v="9.370000000000001"/>
    <n v="9.370000000000001"/>
    <n v="0"/>
    <n v="1"/>
    <s v="KG"/>
    <n v="31334"/>
    <n v="31334"/>
    <n v="0"/>
    <d v="2023-03-31T00:00:00"/>
    <d v="2023-05-04T00:00:00"/>
    <d v="2023-05-17T00:00:00"/>
    <n v="2033000095"/>
    <s v="SUCATA DE ALUMINIO BRUNING"/>
    <m/>
    <s v=" COMPARA DE SUCATA BRUNING - R$ 9,37/KG - CNPJ 89.673.164/0001-93"/>
    <s v="everaldo.c"/>
    <s v="Everaldo Cuba"/>
    <n v="2"/>
    <s v="MATERIA PRIMA"/>
    <n v="33"/>
    <s v="CHAPA ALUMINIO LISA"/>
    <m/>
    <s v="Pago"/>
    <n v="110"/>
    <s v="28 DDL"/>
    <d v="2023-03-31T00:00:00"/>
    <s v="nfe@bruning.com.br"/>
    <m/>
  </r>
  <r>
    <n v="601"/>
    <s v="ELFER INDÚSTRIA SERVIÇO E COMÉRCIO LTDA"/>
    <n v="176285"/>
    <n v="0"/>
    <d v="2023-03-24T00:00:00"/>
    <s v="Média"/>
    <d v="2023-03-28T00:00:00"/>
    <n v="3324217"/>
    <d v="2023-03-28T00:00:00"/>
    <x v="312"/>
    <d v="2023-03-28T00:00:00"/>
    <x v="29"/>
    <s v="MAN006"/>
    <s v="Recebida"/>
    <s v="Aprovado"/>
    <d v="2023-03-29T00:00:00"/>
    <n v="7.6599999999999993"/>
    <n v="7.6599999999999993"/>
    <n v="0"/>
    <n v="1"/>
    <s v="KG"/>
    <n v="118"/>
    <n v="118"/>
    <n v="0"/>
    <d v="2023-03-30T00:00:00"/>
    <d v="2023-03-21T00:00:00"/>
    <d v="2023-03-30T00:00:00"/>
    <n v="2033000030"/>
    <s v="SUCATA DE ALUMINIO"/>
    <m/>
    <s v="  COMPRA DE SUCATA DE ALUMINIO GIVI - NF 13900 - R$7,66/KG - - CNPJ 05.738.907/002-57_x000a_"/>
    <s v="everaldo.c"/>
    <s v="Everaldo Cuba"/>
    <n v="2"/>
    <s v="MATERIA PRIMA"/>
    <n v="33"/>
    <s v="CHAPA ALUMINIO LISA"/>
    <m/>
    <s v="Pago"/>
    <n v="110"/>
    <s v="28 DDL"/>
    <d v="2023-03-28T00:00:00"/>
    <s v="nfe@givi.com.br"/>
    <s v="12-3644-8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C5EDB-BD95-4773-B0AD-F0E25C0141E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numFmtId="49" showAll="0"/>
    <pivotField numFmtId="14" showAll="0"/>
    <pivotField dataField="1" numFmtId="49" showAll="0">
      <items count="314">
        <item x="0"/>
        <item x="302"/>
        <item x="301"/>
        <item x="78"/>
        <item x="79"/>
        <item x="80"/>
        <item x="81"/>
        <item x="82"/>
        <item x="83"/>
        <item x="84"/>
        <item x="85"/>
        <item x="87"/>
        <item x="86"/>
        <item x="4"/>
        <item x="88"/>
        <item x="89"/>
        <item x="90"/>
        <item x="91"/>
        <item x="94"/>
        <item x="93"/>
        <item x="92"/>
        <item x="95"/>
        <item x="96"/>
        <item x="97"/>
        <item x="98"/>
        <item x="99"/>
        <item x="5"/>
        <item x="303"/>
        <item x="6"/>
        <item x="100"/>
        <item x="7"/>
        <item x="101"/>
        <item x="102"/>
        <item x="103"/>
        <item x="104"/>
        <item x="106"/>
        <item x="105"/>
        <item x="107"/>
        <item x="8"/>
        <item x="108"/>
        <item x="9"/>
        <item x="109"/>
        <item x="110"/>
        <item x="112"/>
        <item x="111"/>
        <item x="10"/>
        <item x="113"/>
        <item x="115"/>
        <item x="114"/>
        <item x="11"/>
        <item x="12"/>
        <item x="1"/>
        <item x="2"/>
        <item x="3"/>
        <item x="13"/>
        <item x="14"/>
        <item x="118"/>
        <item x="119"/>
        <item x="15"/>
        <item x="116"/>
        <item x="117"/>
        <item x="16"/>
        <item x="121"/>
        <item x="120"/>
        <item x="17"/>
        <item x="123"/>
        <item x="124"/>
        <item x="122"/>
        <item x="18"/>
        <item x="125"/>
        <item x="19"/>
        <item x="126"/>
        <item x="20"/>
        <item x="127"/>
        <item x="66"/>
        <item x="128"/>
        <item x="21"/>
        <item x="22"/>
        <item x="129"/>
        <item x="130"/>
        <item x="131"/>
        <item x="132"/>
        <item x="133"/>
        <item x="304"/>
        <item x="134"/>
        <item x="135"/>
        <item x="305"/>
        <item x="136"/>
        <item x="67"/>
        <item x="137"/>
        <item x="23"/>
        <item x="138"/>
        <item x="139"/>
        <item x="306"/>
        <item x="142"/>
        <item x="141"/>
        <item x="140"/>
        <item x="143"/>
        <item x="145"/>
        <item x="144"/>
        <item x="146"/>
        <item x="307"/>
        <item x="147"/>
        <item x="148"/>
        <item x="149"/>
        <item x="150"/>
        <item x="151"/>
        <item x="152"/>
        <item x="153"/>
        <item x="155"/>
        <item x="24"/>
        <item x="25"/>
        <item x="156"/>
        <item x="26"/>
        <item x="157"/>
        <item x="159"/>
        <item x="154"/>
        <item x="158"/>
        <item x="68"/>
        <item x="160"/>
        <item x="27"/>
        <item x="28"/>
        <item x="161"/>
        <item x="162"/>
        <item x="29"/>
        <item x="163"/>
        <item x="164"/>
        <item x="166"/>
        <item x="165"/>
        <item x="167"/>
        <item x="168"/>
        <item x="169"/>
        <item x="69"/>
        <item x="171"/>
        <item x="172"/>
        <item x="170"/>
        <item x="308"/>
        <item x="174"/>
        <item x="173"/>
        <item x="177"/>
        <item x="175"/>
        <item x="178"/>
        <item x="179"/>
        <item x="181"/>
        <item x="180"/>
        <item x="176"/>
        <item x="184"/>
        <item x="183"/>
        <item x="182"/>
        <item x="186"/>
        <item x="185"/>
        <item x="187"/>
        <item x="30"/>
        <item x="189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0"/>
        <item x="202"/>
        <item x="203"/>
        <item x="204"/>
        <item x="205"/>
        <item x="206"/>
        <item x="207"/>
        <item x="310"/>
        <item x="309"/>
        <item x="208"/>
        <item x="31"/>
        <item x="214"/>
        <item x="212"/>
        <item x="216"/>
        <item x="215"/>
        <item x="218"/>
        <item x="217"/>
        <item x="210"/>
        <item x="213"/>
        <item x="211"/>
        <item x="219"/>
        <item x="209"/>
        <item x="220"/>
        <item x="221"/>
        <item x="223"/>
        <item x="222"/>
        <item x="70"/>
        <item x="32"/>
        <item x="224"/>
        <item x="33"/>
        <item x="226"/>
        <item x="225"/>
        <item x="227"/>
        <item x="228"/>
        <item x="34"/>
        <item x="229"/>
        <item x="35"/>
        <item x="311"/>
        <item x="312"/>
        <item x="231"/>
        <item x="232"/>
        <item x="36"/>
        <item x="230"/>
        <item x="37"/>
        <item x="233"/>
        <item x="234"/>
        <item x="38"/>
        <item x="39"/>
        <item x="40"/>
        <item x="41"/>
        <item x="42"/>
        <item x="235"/>
        <item x="71"/>
        <item x="43"/>
        <item x="236"/>
        <item x="237"/>
        <item x="44"/>
        <item x="238"/>
        <item x="239"/>
        <item x="241"/>
        <item x="240"/>
        <item x="45"/>
        <item x="243"/>
        <item x="242"/>
        <item x="245"/>
        <item x="244"/>
        <item x="247"/>
        <item x="246"/>
        <item x="72"/>
        <item x="248"/>
        <item x="252"/>
        <item x="254"/>
        <item x="253"/>
        <item x="250"/>
        <item x="46"/>
        <item x="73"/>
        <item x="251"/>
        <item x="47"/>
        <item x="249"/>
        <item x="48"/>
        <item x="49"/>
        <item x="255"/>
        <item x="256"/>
        <item x="50"/>
        <item x="51"/>
        <item x="257"/>
        <item x="258"/>
        <item x="52"/>
        <item x="259"/>
        <item x="260"/>
        <item x="262"/>
        <item x="263"/>
        <item x="261"/>
        <item x="53"/>
        <item x="54"/>
        <item x="55"/>
        <item x="56"/>
        <item x="264"/>
        <item x="265"/>
        <item x="266"/>
        <item x="267"/>
        <item x="269"/>
        <item x="270"/>
        <item x="57"/>
        <item x="268"/>
        <item x="58"/>
        <item x="272"/>
        <item x="273"/>
        <item x="271"/>
        <item x="74"/>
        <item x="75"/>
        <item x="275"/>
        <item x="274"/>
        <item x="276"/>
        <item x="278"/>
        <item x="279"/>
        <item x="281"/>
        <item x="280"/>
        <item x="282"/>
        <item x="59"/>
        <item x="60"/>
        <item x="283"/>
        <item x="277"/>
        <item x="285"/>
        <item x="284"/>
        <item x="61"/>
        <item x="287"/>
        <item x="286"/>
        <item x="288"/>
        <item x="289"/>
        <item x="290"/>
        <item x="292"/>
        <item x="291"/>
        <item x="62"/>
        <item x="63"/>
        <item x="293"/>
        <item x="294"/>
        <item x="76"/>
        <item x="64"/>
        <item x="65"/>
        <item x="295"/>
        <item x="296"/>
        <item x="297"/>
        <item x="298"/>
        <item x="299"/>
        <item x="300"/>
        <item x="77"/>
        <item t="default"/>
      </items>
    </pivotField>
    <pivotField numFmtId="14" showAll="0"/>
    <pivotField axis="axisRow" showAll="0">
      <items count="33">
        <item x="13"/>
        <item x="30"/>
        <item x="11"/>
        <item x="27"/>
        <item x="28"/>
        <item x="9"/>
        <item x="8"/>
        <item x="24"/>
        <item x="3"/>
        <item x="29"/>
        <item x="4"/>
        <item x="5"/>
        <item x="26"/>
        <item x="25"/>
        <item x="15"/>
        <item x="7"/>
        <item x="19"/>
        <item x="10"/>
        <item x="1"/>
        <item x="16"/>
        <item x="12"/>
        <item x="14"/>
        <item x="22"/>
        <item x="18"/>
        <item x="23"/>
        <item x="17"/>
        <item x="21"/>
        <item x="20"/>
        <item x="6"/>
        <item x="2"/>
        <item x="31"/>
        <item x="0"/>
        <item t="default"/>
      </items>
    </pivotField>
    <pivotField showAll="0"/>
    <pivotField showAll="0"/>
    <pivotField showAll="0"/>
    <pivotField numFmtId="14" showAll="0"/>
    <pivotField numFmtId="164" showAll="0"/>
    <pivotField numFmtId="164" showAll="0"/>
    <pivotField numFmtId="164" showAll="0"/>
    <pivotField showAll="0"/>
    <pivotField showAll="0"/>
    <pivotField numFmtId="165" showAll="0"/>
    <pivotField numFmtId="165" showAll="0"/>
    <pivotField numFmtId="165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ntagem de Pedido" fld="9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FA7E-F7A1-45A6-A49A-9458C5934449}">
  <dimension ref="A3:B36"/>
  <sheetViews>
    <sheetView workbookViewId="0">
      <selection activeCell="F11" sqref="F11"/>
    </sheetView>
  </sheetViews>
  <sheetFormatPr defaultRowHeight="14.5" x14ac:dyDescent="0.35"/>
  <cols>
    <col min="1" max="1" width="17" bestFit="1" customWidth="1"/>
    <col min="2" max="2" width="18.36328125" bestFit="1" customWidth="1"/>
  </cols>
  <sheetData>
    <row r="3" spans="1:2" x14ac:dyDescent="0.35">
      <c r="A3" s="11" t="s">
        <v>799</v>
      </c>
      <c r="B3" t="s">
        <v>801</v>
      </c>
    </row>
    <row r="4" spans="1:2" x14ac:dyDescent="0.35">
      <c r="A4" s="12" t="s">
        <v>346</v>
      </c>
      <c r="B4">
        <v>5</v>
      </c>
    </row>
    <row r="5" spans="1:2" x14ac:dyDescent="0.35">
      <c r="A5" s="12" t="s">
        <v>721</v>
      </c>
      <c r="B5">
        <v>4</v>
      </c>
    </row>
    <row r="6" spans="1:2" x14ac:dyDescent="0.35">
      <c r="A6" s="12" t="s">
        <v>297</v>
      </c>
      <c r="B6">
        <v>3</v>
      </c>
    </row>
    <row r="7" spans="1:2" x14ac:dyDescent="0.35">
      <c r="A7" s="12" t="s">
        <v>655</v>
      </c>
      <c r="B7">
        <v>1</v>
      </c>
    </row>
    <row r="8" spans="1:2" x14ac:dyDescent="0.35">
      <c r="A8" s="12" t="s">
        <v>679</v>
      </c>
      <c r="B8">
        <v>6</v>
      </c>
    </row>
    <row r="9" spans="1:2" x14ac:dyDescent="0.35">
      <c r="A9" s="12" t="s">
        <v>207</v>
      </c>
      <c r="B9">
        <v>107</v>
      </c>
    </row>
    <row r="10" spans="1:2" x14ac:dyDescent="0.35">
      <c r="A10" s="12" t="s">
        <v>160</v>
      </c>
      <c r="B10">
        <v>21</v>
      </c>
    </row>
    <row r="11" spans="1:2" x14ac:dyDescent="0.35">
      <c r="A11" s="12" t="s">
        <v>601</v>
      </c>
      <c r="B11">
        <v>9</v>
      </c>
    </row>
    <row r="12" spans="1:2" x14ac:dyDescent="0.35">
      <c r="A12" s="12" t="s">
        <v>82</v>
      </c>
      <c r="B12">
        <v>3</v>
      </c>
    </row>
    <row r="13" spans="1:2" x14ac:dyDescent="0.35">
      <c r="A13" s="12" t="s">
        <v>704</v>
      </c>
      <c r="B13">
        <v>10</v>
      </c>
    </row>
    <row r="14" spans="1:2" x14ac:dyDescent="0.35">
      <c r="A14" s="12" t="s">
        <v>97</v>
      </c>
      <c r="B14">
        <v>2</v>
      </c>
    </row>
    <row r="15" spans="1:2" x14ac:dyDescent="0.35">
      <c r="A15" s="12" t="s">
        <v>118</v>
      </c>
      <c r="B15">
        <v>25</v>
      </c>
    </row>
    <row r="16" spans="1:2" x14ac:dyDescent="0.35">
      <c r="A16" s="12" t="s">
        <v>651</v>
      </c>
      <c r="B16">
        <v>1</v>
      </c>
    </row>
    <row r="17" spans="1:2" x14ac:dyDescent="0.35">
      <c r="A17" s="12" t="s">
        <v>628</v>
      </c>
      <c r="B17">
        <v>4</v>
      </c>
    </row>
    <row r="18" spans="1:2" x14ac:dyDescent="0.35">
      <c r="A18" s="12" t="s">
        <v>359</v>
      </c>
      <c r="B18">
        <v>3</v>
      </c>
    </row>
    <row r="19" spans="1:2" x14ac:dyDescent="0.35">
      <c r="A19" s="12" t="s">
        <v>142</v>
      </c>
      <c r="B19">
        <v>7</v>
      </c>
    </row>
    <row r="20" spans="1:2" x14ac:dyDescent="0.35">
      <c r="A20" s="12" t="s">
        <v>440</v>
      </c>
      <c r="B20">
        <v>3</v>
      </c>
    </row>
    <row r="21" spans="1:2" x14ac:dyDescent="0.35">
      <c r="A21" s="12" t="s">
        <v>218</v>
      </c>
      <c r="B21">
        <v>258</v>
      </c>
    </row>
    <row r="22" spans="1:2" x14ac:dyDescent="0.35">
      <c r="A22" s="12" t="s">
        <v>57</v>
      </c>
      <c r="B22">
        <v>1</v>
      </c>
    </row>
    <row r="23" spans="1:2" x14ac:dyDescent="0.35">
      <c r="A23" s="12" t="s">
        <v>376</v>
      </c>
      <c r="B23">
        <v>14</v>
      </c>
    </row>
    <row r="24" spans="1:2" x14ac:dyDescent="0.35">
      <c r="A24" s="12" t="s">
        <v>317</v>
      </c>
      <c r="B24">
        <v>16</v>
      </c>
    </row>
    <row r="25" spans="1:2" x14ac:dyDescent="0.35">
      <c r="A25" s="12" t="s">
        <v>353</v>
      </c>
      <c r="B25">
        <v>2</v>
      </c>
    </row>
    <row r="26" spans="1:2" x14ac:dyDescent="0.35">
      <c r="A26" s="12" t="s">
        <v>573</v>
      </c>
      <c r="B26">
        <v>33</v>
      </c>
    </row>
    <row r="27" spans="1:2" x14ac:dyDescent="0.35">
      <c r="A27" s="12" t="s">
        <v>426</v>
      </c>
      <c r="B27">
        <v>27</v>
      </c>
    </row>
    <row r="28" spans="1:2" x14ac:dyDescent="0.35">
      <c r="A28" s="12" t="s">
        <v>336</v>
      </c>
      <c r="B28">
        <v>2</v>
      </c>
    </row>
    <row r="29" spans="1:2" x14ac:dyDescent="0.35">
      <c r="A29" s="12" t="s">
        <v>396</v>
      </c>
      <c r="B29">
        <v>8</v>
      </c>
    </row>
    <row r="30" spans="1:2" x14ac:dyDescent="0.35">
      <c r="A30" s="12" t="s">
        <v>515</v>
      </c>
      <c r="B30">
        <v>10</v>
      </c>
    </row>
    <row r="31" spans="1:2" x14ac:dyDescent="0.35">
      <c r="A31" s="12" t="s">
        <v>453</v>
      </c>
      <c r="B31">
        <v>7</v>
      </c>
    </row>
    <row r="32" spans="1:2" x14ac:dyDescent="0.35">
      <c r="A32" s="12" t="s">
        <v>124</v>
      </c>
      <c r="B32">
        <v>5</v>
      </c>
    </row>
    <row r="33" spans="1:2" x14ac:dyDescent="0.35">
      <c r="A33" s="12" t="s">
        <v>65</v>
      </c>
      <c r="B33">
        <v>28</v>
      </c>
    </row>
    <row r="34" spans="1:2" x14ac:dyDescent="0.35">
      <c r="A34" s="12" t="s">
        <v>785</v>
      </c>
      <c r="B34">
        <v>1</v>
      </c>
    </row>
    <row r="35" spans="1:2" x14ac:dyDescent="0.35">
      <c r="A35" s="12" t="s">
        <v>42</v>
      </c>
      <c r="B35">
        <v>27</v>
      </c>
    </row>
    <row r="36" spans="1:2" x14ac:dyDescent="0.35">
      <c r="A36" s="12" t="s">
        <v>800</v>
      </c>
      <c r="B36">
        <v>653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749"/>
  <sheetViews>
    <sheetView tabSelected="1" topLeftCell="A666" workbookViewId="0">
      <selection activeCell="G669" sqref="G669"/>
    </sheetView>
  </sheetViews>
  <sheetFormatPr defaultRowHeight="14.5" x14ac:dyDescent="0.35"/>
  <cols>
    <col min="1" max="1" width="3.81640625" bestFit="1" customWidth="1"/>
    <col min="2" max="2" width="15.81640625" customWidth="1"/>
    <col min="3" max="3" width="9.6328125" bestFit="1" customWidth="1"/>
    <col min="4" max="4" width="19.90625" bestFit="1" customWidth="1"/>
    <col min="5" max="5" width="10.453125" bestFit="1" customWidth="1"/>
    <col min="6" max="6" width="9.54296875" bestFit="1" customWidth="1"/>
    <col min="7" max="7" width="12" bestFit="1" customWidth="1"/>
    <col min="8" max="8" width="6.81640625" style="5" bestFit="1" customWidth="1"/>
    <col min="9" max="9" width="10.453125" bestFit="1" customWidth="1"/>
    <col min="10" max="10" width="7.81640625" style="5" bestFit="1" customWidth="1"/>
    <col min="11" max="11" width="10.453125" customWidth="1"/>
    <col min="12" max="12" width="12.90625" bestFit="1" customWidth="1"/>
    <col min="13" max="13" width="10.36328125" bestFit="1" customWidth="1"/>
    <col min="14" max="14" width="10.6328125" bestFit="1" customWidth="1"/>
    <col min="15" max="15" width="12.90625" bestFit="1" customWidth="1"/>
    <col min="16" max="16" width="10.453125" bestFit="1" customWidth="1"/>
    <col min="17" max="17" width="9.54296875" bestFit="1" customWidth="1"/>
    <col min="18" max="18" width="6.26953125" bestFit="1" customWidth="1"/>
    <col min="19" max="19" width="4.26953125" bestFit="1" customWidth="1"/>
    <col min="20" max="20" width="4.26953125" customWidth="1"/>
    <col min="21" max="21" width="4.453125" bestFit="1" customWidth="1"/>
    <col min="22" max="22" width="3.1796875" bestFit="1" customWidth="1"/>
    <col min="23" max="23" width="11.81640625" bestFit="1" customWidth="1"/>
    <col min="24" max="24" width="13.54296875" bestFit="1" customWidth="1"/>
    <col min="25" max="25" width="12.6328125" bestFit="1" customWidth="1"/>
    <col min="26" max="26" width="10.453125" bestFit="1" customWidth="1"/>
    <col min="27" max="27" width="12.1796875" bestFit="1" customWidth="1"/>
    <col min="28" max="28" width="11.81640625" bestFit="1" customWidth="1"/>
    <col min="29" max="29" width="10.81640625" bestFit="1" customWidth="1"/>
    <col min="30" max="30" width="40.7265625" bestFit="1" customWidth="1"/>
    <col min="31" max="31" width="36.6328125" bestFit="1" customWidth="1"/>
    <col min="32" max="32" width="29" customWidth="1"/>
    <col min="33" max="33" width="10.08984375" bestFit="1" customWidth="1"/>
    <col min="34" max="34" width="17.54296875" customWidth="1"/>
    <col min="35" max="35" width="7.6328125" bestFit="1" customWidth="1"/>
    <col min="36" max="36" width="14.6328125" bestFit="1" customWidth="1"/>
    <col min="37" max="37" width="6.7265625" bestFit="1" customWidth="1"/>
    <col min="38" max="38" width="19.81640625" bestFit="1" customWidth="1"/>
    <col min="39" max="39" width="9.08984375" bestFit="1" customWidth="1"/>
    <col min="40" max="40" width="5.1796875" bestFit="1" customWidth="1"/>
    <col min="41" max="41" width="16.1796875" style="19" customWidth="1"/>
    <col min="42" max="42" width="12.36328125" style="19" customWidth="1"/>
    <col min="43" max="43" width="10.36328125" bestFit="1" customWidth="1"/>
    <col min="44" max="44" width="19.08984375" bestFit="1" customWidth="1"/>
    <col min="45" max="45" width="14.26953125" bestFit="1" customWidth="1"/>
    <col min="46" max="46" width="30.36328125" bestFit="1" customWidth="1"/>
    <col min="47" max="47" width="26.08984375" bestFit="1" customWidth="1"/>
  </cols>
  <sheetData>
    <row r="1" spans="1:47" ht="43.5" x14ac:dyDescent="0.35">
      <c r="A1" s="1" t="s">
        <v>34</v>
      </c>
      <c r="B1" s="1" t="s">
        <v>35</v>
      </c>
      <c r="C1" s="1" t="s">
        <v>0</v>
      </c>
      <c r="D1" s="1" t="s">
        <v>798</v>
      </c>
      <c r="E1" s="2" t="s">
        <v>1</v>
      </c>
      <c r="F1" s="3" t="s">
        <v>39</v>
      </c>
      <c r="G1" s="3" t="s">
        <v>40</v>
      </c>
      <c r="H1" s="4" t="s">
        <v>2</v>
      </c>
      <c r="I1" s="2" t="s">
        <v>3</v>
      </c>
      <c r="J1" s="6" t="s">
        <v>4</v>
      </c>
      <c r="K1" s="2" t="s">
        <v>18</v>
      </c>
      <c r="L1" s="1" t="s">
        <v>19</v>
      </c>
      <c r="M1" s="1" t="s">
        <v>5</v>
      </c>
      <c r="N1" s="1" t="s">
        <v>6</v>
      </c>
      <c r="O1" s="1" t="s">
        <v>29</v>
      </c>
      <c r="P1" s="3" t="s">
        <v>36</v>
      </c>
      <c r="Q1" s="1" t="s">
        <v>7</v>
      </c>
      <c r="R1" s="1" t="s">
        <v>8</v>
      </c>
      <c r="S1" s="1" t="s">
        <v>9</v>
      </c>
      <c r="T1" s="1" t="s">
        <v>802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2" t="s">
        <v>20</v>
      </c>
      <c r="AA1" s="2" t="s">
        <v>21</v>
      </c>
      <c r="AB1" s="2" t="s">
        <v>22</v>
      </c>
      <c r="AC1" s="1" t="s">
        <v>15</v>
      </c>
      <c r="AD1" s="1" t="s">
        <v>16</v>
      </c>
      <c r="AE1" s="1" t="s">
        <v>23</v>
      </c>
      <c r="AF1" s="1" t="s">
        <v>17</v>
      </c>
      <c r="AG1" s="1" t="s">
        <v>27</v>
      </c>
      <c r="AH1" s="1" t="s">
        <v>24</v>
      </c>
      <c r="AI1" s="2" t="s">
        <v>25</v>
      </c>
      <c r="AJ1" s="1" t="s">
        <v>16</v>
      </c>
      <c r="AK1" s="1" t="s">
        <v>26</v>
      </c>
      <c r="AL1" s="1" t="s">
        <v>16</v>
      </c>
      <c r="AM1" s="1" t="s">
        <v>28</v>
      </c>
      <c r="AN1" s="1" t="s">
        <v>30</v>
      </c>
      <c r="AO1" s="1" t="s">
        <v>803</v>
      </c>
      <c r="AP1" s="1" t="s">
        <v>805</v>
      </c>
      <c r="AQ1" s="2" t="s">
        <v>31</v>
      </c>
      <c r="AR1" s="1" t="s">
        <v>32</v>
      </c>
      <c r="AS1" s="1" t="s">
        <v>33</v>
      </c>
      <c r="AT1" s="3" t="s">
        <v>37</v>
      </c>
      <c r="AU1" s="3" t="s">
        <v>38</v>
      </c>
    </row>
    <row r="2" spans="1:47" x14ac:dyDescent="0.35">
      <c r="A2">
        <v>101</v>
      </c>
      <c r="B2" t="s">
        <v>41</v>
      </c>
      <c r="C2">
        <v>0</v>
      </c>
      <c r="D2" t="str">
        <f>IF(C2,0,"PEDIDO EMERGENCIAL")</f>
        <v>PEDIDO EMERGENCIAL</v>
      </c>
      <c r="G2" s="7"/>
      <c r="H2" s="5">
        <v>446053</v>
      </c>
      <c r="I2" s="7">
        <v>44566</v>
      </c>
      <c r="J2" s="5">
        <v>6073717</v>
      </c>
      <c r="K2" s="7">
        <v>44566</v>
      </c>
      <c r="L2" t="s">
        <v>42</v>
      </c>
      <c r="M2" t="s">
        <v>43</v>
      </c>
      <c r="N2" t="s">
        <v>44</v>
      </c>
      <c r="O2" t="s">
        <v>45</v>
      </c>
      <c r="P2" s="7">
        <v>44567</v>
      </c>
      <c r="Q2" s="8">
        <v>24.215</v>
      </c>
      <c r="R2" s="8">
        <v>24.215</v>
      </c>
      <c r="S2" s="8">
        <v>0</v>
      </c>
      <c r="T2" s="8"/>
      <c r="U2">
        <v>1</v>
      </c>
      <c r="V2" t="s">
        <v>46</v>
      </c>
      <c r="W2" s="9">
        <v>25000</v>
      </c>
      <c r="X2" s="9">
        <v>24904</v>
      </c>
      <c r="Y2" s="9">
        <v>96</v>
      </c>
      <c r="Z2" s="7">
        <v>44566</v>
      </c>
      <c r="AA2" s="7">
        <v>44567</v>
      </c>
      <c r="AB2" s="7">
        <v>44568</v>
      </c>
      <c r="AC2">
        <v>2069000001</v>
      </c>
      <c r="AD2" t="s">
        <v>47</v>
      </c>
      <c r="AE2" t="s">
        <v>47</v>
      </c>
      <c r="AF2" t="s">
        <v>48</v>
      </c>
      <c r="AG2" t="s">
        <v>43</v>
      </c>
      <c r="AH2" t="s">
        <v>49</v>
      </c>
      <c r="AI2">
        <v>2</v>
      </c>
      <c r="AJ2" t="s">
        <v>50</v>
      </c>
      <c r="AK2">
        <v>69</v>
      </c>
      <c r="AL2" t="s">
        <v>51</v>
      </c>
      <c r="AN2" t="s">
        <v>52</v>
      </c>
      <c r="AQ2">
        <v>6130</v>
      </c>
      <c r="AR2" t="s">
        <v>53</v>
      </c>
      <c r="AU2" t="s">
        <v>54</v>
      </c>
    </row>
    <row r="3" spans="1:47" x14ac:dyDescent="0.35">
      <c r="A3">
        <v>101</v>
      </c>
      <c r="B3" t="s">
        <v>41</v>
      </c>
      <c r="C3">
        <v>0</v>
      </c>
      <c r="D3" t="str">
        <f t="shared" ref="D3:D66" si="0">IF(C3,0,"PEDIDO EMERGENCIAL")</f>
        <v>PEDIDO EMERGENCIAL</v>
      </c>
      <c r="H3" s="5">
        <v>446054</v>
      </c>
      <c r="I3" s="7">
        <v>44566</v>
      </c>
      <c r="J3" s="5">
        <v>6073717</v>
      </c>
      <c r="K3" s="7">
        <v>44566</v>
      </c>
      <c r="L3" t="s">
        <v>42</v>
      </c>
      <c r="M3" t="s">
        <v>43</v>
      </c>
      <c r="N3" t="s">
        <v>55</v>
      </c>
      <c r="O3" t="s">
        <v>45</v>
      </c>
      <c r="P3" s="7">
        <v>44567</v>
      </c>
      <c r="Q3" s="8">
        <v>24.215</v>
      </c>
      <c r="R3" s="8">
        <v>24.215</v>
      </c>
      <c r="S3" s="8">
        <v>0</v>
      </c>
      <c r="T3" s="8"/>
      <c r="U3">
        <v>1</v>
      </c>
      <c r="V3" t="s">
        <v>46</v>
      </c>
      <c r="W3" s="9">
        <v>25000</v>
      </c>
      <c r="X3" s="9">
        <v>25010</v>
      </c>
      <c r="Y3" s="9">
        <v>0</v>
      </c>
      <c r="Z3" s="7">
        <v>44567</v>
      </c>
      <c r="AA3" s="7">
        <v>44564</v>
      </c>
      <c r="AB3" s="7">
        <v>44566</v>
      </c>
      <c r="AC3">
        <v>2069000001</v>
      </c>
      <c r="AD3" t="s">
        <v>47</v>
      </c>
      <c r="AE3" t="s">
        <v>47</v>
      </c>
      <c r="AF3" t="s">
        <v>56</v>
      </c>
      <c r="AG3" t="s">
        <v>43</v>
      </c>
      <c r="AH3" t="s">
        <v>49</v>
      </c>
      <c r="AI3">
        <v>2</v>
      </c>
      <c r="AJ3" t="s">
        <v>50</v>
      </c>
      <c r="AK3">
        <v>69</v>
      </c>
      <c r="AL3" t="s">
        <v>51</v>
      </c>
      <c r="AN3" t="s">
        <v>52</v>
      </c>
      <c r="AQ3">
        <v>6130</v>
      </c>
      <c r="AR3" t="s">
        <v>53</v>
      </c>
      <c r="AU3" t="s">
        <v>54</v>
      </c>
    </row>
    <row r="4" spans="1:47" x14ac:dyDescent="0.35">
      <c r="A4">
        <v>101</v>
      </c>
      <c r="B4" t="s">
        <v>41</v>
      </c>
      <c r="C4">
        <v>0</v>
      </c>
      <c r="D4" t="str">
        <f t="shared" si="0"/>
        <v>PEDIDO EMERGENCIAL</v>
      </c>
      <c r="H4" s="5">
        <v>446055</v>
      </c>
      <c r="I4" s="7">
        <v>44566</v>
      </c>
      <c r="J4" s="5">
        <v>6073717</v>
      </c>
      <c r="K4" s="7">
        <v>44566</v>
      </c>
      <c r="L4" t="s">
        <v>42</v>
      </c>
      <c r="M4" t="s">
        <v>43</v>
      </c>
      <c r="N4" t="s">
        <v>55</v>
      </c>
      <c r="O4" t="s">
        <v>45</v>
      </c>
      <c r="P4" s="7">
        <v>44567</v>
      </c>
      <c r="Q4" s="8">
        <v>24.215</v>
      </c>
      <c r="R4" s="8">
        <v>24.215</v>
      </c>
      <c r="S4" s="8">
        <v>0</v>
      </c>
      <c r="T4" s="8"/>
      <c r="U4">
        <v>1</v>
      </c>
      <c r="V4" t="s">
        <v>46</v>
      </c>
      <c r="W4" s="9">
        <v>25000</v>
      </c>
      <c r="X4" s="9">
        <v>25084</v>
      </c>
      <c r="Y4" s="9">
        <v>0</v>
      </c>
      <c r="Z4" s="7">
        <v>44568</v>
      </c>
      <c r="AA4" s="7">
        <v>44564</v>
      </c>
      <c r="AB4" s="7">
        <v>44566</v>
      </c>
      <c r="AC4">
        <v>2069000001</v>
      </c>
      <c r="AD4" t="s">
        <v>47</v>
      </c>
      <c r="AE4" t="s">
        <v>47</v>
      </c>
      <c r="AF4" t="s">
        <v>56</v>
      </c>
      <c r="AG4" t="s">
        <v>43</v>
      </c>
      <c r="AH4" t="s">
        <v>49</v>
      </c>
      <c r="AI4">
        <v>2</v>
      </c>
      <c r="AJ4" t="s">
        <v>50</v>
      </c>
      <c r="AK4">
        <v>69</v>
      </c>
      <c r="AL4" t="s">
        <v>51</v>
      </c>
      <c r="AN4" t="s">
        <v>52</v>
      </c>
      <c r="AQ4">
        <v>6130</v>
      </c>
      <c r="AR4" t="s">
        <v>53</v>
      </c>
      <c r="AU4" t="s">
        <v>54</v>
      </c>
    </row>
    <row r="5" spans="1:47" x14ac:dyDescent="0.35">
      <c r="A5">
        <v>101</v>
      </c>
      <c r="B5" t="s">
        <v>41</v>
      </c>
      <c r="C5">
        <v>0</v>
      </c>
      <c r="D5" t="str">
        <f t="shared" si="0"/>
        <v>PEDIDO EMERGENCIAL</v>
      </c>
      <c r="H5" s="5">
        <v>446385</v>
      </c>
      <c r="I5" s="7">
        <v>44692</v>
      </c>
      <c r="J5" s="5">
        <v>6076706</v>
      </c>
      <c r="K5" s="7">
        <v>44692</v>
      </c>
      <c r="L5" t="s">
        <v>57</v>
      </c>
      <c r="M5" t="s">
        <v>43</v>
      </c>
      <c r="N5" t="s">
        <v>44</v>
      </c>
      <c r="O5" t="s">
        <v>45</v>
      </c>
      <c r="P5" s="7">
        <v>44693</v>
      </c>
      <c r="Q5" s="8">
        <v>84.664999999999992</v>
      </c>
      <c r="R5" s="8">
        <v>82</v>
      </c>
      <c r="S5" s="8">
        <v>2.665</v>
      </c>
      <c r="T5" s="8"/>
      <c r="U5">
        <v>1</v>
      </c>
      <c r="V5" t="s">
        <v>46</v>
      </c>
      <c r="W5" s="9">
        <v>2000</v>
      </c>
      <c r="X5" s="9">
        <v>0</v>
      </c>
      <c r="Y5" s="9">
        <v>2000</v>
      </c>
      <c r="Z5" s="7">
        <v>44706</v>
      </c>
      <c r="AC5">
        <v>2057000035</v>
      </c>
      <c r="AD5" t="s">
        <v>58</v>
      </c>
      <c r="AE5" t="s">
        <v>59</v>
      </c>
      <c r="AF5" t="s">
        <v>60</v>
      </c>
      <c r="AG5" t="s">
        <v>43</v>
      </c>
      <c r="AH5" t="s">
        <v>49</v>
      </c>
      <c r="AI5">
        <v>2</v>
      </c>
      <c r="AJ5" t="s">
        <v>50</v>
      </c>
      <c r="AK5">
        <v>57</v>
      </c>
      <c r="AL5" t="s">
        <v>61</v>
      </c>
      <c r="AN5" t="s">
        <v>52</v>
      </c>
      <c r="AQ5">
        <v>110</v>
      </c>
      <c r="AR5" t="s">
        <v>62</v>
      </c>
      <c r="AT5" t="s">
        <v>63</v>
      </c>
      <c r="AU5" t="s">
        <v>64</v>
      </c>
    </row>
    <row r="6" spans="1:47" x14ac:dyDescent="0.35">
      <c r="A6">
        <v>101</v>
      </c>
      <c r="B6" t="s">
        <v>41</v>
      </c>
      <c r="C6">
        <v>0</v>
      </c>
      <c r="D6" t="str">
        <f t="shared" si="0"/>
        <v>PEDIDO EMERGENCIAL</v>
      </c>
      <c r="H6" s="5">
        <v>446601</v>
      </c>
      <c r="I6" s="7">
        <v>44694</v>
      </c>
      <c r="J6" s="5">
        <v>6076772</v>
      </c>
      <c r="K6" s="7">
        <v>44694</v>
      </c>
      <c r="L6" t="s">
        <v>65</v>
      </c>
      <c r="M6" t="s">
        <v>66</v>
      </c>
      <c r="N6" t="s">
        <v>55</v>
      </c>
      <c r="O6" t="s">
        <v>45</v>
      </c>
      <c r="P6" s="7">
        <v>44698</v>
      </c>
      <c r="Q6" s="8">
        <v>58.510000000000005</v>
      </c>
      <c r="R6" s="8">
        <v>58.510000000000005</v>
      </c>
      <c r="S6" s="8">
        <v>0</v>
      </c>
      <c r="T6" s="8"/>
      <c r="U6">
        <v>1</v>
      </c>
      <c r="V6" t="s">
        <v>46</v>
      </c>
      <c r="W6" s="9">
        <v>25000</v>
      </c>
      <c r="X6" s="9">
        <v>25000</v>
      </c>
      <c r="Y6" s="9">
        <v>0</v>
      </c>
      <c r="Z6" s="7">
        <v>44697</v>
      </c>
      <c r="AA6" s="7">
        <v>44694</v>
      </c>
      <c r="AB6" s="7">
        <v>44697</v>
      </c>
      <c r="AC6">
        <v>2057000015</v>
      </c>
      <c r="AD6" t="s">
        <v>67</v>
      </c>
      <c r="AE6" t="s">
        <v>68</v>
      </c>
      <c r="AF6" t="s">
        <v>69</v>
      </c>
      <c r="AG6" t="s">
        <v>43</v>
      </c>
      <c r="AH6" t="s">
        <v>49</v>
      </c>
      <c r="AI6">
        <v>2</v>
      </c>
      <c r="AJ6" t="s">
        <v>50</v>
      </c>
      <c r="AK6">
        <v>57</v>
      </c>
      <c r="AL6" t="s">
        <v>61</v>
      </c>
      <c r="AN6" t="s">
        <v>52</v>
      </c>
      <c r="AQ6">
        <v>7231</v>
      </c>
      <c r="AR6" t="s">
        <v>70</v>
      </c>
      <c r="AT6" t="s">
        <v>71</v>
      </c>
      <c r="AU6" t="s">
        <v>72</v>
      </c>
    </row>
    <row r="7" spans="1:47" x14ac:dyDescent="0.35">
      <c r="A7">
        <v>101</v>
      </c>
      <c r="B7" t="s">
        <v>41</v>
      </c>
      <c r="C7">
        <v>0</v>
      </c>
      <c r="D7" t="str">
        <f t="shared" si="0"/>
        <v>PEDIDO EMERGENCIAL</v>
      </c>
      <c r="H7" s="5">
        <v>446602</v>
      </c>
      <c r="I7" s="7">
        <v>44694</v>
      </c>
      <c r="J7" s="5">
        <v>6076773</v>
      </c>
      <c r="K7" s="7">
        <v>44694</v>
      </c>
      <c r="L7" t="s">
        <v>65</v>
      </c>
      <c r="M7" t="s">
        <v>66</v>
      </c>
      <c r="N7" t="s">
        <v>55</v>
      </c>
      <c r="O7" t="s">
        <v>45</v>
      </c>
      <c r="P7" s="7">
        <v>44698</v>
      </c>
      <c r="Q7" s="8">
        <v>58.510000000000005</v>
      </c>
      <c r="R7" s="8">
        <v>58.510000000000005</v>
      </c>
      <c r="S7" s="8">
        <v>0</v>
      </c>
      <c r="T7" s="8"/>
      <c r="U7">
        <v>1</v>
      </c>
      <c r="V7" t="s">
        <v>46</v>
      </c>
      <c r="W7" s="9">
        <v>25000</v>
      </c>
      <c r="X7" s="9">
        <v>25000</v>
      </c>
      <c r="Y7" s="9">
        <v>0</v>
      </c>
      <c r="Z7" s="7">
        <v>44697</v>
      </c>
      <c r="AA7" s="7">
        <v>44694</v>
      </c>
      <c r="AB7" s="7">
        <v>44698</v>
      </c>
      <c r="AC7">
        <v>2057000015</v>
      </c>
      <c r="AD7" t="s">
        <v>67</v>
      </c>
      <c r="AE7" t="s">
        <v>68</v>
      </c>
      <c r="AF7" t="s">
        <v>69</v>
      </c>
      <c r="AG7" t="s">
        <v>43</v>
      </c>
      <c r="AH7" t="s">
        <v>49</v>
      </c>
      <c r="AI7">
        <v>2</v>
      </c>
      <c r="AJ7" t="s">
        <v>50</v>
      </c>
      <c r="AK7">
        <v>57</v>
      </c>
      <c r="AL7" t="s">
        <v>61</v>
      </c>
      <c r="AN7" t="s">
        <v>52</v>
      </c>
      <c r="AQ7">
        <v>7275</v>
      </c>
      <c r="AR7" t="s">
        <v>73</v>
      </c>
      <c r="AT7" t="s">
        <v>71</v>
      </c>
      <c r="AU7" t="s">
        <v>72</v>
      </c>
    </row>
    <row r="8" spans="1:47" x14ac:dyDescent="0.35">
      <c r="A8">
        <v>101</v>
      </c>
      <c r="B8" t="s">
        <v>41</v>
      </c>
      <c r="C8">
        <v>0</v>
      </c>
      <c r="D8" t="str">
        <f t="shared" si="0"/>
        <v>PEDIDO EMERGENCIAL</v>
      </c>
      <c r="H8" s="5">
        <v>446958</v>
      </c>
      <c r="I8" s="7">
        <v>44602</v>
      </c>
      <c r="J8" s="5">
        <v>6074519</v>
      </c>
      <c r="K8" s="7">
        <v>44602</v>
      </c>
      <c r="L8" t="s">
        <v>42</v>
      </c>
      <c r="M8" t="s">
        <v>43</v>
      </c>
      <c r="N8" t="s">
        <v>44</v>
      </c>
      <c r="O8" t="s">
        <v>45</v>
      </c>
      <c r="P8" s="7">
        <v>44606</v>
      </c>
      <c r="Q8" s="8">
        <v>25.05</v>
      </c>
      <c r="R8" s="8">
        <v>25.05</v>
      </c>
      <c r="S8" s="8">
        <v>0</v>
      </c>
      <c r="T8" s="8"/>
      <c r="U8">
        <v>1</v>
      </c>
      <c r="V8" t="s">
        <v>46</v>
      </c>
      <c r="W8" s="9">
        <v>25000</v>
      </c>
      <c r="X8" s="9">
        <v>24843</v>
      </c>
      <c r="Y8" s="9">
        <v>157</v>
      </c>
      <c r="Z8" s="7">
        <v>44613</v>
      </c>
      <c r="AA8" s="7">
        <v>44610</v>
      </c>
      <c r="AB8" s="7">
        <v>44613</v>
      </c>
      <c r="AC8">
        <v>2069000001</v>
      </c>
      <c r="AD8" t="s">
        <v>47</v>
      </c>
      <c r="AE8" t="s">
        <v>47</v>
      </c>
      <c r="AF8" t="s">
        <v>74</v>
      </c>
      <c r="AG8" t="s">
        <v>43</v>
      </c>
      <c r="AH8" t="s">
        <v>49</v>
      </c>
      <c r="AI8">
        <v>2</v>
      </c>
      <c r="AJ8" t="s">
        <v>50</v>
      </c>
      <c r="AK8">
        <v>69</v>
      </c>
      <c r="AL8" t="s">
        <v>51</v>
      </c>
      <c r="AN8" t="s">
        <v>52</v>
      </c>
      <c r="AQ8">
        <v>6130</v>
      </c>
      <c r="AR8" t="s">
        <v>53</v>
      </c>
      <c r="AU8" t="s">
        <v>54</v>
      </c>
    </row>
    <row r="9" spans="1:47" x14ac:dyDescent="0.35">
      <c r="A9">
        <v>101</v>
      </c>
      <c r="B9" t="s">
        <v>41</v>
      </c>
      <c r="C9">
        <v>0</v>
      </c>
      <c r="D9" t="str">
        <f t="shared" si="0"/>
        <v>PEDIDO EMERGENCIAL</v>
      </c>
      <c r="H9" s="5">
        <v>446959</v>
      </c>
      <c r="I9" s="7">
        <v>44602</v>
      </c>
      <c r="J9" s="5">
        <v>6074519</v>
      </c>
      <c r="K9" s="7">
        <v>44602</v>
      </c>
      <c r="L9" t="s">
        <v>42</v>
      </c>
      <c r="M9" t="s">
        <v>43</v>
      </c>
      <c r="N9" t="s">
        <v>55</v>
      </c>
      <c r="O9" t="s">
        <v>45</v>
      </c>
      <c r="P9" s="7">
        <v>44606</v>
      </c>
      <c r="Q9" s="8">
        <v>25.05</v>
      </c>
      <c r="R9" s="8">
        <v>25.05</v>
      </c>
      <c r="S9" s="8">
        <v>0</v>
      </c>
      <c r="T9" s="8"/>
      <c r="U9">
        <v>1</v>
      </c>
      <c r="V9" t="s">
        <v>46</v>
      </c>
      <c r="W9" s="9">
        <v>25000</v>
      </c>
      <c r="X9" s="9">
        <v>25426</v>
      </c>
      <c r="Y9" s="9">
        <v>0</v>
      </c>
      <c r="Z9" s="7">
        <v>44613</v>
      </c>
      <c r="AA9" s="7">
        <v>44613</v>
      </c>
      <c r="AB9" s="7">
        <v>44615</v>
      </c>
      <c r="AC9">
        <v>2069000001</v>
      </c>
      <c r="AD9" t="s">
        <v>47</v>
      </c>
      <c r="AE9" t="s">
        <v>47</v>
      </c>
      <c r="AF9" t="s">
        <v>74</v>
      </c>
      <c r="AG9" t="s">
        <v>43</v>
      </c>
      <c r="AH9" t="s">
        <v>49</v>
      </c>
      <c r="AI9">
        <v>2</v>
      </c>
      <c r="AJ9" t="s">
        <v>50</v>
      </c>
      <c r="AK9">
        <v>69</v>
      </c>
      <c r="AL9" t="s">
        <v>51</v>
      </c>
      <c r="AN9" t="s">
        <v>52</v>
      </c>
      <c r="AQ9">
        <v>6130</v>
      </c>
      <c r="AR9" t="s">
        <v>53</v>
      </c>
      <c r="AU9" t="s">
        <v>54</v>
      </c>
    </row>
    <row r="10" spans="1:47" x14ac:dyDescent="0.35">
      <c r="A10">
        <v>101</v>
      </c>
      <c r="B10" t="s">
        <v>41</v>
      </c>
      <c r="C10">
        <v>0</v>
      </c>
      <c r="D10" t="str">
        <f t="shared" si="0"/>
        <v>PEDIDO EMERGENCIAL</v>
      </c>
      <c r="H10" s="5">
        <v>446960</v>
      </c>
      <c r="I10" s="7">
        <v>44602</v>
      </c>
      <c r="J10" s="5">
        <v>6074519</v>
      </c>
      <c r="K10" s="7">
        <v>44602</v>
      </c>
      <c r="L10" t="s">
        <v>42</v>
      </c>
      <c r="M10" t="s">
        <v>43</v>
      </c>
      <c r="N10" t="s">
        <v>55</v>
      </c>
      <c r="O10" t="s">
        <v>45</v>
      </c>
      <c r="P10" s="7">
        <v>44606</v>
      </c>
      <c r="Q10" s="8">
        <v>25.05</v>
      </c>
      <c r="R10" s="8">
        <v>25.05</v>
      </c>
      <c r="S10" s="8">
        <v>0</v>
      </c>
      <c r="T10" s="8"/>
      <c r="U10">
        <v>1</v>
      </c>
      <c r="V10" t="s">
        <v>46</v>
      </c>
      <c r="W10" s="9">
        <v>50790</v>
      </c>
      <c r="X10" s="9">
        <v>50790</v>
      </c>
      <c r="Y10" s="9">
        <v>0</v>
      </c>
      <c r="Z10" s="7">
        <v>44615</v>
      </c>
      <c r="AA10" s="7">
        <v>44614</v>
      </c>
      <c r="AB10" s="7">
        <v>44616</v>
      </c>
      <c r="AC10">
        <v>2069000001</v>
      </c>
      <c r="AD10" t="s">
        <v>47</v>
      </c>
      <c r="AE10" t="s">
        <v>47</v>
      </c>
      <c r="AF10" t="s">
        <v>75</v>
      </c>
      <c r="AG10" t="s">
        <v>43</v>
      </c>
      <c r="AH10" t="s">
        <v>49</v>
      </c>
      <c r="AI10">
        <v>2</v>
      </c>
      <c r="AJ10" t="s">
        <v>50</v>
      </c>
      <c r="AK10">
        <v>69</v>
      </c>
      <c r="AL10" t="s">
        <v>51</v>
      </c>
      <c r="AN10" t="s">
        <v>52</v>
      </c>
      <c r="AQ10">
        <v>6130</v>
      </c>
      <c r="AR10" t="s">
        <v>53</v>
      </c>
      <c r="AU10" t="s">
        <v>54</v>
      </c>
    </row>
    <row r="11" spans="1:47" x14ac:dyDescent="0.35">
      <c r="A11">
        <v>101</v>
      </c>
      <c r="B11" t="s">
        <v>41</v>
      </c>
      <c r="C11">
        <v>0</v>
      </c>
      <c r="D11" t="str">
        <f t="shared" si="0"/>
        <v>PEDIDO EMERGENCIAL</v>
      </c>
      <c r="H11" s="5">
        <v>447490</v>
      </c>
      <c r="I11" s="7">
        <v>44624</v>
      </c>
      <c r="J11" s="5">
        <v>6075057</v>
      </c>
      <c r="K11" s="7">
        <v>44624</v>
      </c>
      <c r="L11" t="s">
        <v>42</v>
      </c>
      <c r="M11" t="s">
        <v>43</v>
      </c>
      <c r="N11" t="s">
        <v>55</v>
      </c>
      <c r="O11" t="s">
        <v>45</v>
      </c>
      <c r="P11" s="7">
        <v>44624</v>
      </c>
      <c r="Q11" s="8">
        <v>23.73</v>
      </c>
      <c r="R11" s="8">
        <v>23.73</v>
      </c>
      <c r="S11" s="8">
        <v>0</v>
      </c>
      <c r="T11" s="8"/>
      <c r="U11">
        <v>1</v>
      </c>
      <c r="V11" t="s">
        <v>46</v>
      </c>
      <c r="W11" s="9">
        <v>25000</v>
      </c>
      <c r="X11" s="9">
        <v>25279</v>
      </c>
      <c r="Y11" s="9">
        <v>0</v>
      </c>
      <c r="Z11" s="7">
        <v>44624</v>
      </c>
      <c r="AA11" s="7">
        <v>44624</v>
      </c>
      <c r="AB11" s="7">
        <v>44627</v>
      </c>
      <c r="AC11">
        <v>2069000001</v>
      </c>
      <c r="AD11" t="s">
        <v>47</v>
      </c>
      <c r="AE11" t="s">
        <v>47</v>
      </c>
      <c r="AF11" t="s">
        <v>76</v>
      </c>
      <c r="AG11" t="s">
        <v>43</v>
      </c>
      <c r="AH11" t="s">
        <v>49</v>
      </c>
      <c r="AI11">
        <v>2</v>
      </c>
      <c r="AJ11" t="s">
        <v>50</v>
      </c>
      <c r="AK11">
        <v>69</v>
      </c>
      <c r="AL11" t="s">
        <v>51</v>
      </c>
      <c r="AN11" t="s">
        <v>52</v>
      </c>
      <c r="AQ11">
        <v>6130</v>
      </c>
      <c r="AR11" t="s">
        <v>53</v>
      </c>
      <c r="AU11" t="s">
        <v>54</v>
      </c>
    </row>
    <row r="12" spans="1:47" x14ac:dyDescent="0.35">
      <c r="A12">
        <v>101</v>
      </c>
      <c r="B12" t="s">
        <v>41</v>
      </c>
      <c r="C12">
        <v>0</v>
      </c>
      <c r="D12" t="str">
        <f t="shared" si="0"/>
        <v>PEDIDO EMERGENCIAL</v>
      </c>
      <c r="H12" s="5">
        <v>447491</v>
      </c>
      <c r="I12" s="7">
        <v>44624</v>
      </c>
      <c r="J12" s="5">
        <v>6075057</v>
      </c>
      <c r="K12" s="7">
        <v>44624</v>
      </c>
      <c r="L12" t="s">
        <v>42</v>
      </c>
      <c r="M12" t="s">
        <v>43</v>
      </c>
      <c r="N12" t="s">
        <v>55</v>
      </c>
      <c r="O12" t="s">
        <v>45</v>
      </c>
      <c r="P12" s="7">
        <v>44624</v>
      </c>
      <c r="Q12" s="8">
        <v>23.73</v>
      </c>
      <c r="R12" s="8">
        <v>23.73</v>
      </c>
      <c r="S12" s="8">
        <v>0</v>
      </c>
      <c r="T12" s="8"/>
      <c r="U12">
        <v>1</v>
      </c>
      <c r="V12" t="s">
        <v>46</v>
      </c>
      <c r="W12" s="9">
        <v>25000</v>
      </c>
      <c r="X12" s="9">
        <v>25930</v>
      </c>
      <c r="Y12" s="9">
        <v>0</v>
      </c>
      <c r="Z12" s="7">
        <v>44638</v>
      </c>
      <c r="AA12" s="7">
        <v>44638</v>
      </c>
      <c r="AB12" s="7">
        <v>44642</v>
      </c>
      <c r="AC12">
        <v>2069000001</v>
      </c>
      <c r="AD12" t="s">
        <v>47</v>
      </c>
      <c r="AE12" t="s">
        <v>47</v>
      </c>
      <c r="AF12" t="s">
        <v>76</v>
      </c>
      <c r="AG12" t="s">
        <v>43</v>
      </c>
      <c r="AH12" t="s">
        <v>49</v>
      </c>
      <c r="AI12">
        <v>2</v>
      </c>
      <c r="AJ12" t="s">
        <v>50</v>
      </c>
      <c r="AK12">
        <v>69</v>
      </c>
      <c r="AL12" t="s">
        <v>51</v>
      </c>
      <c r="AN12" t="s">
        <v>52</v>
      </c>
      <c r="AQ12">
        <v>6130</v>
      </c>
      <c r="AR12" t="s">
        <v>53</v>
      </c>
      <c r="AU12" t="s">
        <v>54</v>
      </c>
    </row>
    <row r="13" spans="1:47" x14ac:dyDescent="0.35">
      <c r="A13">
        <v>101</v>
      </c>
      <c r="B13" t="s">
        <v>41</v>
      </c>
      <c r="C13">
        <v>0</v>
      </c>
      <c r="D13" t="str">
        <f t="shared" si="0"/>
        <v>PEDIDO EMERGENCIAL</v>
      </c>
      <c r="H13" s="5">
        <v>447657</v>
      </c>
      <c r="I13" s="7">
        <v>44630</v>
      </c>
      <c r="J13" s="5">
        <v>6075210</v>
      </c>
      <c r="K13" s="7">
        <v>44630</v>
      </c>
      <c r="L13" t="s">
        <v>65</v>
      </c>
      <c r="M13" t="s">
        <v>43</v>
      </c>
      <c r="N13" t="s">
        <v>55</v>
      </c>
      <c r="O13" t="s">
        <v>45</v>
      </c>
      <c r="P13" s="7">
        <v>44630</v>
      </c>
      <c r="Q13" s="8">
        <v>65.039999999999992</v>
      </c>
      <c r="R13" s="8">
        <v>65.039999999999992</v>
      </c>
      <c r="S13" s="8">
        <v>0</v>
      </c>
      <c r="T13" s="8"/>
      <c r="U13">
        <v>1</v>
      </c>
      <c r="V13" t="s">
        <v>46</v>
      </c>
      <c r="W13" s="9">
        <v>100000</v>
      </c>
      <c r="X13" s="9">
        <v>103057</v>
      </c>
      <c r="Y13" s="9">
        <v>0</v>
      </c>
      <c r="Z13" s="7">
        <v>44630</v>
      </c>
      <c r="AA13" s="7">
        <v>44630</v>
      </c>
      <c r="AB13" s="7">
        <v>44630</v>
      </c>
      <c r="AC13">
        <v>2057000015</v>
      </c>
      <c r="AD13" t="s">
        <v>67</v>
      </c>
      <c r="AE13" t="s">
        <v>68</v>
      </c>
      <c r="AF13" t="s">
        <v>77</v>
      </c>
      <c r="AG13" t="s">
        <v>43</v>
      </c>
      <c r="AH13" t="s">
        <v>49</v>
      </c>
      <c r="AI13">
        <v>2</v>
      </c>
      <c r="AJ13" t="s">
        <v>50</v>
      </c>
      <c r="AK13">
        <v>57</v>
      </c>
      <c r="AL13" t="s">
        <v>61</v>
      </c>
      <c r="AN13" t="s">
        <v>52</v>
      </c>
      <c r="AQ13">
        <v>6795</v>
      </c>
      <c r="AR13" t="s">
        <v>78</v>
      </c>
      <c r="AT13" t="s">
        <v>71</v>
      </c>
      <c r="AU13" t="s">
        <v>72</v>
      </c>
    </row>
    <row r="14" spans="1:47" x14ac:dyDescent="0.35">
      <c r="A14">
        <v>101</v>
      </c>
      <c r="B14" t="s">
        <v>41</v>
      </c>
      <c r="C14">
        <v>0</v>
      </c>
      <c r="D14" t="str">
        <f t="shared" si="0"/>
        <v>PEDIDO EMERGENCIAL</v>
      </c>
      <c r="H14" s="5">
        <v>447844</v>
      </c>
      <c r="I14" s="7">
        <v>44637</v>
      </c>
      <c r="J14" s="5">
        <v>6075379</v>
      </c>
      <c r="K14" s="7">
        <v>44637</v>
      </c>
      <c r="L14" t="s">
        <v>65</v>
      </c>
      <c r="M14" t="s">
        <v>43</v>
      </c>
      <c r="N14" t="s">
        <v>55</v>
      </c>
      <c r="O14" t="s">
        <v>45</v>
      </c>
      <c r="P14" s="7">
        <v>44637</v>
      </c>
      <c r="Q14" s="8">
        <v>65.039999999999992</v>
      </c>
      <c r="R14" s="8">
        <v>65.039999999999992</v>
      </c>
      <c r="S14" s="8">
        <v>0</v>
      </c>
      <c r="T14" s="8"/>
      <c r="U14">
        <v>1</v>
      </c>
      <c r="V14" t="s">
        <v>46</v>
      </c>
      <c r="W14" s="9">
        <v>50000</v>
      </c>
      <c r="X14" s="9">
        <v>51553</v>
      </c>
      <c r="Y14" s="9">
        <v>0</v>
      </c>
      <c r="Z14" s="7">
        <v>44638</v>
      </c>
      <c r="AA14" s="7">
        <v>44638</v>
      </c>
      <c r="AB14" s="7">
        <v>44638</v>
      </c>
      <c r="AC14">
        <v>2057000015</v>
      </c>
      <c r="AD14" t="s">
        <v>67</v>
      </c>
      <c r="AE14" t="s">
        <v>68</v>
      </c>
      <c r="AF14" t="s">
        <v>79</v>
      </c>
      <c r="AG14" t="s">
        <v>43</v>
      </c>
      <c r="AH14" t="s">
        <v>49</v>
      </c>
      <c r="AI14">
        <v>2</v>
      </c>
      <c r="AJ14" t="s">
        <v>50</v>
      </c>
      <c r="AK14">
        <v>57</v>
      </c>
      <c r="AL14" t="s">
        <v>61</v>
      </c>
      <c r="AN14" t="s">
        <v>52</v>
      </c>
      <c r="AQ14">
        <v>6795</v>
      </c>
      <c r="AR14" t="s">
        <v>78</v>
      </c>
      <c r="AT14" t="s">
        <v>71</v>
      </c>
      <c r="AU14" t="s">
        <v>72</v>
      </c>
    </row>
    <row r="15" spans="1:47" x14ac:dyDescent="0.35">
      <c r="A15">
        <v>101</v>
      </c>
      <c r="B15" t="s">
        <v>41</v>
      </c>
      <c r="C15">
        <v>0</v>
      </c>
      <c r="D15" t="str">
        <f t="shared" si="0"/>
        <v>PEDIDO EMERGENCIAL</v>
      </c>
      <c r="H15" s="5">
        <v>448264</v>
      </c>
      <c r="I15" s="7">
        <v>44650</v>
      </c>
      <c r="J15" s="5">
        <v>6075057</v>
      </c>
      <c r="K15" s="7">
        <v>44624</v>
      </c>
      <c r="L15" t="s">
        <v>42</v>
      </c>
      <c r="M15" t="s">
        <v>43</v>
      </c>
      <c r="N15" t="s">
        <v>55</v>
      </c>
      <c r="O15" t="s">
        <v>45</v>
      </c>
      <c r="P15" s="7">
        <v>44651</v>
      </c>
      <c r="Q15" s="8">
        <v>23.73</v>
      </c>
      <c r="R15" s="8">
        <v>23.73</v>
      </c>
      <c r="S15" s="8">
        <v>0</v>
      </c>
      <c r="T15" s="8"/>
      <c r="U15">
        <v>1</v>
      </c>
      <c r="V15" t="s">
        <v>46</v>
      </c>
      <c r="W15" s="9">
        <v>25000</v>
      </c>
      <c r="X15" s="9">
        <v>25216</v>
      </c>
      <c r="Y15" s="9">
        <v>0</v>
      </c>
      <c r="Z15" s="7">
        <v>44652</v>
      </c>
      <c r="AA15" s="7">
        <v>44650</v>
      </c>
      <c r="AB15" s="7">
        <v>44652</v>
      </c>
      <c r="AC15">
        <v>2069000001</v>
      </c>
      <c r="AD15" t="s">
        <v>47</v>
      </c>
      <c r="AE15" t="s">
        <v>47</v>
      </c>
      <c r="AF15" t="s">
        <v>80</v>
      </c>
      <c r="AG15" t="s">
        <v>43</v>
      </c>
      <c r="AH15" t="s">
        <v>49</v>
      </c>
      <c r="AI15">
        <v>2</v>
      </c>
      <c r="AJ15" t="s">
        <v>50</v>
      </c>
      <c r="AK15">
        <v>69</v>
      </c>
      <c r="AL15" t="s">
        <v>51</v>
      </c>
      <c r="AN15" t="s">
        <v>52</v>
      </c>
      <c r="AQ15">
        <v>6130</v>
      </c>
      <c r="AR15" t="s">
        <v>53</v>
      </c>
      <c r="AU15" t="s">
        <v>54</v>
      </c>
    </row>
    <row r="16" spans="1:47" x14ac:dyDescent="0.35">
      <c r="A16">
        <v>101</v>
      </c>
      <c r="B16" t="s">
        <v>41</v>
      </c>
      <c r="C16">
        <v>0</v>
      </c>
      <c r="D16" t="str">
        <f t="shared" si="0"/>
        <v>PEDIDO EMERGENCIAL</v>
      </c>
      <c r="H16" s="5">
        <v>448318</v>
      </c>
      <c r="I16" s="7">
        <v>44652</v>
      </c>
      <c r="J16" s="5">
        <v>6075787</v>
      </c>
      <c r="K16" s="7">
        <v>44652</v>
      </c>
      <c r="L16" t="s">
        <v>42</v>
      </c>
      <c r="M16" t="s">
        <v>43</v>
      </c>
      <c r="N16" t="s">
        <v>44</v>
      </c>
      <c r="O16" t="s">
        <v>45</v>
      </c>
      <c r="P16" s="7">
        <v>44655</v>
      </c>
      <c r="Q16" s="8">
        <v>24.61</v>
      </c>
      <c r="R16" s="8">
        <v>24.61</v>
      </c>
      <c r="S16" s="8">
        <v>0</v>
      </c>
      <c r="T16" s="8"/>
      <c r="U16">
        <v>1</v>
      </c>
      <c r="V16" t="s">
        <v>46</v>
      </c>
      <c r="W16" s="9">
        <v>25000</v>
      </c>
      <c r="X16" s="9">
        <v>24615</v>
      </c>
      <c r="Y16" s="9">
        <v>385</v>
      </c>
      <c r="Z16" s="7">
        <v>44655</v>
      </c>
      <c r="AA16" s="7">
        <v>44671</v>
      </c>
      <c r="AB16" s="7">
        <v>44673</v>
      </c>
      <c r="AC16">
        <v>2069000001</v>
      </c>
      <c r="AD16" t="s">
        <v>47</v>
      </c>
      <c r="AE16" t="s">
        <v>47</v>
      </c>
      <c r="AF16" t="s">
        <v>81</v>
      </c>
      <c r="AG16" t="s">
        <v>43</v>
      </c>
      <c r="AH16" t="s">
        <v>49</v>
      </c>
      <c r="AI16">
        <v>2</v>
      </c>
      <c r="AJ16" t="s">
        <v>50</v>
      </c>
      <c r="AK16">
        <v>69</v>
      </c>
      <c r="AL16" t="s">
        <v>51</v>
      </c>
      <c r="AN16" t="s">
        <v>52</v>
      </c>
      <c r="AQ16">
        <v>6130</v>
      </c>
      <c r="AR16" t="s">
        <v>53</v>
      </c>
      <c r="AU16" t="s">
        <v>54</v>
      </c>
    </row>
    <row r="17" spans="1:47" x14ac:dyDescent="0.35">
      <c r="A17">
        <v>101</v>
      </c>
      <c r="B17" t="s">
        <v>41</v>
      </c>
      <c r="C17">
        <v>0</v>
      </c>
      <c r="D17" t="str">
        <f t="shared" si="0"/>
        <v>PEDIDO EMERGENCIAL</v>
      </c>
      <c r="H17" s="5">
        <v>448322</v>
      </c>
      <c r="I17" s="7">
        <v>44652</v>
      </c>
      <c r="J17" s="5">
        <v>6075787</v>
      </c>
      <c r="K17" s="7">
        <v>44652</v>
      </c>
      <c r="L17" t="s">
        <v>42</v>
      </c>
      <c r="M17" t="s">
        <v>43</v>
      </c>
      <c r="N17" t="s">
        <v>55</v>
      </c>
      <c r="O17" t="s">
        <v>45</v>
      </c>
      <c r="P17" s="7">
        <v>44655</v>
      </c>
      <c r="Q17" s="8">
        <v>24.61</v>
      </c>
      <c r="R17" s="8">
        <v>24.61</v>
      </c>
      <c r="S17" s="8">
        <v>0</v>
      </c>
      <c r="T17" s="8"/>
      <c r="U17">
        <v>1</v>
      </c>
      <c r="V17" t="s">
        <v>46</v>
      </c>
      <c r="W17" s="9">
        <v>25000</v>
      </c>
      <c r="X17" s="9">
        <v>25649</v>
      </c>
      <c r="Y17" s="9">
        <v>0</v>
      </c>
      <c r="Z17" s="7">
        <v>44673</v>
      </c>
      <c r="AA17" s="7">
        <v>44676</v>
      </c>
      <c r="AB17" s="7">
        <v>44677</v>
      </c>
      <c r="AC17">
        <v>2069000001</v>
      </c>
      <c r="AD17" t="s">
        <v>47</v>
      </c>
      <c r="AE17" t="s">
        <v>47</v>
      </c>
      <c r="AF17" t="s">
        <v>81</v>
      </c>
      <c r="AG17" t="s">
        <v>43</v>
      </c>
      <c r="AH17" t="s">
        <v>49</v>
      </c>
      <c r="AI17">
        <v>2</v>
      </c>
      <c r="AJ17" t="s">
        <v>50</v>
      </c>
      <c r="AK17">
        <v>69</v>
      </c>
      <c r="AL17" t="s">
        <v>51</v>
      </c>
      <c r="AN17" t="s">
        <v>52</v>
      </c>
      <c r="AQ17">
        <v>6130</v>
      </c>
      <c r="AR17" t="s">
        <v>53</v>
      </c>
      <c r="AU17" t="s">
        <v>54</v>
      </c>
    </row>
    <row r="18" spans="1:47" x14ac:dyDescent="0.35">
      <c r="A18">
        <v>101</v>
      </c>
      <c r="B18" t="s">
        <v>41</v>
      </c>
      <c r="C18">
        <v>0</v>
      </c>
      <c r="D18" t="str">
        <f t="shared" si="0"/>
        <v>PEDIDO EMERGENCIAL</v>
      </c>
      <c r="H18" s="5">
        <v>448323</v>
      </c>
      <c r="I18" s="7">
        <v>44652</v>
      </c>
      <c r="J18" s="5">
        <v>6075787</v>
      </c>
      <c r="K18" s="7">
        <v>44652</v>
      </c>
      <c r="L18" t="s">
        <v>42</v>
      </c>
      <c r="M18" t="s">
        <v>43</v>
      </c>
      <c r="N18" t="s">
        <v>55</v>
      </c>
      <c r="O18" t="s">
        <v>45</v>
      </c>
      <c r="P18" s="7">
        <v>44655</v>
      </c>
      <c r="Q18" s="8">
        <v>24.61</v>
      </c>
      <c r="R18" s="8">
        <v>24.61</v>
      </c>
      <c r="S18" s="8">
        <v>0</v>
      </c>
      <c r="T18" s="8"/>
      <c r="U18">
        <v>1</v>
      </c>
      <c r="V18" t="s">
        <v>46</v>
      </c>
      <c r="W18" s="9">
        <v>25000</v>
      </c>
      <c r="X18" s="9">
        <v>25614</v>
      </c>
      <c r="Y18" s="9">
        <v>0</v>
      </c>
      <c r="Z18" s="7">
        <v>44678</v>
      </c>
      <c r="AA18" s="7">
        <v>44678</v>
      </c>
      <c r="AB18" s="7">
        <v>44679</v>
      </c>
      <c r="AC18">
        <v>2069000001</v>
      </c>
      <c r="AD18" t="s">
        <v>47</v>
      </c>
      <c r="AE18" t="s">
        <v>47</v>
      </c>
      <c r="AF18" t="s">
        <v>81</v>
      </c>
      <c r="AG18" t="s">
        <v>43</v>
      </c>
      <c r="AH18" t="s">
        <v>49</v>
      </c>
      <c r="AI18">
        <v>2</v>
      </c>
      <c r="AJ18" t="s">
        <v>50</v>
      </c>
      <c r="AK18">
        <v>69</v>
      </c>
      <c r="AL18" t="s">
        <v>51</v>
      </c>
      <c r="AN18" t="s">
        <v>52</v>
      </c>
      <c r="AQ18">
        <v>6130</v>
      </c>
      <c r="AR18" t="s">
        <v>53</v>
      </c>
      <c r="AU18" t="s">
        <v>54</v>
      </c>
    </row>
    <row r="19" spans="1:47" x14ac:dyDescent="0.35">
      <c r="A19">
        <v>101</v>
      </c>
      <c r="B19" t="s">
        <v>41</v>
      </c>
      <c r="C19">
        <v>0</v>
      </c>
      <c r="D19" t="str">
        <f t="shared" si="0"/>
        <v>PEDIDO EMERGENCIAL</v>
      </c>
      <c r="H19" s="5">
        <v>448326</v>
      </c>
      <c r="I19" s="7">
        <v>44652</v>
      </c>
      <c r="J19" s="5">
        <v>6075787</v>
      </c>
      <c r="K19" s="7">
        <v>44652</v>
      </c>
      <c r="L19" t="s">
        <v>42</v>
      </c>
      <c r="M19" t="s">
        <v>43</v>
      </c>
      <c r="N19" t="s">
        <v>55</v>
      </c>
      <c r="O19" t="s">
        <v>45</v>
      </c>
      <c r="P19" s="7">
        <v>44655</v>
      </c>
      <c r="Q19" s="8">
        <v>24.61</v>
      </c>
      <c r="R19" s="8">
        <v>24.61</v>
      </c>
      <c r="S19" s="8">
        <v>0</v>
      </c>
      <c r="T19" s="8"/>
      <c r="U19">
        <v>1</v>
      </c>
      <c r="V19" t="s">
        <v>46</v>
      </c>
      <c r="W19" s="9">
        <v>25000</v>
      </c>
      <c r="X19" s="9">
        <v>25109</v>
      </c>
      <c r="Y19" s="9">
        <v>0</v>
      </c>
      <c r="Z19" s="7">
        <v>44680</v>
      </c>
      <c r="AA19" s="7">
        <v>44722</v>
      </c>
      <c r="AB19" s="7">
        <v>44726</v>
      </c>
      <c r="AC19">
        <v>2069000001</v>
      </c>
      <c r="AD19" t="s">
        <v>47</v>
      </c>
      <c r="AE19" t="s">
        <v>47</v>
      </c>
      <c r="AF19" t="s">
        <v>81</v>
      </c>
      <c r="AG19" t="s">
        <v>43</v>
      </c>
      <c r="AH19" t="s">
        <v>49</v>
      </c>
      <c r="AI19">
        <v>2</v>
      </c>
      <c r="AJ19" t="s">
        <v>50</v>
      </c>
      <c r="AK19">
        <v>69</v>
      </c>
      <c r="AL19" t="s">
        <v>51</v>
      </c>
      <c r="AN19" t="s">
        <v>52</v>
      </c>
      <c r="AQ19">
        <v>6130</v>
      </c>
      <c r="AR19" t="s">
        <v>53</v>
      </c>
      <c r="AU19" t="s">
        <v>54</v>
      </c>
    </row>
    <row r="20" spans="1:47" x14ac:dyDescent="0.35">
      <c r="A20">
        <v>101</v>
      </c>
      <c r="B20" t="s">
        <v>41</v>
      </c>
      <c r="C20">
        <v>0</v>
      </c>
      <c r="D20" t="str">
        <f t="shared" si="0"/>
        <v>PEDIDO EMERGENCIAL</v>
      </c>
      <c r="H20" s="5">
        <v>448411</v>
      </c>
      <c r="I20" s="7">
        <v>44657</v>
      </c>
      <c r="J20" s="5">
        <v>6075901</v>
      </c>
      <c r="K20" s="7">
        <v>44657</v>
      </c>
      <c r="L20" t="s">
        <v>82</v>
      </c>
      <c r="M20" t="s">
        <v>83</v>
      </c>
      <c r="N20" t="s">
        <v>55</v>
      </c>
      <c r="O20" t="s">
        <v>45</v>
      </c>
      <c r="P20" s="7">
        <v>44657</v>
      </c>
      <c r="Q20" s="8">
        <v>46.2</v>
      </c>
      <c r="R20" s="8">
        <v>46.2</v>
      </c>
      <c r="S20" s="8">
        <v>0</v>
      </c>
      <c r="T20" s="8"/>
      <c r="U20">
        <v>1</v>
      </c>
      <c r="V20" t="s">
        <v>46</v>
      </c>
      <c r="W20" s="9">
        <v>126</v>
      </c>
      <c r="X20" s="9">
        <v>126</v>
      </c>
      <c r="Y20" s="9">
        <v>0</v>
      </c>
      <c r="Z20" s="7">
        <v>44682</v>
      </c>
      <c r="AA20" s="7">
        <v>44378</v>
      </c>
      <c r="AB20" s="7">
        <v>44679</v>
      </c>
      <c r="AC20">
        <v>2057000020</v>
      </c>
      <c r="AD20" t="s">
        <v>84</v>
      </c>
      <c r="AE20" t="s">
        <v>85</v>
      </c>
      <c r="AF20" t="s">
        <v>86</v>
      </c>
      <c r="AG20" t="s">
        <v>87</v>
      </c>
      <c r="AH20" t="s">
        <v>88</v>
      </c>
      <c r="AI20">
        <v>2</v>
      </c>
      <c r="AJ20" t="s">
        <v>50</v>
      </c>
      <c r="AK20">
        <v>57</v>
      </c>
      <c r="AL20" t="s">
        <v>61</v>
      </c>
      <c r="AN20" t="s">
        <v>52</v>
      </c>
      <c r="AQ20">
        <v>110</v>
      </c>
      <c r="AR20" t="s">
        <v>62</v>
      </c>
      <c r="AT20" t="s">
        <v>89</v>
      </c>
      <c r="AU20" t="s">
        <v>90</v>
      </c>
    </row>
    <row r="21" spans="1:47" x14ac:dyDescent="0.35">
      <c r="A21">
        <v>101</v>
      </c>
      <c r="B21" t="s">
        <v>41</v>
      </c>
      <c r="C21">
        <v>0</v>
      </c>
      <c r="D21" t="str">
        <f t="shared" si="0"/>
        <v>PEDIDO EMERGENCIAL</v>
      </c>
      <c r="H21" s="5">
        <v>449040</v>
      </c>
      <c r="I21" s="7">
        <v>44683</v>
      </c>
      <c r="J21" s="5">
        <v>6076446</v>
      </c>
      <c r="K21" s="7">
        <v>44683</v>
      </c>
      <c r="L21" t="s">
        <v>42</v>
      </c>
      <c r="M21" t="s">
        <v>43</v>
      </c>
      <c r="N21" t="s">
        <v>55</v>
      </c>
      <c r="O21" t="s">
        <v>45</v>
      </c>
      <c r="P21" s="7">
        <v>44693</v>
      </c>
      <c r="Q21" s="8">
        <v>25.7</v>
      </c>
      <c r="R21" s="8">
        <v>25.7</v>
      </c>
      <c r="S21" s="8">
        <v>0</v>
      </c>
      <c r="T21" s="8"/>
      <c r="U21">
        <v>1</v>
      </c>
      <c r="V21" t="s">
        <v>46</v>
      </c>
      <c r="W21" s="9">
        <v>25000</v>
      </c>
      <c r="X21" s="9">
        <v>25211</v>
      </c>
      <c r="Y21" s="9">
        <v>0</v>
      </c>
      <c r="Z21" s="7">
        <v>44693</v>
      </c>
      <c r="AA21" s="7">
        <v>44691</v>
      </c>
      <c r="AB21" s="7">
        <v>44693</v>
      </c>
      <c r="AC21">
        <v>2069000001</v>
      </c>
      <c r="AD21" t="s">
        <v>47</v>
      </c>
      <c r="AE21" t="s">
        <v>47</v>
      </c>
      <c r="AF21" t="s">
        <v>91</v>
      </c>
      <c r="AG21" t="s">
        <v>43</v>
      </c>
      <c r="AH21" t="s">
        <v>49</v>
      </c>
      <c r="AI21">
        <v>2</v>
      </c>
      <c r="AJ21" t="s">
        <v>50</v>
      </c>
      <c r="AK21">
        <v>69</v>
      </c>
      <c r="AL21" t="s">
        <v>51</v>
      </c>
      <c r="AN21" t="s">
        <v>52</v>
      </c>
      <c r="AQ21">
        <v>6130</v>
      </c>
      <c r="AR21" t="s">
        <v>53</v>
      </c>
      <c r="AU21" t="s">
        <v>54</v>
      </c>
    </row>
    <row r="22" spans="1:47" x14ac:dyDescent="0.35">
      <c r="A22">
        <v>101</v>
      </c>
      <c r="B22" t="s">
        <v>41</v>
      </c>
      <c r="C22">
        <v>0</v>
      </c>
      <c r="D22" t="str">
        <f t="shared" si="0"/>
        <v>PEDIDO EMERGENCIAL</v>
      </c>
      <c r="H22" s="5">
        <v>449041</v>
      </c>
      <c r="I22" s="7">
        <v>44683</v>
      </c>
      <c r="J22" s="5">
        <v>6076446</v>
      </c>
      <c r="K22" s="7">
        <v>44683</v>
      </c>
      <c r="L22" t="s">
        <v>42</v>
      </c>
      <c r="M22" t="s">
        <v>43</v>
      </c>
      <c r="N22" t="s">
        <v>55</v>
      </c>
      <c r="O22" t="s">
        <v>45</v>
      </c>
      <c r="P22" s="7">
        <v>44693</v>
      </c>
      <c r="Q22" s="8">
        <v>25.7</v>
      </c>
      <c r="R22" s="8">
        <v>25.7</v>
      </c>
      <c r="S22" s="8">
        <v>0</v>
      </c>
      <c r="T22" s="8"/>
      <c r="U22">
        <v>1</v>
      </c>
      <c r="V22" t="s">
        <v>46</v>
      </c>
      <c r="W22" s="9">
        <v>25000</v>
      </c>
      <c r="X22" s="9">
        <v>25269</v>
      </c>
      <c r="Y22" s="9">
        <v>0</v>
      </c>
      <c r="Z22" s="7">
        <v>44700</v>
      </c>
      <c r="AA22" s="7">
        <v>44697</v>
      </c>
      <c r="AB22" s="7">
        <v>44700</v>
      </c>
      <c r="AC22">
        <v>2069000001</v>
      </c>
      <c r="AD22" t="s">
        <v>47</v>
      </c>
      <c r="AE22" t="s">
        <v>47</v>
      </c>
      <c r="AF22" t="s">
        <v>92</v>
      </c>
      <c r="AG22" t="s">
        <v>43</v>
      </c>
      <c r="AH22" t="s">
        <v>49</v>
      </c>
      <c r="AI22">
        <v>2</v>
      </c>
      <c r="AJ22" t="s">
        <v>50</v>
      </c>
      <c r="AK22">
        <v>69</v>
      </c>
      <c r="AL22" t="s">
        <v>51</v>
      </c>
      <c r="AN22" t="s">
        <v>52</v>
      </c>
      <c r="AQ22">
        <v>6130</v>
      </c>
      <c r="AR22" t="s">
        <v>53</v>
      </c>
      <c r="AU22" t="s">
        <v>54</v>
      </c>
    </row>
    <row r="23" spans="1:47" x14ac:dyDescent="0.35">
      <c r="A23">
        <v>101</v>
      </c>
      <c r="B23" t="s">
        <v>41</v>
      </c>
      <c r="C23">
        <v>0</v>
      </c>
      <c r="D23" t="str">
        <f t="shared" si="0"/>
        <v>PEDIDO EMERGENCIAL</v>
      </c>
      <c r="H23" s="5">
        <v>449157</v>
      </c>
      <c r="I23" s="7">
        <v>44687</v>
      </c>
      <c r="J23" s="5">
        <v>6076619</v>
      </c>
      <c r="K23" s="7">
        <v>44687</v>
      </c>
      <c r="L23" t="s">
        <v>65</v>
      </c>
      <c r="M23" t="s">
        <v>43</v>
      </c>
      <c r="N23" t="s">
        <v>55</v>
      </c>
      <c r="O23" t="s">
        <v>45</v>
      </c>
      <c r="P23" s="7">
        <v>44690</v>
      </c>
      <c r="Q23" s="8">
        <v>58.92</v>
      </c>
      <c r="R23" s="8">
        <v>58.92</v>
      </c>
      <c r="S23" s="8">
        <v>0</v>
      </c>
      <c r="T23" s="8"/>
      <c r="U23">
        <v>1</v>
      </c>
      <c r="V23" t="s">
        <v>46</v>
      </c>
      <c r="W23" s="9">
        <v>25000</v>
      </c>
      <c r="X23" s="9">
        <v>25029</v>
      </c>
      <c r="Y23" s="9">
        <v>0</v>
      </c>
      <c r="Z23" s="7">
        <v>44690</v>
      </c>
      <c r="AA23" s="7">
        <v>44687</v>
      </c>
      <c r="AB23" s="7">
        <v>44690</v>
      </c>
      <c r="AC23">
        <v>2057000015</v>
      </c>
      <c r="AD23" t="s">
        <v>67</v>
      </c>
      <c r="AE23" t="s">
        <v>68</v>
      </c>
      <c r="AF23" t="s">
        <v>93</v>
      </c>
      <c r="AG23" t="s">
        <v>43</v>
      </c>
      <c r="AH23" t="s">
        <v>49</v>
      </c>
      <c r="AI23">
        <v>2</v>
      </c>
      <c r="AJ23" t="s">
        <v>50</v>
      </c>
      <c r="AK23">
        <v>57</v>
      </c>
      <c r="AL23" t="s">
        <v>61</v>
      </c>
      <c r="AN23" t="s">
        <v>52</v>
      </c>
      <c r="AQ23">
        <v>7231</v>
      </c>
      <c r="AR23" t="s">
        <v>70</v>
      </c>
      <c r="AT23" t="s">
        <v>71</v>
      </c>
      <c r="AU23" t="s">
        <v>72</v>
      </c>
    </row>
    <row r="24" spans="1:47" x14ac:dyDescent="0.35">
      <c r="A24">
        <v>101</v>
      </c>
      <c r="B24" t="s">
        <v>41</v>
      </c>
      <c r="C24">
        <v>0</v>
      </c>
      <c r="D24" t="str">
        <f t="shared" si="0"/>
        <v>PEDIDO EMERGENCIAL</v>
      </c>
      <c r="H24" s="5">
        <v>449244</v>
      </c>
      <c r="I24" s="7">
        <v>44691</v>
      </c>
      <c r="J24" s="5">
        <v>6076674</v>
      </c>
      <c r="K24" s="7">
        <v>44691</v>
      </c>
      <c r="L24" t="s">
        <v>65</v>
      </c>
      <c r="M24" t="s">
        <v>66</v>
      </c>
      <c r="N24" t="s">
        <v>55</v>
      </c>
      <c r="O24" t="s">
        <v>45</v>
      </c>
      <c r="P24" s="7">
        <v>44693</v>
      </c>
      <c r="Q24" s="8">
        <v>58.92</v>
      </c>
      <c r="R24" s="8">
        <v>58.92</v>
      </c>
      <c r="S24" s="8">
        <v>0</v>
      </c>
      <c r="T24" s="8"/>
      <c r="U24">
        <v>1</v>
      </c>
      <c r="V24" t="s">
        <v>46</v>
      </c>
      <c r="W24" s="9">
        <v>248</v>
      </c>
      <c r="X24" s="9">
        <v>248</v>
      </c>
      <c r="Y24" s="9">
        <v>0</v>
      </c>
      <c r="Z24" s="7">
        <v>44691</v>
      </c>
      <c r="AA24" s="7">
        <v>44690</v>
      </c>
      <c r="AB24" s="7">
        <v>44694</v>
      </c>
      <c r="AC24">
        <v>2057000015</v>
      </c>
      <c r="AD24" t="s">
        <v>67</v>
      </c>
      <c r="AE24" t="s">
        <v>68</v>
      </c>
      <c r="AF24" t="s">
        <v>94</v>
      </c>
      <c r="AG24" t="s">
        <v>43</v>
      </c>
      <c r="AH24" t="s">
        <v>49</v>
      </c>
      <c r="AI24">
        <v>2</v>
      </c>
      <c r="AJ24" t="s">
        <v>50</v>
      </c>
      <c r="AK24">
        <v>57</v>
      </c>
      <c r="AL24" t="s">
        <v>61</v>
      </c>
      <c r="AN24" t="s">
        <v>52</v>
      </c>
      <c r="AQ24">
        <v>7231</v>
      </c>
      <c r="AR24" t="s">
        <v>70</v>
      </c>
      <c r="AT24" t="s">
        <v>71</v>
      </c>
      <c r="AU24" t="s">
        <v>72</v>
      </c>
    </row>
    <row r="25" spans="1:47" x14ac:dyDescent="0.35">
      <c r="A25">
        <v>101</v>
      </c>
      <c r="B25" t="s">
        <v>41</v>
      </c>
      <c r="C25">
        <v>0</v>
      </c>
      <c r="D25" t="str">
        <f t="shared" si="0"/>
        <v>PEDIDO EMERGENCIAL</v>
      </c>
      <c r="H25" s="5">
        <v>449337</v>
      </c>
      <c r="I25" s="7">
        <v>44698</v>
      </c>
      <c r="J25" s="5">
        <v>6076842</v>
      </c>
      <c r="K25" s="7">
        <v>44698</v>
      </c>
      <c r="L25" t="s">
        <v>65</v>
      </c>
      <c r="M25" t="s">
        <v>43</v>
      </c>
      <c r="N25" t="s">
        <v>44</v>
      </c>
      <c r="O25" t="s">
        <v>45</v>
      </c>
      <c r="P25" s="7">
        <v>44704</v>
      </c>
      <c r="Q25" s="8">
        <v>58.510000000000005</v>
      </c>
      <c r="R25" s="8">
        <v>58.510000000000005</v>
      </c>
      <c r="S25" s="8">
        <v>0</v>
      </c>
      <c r="T25" s="8"/>
      <c r="U25">
        <v>1</v>
      </c>
      <c r="V25" t="s">
        <v>46</v>
      </c>
      <c r="W25" s="9">
        <v>985</v>
      </c>
      <c r="X25" s="9">
        <v>983</v>
      </c>
      <c r="Y25" s="9">
        <v>2</v>
      </c>
      <c r="Z25" s="7">
        <v>44698</v>
      </c>
      <c r="AA25" s="7">
        <v>44694</v>
      </c>
      <c r="AB25" s="7">
        <v>44698</v>
      </c>
      <c r="AC25">
        <v>2057000015</v>
      </c>
      <c r="AD25" t="s">
        <v>67</v>
      </c>
      <c r="AE25" t="s">
        <v>68</v>
      </c>
      <c r="AF25" t="s">
        <v>95</v>
      </c>
      <c r="AG25" t="s">
        <v>43</v>
      </c>
      <c r="AH25" t="s">
        <v>49</v>
      </c>
      <c r="AI25">
        <v>2</v>
      </c>
      <c r="AJ25" t="s">
        <v>50</v>
      </c>
      <c r="AK25">
        <v>57</v>
      </c>
      <c r="AL25" t="s">
        <v>61</v>
      </c>
      <c r="AN25" t="s">
        <v>52</v>
      </c>
      <c r="AQ25">
        <v>7275</v>
      </c>
      <c r="AR25" t="s">
        <v>73</v>
      </c>
      <c r="AT25" t="s">
        <v>71</v>
      </c>
      <c r="AU25" t="s">
        <v>72</v>
      </c>
    </row>
    <row r="26" spans="1:47" x14ac:dyDescent="0.35">
      <c r="A26">
        <v>101</v>
      </c>
      <c r="B26" t="s">
        <v>41</v>
      </c>
      <c r="C26">
        <v>0</v>
      </c>
      <c r="D26" t="str">
        <f t="shared" si="0"/>
        <v>PEDIDO EMERGENCIAL</v>
      </c>
      <c r="H26" s="5">
        <v>449374</v>
      </c>
      <c r="I26" s="7">
        <v>44700</v>
      </c>
      <c r="J26" s="5">
        <v>6076896</v>
      </c>
      <c r="K26" s="7">
        <v>44700</v>
      </c>
      <c r="L26" t="s">
        <v>65</v>
      </c>
      <c r="M26" t="s">
        <v>43</v>
      </c>
      <c r="N26" t="s">
        <v>44</v>
      </c>
      <c r="O26" t="s">
        <v>45</v>
      </c>
      <c r="P26" s="7">
        <v>44704</v>
      </c>
      <c r="Q26" s="8">
        <v>58.510000000000005</v>
      </c>
      <c r="R26" s="8">
        <v>58.510000000000005</v>
      </c>
      <c r="S26" s="8">
        <v>0</v>
      </c>
      <c r="T26" s="8"/>
      <c r="U26">
        <v>1</v>
      </c>
      <c r="V26" t="s">
        <v>46</v>
      </c>
      <c r="W26" s="9">
        <v>26000</v>
      </c>
      <c r="X26" s="9">
        <v>24176</v>
      </c>
      <c r="Y26" s="9">
        <v>1824</v>
      </c>
      <c r="Z26" s="7">
        <v>44701</v>
      </c>
      <c r="AA26" s="7">
        <v>44700</v>
      </c>
      <c r="AB26" s="7">
        <v>44701</v>
      </c>
      <c r="AC26">
        <v>2057000015</v>
      </c>
      <c r="AD26" t="s">
        <v>67</v>
      </c>
      <c r="AE26" t="s">
        <v>68</v>
      </c>
      <c r="AF26" t="s">
        <v>77</v>
      </c>
      <c r="AG26" t="s">
        <v>43</v>
      </c>
      <c r="AH26" t="s">
        <v>49</v>
      </c>
      <c r="AI26">
        <v>2</v>
      </c>
      <c r="AJ26" t="s">
        <v>50</v>
      </c>
      <c r="AK26">
        <v>57</v>
      </c>
      <c r="AL26" t="s">
        <v>61</v>
      </c>
      <c r="AN26" t="s">
        <v>52</v>
      </c>
      <c r="AQ26">
        <v>7275</v>
      </c>
      <c r="AR26" t="s">
        <v>73</v>
      </c>
      <c r="AT26" t="s">
        <v>71</v>
      </c>
      <c r="AU26" t="s">
        <v>72</v>
      </c>
    </row>
    <row r="27" spans="1:47" x14ac:dyDescent="0.35">
      <c r="A27">
        <v>101</v>
      </c>
      <c r="B27" t="s">
        <v>41</v>
      </c>
      <c r="C27">
        <v>0</v>
      </c>
      <c r="D27" t="str">
        <f t="shared" si="0"/>
        <v>PEDIDO EMERGENCIAL</v>
      </c>
      <c r="H27" s="5">
        <v>449419</v>
      </c>
      <c r="I27" s="7">
        <v>44701</v>
      </c>
      <c r="J27" s="5">
        <v>6076916</v>
      </c>
      <c r="K27" s="7">
        <v>44701</v>
      </c>
      <c r="L27" t="s">
        <v>65</v>
      </c>
      <c r="M27" t="s">
        <v>66</v>
      </c>
      <c r="N27" t="s">
        <v>44</v>
      </c>
      <c r="O27" t="s">
        <v>45</v>
      </c>
      <c r="P27" s="7">
        <v>44704</v>
      </c>
      <c r="Q27" s="8">
        <v>58.070000000000007</v>
      </c>
      <c r="R27" s="8">
        <v>58.070000000000007</v>
      </c>
      <c r="S27" s="8">
        <v>0</v>
      </c>
      <c r="T27" s="8"/>
      <c r="U27">
        <v>1</v>
      </c>
      <c r="V27" t="s">
        <v>46</v>
      </c>
      <c r="W27" s="9">
        <v>26000</v>
      </c>
      <c r="X27" s="9">
        <v>24849</v>
      </c>
      <c r="Y27" s="9">
        <v>1151</v>
      </c>
      <c r="Z27" s="7">
        <v>44704</v>
      </c>
      <c r="AA27" s="7">
        <v>44701</v>
      </c>
      <c r="AB27" s="7">
        <v>44704</v>
      </c>
      <c r="AC27">
        <v>2057000015</v>
      </c>
      <c r="AD27" t="s">
        <v>67</v>
      </c>
      <c r="AE27" t="s">
        <v>68</v>
      </c>
      <c r="AF27" t="s">
        <v>96</v>
      </c>
      <c r="AG27" t="s">
        <v>43</v>
      </c>
      <c r="AH27" t="s">
        <v>49</v>
      </c>
      <c r="AI27">
        <v>2</v>
      </c>
      <c r="AJ27" t="s">
        <v>50</v>
      </c>
      <c r="AK27">
        <v>57</v>
      </c>
      <c r="AL27" t="s">
        <v>61</v>
      </c>
      <c r="AN27" t="s">
        <v>52</v>
      </c>
      <c r="AQ27">
        <v>7231</v>
      </c>
      <c r="AR27" t="s">
        <v>70</v>
      </c>
      <c r="AT27" t="s">
        <v>71</v>
      </c>
      <c r="AU27" t="s">
        <v>72</v>
      </c>
    </row>
    <row r="28" spans="1:47" x14ac:dyDescent="0.35">
      <c r="A28">
        <v>101</v>
      </c>
      <c r="B28" t="s">
        <v>41</v>
      </c>
      <c r="C28">
        <v>0</v>
      </c>
      <c r="D28" t="str">
        <f t="shared" si="0"/>
        <v>PEDIDO EMERGENCIAL</v>
      </c>
      <c r="H28" s="5">
        <v>449421</v>
      </c>
      <c r="I28" s="7">
        <v>44701</v>
      </c>
      <c r="J28" s="5">
        <v>6076916</v>
      </c>
      <c r="K28" s="7">
        <v>44701</v>
      </c>
      <c r="L28" t="s">
        <v>65</v>
      </c>
      <c r="M28" t="s">
        <v>66</v>
      </c>
      <c r="N28" t="s">
        <v>44</v>
      </c>
      <c r="O28" t="s">
        <v>45</v>
      </c>
      <c r="P28" s="7">
        <v>44704</v>
      </c>
      <c r="Q28" s="8">
        <v>58.070000000000007</v>
      </c>
      <c r="R28" s="8">
        <v>58.070000000000007</v>
      </c>
      <c r="S28" s="8">
        <v>0</v>
      </c>
      <c r="T28" s="8"/>
      <c r="U28">
        <v>1</v>
      </c>
      <c r="V28" t="s">
        <v>46</v>
      </c>
      <c r="W28" s="9">
        <v>26000</v>
      </c>
      <c r="X28" s="9">
        <v>25223</v>
      </c>
      <c r="Y28" s="9">
        <v>777</v>
      </c>
      <c r="Z28" s="7">
        <v>44704</v>
      </c>
      <c r="AA28" s="7">
        <v>44701</v>
      </c>
      <c r="AB28" s="7">
        <v>44704</v>
      </c>
      <c r="AC28">
        <v>2057000015</v>
      </c>
      <c r="AD28" t="s">
        <v>67</v>
      </c>
      <c r="AE28" t="s">
        <v>68</v>
      </c>
      <c r="AF28" t="s">
        <v>96</v>
      </c>
      <c r="AG28" t="s">
        <v>43</v>
      </c>
      <c r="AH28" t="s">
        <v>49</v>
      </c>
      <c r="AI28">
        <v>2</v>
      </c>
      <c r="AJ28" t="s">
        <v>50</v>
      </c>
      <c r="AK28">
        <v>57</v>
      </c>
      <c r="AL28" t="s">
        <v>61</v>
      </c>
      <c r="AN28" t="s">
        <v>52</v>
      </c>
      <c r="AQ28">
        <v>7231</v>
      </c>
      <c r="AR28" t="s">
        <v>70</v>
      </c>
      <c r="AT28" t="s">
        <v>71</v>
      </c>
      <c r="AU28" t="s">
        <v>72</v>
      </c>
    </row>
    <row r="29" spans="1:47" x14ac:dyDescent="0.35">
      <c r="A29">
        <v>101</v>
      </c>
      <c r="B29" t="s">
        <v>41</v>
      </c>
      <c r="C29">
        <v>0</v>
      </c>
      <c r="D29" t="str">
        <f t="shared" si="0"/>
        <v>PEDIDO EMERGENCIAL</v>
      </c>
      <c r="H29" s="5">
        <v>449530</v>
      </c>
      <c r="I29" s="7">
        <v>44706</v>
      </c>
      <c r="J29" s="5">
        <v>6077025</v>
      </c>
      <c r="K29" s="7">
        <v>44706</v>
      </c>
      <c r="L29" t="s">
        <v>97</v>
      </c>
      <c r="M29" t="s">
        <v>43</v>
      </c>
      <c r="N29" t="s">
        <v>44</v>
      </c>
      <c r="O29" t="s">
        <v>45</v>
      </c>
      <c r="P29" s="7">
        <v>44711</v>
      </c>
      <c r="Q29" s="8">
        <v>83.632500000000007</v>
      </c>
      <c r="R29" s="8">
        <v>81</v>
      </c>
      <c r="S29" s="8">
        <v>2.6324999999999998</v>
      </c>
      <c r="T29" s="8"/>
      <c r="U29">
        <v>1</v>
      </c>
      <c r="V29" t="s">
        <v>46</v>
      </c>
      <c r="W29" s="9">
        <v>2100</v>
      </c>
      <c r="X29" s="9">
        <v>2000</v>
      </c>
      <c r="Y29" s="9">
        <v>100</v>
      </c>
      <c r="Z29" s="7">
        <v>44707</v>
      </c>
      <c r="AA29" s="7">
        <v>44712</v>
      </c>
      <c r="AB29" s="7">
        <v>44713</v>
      </c>
      <c r="AC29">
        <v>2057000035</v>
      </c>
      <c r="AD29" t="s">
        <v>58</v>
      </c>
      <c r="AE29" t="s">
        <v>59</v>
      </c>
      <c r="AF29" t="s">
        <v>98</v>
      </c>
      <c r="AG29" t="s">
        <v>43</v>
      </c>
      <c r="AH29" t="s">
        <v>49</v>
      </c>
      <c r="AI29">
        <v>2</v>
      </c>
      <c r="AJ29" t="s">
        <v>50</v>
      </c>
      <c r="AK29">
        <v>57</v>
      </c>
      <c r="AL29" t="s">
        <v>61</v>
      </c>
      <c r="AN29" t="s">
        <v>52</v>
      </c>
      <c r="AQ29">
        <v>6130</v>
      </c>
      <c r="AR29" t="s">
        <v>53</v>
      </c>
      <c r="AT29" t="s">
        <v>99</v>
      </c>
      <c r="AU29" t="s">
        <v>100</v>
      </c>
    </row>
    <row r="30" spans="1:47" x14ac:dyDescent="0.35">
      <c r="A30">
        <v>101</v>
      </c>
      <c r="B30" t="s">
        <v>41</v>
      </c>
      <c r="C30">
        <v>0</v>
      </c>
      <c r="D30" t="str">
        <f t="shared" si="0"/>
        <v>PEDIDO EMERGENCIAL</v>
      </c>
      <c r="H30" s="5">
        <v>449632</v>
      </c>
      <c r="I30" s="7">
        <v>44711</v>
      </c>
      <c r="J30" s="5">
        <v>6077121</v>
      </c>
      <c r="K30" s="7">
        <v>44711</v>
      </c>
      <c r="L30" t="s">
        <v>65</v>
      </c>
      <c r="M30" t="s">
        <v>43</v>
      </c>
      <c r="N30" t="s">
        <v>44</v>
      </c>
      <c r="O30" t="s">
        <v>45</v>
      </c>
      <c r="P30" s="7">
        <v>44711</v>
      </c>
      <c r="Q30" s="8">
        <v>56.339999999999996</v>
      </c>
      <c r="R30" s="8">
        <v>56.339999999999996</v>
      </c>
      <c r="S30" s="8">
        <v>0</v>
      </c>
      <c r="T30" s="8"/>
      <c r="U30">
        <v>1</v>
      </c>
      <c r="V30" t="s">
        <v>46</v>
      </c>
      <c r="W30" s="9">
        <v>26000</v>
      </c>
      <c r="X30" s="9">
        <v>23559</v>
      </c>
      <c r="Y30" s="9">
        <v>2441</v>
      </c>
      <c r="Z30" s="7">
        <v>44712</v>
      </c>
      <c r="AA30" s="7">
        <v>44712</v>
      </c>
      <c r="AB30" s="7">
        <v>44715</v>
      </c>
      <c r="AC30">
        <v>2057000015</v>
      </c>
      <c r="AD30" t="s">
        <v>67</v>
      </c>
      <c r="AE30" t="s">
        <v>68</v>
      </c>
      <c r="AF30" t="s">
        <v>101</v>
      </c>
      <c r="AG30" t="s">
        <v>43</v>
      </c>
      <c r="AH30" t="s">
        <v>49</v>
      </c>
      <c r="AI30">
        <v>2</v>
      </c>
      <c r="AJ30" t="s">
        <v>50</v>
      </c>
      <c r="AK30">
        <v>57</v>
      </c>
      <c r="AL30" t="s">
        <v>61</v>
      </c>
      <c r="AN30" t="s">
        <v>52</v>
      </c>
      <c r="AQ30">
        <v>7231</v>
      </c>
      <c r="AR30" t="s">
        <v>70</v>
      </c>
      <c r="AT30" t="s">
        <v>71</v>
      </c>
      <c r="AU30" t="s">
        <v>72</v>
      </c>
    </row>
    <row r="31" spans="1:47" x14ac:dyDescent="0.35">
      <c r="A31">
        <v>101</v>
      </c>
      <c r="B31" t="s">
        <v>41</v>
      </c>
      <c r="C31">
        <v>0</v>
      </c>
      <c r="D31" t="str">
        <f t="shared" si="0"/>
        <v>PEDIDO EMERGENCIAL</v>
      </c>
      <c r="H31" s="5">
        <v>449934</v>
      </c>
      <c r="I31" s="7">
        <v>44722</v>
      </c>
      <c r="J31" s="5">
        <v>6077413</v>
      </c>
      <c r="K31" s="7">
        <v>44722</v>
      </c>
      <c r="L31" t="s">
        <v>42</v>
      </c>
      <c r="M31" t="s">
        <v>43</v>
      </c>
      <c r="N31" t="s">
        <v>55</v>
      </c>
      <c r="O31" t="s">
        <v>45</v>
      </c>
      <c r="P31" s="7">
        <v>44727</v>
      </c>
      <c r="Q31" s="8">
        <v>23.3</v>
      </c>
      <c r="R31" s="8">
        <v>23.3</v>
      </c>
      <c r="S31" s="8">
        <v>0</v>
      </c>
      <c r="T31" s="8"/>
      <c r="U31">
        <v>1</v>
      </c>
      <c r="V31" t="s">
        <v>46</v>
      </c>
      <c r="W31" s="9">
        <v>25000</v>
      </c>
      <c r="X31" s="9">
        <v>25143</v>
      </c>
      <c r="Y31" s="9">
        <v>0</v>
      </c>
      <c r="Z31" s="7">
        <v>44725</v>
      </c>
      <c r="AA31" s="7">
        <v>44729</v>
      </c>
      <c r="AB31" s="7">
        <v>44732</v>
      </c>
      <c r="AC31">
        <v>2069000001</v>
      </c>
      <c r="AD31" t="s">
        <v>47</v>
      </c>
      <c r="AE31" t="s">
        <v>47</v>
      </c>
      <c r="AF31" t="s">
        <v>102</v>
      </c>
      <c r="AG31" t="s">
        <v>43</v>
      </c>
      <c r="AH31" t="s">
        <v>49</v>
      </c>
      <c r="AI31">
        <v>2</v>
      </c>
      <c r="AJ31" t="s">
        <v>50</v>
      </c>
      <c r="AK31">
        <v>69</v>
      </c>
      <c r="AL31" t="s">
        <v>51</v>
      </c>
      <c r="AN31" t="s">
        <v>52</v>
      </c>
      <c r="AQ31">
        <v>6130</v>
      </c>
      <c r="AR31" t="s">
        <v>53</v>
      </c>
      <c r="AU31" t="s">
        <v>54</v>
      </c>
    </row>
    <row r="32" spans="1:47" x14ac:dyDescent="0.35">
      <c r="A32">
        <v>101</v>
      </c>
      <c r="B32" t="s">
        <v>41</v>
      </c>
      <c r="C32">
        <v>0</v>
      </c>
      <c r="D32" t="str">
        <f t="shared" si="0"/>
        <v>PEDIDO EMERGENCIAL</v>
      </c>
      <c r="H32" s="5">
        <v>449935</v>
      </c>
      <c r="I32" s="7">
        <v>44722</v>
      </c>
      <c r="J32" s="5">
        <v>6077413</v>
      </c>
      <c r="K32" s="7">
        <v>44722</v>
      </c>
      <c r="L32" t="s">
        <v>42</v>
      </c>
      <c r="M32" t="s">
        <v>43</v>
      </c>
      <c r="N32" t="s">
        <v>55</v>
      </c>
      <c r="O32" t="s">
        <v>45</v>
      </c>
      <c r="P32" s="7">
        <v>44727</v>
      </c>
      <c r="Q32" s="8">
        <v>23.3</v>
      </c>
      <c r="R32" s="8">
        <v>23.3</v>
      </c>
      <c r="S32" s="8">
        <v>0</v>
      </c>
      <c r="T32" s="8"/>
      <c r="U32">
        <v>1</v>
      </c>
      <c r="V32" t="s">
        <v>46</v>
      </c>
      <c r="W32" s="9">
        <v>25000</v>
      </c>
      <c r="X32" s="9">
        <v>25180</v>
      </c>
      <c r="Y32" s="9">
        <v>0</v>
      </c>
      <c r="Z32" s="7">
        <v>44732</v>
      </c>
      <c r="AA32" s="7">
        <v>44746</v>
      </c>
      <c r="AB32" s="7">
        <v>44747</v>
      </c>
      <c r="AC32">
        <v>2069000001</v>
      </c>
      <c r="AD32" t="s">
        <v>47</v>
      </c>
      <c r="AE32" t="s">
        <v>47</v>
      </c>
      <c r="AF32" t="s">
        <v>102</v>
      </c>
      <c r="AG32" t="s">
        <v>43</v>
      </c>
      <c r="AH32" t="s">
        <v>49</v>
      </c>
      <c r="AI32">
        <v>2</v>
      </c>
      <c r="AJ32" t="s">
        <v>50</v>
      </c>
      <c r="AK32">
        <v>69</v>
      </c>
      <c r="AL32" t="s">
        <v>51</v>
      </c>
      <c r="AN32" t="s">
        <v>52</v>
      </c>
      <c r="AQ32">
        <v>6130</v>
      </c>
      <c r="AR32" t="s">
        <v>53</v>
      </c>
      <c r="AU32" t="s">
        <v>54</v>
      </c>
    </row>
    <row r="33" spans="1:47" x14ac:dyDescent="0.35">
      <c r="A33">
        <v>101</v>
      </c>
      <c r="B33" t="s">
        <v>41</v>
      </c>
      <c r="C33">
        <v>0</v>
      </c>
      <c r="D33" t="str">
        <f t="shared" si="0"/>
        <v>PEDIDO EMERGENCIAL</v>
      </c>
      <c r="H33" s="5">
        <v>450084</v>
      </c>
      <c r="I33" s="7">
        <v>44732</v>
      </c>
      <c r="J33" s="5">
        <v>6077541</v>
      </c>
      <c r="K33" s="7">
        <v>44732</v>
      </c>
      <c r="L33" t="s">
        <v>65</v>
      </c>
      <c r="M33" t="s">
        <v>66</v>
      </c>
      <c r="N33" t="s">
        <v>44</v>
      </c>
      <c r="O33" t="s">
        <v>45</v>
      </c>
      <c r="P33" s="7">
        <v>44734</v>
      </c>
      <c r="Q33" s="8">
        <v>57.75</v>
      </c>
      <c r="R33" s="8">
        <v>57.75</v>
      </c>
      <c r="S33" s="8">
        <v>0</v>
      </c>
      <c r="T33" s="8"/>
      <c r="U33">
        <v>1</v>
      </c>
      <c r="V33" t="s">
        <v>46</v>
      </c>
      <c r="W33" s="9">
        <v>25000</v>
      </c>
      <c r="X33" s="9">
        <v>24796</v>
      </c>
      <c r="Y33" s="9">
        <v>204</v>
      </c>
      <c r="Z33" s="7">
        <v>44733</v>
      </c>
      <c r="AA33" s="7">
        <v>44735</v>
      </c>
      <c r="AB33" s="7">
        <v>44735</v>
      </c>
      <c r="AC33">
        <v>2057000015</v>
      </c>
      <c r="AD33" t="s">
        <v>67</v>
      </c>
      <c r="AE33" t="s">
        <v>68</v>
      </c>
      <c r="AF33" t="s">
        <v>96</v>
      </c>
      <c r="AG33" t="s">
        <v>43</v>
      </c>
      <c r="AH33" t="s">
        <v>49</v>
      </c>
      <c r="AI33">
        <v>2</v>
      </c>
      <c r="AJ33" t="s">
        <v>50</v>
      </c>
      <c r="AK33">
        <v>57</v>
      </c>
      <c r="AL33" t="s">
        <v>61</v>
      </c>
      <c r="AN33" t="s">
        <v>52</v>
      </c>
      <c r="AQ33">
        <v>5101</v>
      </c>
      <c r="AR33" t="s">
        <v>103</v>
      </c>
      <c r="AT33" t="s">
        <v>71</v>
      </c>
      <c r="AU33" t="s">
        <v>72</v>
      </c>
    </row>
    <row r="34" spans="1:47" x14ac:dyDescent="0.35">
      <c r="A34">
        <v>101</v>
      </c>
      <c r="B34" t="s">
        <v>41</v>
      </c>
      <c r="C34">
        <v>0</v>
      </c>
      <c r="D34" t="str">
        <f t="shared" si="0"/>
        <v>PEDIDO EMERGENCIAL</v>
      </c>
      <c r="H34" s="5">
        <v>450183</v>
      </c>
      <c r="I34" s="7">
        <v>44734</v>
      </c>
      <c r="J34" s="5">
        <v>6077541</v>
      </c>
      <c r="K34" s="7">
        <v>44732</v>
      </c>
      <c r="L34" t="s">
        <v>65</v>
      </c>
      <c r="M34" t="s">
        <v>43</v>
      </c>
      <c r="N34" t="s">
        <v>44</v>
      </c>
      <c r="O34" t="s">
        <v>45</v>
      </c>
      <c r="P34" s="7">
        <v>44734</v>
      </c>
      <c r="Q34" s="8">
        <v>57.75</v>
      </c>
      <c r="R34" s="8">
        <v>57.75</v>
      </c>
      <c r="S34" s="8">
        <v>0</v>
      </c>
      <c r="T34" s="8"/>
      <c r="U34">
        <v>1</v>
      </c>
      <c r="V34" t="s">
        <v>46</v>
      </c>
      <c r="W34" s="9">
        <v>26000</v>
      </c>
      <c r="X34" s="9">
        <v>25845</v>
      </c>
      <c r="Y34" s="9">
        <v>155</v>
      </c>
      <c r="Z34" s="7">
        <v>44736</v>
      </c>
      <c r="AA34" s="7">
        <v>44735</v>
      </c>
      <c r="AB34" s="7">
        <v>44736</v>
      </c>
      <c r="AC34">
        <v>2057000015</v>
      </c>
      <c r="AD34" t="s">
        <v>67</v>
      </c>
      <c r="AE34" t="s">
        <v>68</v>
      </c>
      <c r="AF34" t="s">
        <v>77</v>
      </c>
      <c r="AG34" t="s">
        <v>43</v>
      </c>
      <c r="AH34" t="s">
        <v>49</v>
      </c>
      <c r="AI34">
        <v>2</v>
      </c>
      <c r="AJ34" t="s">
        <v>50</v>
      </c>
      <c r="AK34">
        <v>57</v>
      </c>
      <c r="AL34" t="s">
        <v>61</v>
      </c>
      <c r="AN34" t="s">
        <v>52</v>
      </c>
      <c r="AQ34">
        <v>5101</v>
      </c>
      <c r="AR34" t="s">
        <v>103</v>
      </c>
      <c r="AT34" t="s">
        <v>71</v>
      </c>
      <c r="AU34" t="s">
        <v>72</v>
      </c>
    </row>
    <row r="35" spans="1:47" x14ac:dyDescent="0.35">
      <c r="A35">
        <v>101</v>
      </c>
      <c r="B35" t="s">
        <v>41</v>
      </c>
      <c r="C35">
        <v>0</v>
      </c>
      <c r="D35" t="str">
        <f t="shared" si="0"/>
        <v>PEDIDO EMERGENCIAL</v>
      </c>
      <c r="H35" s="5">
        <v>450190</v>
      </c>
      <c r="I35" s="7">
        <v>44734</v>
      </c>
      <c r="J35" s="5">
        <v>6077541</v>
      </c>
      <c r="K35" s="7">
        <v>44732</v>
      </c>
      <c r="L35" t="s">
        <v>65</v>
      </c>
      <c r="M35" t="s">
        <v>43</v>
      </c>
      <c r="N35" t="s">
        <v>44</v>
      </c>
      <c r="O35" t="s">
        <v>45</v>
      </c>
      <c r="P35" s="7">
        <v>44734</v>
      </c>
      <c r="Q35" s="8">
        <v>57.75</v>
      </c>
      <c r="R35" s="8">
        <v>57.75</v>
      </c>
      <c r="S35" s="8">
        <v>0</v>
      </c>
      <c r="T35" s="8"/>
      <c r="U35">
        <v>1</v>
      </c>
      <c r="V35" t="s">
        <v>46</v>
      </c>
      <c r="W35" s="9">
        <v>27000</v>
      </c>
      <c r="X35" s="9">
        <v>26627</v>
      </c>
      <c r="Y35" s="9">
        <v>373</v>
      </c>
      <c r="Z35" s="7">
        <v>44736</v>
      </c>
      <c r="AA35" s="7">
        <v>44732</v>
      </c>
      <c r="AB35" s="7">
        <v>44733</v>
      </c>
      <c r="AC35">
        <v>2057000015</v>
      </c>
      <c r="AD35" t="s">
        <v>67</v>
      </c>
      <c r="AE35" t="s">
        <v>68</v>
      </c>
      <c r="AF35" t="s">
        <v>104</v>
      </c>
      <c r="AG35" t="s">
        <v>43</v>
      </c>
      <c r="AH35" t="s">
        <v>49</v>
      </c>
      <c r="AI35">
        <v>2</v>
      </c>
      <c r="AJ35" t="s">
        <v>50</v>
      </c>
      <c r="AK35">
        <v>57</v>
      </c>
      <c r="AL35" t="s">
        <v>61</v>
      </c>
      <c r="AN35" t="s">
        <v>52</v>
      </c>
      <c r="AQ35">
        <v>5101</v>
      </c>
      <c r="AR35" t="s">
        <v>103</v>
      </c>
      <c r="AT35" t="s">
        <v>71</v>
      </c>
      <c r="AU35" t="s">
        <v>72</v>
      </c>
    </row>
    <row r="36" spans="1:47" x14ac:dyDescent="0.35">
      <c r="A36">
        <v>101</v>
      </c>
      <c r="B36" t="s">
        <v>41</v>
      </c>
      <c r="C36">
        <v>0</v>
      </c>
      <c r="D36" t="str">
        <f t="shared" si="0"/>
        <v>PEDIDO EMERGENCIAL</v>
      </c>
      <c r="H36" s="5">
        <v>450268</v>
      </c>
      <c r="I36" s="7">
        <v>44736</v>
      </c>
      <c r="J36" s="5">
        <v>6077727</v>
      </c>
      <c r="K36" s="7">
        <v>44736</v>
      </c>
      <c r="L36" t="s">
        <v>65</v>
      </c>
      <c r="M36" t="s">
        <v>43</v>
      </c>
      <c r="N36" t="s">
        <v>44</v>
      </c>
      <c r="O36" t="s">
        <v>45</v>
      </c>
      <c r="P36" s="7">
        <v>44740</v>
      </c>
      <c r="Q36" s="8">
        <v>55.27</v>
      </c>
      <c r="R36" s="8">
        <v>55.27</v>
      </c>
      <c r="S36" s="8">
        <v>0</v>
      </c>
      <c r="T36" s="8"/>
      <c r="U36">
        <v>1</v>
      </c>
      <c r="V36" t="s">
        <v>46</v>
      </c>
      <c r="W36" s="9">
        <v>26000</v>
      </c>
      <c r="X36" s="9">
        <v>24000</v>
      </c>
      <c r="Y36" s="9">
        <v>2000</v>
      </c>
      <c r="Z36" s="7">
        <v>44739</v>
      </c>
      <c r="AA36" s="7">
        <v>44736</v>
      </c>
      <c r="AB36" s="7">
        <v>44741</v>
      </c>
      <c r="AC36">
        <v>2057000015</v>
      </c>
      <c r="AD36" t="s">
        <v>67</v>
      </c>
      <c r="AE36" t="s">
        <v>68</v>
      </c>
      <c r="AF36" t="s">
        <v>77</v>
      </c>
      <c r="AG36" t="s">
        <v>43</v>
      </c>
      <c r="AH36" t="s">
        <v>49</v>
      </c>
      <c r="AI36">
        <v>2</v>
      </c>
      <c r="AJ36" t="s">
        <v>50</v>
      </c>
      <c r="AK36">
        <v>57</v>
      </c>
      <c r="AL36" t="s">
        <v>61</v>
      </c>
      <c r="AN36" t="s">
        <v>52</v>
      </c>
      <c r="AQ36">
        <v>5101</v>
      </c>
      <c r="AR36" t="s">
        <v>103</v>
      </c>
      <c r="AT36" t="s">
        <v>71</v>
      </c>
      <c r="AU36" t="s">
        <v>72</v>
      </c>
    </row>
    <row r="37" spans="1:47" x14ac:dyDescent="0.35">
      <c r="A37">
        <v>101</v>
      </c>
      <c r="B37" t="s">
        <v>41</v>
      </c>
      <c r="C37">
        <v>0</v>
      </c>
      <c r="D37" t="str">
        <f t="shared" si="0"/>
        <v>PEDIDO EMERGENCIAL</v>
      </c>
      <c r="H37" s="5">
        <v>450269</v>
      </c>
      <c r="I37" s="7">
        <v>44736</v>
      </c>
      <c r="J37" s="5">
        <v>6077727</v>
      </c>
      <c r="K37" s="7">
        <v>44736</v>
      </c>
      <c r="L37" t="s">
        <v>65</v>
      </c>
      <c r="M37" t="s">
        <v>43</v>
      </c>
      <c r="N37" t="s">
        <v>44</v>
      </c>
      <c r="O37" t="s">
        <v>45</v>
      </c>
      <c r="P37" s="7">
        <v>44740</v>
      </c>
      <c r="Q37" s="8">
        <v>55.27</v>
      </c>
      <c r="R37" s="8">
        <v>55.27</v>
      </c>
      <c r="S37" s="8">
        <v>0</v>
      </c>
      <c r="T37" s="8"/>
      <c r="U37">
        <v>1</v>
      </c>
      <c r="V37" t="s">
        <v>46</v>
      </c>
      <c r="W37" s="9">
        <v>26000</v>
      </c>
      <c r="X37" s="9">
        <v>24050</v>
      </c>
      <c r="Y37" s="9">
        <v>1950</v>
      </c>
      <c r="Z37" s="7">
        <v>44740</v>
      </c>
      <c r="AA37" s="7">
        <v>44736</v>
      </c>
      <c r="AB37" s="7">
        <v>44741</v>
      </c>
      <c r="AC37">
        <v>2057000015</v>
      </c>
      <c r="AD37" t="s">
        <v>67</v>
      </c>
      <c r="AE37" t="s">
        <v>68</v>
      </c>
      <c r="AF37" t="s">
        <v>77</v>
      </c>
      <c r="AG37" t="s">
        <v>43</v>
      </c>
      <c r="AH37" t="s">
        <v>49</v>
      </c>
      <c r="AI37">
        <v>2</v>
      </c>
      <c r="AJ37" t="s">
        <v>50</v>
      </c>
      <c r="AK37">
        <v>57</v>
      </c>
      <c r="AL37" t="s">
        <v>61</v>
      </c>
      <c r="AN37" t="s">
        <v>52</v>
      </c>
      <c r="AQ37">
        <v>5101</v>
      </c>
      <c r="AR37" t="s">
        <v>103</v>
      </c>
      <c r="AT37" t="s">
        <v>71</v>
      </c>
      <c r="AU37" t="s">
        <v>72</v>
      </c>
    </row>
    <row r="38" spans="1:47" x14ac:dyDescent="0.35">
      <c r="A38">
        <v>101</v>
      </c>
      <c r="B38" t="s">
        <v>41</v>
      </c>
      <c r="C38">
        <v>0</v>
      </c>
      <c r="D38" t="str">
        <f t="shared" si="0"/>
        <v>PEDIDO EMERGENCIAL</v>
      </c>
      <c r="H38" s="5">
        <v>450271</v>
      </c>
      <c r="I38" s="7">
        <v>44736</v>
      </c>
      <c r="J38" s="5">
        <v>6077727</v>
      </c>
      <c r="K38" s="7">
        <v>44736</v>
      </c>
      <c r="L38" t="s">
        <v>65</v>
      </c>
      <c r="M38" t="s">
        <v>43</v>
      </c>
      <c r="N38" t="s">
        <v>44</v>
      </c>
      <c r="O38" t="s">
        <v>45</v>
      </c>
      <c r="P38" s="7">
        <v>44740</v>
      </c>
      <c r="Q38" s="8">
        <v>55.27</v>
      </c>
      <c r="R38" s="8">
        <v>55.27</v>
      </c>
      <c r="S38" s="8">
        <v>0</v>
      </c>
      <c r="T38" s="8"/>
      <c r="U38">
        <v>1</v>
      </c>
      <c r="V38" t="s">
        <v>46</v>
      </c>
      <c r="W38" s="9">
        <v>26000</v>
      </c>
      <c r="X38" s="9">
        <v>20290</v>
      </c>
      <c r="Y38" s="9">
        <v>5710</v>
      </c>
      <c r="Z38" s="7">
        <v>44742</v>
      </c>
      <c r="AA38" s="7">
        <v>44742</v>
      </c>
      <c r="AB38" s="7">
        <v>44746</v>
      </c>
      <c r="AC38">
        <v>2057000015</v>
      </c>
      <c r="AD38" t="s">
        <v>67</v>
      </c>
      <c r="AE38" t="s">
        <v>68</v>
      </c>
      <c r="AF38" t="s">
        <v>77</v>
      </c>
      <c r="AG38" t="s">
        <v>43</v>
      </c>
      <c r="AH38" t="s">
        <v>49</v>
      </c>
      <c r="AI38">
        <v>2</v>
      </c>
      <c r="AJ38" t="s">
        <v>50</v>
      </c>
      <c r="AK38">
        <v>57</v>
      </c>
      <c r="AL38" t="s">
        <v>61</v>
      </c>
      <c r="AN38" t="s">
        <v>52</v>
      </c>
      <c r="AQ38">
        <v>5101</v>
      </c>
      <c r="AR38" t="s">
        <v>103</v>
      </c>
      <c r="AT38" t="s">
        <v>71</v>
      </c>
      <c r="AU38" t="s">
        <v>72</v>
      </c>
    </row>
    <row r="39" spans="1:47" x14ac:dyDescent="0.35">
      <c r="A39">
        <v>101</v>
      </c>
      <c r="B39" t="s">
        <v>41</v>
      </c>
      <c r="C39">
        <v>0</v>
      </c>
      <c r="D39" t="str">
        <f t="shared" si="0"/>
        <v>PEDIDO EMERGENCIAL</v>
      </c>
      <c r="H39" s="5">
        <v>450272</v>
      </c>
      <c r="I39" s="7">
        <v>44736</v>
      </c>
      <c r="J39" s="5">
        <v>6077727</v>
      </c>
      <c r="K39" s="7">
        <v>44736</v>
      </c>
      <c r="L39" t="s">
        <v>65</v>
      </c>
      <c r="M39" t="s">
        <v>43</v>
      </c>
      <c r="N39" t="s">
        <v>44</v>
      </c>
      <c r="O39" t="s">
        <v>45</v>
      </c>
      <c r="P39" s="7">
        <v>44740</v>
      </c>
      <c r="Q39" s="8">
        <v>55.27</v>
      </c>
      <c r="R39" s="8">
        <v>55.27</v>
      </c>
      <c r="S39" s="8">
        <v>0</v>
      </c>
      <c r="T39" s="8"/>
      <c r="U39">
        <v>1</v>
      </c>
      <c r="V39" t="s">
        <v>46</v>
      </c>
      <c r="W39" s="9">
        <v>26000</v>
      </c>
      <c r="X39" s="9">
        <v>24943</v>
      </c>
      <c r="Y39" s="9">
        <v>1057</v>
      </c>
      <c r="Z39" s="7">
        <v>44743</v>
      </c>
      <c r="AA39" s="7">
        <v>44736</v>
      </c>
      <c r="AB39" s="7">
        <v>44741</v>
      </c>
      <c r="AC39">
        <v>2057000015</v>
      </c>
      <c r="AD39" t="s">
        <v>67</v>
      </c>
      <c r="AE39" t="s">
        <v>68</v>
      </c>
      <c r="AF39" t="s">
        <v>77</v>
      </c>
      <c r="AG39" t="s">
        <v>43</v>
      </c>
      <c r="AH39" t="s">
        <v>49</v>
      </c>
      <c r="AI39">
        <v>2</v>
      </c>
      <c r="AJ39" t="s">
        <v>50</v>
      </c>
      <c r="AK39">
        <v>57</v>
      </c>
      <c r="AL39" t="s">
        <v>61</v>
      </c>
      <c r="AN39" t="s">
        <v>52</v>
      </c>
      <c r="AQ39">
        <v>5101</v>
      </c>
      <c r="AR39" t="s">
        <v>103</v>
      </c>
      <c r="AT39" t="s">
        <v>71</v>
      </c>
      <c r="AU39" t="s">
        <v>72</v>
      </c>
    </row>
    <row r="40" spans="1:47" x14ac:dyDescent="0.35">
      <c r="A40">
        <v>101</v>
      </c>
      <c r="B40" t="s">
        <v>41</v>
      </c>
      <c r="C40">
        <v>0</v>
      </c>
      <c r="D40" t="str">
        <f t="shared" si="0"/>
        <v>PEDIDO EMERGENCIAL</v>
      </c>
      <c r="H40" s="5">
        <v>450479</v>
      </c>
      <c r="I40" s="7">
        <v>44746</v>
      </c>
      <c r="J40" s="5">
        <v>6077942</v>
      </c>
      <c r="K40" s="7">
        <v>44746</v>
      </c>
      <c r="L40" t="s">
        <v>42</v>
      </c>
      <c r="M40" t="s">
        <v>43</v>
      </c>
      <c r="N40" t="s">
        <v>55</v>
      </c>
      <c r="O40" t="s">
        <v>45</v>
      </c>
      <c r="P40" s="7">
        <v>44747</v>
      </c>
      <c r="Q40" s="8">
        <v>23.3</v>
      </c>
      <c r="R40" s="8">
        <v>23.3</v>
      </c>
      <c r="S40" s="8">
        <v>0</v>
      </c>
      <c r="T40" s="8"/>
      <c r="U40">
        <v>1</v>
      </c>
      <c r="V40" t="s">
        <v>46</v>
      </c>
      <c r="W40" s="9">
        <v>25000</v>
      </c>
      <c r="X40" s="9">
        <v>25293</v>
      </c>
      <c r="Y40" s="9">
        <v>0</v>
      </c>
      <c r="Z40" s="7">
        <v>44748</v>
      </c>
      <c r="AA40" s="7">
        <v>44747</v>
      </c>
      <c r="AB40" s="7">
        <v>44749</v>
      </c>
      <c r="AC40">
        <v>2069000001</v>
      </c>
      <c r="AD40" t="s">
        <v>47</v>
      </c>
      <c r="AE40" t="s">
        <v>47</v>
      </c>
      <c r="AF40" t="s">
        <v>105</v>
      </c>
      <c r="AG40" t="s">
        <v>43</v>
      </c>
      <c r="AH40" t="s">
        <v>49</v>
      </c>
      <c r="AI40">
        <v>2</v>
      </c>
      <c r="AJ40" t="s">
        <v>50</v>
      </c>
      <c r="AK40">
        <v>69</v>
      </c>
      <c r="AL40" t="s">
        <v>51</v>
      </c>
      <c r="AN40" t="s">
        <v>52</v>
      </c>
      <c r="AQ40">
        <v>6130</v>
      </c>
      <c r="AR40" t="s">
        <v>53</v>
      </c>
      <c r="AU40" t="s">
        <v>54</v>
      </c>
    </row>
    <row r="41" spans="1:47" x14ac:dyDescent="0.35">
      <c r="A41">
        <v>101</v>
      </c>
      <c r="B41" t="s">
        <v>41</v>
      </c>
      <c r="C41">
        <v>0</v>
      </c>
      <c r="D41" t="str">
        <f t="shared" si="0"/>
        <v>PEDIDO EMERGENCIAL</v>
      </c>
      <c r="H41" s="5">
        <v>450480</v>
      </c>
      <c r="I41" s="7">
        <v>44746</v>
      </c>
      <c r="J41" s="5">
        <v>6077942</v>
      </c>
      <c r="K41" s="7">
        <v>44746</v>
      </c>
      <c r="L41" t="s">
        <v>42</v>
      </c>
      <c r="M41" t="s">
        <v>43</v>
      </c>
      <c r="N41" t="s">
        <v>55</v>
      </c>
      <c r="O41" t="s">
        <v>45</v>
      </c>
      <c r="P41" s="7">
        <v>44747</v>
      </c>
      <c r="Q41" s="8">
        <v>23.3</v>
      </c>
      <c r="R41" s="8">
        <v>23.3</v>
      </c>
      <c r="S41" s="8">
        <v>0</v>
      </c>
      <c r="T41" s="8"/>
      <c r="U41">
        <v>1</v>
      </c>
      <c r="V41" t="s">
        <v>46</v>
      </c>
      <c r="W41" s="9">
        <v>25000</v>
      </c>
      <c r="X41" s="9">
        <v>25361</v>
      </c>
      <c r="Y41" s="9">
        <v>0</v>
      </c>
      <c r="Z41" s="7">
        <v>44750</v>
      </c>
      <c r="AA41" s="7">
        <v>44750</v>
      </c>
      <c r="AB41" s="7">
        <v>44753</v>
      </c>
      <c r="AC41">
        <v>2069000001</v>
      </c>
      <c r="AD41" t="s">
        <v>47</v>
      </c>
      <c r="AE41" t="s">
        <v>47</v>
      </c>
      <c r="AF41" t="s">
        <v>105</v>
      </c>
      <c r="AG41" t="s">
        <v>43</v>
      </c>
      <c r="AH41" t="s">
        <v>49</v>
      </c>
      <c r="AI41">
        <v>2</v>
      </c>
      <c r="AJ41" t="s">
        <v>50</v>
      </c>
      <c r="AK41">
        <v>69</v>
      </c>
      <c r="AL41" t="s">
        <v>51</v>
      </c>
      <c r="AN41" t="s">
        <v>52</v>
      </c>
      <c r="AQ41">
        <v>6130</v>
      </c>
      <c r="AR41" t="s">
        <v>53</v>
      </c>
      <c r="AU41" t="s">
        <v>54</v>
      </c>
    </row>
    <row r="42" spans="1:47" x14ac:dyDescent="0.35">
      <c r="A42">
        <v>101</v>
      </c>
      <c r="B42" t="s">
        <v>41</v>
      </c>
      <c r="C42">
        <v>0</v>
      </c>
      <c r="D42" t="str">
        <f t="shared" si="0"/>
        <v>PEDIDO EMERGENCIAL</v>
      </c>
      <c r="H42" s="5">
        <v>450481</v>
      </c>
      <c r="I42" s="7">
        <v>44746</v>
      </c>
      <c r="J42" s="5">
        <v>6077942</v>
      </c>
      <c r="K42" s="7">
        <v>44746</v>
      </c>
      <c r="L42" t="s">
        <v>42</v>
      </c>
      <c r="M42" t="s">
        <v>43</v>
      </c>
      <c r="N42" t="s">
        <v>44</v>
      </c>
      <c r="O42" t="s">
        <v>45</v>
      </c>
      <c r="P42" s="7">
        <v>44747</v>
      </c>
      <c r="Q42" s="8">
        <v>23.3</v>
      </c>
      <c r="R42" s="8">
        <v>23.3</v>
      </c>
      <c r="S42" s="8">
        <v>0</v>
      </c>
      <c r="T42" s="8"/>
      <c r="U42">
        <v>1</v>
      </c>
      <c r="V42" t="s">
        <v>46</v>
      </c>
      <c r="W42" s="9">
        <v>25000</v>
      </c>
      <c r="X42" s="9">
        <v>24721</v>
      </c>
      <c r="Y42" s="9">
        <v>279</v>
      </c>
      <c r="Z42" s="7">
        <v>44753</v>
      </c>
      <c r="AA42" s="7">
        <v>44753</v>
      </c>
      <c r="AB42" s="7">
        <v>44754</v>
      </c>
      <c r="AC42">
        <v>2069000001</v>
      </c>
      <c r="AD42" t="s">
        <v>47</v>
      </c>
      <c r="AE42" t="s">
        <v>47</v>
      </c>
      <c r="AF42" t="s">
        <v>105</v>
      </c>
      <c r="AG42" t="s">
        <v>43</v>
      </c>
      <c r="AH42" t="s">
        <v>49</v>
      </c>
      <c r="AI42">
        <v>2</v>
      </c>
      <c r="AJ42" t="s">
        <v>50</v>
      </c>
      <c r="AK42">
        <v>69</v>
      </c>
      <c r="AL42" t="s">
        <v>51</v>
      </c>
      <c r="AN42" t="s">
        <v>52</v>
      </c>
      <c r="AQ42">
        <v>6130</v>
      </c>
      <c r="AR42" t="s">
        <v>53</v>
      </c>
      <c r="AU42" t="s">
        <v>54</v>
      </c>
    </row>
    <row r="43" spans="1:47" x14ac:dyDescent="0.35">
      <c r="A43">
        <v>101</v>
      </c>
      <c r="B43" t="s">
        <v>41</v>
      </c>
      <c r="C43">
        <v>0</v>
      </c>
      <c r="D43" t="str">
        <f t="shared" si="0"/>
        <v>PEDIDO EMERGENCIAL</v>
      </c>
      <c r="H43" s="5">
        <v>450482</v>
      </c>
      <c r="I43" s="7">
        <v>44746</v>
      </c>
      <c r="J43" s="5">
        <v>6077942</v>
      </c>
      <c r="K43" s="7">
        <v>44746</v>
      </c>
      <c r="L43" t="s">
        <v>42</v>
      </c>
      <c r="M43" t="s">
        <v>43</v>
      </c>
      <c r="N43" t="s">
        <v>44</v>
      </c>
      <c r="O43" t="s">
        <v>45</v>
      </c>
      <c r="P43" s="7">
        <v>44747</v>
      </c>
      <c r="Q43" s="8">
        <v>23.3</v>
      </c>
      <c r="R43" s="8">
        <v>23.3</v>
      </c>
      <c r="S43" s="8">
        <v>0</v>
      </c>
      <c r="T43" s="8"/>
      <c r="U43">
        <v>1</v>
      </c>
      <c r="V43" t="s">
        <v>46</v>
      </c>
      <c r="W43" s="9">
        <v>25000</v>
      </c>
      <c r="X43" s="9">
        <v>24732</v>
      </c>
      <c r="Y43" s="9">
        <v>268</v>
      </c>
      <c r="Z43" s="7">
        <v>44755</v>
      </c>
      <c r="AA43" s="7">
        <v>44755</v>
      </c>
      <c r="AB43" s="7">
        <v>44757</v>
      </c>
      <c r="AC43">
        <v>2069000001</v>
      </c>
      <c r="AD43" t="s">
        <v>47</v>
      </c>
      <c r="AE43" t="s">
        <v>47</v>
      </c>
      <c r="AF43" t="s">
        <v>105</v>
      </c>
      <c r="AG43" t="s">
        <v>43</v>
      </c>
      <c r="AH43" t="s">
        <v>49</v>
      </c>
      <c r="AI43">
        <v>2</v>
      </c>
      <c r="AJ43" t="s">
        <v>50</v>
      </c>
      <c r="AK43">
        <v>69</v>
      </c>
      <c r="AL43" t="s">
        <v>51</v>
      </c>
      <c r="AN43" t="s">
        <v>52</v>
      </c>
      <c r="AQ43">
        <v>6130</v>
      </c>
      <c r="AR43" t="s">
        <v>53</v>
      </c>
      <c r="AU43" t="s">
        <v>54</v>
      </c>
    </row>
    <row r="44" spans="1:47" x14ac:dyDescent="0.35">
      <c r="A44">
        <v>101</v>
      </c>
      <c r="B44" t="s">
        <v>41</v>
      </c>
      <c r="C44">
        <v>0</v>
      </c>
      <c r="D44" t="str">
        <f t="shared" si="0"/>
        <v>PEDIDO EMERGENCIAL</v>
      </c>
      <c r="H44" s="5">
        <v>450483</v>
      </c>
      <c r="I44" s="7">
        <v>44746</v>
      </c>
      <c r="J44" s="5">
        <v>6077942</v>
      </c>
      <c r="K44" s="7">
        <v>44746</v>
      </c>
      <c r="L44" t="s">
        <v>42</v>
      </c>
      <c r="M44" t="s">
        <v>43</v>
      </c>
      <c r="N44" t="s">
        <v>55</v>
      </c>
      <c r="O44" t="s">
        <v>45</v>
      </c>
      <c r="P44" s="7">
        <v>44747</v>
      </c>
      <c r="Q44" s="8">
        <v>23.3</v>
      </c>
      <c r="R44" s="8">
        <v>23.3</v>
      </c>
      <c r="S44" s="8">
        <v>0</v>
      </c>
      <c r="T44" s="8"/>
      <c r="U44">
        <v>1</v>
      </c>
      <c r="V44" t="s">
        <v>46</v>
      </c>
      <c r="W44" s="9">
        <v>25000</v>
      </c>
      <c r="X44" s="9">
        <v>25803</v>
      </c>
      <c r="Y44" s="9">
        <v>0</v>
      </c>
      <c r="Z44" s="7">
        <v>44757</v>
      </c>
      <c r="AA44" s="7">
        <v>44757</v>
      </c>
      <c r="AB44" s="7">
        <v>44760</v>
      </c>
      <c r="AC44">
        <v>2069000001</v>
      </c>
      <c r="AD44" t="s">
        <v>47</v>
      </c>
      <c r="AE44" t="s">
        <v>47</v>
      </c>
      <c r="AF44" t="s">
        <v>105</v>
      </c>
      <c r="AG44" t="s">
        <v>43</v>
      </c>
      <c r="AH44" t="s">
        <v>49</v>
      </c>
      <c r="AI44">
        <v>2</v>
      </c>
      <c r="AJ44" t="s">
        <v>50</v>
      </c>
      <c r="AK44">
        <v>69</v>
      </c>
      <c r="AL44" t="s">
        <v>51</v>
      </c>
      <c r="AN44" t="s">
        <v>52</v>
      </c>
      <c r="AQ44">
        <v>6130</v>
      </c>
      <c r="AR44" t="s">
        <v>53</v>
      </c>
      <c r="AU44" t="s">
        <v>54</v>
      </c>
    </row>
    <row r="45" spans="1:47" x14ac:dyDescent="0.35">
      <c r="A45">
        <v>101</v>
      </c>
      <c r="B45" t="s">
        <v>41</v>
      </c>
      <c r="C45">
        <v>0</v>
      </c>
      <c r="D45" t="str">
        <f t="shared" si="0"/>
        <v>PEDIDO EMERGENCIAL</v>
      </c>
      <c r="H45" s="5">
        <v>450484</v>
      </c>
      <c r="I45" s="7">
        <v>44746</v>
      </c>
      <c r="J45" s="5">
        <v>6077942</v>
      </c>
      <c r="K45" s="7">
        <v>44746</v>
      </c>
      <c r="L45" t="s">
        <v>42</v>
      </c>
      <c r="M45" t="s">
        <v>43</v>
      </c>
      <c r="N45" t="s">
        <v>55</v>
      </c>
      <c r="O45" t="s">
        <v>45</v>
      </c>
      <c r="P45" s="7">
        <v>44747</v>
      </c>
      <c r="Q45" s="8">
        <v>23.3</v>
      </c>
      <c r="R45" s="8">
        <v>23.3</v>
      </c>
      <c r="S45" s="8">
        <v>0</v>
      </c>
      <c r="T45" s="8"/>
      <c r="U45">
        <v>1</v>
      </c>
      <c r="V45" t="s">
        <v>46</v>
      </c>
      <c r="W45" s="9">
        <v>25000</v>
      </c>
      <c r="X45" s="9">
        <v>25088</v>
      </c>
      <c r="Y45" s="9">
        <v>0</v>
      </c>
      <c r="Z45" s="7">
        <v>44760</v>
      </c>
      <c r="AA45" s="7">
        <v>44806</v>
      </c>
      <c r="AB45" s="7">
        <v>44809</v>
      </c>
      <c r="AC45">
        <v>2069000001</v>
      </c>
      <c r="AD45" t="s">
        <v>47</v>
      </c>
      <c r="AE45" t="s">
        <v>47</v>
      </c>
      <c r="AF45" t="s">
        <v>105</v>
      </c>
      <c r="AG45" t="s">
        <v>43</v>
      </c>
      <c r="AH45" t="s">
        <v>49</v>
      </c>
      <c r="AI45">
        <v>2</v>
      </c>
      <c r="AJ45" t="s">
        <v>50</v>
      </c>
      <c r="AK45">
        <v>69</v>
      </c>
      <c r="AL45" t="s">
        <v>51</v>
      </c>
      <c r="AN45" t="s">
        <v>52</v>
      </c>
      <c r="AQ45">
        <v>6130</v>
      </c>
      <c r="AR45" t="s">
        <v>53</v>
      </c>
      <c r="AU45" t="s">
        <v>54</v>
      </c>
    </row>
    <row r="46" spans="1:47" x14ac:dyDescent="0.35">
      <c r="A46">
        <v>101</v>
      </c>
      <c r="B46" t="s">
        <v>41</v>
      </c>
      <c r="C46">
        <v>0</v>
      </c>
      <c r="D46" t="str">
        <f t="shared" si="0"/>
        <v>PEDIDO EMERGENCIAL</v>
      </c>
      <c r="H46" s="5">
        <v>450485</v>
      </c>
      <c r="I46" s="7">
        <v>44746</v>
      </c>
      <c r="J46" s="5">
        <v>6077943</v>
      </c>
      <c r="K46" s="7">
        <v>44746</v>
      </c>
      <c r="L46" t="s">
        <v>65</v>
      </c>
      <c r="M46" t="s">
        <v>66</v>
      </c>
      <c r="N46" t="s">
        <v>44</v>
      </c>
      <c r="O46" t="s">
        <v>45</v>
      </c>
      <c r="P46" s="7">
        <v>44747</v>
      </c>
      <c r="Q46" s="8">
        <v>53.46</v>
      </c>
      <c r="R46" s="8">
        <v>53.46</v>
      </c>
      <c r="S46" s="8">
        <v>0</v>
      </c>
      <c r="T46" s="8"/>
      <c r="U46">
        <v>1</v>
      </c>
      <c r="V46" t="s">
        <v>46</v>
      </c>
      <c r="W46" s="9">
        <v>27000</v>
      </c>
      <c r="X46" s="9">
        <v>25522</v>
      </c>
      <c r="Y46" s="9">
        <v>1478</v>
      </c>
      <c r="Z46" s="7">
        <v>44747</v>
      </c>
      <c r="AA46" s="7">
        <v>44746</v>
      </c>
      <c r="AB46" s="7">
        <v>44747</v>
      </c>
      <c r="AC46">
        <v>2057000015</v>
      </c>
      <c r="AD46" t="s">
        <v>67</v>
      </c>
      <c r="AE46" t="s">
        <v>68</v>
      </c>
      <c r="AF46" t="s">
        <v>96</v>
      </c>
      <c r="AG46" t="s">
        <v>43</v>
      </c>
      <c r="AH46" t="s">
        <v>49</v>
      </c>
      <c r="AI46">
        <v>2</v>
      </c>
      <c r="AJ46" t="s">
        <v>50</v>
      </c>
      <c r="AK46">
        <v>57</v>
      </c>
      <c r="AL46" t="s">
        <v>61</v>
      </c>
      <c r="AN46" t="s">
        <v>52</v>
      </c>
      <c r="AQ46">
        <v>5101</v>
      </c>
      <c r="AR46" t="s">
        <v>103</v>
      </c>
      <c r="AT46" t="s">
        <v>71</v>
      </c>
      <c r="AU46" t="s">
        <v>72</v>
      </c>
    </row>
    <row r="47" spans="1:47" x14ac:dyDescent="0.35">
      <c r="A47">
        <v>101</v>
      </c>
      <c r="B47" t="s">
        <v>41</v>
      </c>
      <c r="C47">
        <v>0</v>
      </c>
      <c r="D47" t="str">
        <f t="shared" si="0"/>
        <v>PEDIDO EMERGENCIAL</v>
      </c>
      <c r="H47" s="5">
        <v>451455</v>
      </c>
      <c r="I47" s="7">
        <v>44783</v>
      </c>
      <c r="J47" s="5">
        <v>6078892</v>
      </c>
      <c r="K47" s="7">
        <v>44783</v>
      </c>
      <c r="L47" t="s">
        <v>42</v>
      </c>
      <c r="M47" t="s">
        <v>43</v>
      </c>
      <c r="N47" t="s">
        <v>55</v>
      </c>
      <c r="O47" t="s">
        <v>45</v>
      </c>
      <c r="P47" s="7">
        <v>44791</v>
      </c>
      <c r="Q47" s="8">
        <v>21.89</v>
      </c>
      <c r="R47" s="8">
        <v>21.89</v>
      </c>
      <c r="S47" s="8">
        <v>0</v>
      </c>
      <c r="T47" s="8"/>
      <c r="U47">
        <v>1</v>
      </c>
      <c r="V47" t="s">
        <v>46</v>
      </c>
      <c r="W47" s="9">
        <v>25000</v>
      </c>
      <c r="X47" s="9">
        <v>25275</v>
      </c>
      <c r="Y47" s="9">
        <v>0</v>
      </c>
      <c r="Z47" s="7">
        <v>44784</v>
      </c>
      <c r="AA47" s="7">
        <v>44782</v>
      </c>
      <c r="AB47" s="7">
        <v>44784</v>
      </c>
      <c r="AC47">
        <v>2069000001</v>
      </c>
      <c r="AD47" t="s">
        <v>47</v>
      </c>
      <c r="AE47" t="s">
        <v>47</v>
      </c>
      <c r="AF47" t="s">
        <v>106</v>
      </c>
      <c r="AG47" t="s">
        <v>43</v>
      </c>
      <c r="AH47" t="s">
        <v>49</v>
      </c>
      <c r="AI47">
        <v>2</v>
      </c>
      <c r="AJ47" t="s">
        <v>50</v>
      </c>
      <c r="AK47">
        <v>69</v>
      </c>
      <c r="AL47" t="s">
        <v>51</v>
      </c>
      <c r="AN47" t="s">
        <v>52</v>
      </c>
      <c r="AQ47">
        <v>6130</v>
      </c>
      <c r="AR47" t="s">
        <v>53</v>
      </c>
      <c r="AU47" t="s">
        <v>54</v>
      </c>
    </row>
    <row r="48" spans="1:47" x14ac:dyDescent="0.35">
      <c r="A48">
        <v>101</v>
      </c>
      <c r="B48" t="s">
        <v>41</v>
      </c>
      <c r="C48">
        <v>0</v>
      </c>
      <c r="D48" t="str">
        <f t="shared" si="0"/>
        <v>PEDIDO EMERGENCIAL</v>
      </c>
      <c r="H48" s="5">
        <v>451456</v>
      </c>
      <c r="I48" s="7">
        <v>44783</v>
      </c>
      <c r="J48" s="5">
        <v>6078892</v>
      </c>
      <c r="K48" s="7">
        <v>44783</v>
      </c>
      <c r="L48" t="s">
        <v>42</v>
      </c>
      <c r="M48" t="s">
        <v>43</v>
      </c>
      <c r="N48" t="s">
        <v>55</v>
      </c>
      <c r="O48" t="s">
        <v>45</v>
      </c>
      <c r="P48" s="7">
        <v>44791</v>
      </c>
      <c r="Q48" s="8">
        <v>21.89</v>
      </c>
      <c r="R48" s="8">
        <v>21.89</v>
      </c>
      <c r="S48" s="8">
        <v>0</v>
      </c>
      <c r="T48" s="8"/>
      <c r="U48">
        <v>1</v>
      </c>
      <c r="V48" t="s">
        <v>46</v>
      </c>
      <c r="W48" s="9">
        <v>25000</v>
      </c>
      <c r="X48" s="9">
        <v>25484</v>
      </c>
      <c r="Y48" s="9">
        <v>0</v>
      </c>
      <c r="Z48" s="7">
        <v>44789</v>
      </c>
      <c r="AA48" s="7">
        <v>44784</v>
      </c>
      <c r="AB48" s="7">
        <v>44789</v>
      </c>
      <c r="AC48">
        <v>2069000001</v>
      </c>
      <c r="AD48" t="s">
        <v>47</v>
      </c>
      <c r="AE48" t="s">
        <v>47</v>
      </c>
      <c r="AF48" t="s">
        <v>107</v>
      </c>
      <c r="AG48" t="s">
        <v>43</v>
      </c>
      <c r="AH48" t="s">
        <v>49</v>
      </c>
      <c r="AI48">
        <v>2</v>
      </c>
      <c r="AJ48" t="s">
        <v>50</v>
      </c>
      <c r="AK48">
        <v>69</v>
      </c>
      <c r="AL48" t="s">
        <v>51</v>
      </c>
      <c r="AN48" t="s">
        <v>52</v>
      </c>
      <c r="AQ48">
        <v>6130</v>
      </c>
      <c r="AR48" t="s">
        <v>53</v>
      </c>
      <c r="AU48" t="s">
        <v>54</v>
      </c>
    </row>
    <row r="49" spans="1:47" x14ac:dyDescent="0.35">
      <c r="A49">
        <v>101</v>
      </c>
      <c r="B49" t="s">
        <v>41</v>
      </c>
      <c r="C49">
        <v>0</v>
      </c>
      <c r="D49" t="str">
        <f t="shared" si="0"/>
        <v>PEDIDO EMERGENCIAL</v>
      </c>
      <c r="H49" s="5">
        <v>452070</v>
      </c>
      <c r="I49" s="7">
        <v>44806</v>
      </c>
      <c r="J49" s="5">
        <v>6079452</v>
      </c>
      <c r="K49" s="7">
        <v>44806</v>
      </c>
      <c r="L49" t="s">
        <v>65</v>
      </c>
      <c r="M49" t="s">
        <v>43</v>
      </c>
      <c r="N49" t="s">
        <v>44</v>
      </c>
      <c r="O49" t="s">
        <v>45</v>
      </c>
      <c r="P49" s="7">
        <v>44810</v>
      </c>
      <c r="Q49" s="8">
        <v>49.21</v>
      </c>
      <c r="R49" s="8">
        <v>49.21</v>
      </c>
      <c r="S49" s="8">
        <v>0</v>
      </c>
      <c r="T49" s="8"/>
      <c r="U49">
        <v>1</v>
      </c>
      <c r="V49" t="s">
        <v>46</v>
      </c>
      <c r="W49" s="9">
        <v>26000</v>
      </c>
      <c r="X49" s="9">
        <v>25090</v>
      </c>
      <c r="Y49" s="9">
        <v>910</v>
      </c>
      <c r="Z49" s="7">
        <v>44809</v>
      </c>
      <c r="AA49" s="7">
        <v>44809</v>
      </c>
      <c r="AB49" s="7">
        <v>44810</v>
      </c>
      <c r="AC49">
        <v>2057000015</v>
      </c>
      <c r="AD49" t="s">
        <v>67</v>
      </c>
      <c r="AE49" t="s">
        <v>68</v>
      </c>
      <c r="AF49" t="s">
        <v>77</v>
      </c>
      <c r="AG49" t="s">
        <v>43</v>
      </c>
      <c r="AH49" t="s">
        <v>49</v>
      </c>
      <c r="AI49">
        <v>2</v>
      </c>
      <c r="AJ49" t="s">
        <v>50</v>
      </c>
      <c r="AK49">
        <v>57</v>
      </c>
      <c r="AL49" t="s">
        <v>61</v>
      </c>
      <c r="AN49" t="s">
        <v>52</v>
      </c>
      <c r="AQ49">
        <v>7179</v>
      </c>
      <c r="AR49" t="s">
        <v>108</v>
      </c>
      <c r="AT49" t="s">
        <v>71</v>
      </c>
      <c r="AU49" t="s">
        <v>72</v>
      </c>
    </row>
    <row r="50" spans="1:47" x14ac:dyDescent="0.35">
      <c r="A50">
        <v>101</v>
      </c>
      <c r="B50" t="s">
        <v>41</v>
      </c>
      <c r="C50">
        <v>0</v>
      </c>
      <c r="D50" t="str">
        <f t="shared" si="0"/>
        <v>PEDIDO EMERGENCIAL</v>
      </c>
      <c r="H50" s="5">
        <v>452071</v>
      </c>
      <c r="I50" s="7">
        <v>44806</v>
      </c>
      <c r="J50" s="5">
        <v>6079452</v>
      </c>
      <c r="K50" s="7">
        <v>44806</v>
      </c>
      <c r="L50" t="s">
        <v>65</v>
      </c>
      <c r="M50" t="s">
        <v>43</v>
      </c>
      <c r="N50" t="s">
        <v>44</v>
      </c>
      <c r="O50" t="s">
        <v>45</v>
      </c>
      <c r="P50" s="7">
        <v>44810</v>
      </c>
      <c r="Q50" s="8">
        <v>49.21</v>
      </c>
      <c r="R50" s="8">
        <v>49.21</v>
      </c>
      <c r="S50" s="8">
        <v>0</v>
      </c>
      <c r="T50" s="8"/>
      <c r="U50">
        <v>1</v>
      </c>
      <c r="V50" t="s">
        <v>46</v>
      </c>
      <c r="W50" s="9">
        <v>26000</v>
      </c>
      <c r="X50" s="9">
        <v>25025</v>
      </c>
      <c r="Y50" s="9">
        <v>975</v>
      </c>
      <c r="Z50" s="7">
        <v>44810</v>
      </c>
      <c r="AA50" s="7">
        <v>44810</v>
      </c>
      <c r="AB50" s="7">
        <v>44813</v>
      </c>
      <c r="AC50">
        <v>2057000015</v>
      </c>
      <c r="AD50" t="s">
        <v>67</v>
      </c>
      <c r="AE50" t="s">
        <v>68</v>
      </c>
      <c r="AF50" t="s">
        <v>77</v>
      </c>
      <c r="AG50" t="s">
        <v>43</v>
      </c>
      <c r="AH50" t="s">
        <v>49</v>
      </c>
      <c r="AI50">
        <v>2</v>
      </c>
      <c r="AJ50" t="s">
        <v>50</v>
      </c>
      <c r="AK50">
        <v>57</v>
      </c>
      <c r="AL50" t="s">
        <v>61</v>
      </c>
      <c r="AN50" t="s">
        <v>52</v>
      </c>
      <c r="AQ50">
        <v>7179</v>
      </c>
      <c r="AR50" t="s">
        <v>108</v>
      </c>
      <c r="AT50" t="s">
        <v>71</v>
      </c>
      <c r="AU50" t="s">
        <v>72</v>
      </c>
    </row>
    <row r="51" spans="1:47" x14ac:dyDescent="0.35">
      <c r="A51">
        <v>101</v>
      </c>
      <c r="B51" t="s">
        <v>41</v>
      </c>
      <c r="C51">
        <v>0</v>
      </c>
      <c r="D51" t="str">
        <f t="shared" si="0"/>
        <v>PEDIDO EMERGENCIAL</v>
      </c>
      <c r="H51" s="5">
        <v>452072</v>
      </c>
      <c r="I51" s="7">
        <v>44806</v>
      </c>
      <c r="J51" s="5">
        <v>6079452</v>
      </c>
      <c r="K51" s="7">
        <v>44806</v>
      </c>
      <c r="L51" t="s">
        <v>65</v>
      </c>
      <c r="M51" t="s">
        <v>43</v>
      </c>
      <c r="N51" t="s">
        <v>44</v>
      </c>
      <c r="O51" t="s">
        <v>45</v>
      </c>
      <c r="P51" s="7">
        <v>44810</v>
      </c>
      <c r="Q51" s="8">
        <v>49.21</v>
      </c>
      <c r="R51" s="8">
        <v>49.21</v>
      </c>
      <c r="S51" s="8">
        <v>0</v>
      </c>
      <c r="T51" s="8"/>
      <c r="U51">
        <v>1</v>
      </c>
      <c r="V51" t="s">
        <v>46</v>
      </c>
      <c r="W51" s="9">
        <v>26000</v>
      </c>
      <c r="X51" s="9">
        <v>25020</v>
      </c>
      <c r="Y51" s="9">
        <v>980</v>
      </c>
      <c r="Z51" s="7">
        <v>44812</v>
      </c>
      <c r="AA51" s="7">
        <v>44812</v>
      </c>
      <c r="AB51" s="7">
        <v>44813</v>
      </c>
      <c r="AC51">
        <v>2057000015</v>
      </c>
      <c r="AD51" t="s">
        <v>67</v>
      </c>
      <c r="AE51" t="s">
        <v>68</v>
      </c>
      <c r="AF51" t="s">
        <v>77</v>
      </c>
      <c r="AG51" t="s">
        <v>43</v>
      </c>
      <c r="AH51" t="s">
        <v>49</v>
      </c>
      <c r="AI51">
        <v>2</v>
      </c>
      <c r="AJ51" t="s">
        <v>50</v>
      </c>
      <c r="AK51">
        <v>57</v>
      </c>
      <c r="AL51" t="s">
        <v>61</v>
      </c>
      <c r="AN51" t="s">
        <v>52</v>
      </c>
      <c r="AQ51">
        <v>7179</v>
      </c>
      <c r="AR51" t="s">
        <v>108</v>
      </c>
      <c r="AT51" t="s">
        <v>71</v>
      </c>
      <c r="AU51" t="s">
        <v>72</v>
      </c>
    </row>
    <row r="52" spans="1:47" x14ac:dyDescent="0.35">
      <c r="A52">
        <v>101</v>
      </c>
      <c r="B52" t="s">
        <v>41</v>
      </c>
      <c r="C52">
        <v>0</v>
      </c>
      <c r="D52" t="str">
        <f t="shared" si="0"/>
        <v>PEDIDO EMERGENCIAL</v>
      </c>
      <c r="H52" s="5">
        <v>452073</v>
      </c>
      <c r="I52" s="7">
        <v>44806</v>
      </c>
      <c r="J52" s="5">
        <v>6079452</v>
      </c>
      <c r="K52" s="7">
        <v>44806</v>
      </c>
      <c r="L52" t="s">
        <v>65</v>
      </c>
      <c r="M52" t="s">
        <v>43</v>
      </c>
      <c r="N52" t="s">
        <v>44</v>
      </c>
      <c r="O52" t="s">
        <v>45</v>
      </c>
      <c r="P52" s="7">
        <v>44810</v>
      </c>
      <c r="Q52" s="8">
        <v>49.21</v>
      </c>
      <c r="R52" s="8">
        <v>49.21</v>
      </c>
      <c r="S52" s="8">
        <v>0</v>
      </c>
      <c r="T52" s="8"/>
      <c r="U52">
        <v>1</v>
      </c>
      <c r="V52" t="s">
        <v>46</v>
      </c>
      <c r="W52" s="9">
        <v>26000</v>
      </c>
      <c r="X52" s="9">
        <v>25025</v>
      </c>
      <c r="Y52" s="9">
        <v>975</v>
      </c>
      <c r="Z52" s="7">
        <v>44813</v>
      </c>
      <c r="AA52" s="7">
        <v>44806</v>
      </c>
      <c r="AB52" s="7">
        <v>44809</v>
      </c>
      <c r="AC52">
        <v>2057000015</v>
      </c>
      <c r="AD52" t="s">
        <v>67</v>
      </c>
      <c r="AE52" t="s">
        <v>68</v>
      </c>
      <c r="AF52" t="s">
        <v>77</v>
      </c>
      <c r="AG52" t="s">
        <v>43</v>
      </c>
      <c r="AH52" t="s">
        <v>49</v>
      </c>
      <c r="AI52">
        <v>2</v>
      </c>
      <c r="AJ52" t="s">
        <v>50</v>
      </c>
      <c r="AK52">
        <v>57</v>
      </c>
      <c r="AL52" t="s">
        <v>61</v>
      </c>
      <c r="AN52" t="s">
        <v>52</v>
      </c>
      <c r="AQ52">
        <v>7179</v>
      </c>
      <c r="AR52" t="s">
        <v>108</v>
      </c>
      <c r="AT52" t="s">
        <v>71</v>
      </c>
      <c r="AU52" t="s">
        <v>72</v>
      </c>
    </row>
    <row r="53" spans="1:47" x14ac:dyDescent="0.35">
      <c r="A53">
        <v>101</v>
      </c>
      <c r="B53" t="s">
        <v>41</v>
      </c>
      <c r="C53">
        <v>0</v>
      </c>
      <c r="D53" t="str">
        <f t="shared" si="0"/>
        <v>PEDIDO EMERGENCIAL</v>
      </c>
      <c r="H53" s="5">
        <v>452077</v>
      </c>
      <c r="I53" s="7">
        <v>44808</v>
      </c>
      <c r="J53" s="5">
        <v>6079453</v>
      </c>
      <c r="K53" s="7">
        <v>44808</v>
      </c>
      <c r="L53" t="s">
        <v>42</v>
      </c>
      <c r="M53" t="s">
        <v>43</v>
      </c>
      <c r="N53" t="s">
        <v>44</v>
      </c>
      <c r="O53" t="s">
        <v>45</v>
      </c>
      <c r="P53" s="7">
        <v>44810</v>
      </c>
      <c r="Q53" s="8">
        <v>22.934999999999999</v>
      </c>
      <c r="R53" s="8">
        <v>22.934999999999999</v>
      </c>
      <c r="S53" s="8">
        <v>0</v>
      </c>
      <c r="T53" s="8"/>
      <c r="U53">
        <v>1</v>
      </c>
      <c r="V53" t="s">
        <v>46</v>
      </c>
      <c r="W53" s="9">
        <v>25000</v>
      </c>
      <c r="X53" s="9">
        <v>0</v>
      </c>
      <c r="Y53" s="9">
        <v>25000</v>
      </c>
      <c r="Z53" s="7">
        <v>44809</v>
      </c>
      <c r="AC53">
        <v>2069000001</v>
      </c>
      <c r="AD53" t="s">
        <v>47</v>
      </c>
      <c r="AE53" t="s">
        <v>47</v>
      </c>
      <c r="AF53" t="s">
        <v>109</v>
      </c>
      <c r="AG53" t="s">
        <v>43</v>
      </c>
      <c r="AH53" t="s">
        <v>49</v>
      </c>
      <c r="AI53">
        <v>2</v>
      </c>
      <c r="AJ53" t="s">
        <v>50</v>
      </c>
      <c r="AK53">
        <v>69</v>
      </c>
      <c r="AL53" t="s">
        <v>51</v>
      </c>
      <c r="AN53" t="s">
        <v>52</v>
      </c>
      <c r="AQ53">
        <v>6130</v>
      </c>
      <c r="AR53" t="s">
        <v>53</v>
      </c>
      <c r="AU53" t="s">
        <v>54</v>
      </c>
    </row>
    <row r="54" spans="1:47" x14ac:dyDescent="0.35">
      <c r="A54">
        <v>101</v>
      </c>
      <c r="B54" t="s">
        <v>41</v>
      </c>
      <c r="C54">
        <v>0</v>
      </c>
      <c r="D54" t="str">
        <f t="shared" si="0"/>
        <v>PEDIDO EMERGENCIAL</v>
      </c>
      <c r="H54" s="5">
        <v>452078</v>
      </c>
      <c r="I54" s="7">
        <v>44808</v>
      </c>
      <c r="J54" s="5">
        <v>6079453</v>
      </c>
      <c r="K54" s="7">
        <v>44808</v>
      </c>
      <c r="L54" t="s">
        <v>42</v>
      </c>
      <c r="M54" t="s">
        <v>43</v>
      </c>
      <c r="N54" t="s">
        <v>44</v>
      </c>
      <c r="O54" t="s">
        <v>45</v>
      </c>
      <c r="P54" s="7">
        <v>44810</v>
      </c>
      <c r="Q54" s="8">
        <v>22.934999999999999</v>
      </c>
      <c r="R54" s="8">
        <v>22.934999999999999</v>
      </c>
      <c r="S54" s="8">
        <v>0</v>
      </c>
      <c r="T54" s="8"/>
      <c r="U54">
        <v>1</v>
      </c>
      <c r="V54" t="s">
        <v>46</v>
      </c>
      <c r="W54" s="9">
        <v>25000</v>
      </c>
      <c r="X54" s="9">
        <v>0</v>
      </c>
      <c r="Y54" s="9">
        <v>25000</v>
      </c>
      <c r="Z54" s="7">
        <v>44810</v>
      </c>
      <c r="AC54">
        <v>2069000001</v>
      </c>
      <c r="AD54" t="s">
        <v>47</v>
      </c>
      <c r="AE54" t="s">
        <v>47</v>
      </c>
      <c r="AF54" t="s">
        <v>109</v>
      </c>
      <c r="AG54" t="s">
        <v>43</v>
      </c>
      <c r="AH54" t="s">
        <v>49</v>
      </c>
      <c r="AI54">
        <v>2</v>
      </c>
      <c r="AJ54" t="s">
        <v>50</v>
      </c>
      <c r="AK54">
        <v>69</v>
      </c>
      <c r="AL54" t="s">
        <v>51</v>
      </c>
      <c r="AN54" t="s">
        <v>52</v>
      </c>
      <c r="AQ54">
        <v>6130</v>
      </c>
      <c r="AR54" t="s">
        <v>53</v>
      </c>
      <c r="AU54" t="s">
        <v>54</v>
      </c>
    </row>
    <row r="55" spans="1:47" x14ac:dyDescent="0.35">
      <c r="A55">
        <v>101</v>
      </c>
      <c r="B55" t="s">
        <v>41</v>
      </c>
      <c r="C55">
        <v>0</v>
      </c>
      <c r="D55" t="str">
        <f t="shared" si="0"/>
        <v>PEDIDO EMERGENCIAL</v>
      </c>
      <c r="H55" s="5">
        <v>452118</v>
      </c>
      <c r="I55" s="7">
        <v>44812</v>
      </c>
      <c r="J55" s="5">
        <v>6079484</v>
      </c>
      <c r="K55" s="7">
        <v>44812</v>
      </c>
      <c r="L55" t="s">
        <v>82</v>
      </c>
      <c r="M55" t="s">
        <v>66</v>
      </c>
      <c r="N55" t="s">
        <v>55</v>
      </c>
      <c r="O55" t="s">
        <v>45</v>
      </c>
      <c r="P55" s="7">
        <v>44824</v>
      </c>
      <c r="Q55" s="8">
        <v>30.189999999999998</v>
      </c>
      <c r="R55" s="8">
        <v>30.189999999999998</v>
      </c>
      <c r="S55" s="8">
        <v>0</v>
      </c>
      <c r="T55" s="8"/>
      <c r="U55">
        <v>1</v>
      </c>
      <c r="V55" t="s">
        <v>46</v>
      </c>
      <c r="W55" s="9">
        <v>546</v>
      </c>
      <c r="X55" s="9">
        <v>546</v>
      </c>
      <c r="Y55" s="9">
        <v>0</v>
      </c>
      <c r="Z55" s="7">
        <v>44823</v>
      </c>
      <c r="AA55" s="7">
        <v>44818</v>
      </c>
      <c r="AB55" s="7">
        <v>44824</v>
      </c>
      <c r="AC55">
        <v>2033000030</v>
      </c>
      <c r="AD55" t="s">
        <v>110</v>
      </c>
      <c r="AF55" t="s">
        <v>111</v>
      </c>
      <c r="AG55" t="s">
        <v>43</v>
      </c>
      <c r="AH55" t="s">
        <v>49</v>
      </c>
      <c r="AI55">
        <v>2</v>
      </c>
      <c r="AJ55" t="s">
        <v>50</v>
      </c>
      <c r="AK55">
        <v>33</v>
      </c>
      <c r="AL55" t="s">
        <v>112</v>
      </c>
      <c r="AN55" t="s">
        <v>52</v>
      </c>
      <c r="AQ55">
        <v>7116</v>
      </c>
      <c r="AR55" t="s">
        <v>113</v>
      </c>
      <c r="AT55" t="s">
        <v>89</v>
      </c>
      <c r="AU55" t="s">
        <v>90</v>
      </c>
    </row>
    <row r="56" spans="1:47" x14ac:dyDescent="0.35">
      <c r="A56">
        <v>101</v>
      </c>
      <c r="B56" t="s">
        <v>41</v>
      </c>
      <c r="C56">
        <v>0</v>
      </c>
      <c r="D56" t="str">
        <f t="shared" si="0"/>
        <v>PEDIDO EMERGENCIAL</v>
      </c>
      <c r="H56" s="5">
        <v>452773</v>
      </c>
      <c r="I56" s="7">
        <v>44838</v>
      </c>
      <c r="J56" s="5">
        <v>6080042</v>
      </c>
      <c r="K56" s="7">
        <v>44838</v>
      </c>
      <c r="L56" t="s">
        <v>65</v>
      </c>
      <c r="M56" t="s">
        <v>43</v>
      </c>
      <c r="N56" t="s">
        <v>44</v>
      </c>
      <c r="O56" t="s">
        <v>45</v>
      </c>
      <c r="P56" s="7">
        <v>44839</v>
      </c>
      <c r="Q56" s="8">
        <v>49.88</v>
      </c>
      <c r="R56" s="8">
        <v>49.88</v>
      </c>
      <c r="S56" s="8">
        <v>0</v>
      </c>
      <c r="T56" s="8"/>
      <c r="U56">
        <v>1</v>
      </c>
      <c r="V56" t="s">
        <v>46</v>
      </c>
      <c r="W56" s="9">
        <v>26000</v>
      </c>
      <c r="X56" s="9">
        <v>24486</v>
      </c>
      <c r="Y56" s="9">
        <v>1514</v>
      </c>
      <c r="Z56" s="7">
        <v>44841</v>
      </c>
      <c r="AA56" s="7">
        <v>44840</v>
      </c>
      <c r="AB56" s="7">
        <v>44841</v>
      </c>
      <c r="AC56">
        <v>2057000015</v>
      </c>
      <c r="AD56" t="s">
        <v>67</v>
      </c>
      <c r="AE56" t="s">
        <v>68</v>
      </c>
      <c r="AF56" t="s">
        <v>114</v>
      </c>
      <c r="AG56" t="s">
        <v>43</v>
      </c>
      <c r="AH56" t="s">
        <v>49</v>
      </c>
      <c r="AI56">
        <v>2</v>
      </c>
      <c r="AJ56" t="s">
        <v>50</v>
      </c>
      <c r="AK56">
        <v>57</v>
      </c>
      <c r="AL56" t="s">
        <v>61</v>
      </c>
      <c r="AN56" t="s">
        <v>52</v>
      </c>
      <c r="AQ56">
        <v>7179</v>
      </c>
      <c r="AR56" t="s">
        <v>108</v>
      </c>
      <c r="AT56" t="s">
        <v>71</v>
      </c>
      <c r="AU56" t="s">
        <v>72</v>
      </c>
    </row>
    <row r="57" spans="1:47" x14ac:dyDescent="0.35">
      <c r="A57">
        <v>101</v>
      </c>
      <c r="B57" t="s">
        <v>41</v>
      </c>
      <c r="C57">
        <v>0</v>
      </c>
      <c r="D57" t="str">
        <f t="shared" si="0"/>
        <v>PEDIDO EMERGENCIAL</v>
      </c>
      <c r="H57" s="5">
        <v>452844</v>
      </c>
      <c r="I57" s="7">
        <v>44841</v>
      </c>
      <c r="J57" s="5">
        <v>6080108</v>
      </c>
      <c r="K57" s="7">
        <v>44841</v>
      </c>
      <c r="L57" t="s">
        <v>65</v>
      </c>
      <c r="M57" t="s">
        <v>43</v>
      </c>
      <c r="N57" t="s">
        <v>44</v>
      </c>
      <c r="O57" t="s">
        <v>45</v>
      </c>
      <c r="P57" s="7">
        <v>44844</v>
      </c>
      <c r="Q57" s="8">
        <v>49.61</v>
      </c>
      <c r="R57" s="8">
        <v>49.61</v>
      </c>
      <c r="S57" s="8">
        <v>0</v>
      </c>
      <c r="T57" s="8"/>
      <c r="U57">
        <v>1</v>
      </c>
      <c r="V57" t="s">
        <v>46</v>
      </c>
      <c r="W57" s="9">
        <v>26000</v>
      </c>
      <c r="X57" s="9">
        <v>23708</v>
      </c>
      <c r="Y57" s="9">
        <v>2292</v>
      </c>
      <c r="Z57" s="7">
        <v>44844</v>
      </c>
      <c r="AA57" s="7">
        <v>44841</v>
      </c>
      <c r="AB57" s="7">
        <v>44844</v>
      </c>
      <c r="AC57">
        <v>2057000015</v>
      </c>
      <c r="AD57" t="s">
        <v>67</v>
      </c>
      <c r="AE57" t="s">
        <v>68</v>
      </c>
      <c r="AF57" t="s">
        <v>77</v>
      </c>
      <c r="AG57" t="s">
        <v>43</v>
      </c>
      <c r="AH57" t="s">
        <v>49</v>
      </c>
      <c r="AI57">
        <v>2</v>
      </c>
      <c r="AJ57" t="s">
        <v>50</v>
      </c>
      <c r="AK57">
        <v>57</v>
      </c>
      <c r="AL57" t="s">
        <v>61</v>
      </c>
      <c r="AN57" t="s">
        <v>52</v>
      </c>
      <c r="AQ57">
        <v>7179</v>
      </c>
      <c r="AR57" t="s">
        <v>108</v>
      </c>
      <c r="AT57" t="s">
        <v>71</v>
      </c>
      <c r="AU57" t="s">
        <v>72</v>
      </c>
    </row>
    <row r="58" spans="1:47" x14ac:dyDescent="0.35">
      <c r="A58">
        <v>101</v>
      </c>
      <c r="B58" t="s">
        <v>41</v>
      </c>
      <c r="C58">
        <v>0</v>
      </c>
      <c r="D58" t="str">
        <f t="shared" si="0"/>
        <v>PEDIDO EMERGENCIAL</v>
      </c>
      <c r="H58" s="5">
        <v>452847</v>
      </c>
      <c r="I58" s="7">
        <v>44841</v>
      </c>
      <c r="J58" s="5">
        <v>6080108</v>
      </c>
      <c r="K58" s="7">
        <v>44841</v>
      </c>
      <c r="L58" t="s">
        <v>65</v>
      </c>
      <c r="M58" t="s">
        <v>43</v>
      </c>
      <c r="N58" t="s">
        <v>44</v>
      </c>
      <c r="O58" t="s">
        <v>45</v>
      </c>
      <c r="P58" s="7">
        <v>44844</v>
      </c>
      <c r="Q58" s="8">
        <v>49.61</v>
      </c>
      <c r="R58" s="8">
        <v>49.61</v>
      </c>
      <c r="S58" s="8">
        <v>0</v>
      </c>
      <c r="T58" s="8"/>
      <c r="U58">
        <v>1</v>
      </c>
      <c r="V58" t="s">
        <v>46</v>
      </c>
      <c r="W58" s="9">
        <v>26000</v>
      </c>
      <c r="X58" s="9">
        <v>25173</v>
      </c>
      <c r="Y58" s="9">
        <v>827</v>
      </c>
      <c r="Z58" s="7">
        <v>44844</v>
      </c>
      <c r="AA58" s="7">
        <v>44844</v>
      </c>
      <c r="AB58" s="7">
        <v>44845</v>
      </c>
      <c r="AC58">
        <v>2057000015</v>
      </c>
      <c r="AD58" t="s">
        <v>67</v>
      </c>
      <c r="AE58" t="s">
        <v>68</v>
      </c>
      <c r="AF58" t="s">
        <v>77</v>
      </c>
      <c r="AG58" t="s">
        <v>43</v>
      </c>
      <c r="AH58" t="s">
        <v>49</v>
      </c>
      <c r="AI58">
        <v>2</v>
      </c>
      <c r="AJ58" t="s">
        <v>50</v>
      </c>
      <c r="AK58">
        <v>57</v>
      </c>
      <c r="AL58" t="s">
        <v>61</v>
      </c>
      <c r="AN58" t="s">
        <v>52</v>
      </c>
      <c r="AQ58">
        <v>7179</v>
      </c>
      <c r="AR58" t="s">
        <v>108</v>
      </c>
      <c r="AT58" t="s">
        <v>71</v>
      </c>
      <c r="AU58" t="s">
        <v>72</v>
      </c>
    </row>
    <row r="59" spans="1:47" x14ac:dyDescent="0.35">
      <c r="A59">
        <v>101</v>
      </c>
      <c r="B59" t="s">
        <v>41</v>
      </c>
      <c r="C59">
        <v>0</v>
      </c>
      <c r="D59" t="str">
        <f t="shared" si="0"/>
        <v>PEDIDO EMERGENCIAL</v>
      </c>
      <c r="H59" s="5">
        <v>452849</v>
      </c>
      <c r="I59" s="7">
        <v>44841</v>
      </c>
      <c r="J59" s="5">
        <v>6080108</v>
      </c>
      <c r="K59" s="7">
        <v>44841</v>
      </c>
      <c r="L59" t="s">
        <v>65</v>
      </c>
      <c r="M59" t="s">
        <v>43</v>
      </c>
      <c r="N59" t="s">
        <v>44</v>
      </c>
      <c r="O59" t="s">
        <v>45</v>
      </c>
      <c r="P59" s="7">
        <v>44844</v>
      </c>
      <c r="Q59" s="8">
        <v>49.61</v>
      </c>
      <c r="R59" s="8">
        <v>49.61</v>
      </c>
      <c r="S59" s="8">
        <v>0</v>
      </c>
      <c r="T59" s="8"/>
      <c r="U59">
        <v>1</v>
      </c>
      <c r="V59" t="s">
        <v>46</v>
      </c>
      <c r="W59" s="9">
        <v>26000</v>
      </c>
      <c r="X59" s="9">
        <v>25167</v>
      </c>
      <c r="Y59" s="9">
        <v>833</v>
      </c>
      <c r="Z59" s="7">
        <v>44847</v>
      </c>
      <c r="AA59" s="7">
        <v>44847</v>
      </c>
      <c r="AB59" s="7">
        <v>44847</v>
      </c>
      <c r="AC59">
        <v>2057000015</v>
      </c>
      <c r="AD59" t="s">
        <v>67</v>
      </c>
      <c r="AE59" t="s">
        <v>68</v>
      </c>
      <c r="AF59" t="s">
        <v>115</v>
      </c>
      <c r="AG59" t="s">
        <v>43</v>
      </c>
      <c r="AH59" t="s">
        <v>49</v>
      </c>
      <c r="AI59">
        <v>2</v>
      </c>
      <c r="AJ59" t="s">
        <v>50</v>
      </c>
      <c r="AK59">
        <v>57</v>
      </c>
      <c r="AL59" t="s">
        <v>61</v>
      </c>
      <c r="AN59" t="s">
        <v>52</v>
      </c>
      <c r="AQ59">
        <v>7179</v>
      </c>
      <c r="AR59" t="s">
        <v>108</v>
      </c>
      <c r="AT59" t="s">
        <v>71</v>
      </c>
      <c r="AU59" t="s">
        <v>72</v>
      </c>
    </row>
    <row r="60" spans="1:47" x14ac:dyDescent="0.35">
      <c r="A60">
        <v>101</v>
      </c>
      <c r="B60" t="s">
        <v>41</v>
      </c>
      <c r="C60">
        <v>0</v>
      </c>
      <c r="D60" t="str">
        <f t="shared" si="0"/>
        <v>PEDIDO EMERGENCIAL</v>
      </c>
      <c r="H60" s="5">
        <v>453033</v>
      </c>
      <c r="I60" s="7">
        <v>44848</v>
      </c>
      <c r="J60" s="5">
        <v>6080227</v>
      </c>
      <c r="K60" s="7">
        <v>44848</v>
      </c>
      <c r="L60" t="s">
        <v>65</v>
      </c>
      <c r="M60" t="s">
        <v>43</v>
      </c>
      <c r="N60" t="s">
        <v>44</v>
      </c>
      <c r="O60" t="s">
        <v>45</v>
      </c>
      <c r="P60" s="7">
        <v>44853</v>
      </c>
      <c r="Q60" s="8">
        <v>84.664999999999992</v>
      </c>
      <c r="R60" s="8">
        <v>82</v>
      </c>
      <c r="S60" s="8">
        <v>2.665</v>
      </c>
      <c r="T60" s="8"/>
      <c r="U60">
        <v>1</v>
      </c>
      <c r="V60" t="s">
        <v>46</v>
      </c>
      <c r="W60" s="9">
        <v>2200</v>
      </c>
      <c r="X60" s="9">
        <v>2000</v>
      </c>
      <c r="Y60" s="9">
        <v>200</v>
      </c>
      <c r="Z60" s="7">
        <v>44852</v>
      </c>
      <c r="AA60" s="7">
        <v>44852</v>
      </c>
      <c r="AB60" s="7">
        <v>44854</v>
      </c>
      <c r="AC60">
        <v>2057000035</v>
      </c>
      <c r="AD60" t="s">
        <v>58</v>
      </c>
      <c r="AE60" t="s">
        <v>59</v>
      </c>
      <c r="AF60" t="s">
        <v>116</v>
      </c>
      <c r="AG60" t="s">
        <v>43</v>
      </c>
      <c r="AH60" t="s">
        <v>49</v>
      </c>
      <c r="AI60">
        <v>2</v>
      </c>
      <c r="AJ60" t="s">
        <v>50</v>
      </c>
      <c r="AK60">
        <v>57</v>
      </c>
      <c r="AL60" t="s">
        <v>61</v>
      </c>
      <c r="AN60" t="s">
        <v>52</v>
      </c>
      <c r="AQ60">
        <v>6530</v>
      </c>
      <c r="AR60" t="s">
        <v>117</v>
      </c>
      <c r="AT60" t="s">
        <v>71</v>
      </c>
      <c r="AU60" t="s">
        <v>72</v>
      </c>
    </row>
    <row r="61" spans="1:47" x14ac:dyDescent="0.35">
      <c r="A61">
        <v>101</v>
      </c>
      <c r="B61" t="s">
        <v>41</v>
      </c>
      <c r="C61">
        <v>0</v>
      </c>
      <c r="D61" t="str">
        <f t="shared" si="0"/>
        <v>PEDIDO EMERGENCIAL</v>
      </c>
      <c r="H61" s="5">
        <v>454428</v>
      </c>
      <c r="I61" s="7">
        <v>44912</v>
      </c>
      <c r="J61" s="5">
        <v>6081480</v>
      </c>
      <c r="K61" s="7">
        <v>44911</v>
      </c>
      <c r="L61" t="s">
        <v>118</v>
      </c>
      <c r="M61" t="s">
        <v>43</v>
      </c>
      <c r="N61" t="s">
        <v>55</v>
      </c>
      <c r="O61" t="s">
        <v>45</v>
      </c>
      <c r="P61" s="7">
        <v>44914</v>
      </c>
      <c r="Q61" s="8">
        <v>50.78</v>
      </c>
      <c r="R61" s="8">
        <v>50.78</v>
      </c>
      <c r="S61" s="8">
        <v>0</v>
      </c>
      <c r="T61" s="8"/>
      <c r="U61">
        <v>1</v>
      </c>
      <c r="V61" t="s">
        <v>46</v>
      </c>
      <c r="W61" s="9">
        <v>25700</v>
      </c>
      <c r="X61" s="9">
        <v>25700</v>
      </c>
      <c r="Y61" s="9">
        <v>0</v>
      </c>
      <c r="Z61" s="7">
        <v>44912</v>
      </c>
      <c r="AA61" s="7">
        <v>44911</v>
      </c>
      <c r="AB61" s="7">
        <v>44914</v>
      </c>
      <c r="AC61">
        <v>2057000015</v>
      </c>
      <c r="AD61" t="s">
        <v>67</v>
      </c>
      <c r="AE61" t="s">
        <v>68</v>
      </c>
      <c r="AF61" t="s">
        <v>119</v>
      </c>
      <c r="AG61" t="s">
        <v>66</v>
      </c>
      <c r="AH61" t="s">
        <v>49</v>
      </c>
      <c r="AI61">
        <v>2</v>
      </c>
      <c r="AJ61" t="s">
        <v>50</v>
      </c>
      <c r="AK61">
        <v>57</v>
      </c>
      <c r="AL61" t="s">
        <v>61</v>
      </c>
      <c r="AN61" t="s">
        <v>52</v>
      </c>
      <c r="AQ61">
        <v>7060</v>
      </c>
      <c r="AR61" t="s">
        <v>120</v>
      </c>
      <c r="AT61" t="s">
        <v>121</v>
      </c>
    </row>
    <row r="62" spans="1:47" x14ac:dyDescent="0.35">
      <c r="A62">
        <v>101</v>
      </c>
      <c r="B62" t="s">
        <v>41</v>
      </c>
      <c r="C62">
        <v>0</v>
      </c>
      <c r="D62" t="str">
        <f t="shared" si="0"/>
        <v>PEDIDO EMERGENCIAL</v>
      </c>
      <c r="H62" s="5">
        <v>454429</v>
      </c>
      <c r="I62" s="7">
        <v>44912</v>
      </c>
      <c r="J62" s="5">
        <v>6081480</v>
      </c>
      <c r="K62" s="7">
        <v>44911</v>
      </c>
      <c r="L62" t="s">
        <v>118</v>
      </c>
      <c r="M62" t="s">
        <v>66</v>
      </c>
      <c r="N62" t="s">
        <v>55</v>
      </c>
      <c r="O62" t="s">
        <v>45</v>
      </c>
      <c r="P62" s="7">
        <v>44914</v>
      </c>
      <c r="Q62" s="8">
        <v>50.78</v>
      </c>
      <c r="R62" s="8">
        <v>50.78</v>
      </c>
      <c r="S62" s="8">
        <v>0</v>
      </c>
      <c r="T62" s="8"/>
      <c r="U62">
        <v>1</v>
      </c>
      <c r="V62" t="s">
        <v>46</v>
      </c>
      <c r="W62" s="9">
        <v>25246</v>
      </c>
      <c r="X62" s="9">
        <v>25246</v>
      </c>
      <c r="Y62" s="9">
        <v>0</v>
      </c>
      <c r="Z62" s="7">
        <v>44912</v>
      </c>
      <c r="AA62" s="7">
        <v>44911</v>
      </c>
      <c r="AB62" s="7">
        <v>44914</v>
      </c>
      <c r="AC62">
        <v>2057000015</v>
      </c>
      <c r="AD62" t="s">
        <v>67</v>
      </c>
      <c r="AE62" t="s">
        <v>68</v>
      </c>
      <c r="AF62" t="s">
        <v>122</v>
      </c>
      <c r="AG62" t="s">
        <v>43</v>
      </c>
      <c r="AH62" t="s">
        <v>49</v>
      </c>
      <c r="AI62">
        <v>2</v>
      </c>
      <c r="AJ62" t="s">
        <v>50</v>
      </c>
      <c r="AK62">
        <v>57</v>
      </c>
      <c r="AL62" t="s">
        <v>61</v>
      </c>
      <c r="AN62" t="s">
        <v>52</v>
      </c>
      <c r="AQ62">
        <v>7060</v>
      </c>
      <c r="AR62" t="s">
        <v>120</v>
      </c>
      <c r="AT62" t="s">
        <v>121</v>
      </c>
    </row>
    <row r="63" spans="1:47" x14ac:dyDescent="0.35">
      <c r="A63">
        <v>101</v>
      </c>
      <c r="B63" t="s">
        <v>41</v>
      </c>
      <c r="C63">
        <v>0</v>
      </c>
      <c r="D63" t="str">
        <f t="shared" si="0"/>
        <v>PEDIDO EMERGENCIAL</v>
      </c>
      <c r="H63" s="5">
        <v>454430</v>
      </c>
      <c r="I63" s="7">
        <v>44912</v>
      </c>
      <c r="J63" s="5">
        <v>6081480</v>
      </c>
      <c r="K63" s="7">
        <v>44911</v>
      </c>
      <c r="L63" t="s">
        <v>118</v>
      </c>
      <c r="M63" t="s">
        <v>66</v>
      </c>
      <c r="N63" t="s">
        <v>55</v>
      </c>
      <c r="O63" t="s">
        <v>45</v>
      </c>
      <c r="P63" s="7">
        <v>44914</v>
      </c>
      <c r="Q63" s="8">
        <v>50.78</v>
      </c>
      <c r="R63" s="8">
        <v>50.78</v>
      </c>
      <c r="S63" s="8">
        <v>0</v>
      </c>
      <c r="T63" s="8"/>
      <c r="U63">
        <v>1</v>
      </c>
      <c r="V63" t="s">
        <v>46</v>
      </c>
      <c r="W63" s="9">
        <v>24308</v>
      </c>
      <c r="X63" s="9">
        <v>24308</v>
      </c>
      <c r="Y63" s="9">
        <v>0</v>
      </c>
      <c r="Z63" s="7">
        <v>44912</v>
      </c>
      <c r="AA63" s="7">
        <v>44911</v>
      </c>
      <c r="AB63" s="7">
        <v>44914</v>
      </c>
      <c r="AC63">
        <v>2057000015</v>
      </c>
      <c r="AD63" t="s">
        <v>67</v>
      </c>
      <c r="AE63" t="s">
        <v>68</v>
      </c>
      <c r="AF63" t="s">
        <v>123</v>
      </c>
      <c r="AG63" t="s">
        <v>43</v>
      </c>
      <c r="AH63" t="s">
        <v>49</v>
      </c>
      <c r="AI63">
        <v>2</v>
      </c>
      <c r="AJ63" t="s">
        <v>50</v>
      </c>
      <c r="AK63">
        <v>57</v>
      </c>
      <c r="AL63" t="s">
        <v>61</v>
      </c>
      <c r="AN63" t="s">
        <v>52</v>
      </c>
      <c r="AQ63">
        <v>7060</v>
      </c>
      <c r="AR63" t="s">
        <v>120</v>
      </c>
      <c r="AT63" t="s">
        <v>121</v>
      </c>
    </row>
    <row r="64" spans="1:47" x14ac:dyDescent="0.35">
      <c r="A64">
        <v>101</v>
      </c>
      <c r="B64" t="s">
        <v>41</v>
      </c>
      <c r="C64">
        <v>0</v>
      </c>
      <c r="D64" t="str">
        <f t="shared" si="0"/>
        <v>PEDIDO EMERGENCIAL</v>
      </c>
      <c r="H64" s="5">
        <v>454431</v>
      </c>
      <c r="I64" s="7">
        <v>44912</v>
      </c>
      <c r="J64" s="5">
        <v>6081480</v>
      </c>
      <c r="K64" s="7">
        <v>44911</v>
      </c>
      <c r="L64" t="s">
        <v>118</v>
      </c>
      <c r="M64" t="s">
        <v>66</v>
      </c>
      <c r="N64" t="s">
        <v>55</v>
      </c>
      <c r="O64" t="s">
        <v>45</v>
      </c>
      <c r="P64" s="7">
        <v>44914</v>
      </c>
      <c r="Q64" s="8">
        <v>50.78</v>
      </c>
      <c r="R64" s="8">
        <v>50.78</v>
      </c>
      <c r="S64" s="8">
        <v>0</v>
      </c>
      <c r="T64" s="8"/>
      <c r="U64">
        <v>1</v>
      </c>
      <c r="V64" t="s">
        <v>46</v>
      </c>
      <c r="W64" s="9">
        <v>25219</v>
      </c>
      <c r="X64" s="9">
        <v>25219</v>
      </c>
      <c r="Y64" s="9">
        <v>0</v>
      </c>
      <c r="Z64" s="7">
        <v>44912</v>
      </c>
      <c r="AA64" s="7">
        <v>44911</v>
      </c>
      <c r="AB64" s="7">
        <v>44914</v>
      </c>
      <c r="AC64">
        <v>2057000015</v>
      </c>
      <c r="AD64" t="s">
        <v>67</v>
      </c>
      <c r="AE64" t="s">
        <v>68</v>
      </c>
      <c r="AF64" t="s">
        <v>122</v>
      </c>
      <c r="AG64" t="s">
        <v>43</v>
      </c>
      <c r="AH64" t="s">
        <v>49</v>
      </c>
      <c r="AI64">
        <v>2</v>
      </c>
      <c r="AJ64" t="s">
        <v>50</v>
      </c>
      <c r="AK64">
        <v>57</v>
      </c>
      <c r="AL64" t="s">
        <v>61</v>
      </c>
      <c r="AN64" t="s">
        <v>52</v>
      </c>
      <c r="AQ64">
        <v>7060</v>
      </c>
      <c r="AR64" t="s">
        <v>120</v>
      </c>
      <c r="AT64" t="s">
        <v>121</v>
      </c>
    </row>
    <row r="65" spans="1:47" x14ac:dyDescent="0.35">
      <c r="A65">
        <v>101</v>
      </c>
      <c r="B65" t="s">
        <v>41</v>
      </c>
      <c r="C65">
        <v>0</v>
      </c>
      <c r="D65" t="str">
        <f t="shared" si="0"/>
        <v>PEDIDO EMERGENCIAL</v>
      </c>
      <c r="H65" s="5">
        <v>455434</v>
      </c>
      <c r="I65" s="7">
        <v>44970</v>
      </c>
      <c r="J65" s="5">
        <v>6082334</v>
      </c>
      <c r="K65" s="7">
        <v>44970</v>
      </c>
      <c r="L65" t="s">
        <v>124</v>
      </c>
      <c r="M65" t="s">
        <v>66</v>
      </c>
      <c r="N65" t="s">
        <v>55</v>
      </c>
      <c r="O65" t="s">
        <v>45</v>
      </c>
      <c r="P65" s="7">
        <v>44971</v>
      </c>
      <c r="Q65" s="8">
        <v>175</v>
      </c>
      <c r="R65" s="8">
        <v>175</v>
      </c>
      <c r="S65" s="8">
        <v>0</v>
      </c>
      <c r="T65" s="8"/>
      <c r="U65">
        <v>1</v>
      </c>
      <c r="V65" t="s">
        <v>46</v>
      </c>
      <c r="W65" s="9">
        <v>163</v>
      </c>
      <c r="X65" s="9">
        <v>163</v>
      </c>
      <c r="Y65" s="9">
        <v>0</v>
      </c>
      <c r="Z65" s="7">
        <v>44971</v>
      </c>
      <c r="AA65" s="7">
        <v>44971</v>
      </c>
      <c r="AB65" s="7">
        <v>44972</v>
      </c>
      <c r="AC65">
        <v>2059000001</v>
      </c>
      <c r="AD65" t="s">
        <v>125</v>
      </c>
      <c r="AE65" t="s">
        <v>126</v>
      </c>
      <c r="AF65" t="s">
        <v>127</v>
      </c>
      <c r="AG65" t="s">
        <v>43</v>
      </c>
      <c r="AH65" t="s">
        <v>49</v>
      </c>
      <c r="AI65">
        <v>2</v>
      </c>
      <c r="AJ65" t="s">
        <v>50</v>
      </c>
      <c r="AK65">
        <v>59</v>
      </c>
      <c r="AL65" t="s">
        <v>128</v>
      </c>
      <c r="AN65" t="s">
        <v>52</v>
      </c>
      <c r="AQ65">
        <v>5800</v>
      </c>
      <c r="AR65" t="s">
        <v>129</v>
      </c>
      <c r="AT65" t="s">
        <v>99</v>
      </c>
      <c r="AU65" t="s">
        <v>130</v>
      </c>
    </row>
    <row r="66" spans="1:47" x14ac:dyDescent="0.35">
      <c r="A66">
        <v>101</v>
      </c>
      <c r="B66" t="s">
        <v>41</v>
      </c>
      <c r="C66">
        <v>0</v>
      </c>
      <c r="D66" t="str">
        <f t="shared" si="0"/>
        <v>PEDIDO EMERGENCIAL</v>
      </c>
      <c r="H66" s="5">
        <v>455943</v>
      </c>
      <c r="I66" s="7">
        <v>44992</v>
      </c>
      <c r="J66" s="5">
        <v>6082648</v>
      </c>
      <c r="K66" s="7">
        <v>44992</v>
      </c>
      <c r="L66" t="s">
        <v>118</v>
      </c>
      <c r="M66" t="s">
        <v>43</v>
      </c>
      <c r="N66" t="s">
        <v>44</v>
      </c>
      <c r="O66" t="s">
        <v>45</v>
      </c>
      <c r="P66" s="7">
        <v>44992</v>
      </c>
      <c r="Q66" s="8">
        <v>54.06</v>
      </c>
      <c r="R66" s="8">
        <v>54.06</v>
      </c>
      <c r="S66" s="8">
        <v>0</v>
      </c>
      <c r="T66" s="8"/>
      <c r="U66">
        <v>1</v>
      </c>
      <c r="V66" t="s">
        <v>46</v>
      </c>
      <c r="W66" s="9">
        <v>24966</v>
      </c>
      <c r="X66" s="9">
        <v>0</v>
      </c>
      <c r="Y66" s="9">
        <v>24966</v>
      </c>
      <c r="Z66" s="7">
        <v>44992</v>
      </c>
      <c r="AC66">
        <v>2057000015</v>
      </c>
      <c r="AD66" t="s">
        <v>67</v>
      </c>
      <c r="AE66" t="s">
        <v>68</v>
      </c>
      <c r="AF66" t="s">
        <v>96</v>
      </c>
      <c r="AG66" t="s">
        <v>43</v>
      </c>
      <c r="AH66" t="s">
        <v>49</v>
      </c>
      <c r="AI66">
        <v>2</v>
      </c>
      <c r="AJ66" t="s">
        <v>50</v>
      </c>
      <c r="AK66">
        <v>57</v>
      </c>
      <c r="AL66" t="s">
        <v>61</v>
      </c>
      <c r="AN66" t="s">
        <v>52</v>
      </c>
      <c r="AQ66">
        <v>5800</v>
      </c>
      <c r="AR66" t="s">
        <v>129</v>
      </c>
      <c r="AT66" t="s">
        <v>121</v>
      </c>
    </row>
    <row r="67" spans="1:47" x14ac:dyDescent="0.35">
      <c r="A67">
        <v>101</v>
      </c>
      <c r="B67" t="s">
        <v>41</v>
      </c>
      <c r="C67">
        <v>0</v>
      </c>
      <c r="D67" t="str">
        <f t="shared" ref="D67:D130" si="1">IF(C67,0,"PEDIDO EMERGENCIAL")</f>
        <v>PEDIDO EMERGENCIAL</v>
      </c>
      <c r="H67" s="5">
        <v>456074</v>
      </c>
      <c r="I67" s="7">
        <v>44999</v>
      </c>
      <c r="J67" s="5">
        <v>6082764</v>
      </c>
      <c r="K67" s="7">
        <v>44998</v>
      </c>
      <c r="L67" t="s">
        <v>118</v>
      </c>
      <c r="M67" t="s">
        <v>43</v>
      </c>
      <c r="N67" t="s">
        <v>55</v>
      </c>
      <c r="O67" t="s">
        <v>45</v>
      </c>
      <c r="P67" s="7">
        <v>44999</v>
      </c>
      <c r="Q67" s="8">
        <v>53.11</v>
      </c>
      <c r="R67" s="8">
        <v>53.11</v>
      </c>
      <c r="S67" s="8">
        <v>0</v>
      </c>
      <c r="T67" s="8"/>
      <c r="U67">
        <v>1</v>
      </c>
      <c r="V67" t="s">
        <v>46</v>
      </c>
      <c r="W67" s="9">
        <v>22418</v>
      </c>
      <c r="X67" s="9">
        <v>22418</v>
      </c>
      <c r="Y67" s="9">
        <v>0</v>
      </c>
      <c r="Z67" s="7">
        <v>44999</v>
      </c>
      <c r="AA67" s="7">
        <v>44998</v>
      </c>
      <c r="AB67" s="7">
        <v>44999</v>
      </c>
      <c r="AC67">
        <v>2057000015</v>
      </c>
      <c r="AD67" t="s">
        <v>67</v>
      </c>
      <c r="AE67" t="s">
        <v>68</v>
      </c>
      <c r="AF67" t="s">
        <v>131</v>
      </c>
      <c r="AG67" t="s">
        <v>43</v>
      </c>
      <c r="AH67" t="s">
        <v>49</v>
      </c>
      <c r="AI67">
        <v>2</v>
      </c>
      <c r="AJ67" t="s">
        <v>50</v>
      </c>
      <c r="AK67">
        <v>57</v>
      </c>
      <c r="AL67" t="s">
        <v>61</v>
      </c>
      <c r="AN67" t="s">
        <v>52</v>
      </c>
      <c r="AQ67">
        <v>5800</v>
      </c>
      <c r="AR67" t="s">
        <v>129</v>
      </c>
      <c r="AT67" t="s">
        <v>121</v>
      </c>
    </row>
    <row r="68" spans="1:47" x14ac:dyDescent="0.35">
      <c r="A68">
        <v>101</v>
      </c>
      <c r="B68" t="s">
        <v>41</v>
      </c>
      <c r="C68">
        <v>0</v>
      </c>
      <c r="D68" t="str">
        <f t="shared" si="1"/>
        <v>PEDIDO EMERGENCIAL</v>
      </c>
      <c r="H68" s="5">
        <v>456201</v>
      </c>
      <c r="I68" s="7">
        <v>45005</v>
      </c>
      <c r="J68" s="5">
        <v>6082891</v>
      </c>
      <c r="K68" s="7">
        <v>45005</v>
      </c>
      <c r="L68" t="s">
        <v>118</v>
      </c>
      <c r="M68" t="s">
        <v>43</v>
      </c>
      <c r="N68" t="s">
        <v>55</v>
      </c>
      <c r="O68" t="s">
        <v>45</v>
      </c>
      <c r="P68" s="7">
        <v>45006</v>
      </c>
      <c r="Q68" s="8">
        <v>53.160000000000004</v>
      </c>
      <c r="R68" s="8">
        <v>53.160000000000004</v>
      </c>
      <c r="S68" s="8">
        <v>0</v>
      </c>
      <c r="T68" s="8"/>
      <c r="U68">
        <v>1</v>
      </c>
      <c r="V68" t="s">
        <v>46</v>
      </c>
      <c r="W68" s="9">
        <v>25221</v>
      </c>
      <c r="X68" s="9">
        <v>25221</v>
      </c>
      <c r="Y68" s="9">
        <v>0</v>
      </c>
      <c r="Z68" s="7">
        <v>45005</v>
      </c>
      <c r="AA68" s="7">
        <v>45005</v>
      </c>
      <c r="AB68" s="7">
        <v>45006</v>
      </c>
      <c r="AC68">
        <v>2057000015</v>
      </c>
      <c r="AD68" t="s">
        <v>67</v>
      </c>
      <c r="AE68" t="s">
        <v>68</v>
      </c>
      <c r="AF68" t="s">
        <v>132</v>
      </c>
      <c r="AG68" t="s">
        <v>43</v>
      </c>
      <c r="AH68" t="s">
        <v>49</v>
      </c>
      <c r="AI68">
        <v>2</v>
      </c>
      <c r="AJ68" t="s">
        <v>50</v>
      </c>
      <c r="AK68">
        <v>57</v>
      </c>
      <c r="AL68" t="s">
        <v>61</v>
      </c>
      <c r="AN68" t="s">
        <v>52</v>
      </c>
      <c r="AQ68">
        <v>5800</v>
      </c>
      <c r="AR68" t="s">
        <v>129</v>
      </c>
      <c r="AT68" t="s">
        <v>121</v>
      </c>
    </row>
    <row r="69" spans="1:47" x14ac:dyDescent="0.35">
      <c r="A69">
        <v>101</v>
      </c>
      <c r="B69" t="s">
        <v>41</v>
      </c>
      <c r="C69">
        <v>0</v>
      </c>
      <c r="D69" t="str">
        <f t="shared" si="1"/>
        <v>PEDIDO EMERGENCIAL</v>
      </c>
      <c r="H69" s="5">
        <v>456317</v>
      </c>
      <c r="I69" s="7">
        <v>45012</v>
      </c>
      <c r="J69" s="5">
        <v>6082997</v>
      </c>
      <c r="K69" s="7">
        <v>45012</v>
      </c>
      <c r="L69" t="s">
        <v>118</v>
      </c>
      <c r="M69" t="s">
        <v>43</v>
      </c>
      <c r="N69" t="s">
        <v>55</v>
      </c>
      <c r="O69" t="s">
        <v>45</v>
      </c>
      <c r="P69" s="7">
        <v>45012</v>
      </c>
      <c r="Q69" s="8">
        <v>54.320000000000007</v>
      </c>
      <c r="R69" s="8">
        <v>54.320000000000007</v>
      </c>
      <c r="S69" s="8">
        <v>0</v>
      </c>
      <c r="T69" s="8"/>
      <c r="U69">
        <v>1</v>
      </c>
      <c r="V69" t="s">
        <v>46</v>
      </c>
      <c r="W69" s="9">
        <v>25426</v>
      </c>
      <c r="X69" s="9">
        <v>25426</v>
      </c>
      <c r="Y69" s="9">
        <v>0</v>
      </c>
      <c r="Z69" s="7">
        <v>45013</v>
      </c>
      <c r="AA69" s="7">
        <v>45012</v>
      </c>
      <c r="AB69" s="7">
        <v>45013</v>
      </c>
      <c r="AC69">
        <v>2057000015</v>
      </c>
      <c r="AD69" t="s">
        <v>67</v>
      </c>
      <c r="AE69" t="s">
        <v>68</v>
      </c>
      <c r="AF69" t="s">
        <v>133</v>
      </c>
      <c r="AG69" t="s">
        <v>43</v>
      </c>
      <c r="AH69" t="s">
        <v>49</v>
      </c>
      <c r="AI69">
        <v>2</v>
      </c>
      <c r="AJ69" t="s">
        <v>50</v>
      </c>
      <c r="AK69">
        <v>57</v>
      </c>
      <c r="AL69" t="s">
        <v>61</v>
      </c>
      <c r="AN69" t="s">
        <v>52</v>
      </c>
      <c r="AQ69">
        <v>5800</v>
      </c>
      <c r="AR69" t="s">
        <v>129</v>
      </c>
      <c r="AT69" t="s">
        <v>121</v>
      </c>
    </row>
    <row r="70" spans="1:47" x14ac:dyDescent="0.35">
      <c r="A70">
        <v>101</v>
      </c>
      <c r="B70" t="s">
        <v>41</v>
      </c>
      <c r="C70">
        <v>0</v>
      </c>
      <c r="D70" t="str">
        <f t="shared" si="1"/>
        <v>PEDIDO EMERGENCIAL</v>
      </c>
      <c r="H70" s="5">
        <v>456591</v>
      </c>
      <c r="I70" s="7">
        <v>45019</v>
      </c>
      <c r="J70" s="5">
        <v>6083123</v>
      </c>
      <c r="K70" s="7">
        <v>45019</v>
      </c>
      <c r="L70" t="s">
        <v>118</v>
      </c>
      <c r="M70" t="s">
        <v>43</v>
      </c>
      <c r="N70" t="s">
        <v>55</v>
      </c>
      <c r="O70" t="s">
        <v>45</v>
      </c>
      <c r="P70" s="7">
        <v>45020</v>
      </c>
      <c r="Q70" s="8">
        <v>53.910000000000004</v>
      </c>
      <c r="R70" s="8">
        <v>53.910000000000004</v>
      </c>
      <c r="S70" s="8">
        <v>0</v>
      </c>
      <c r="T70" s="8"/>
      <c r="U70">
        <v>1</v>
      </c>
      <c r="V70" t="s">
        <v>46</v>
      </c>
      <c r="W70" s="9">
        <v>23043</v>
      </c>
      <c r="X70" s="9">
        <v>23043</v>
      </c>
      <c r="Y70" s="9">
        <v>0</v>
      </c>
      <c r="Z70" s="7">
        <v>45019</v>
      </c>
      <c r="AA70" s="7">
        <v>45019</v>
      </c>
      <c r="AB70" s="7">
        <v>45020</v>
      </c>
      <c r="AC70">
        <v>2057000015</v>
      </c>
      <c r="AD70" t="s">
        <v>67</v>
      </c>
      <c r="AE70" t="s">
        <v>68</v>
      </c>
      <c r="AF70" t="s">
        <v>134</v>
      </c>
      <c r="AG70" t="s">
        <v>43</v>
      </c>
      <c r="AH70" t="s">
        <v>49</v>
      </c>
      <c r="AI70">
        <v>2</v>
      </c>
      <c r="AJ70" t="s">
        <v>50</v>
      </c>
      <c r="AK70">
        <v>57</v>
      </c>
      <c r="AL70" t="s">
        <v>61</v>
      </c>
      <c r="AN70" t="s">
        <v>52</v>
      </c>
      <c r="AQ70">
        <v>5800</v>
      </c>
      <c r="AR70" t="s">
        <v>129</v>
      </c>
      <c r="AT70" t="s">
        <v>121</v>
      </c>
    </row>
    <row r="71" spans="1:47" x14ac:dyDescent="0.35">
      <c r="A71">
        <v>101</v>
      </c>
      <c r="B71" t="s">
        <v>41</v>
      </c>
      <c r="C71">
        <v>0</v>
      </c>
      <c r="D71" t="str">
        <f t="shared" si="1"/>
        <v>PEDIDO EMERGENCIAL</v>
      </c>
      <c r="H71" s="5">
        <v>456780</v>
      </c>
      <c r="I71" s="7">
        <v>45027</v>
      </c>
      <c r="J71" s="5">
        <v>6083192</v>
      </c>
      <c r="K71" s="7">
        <v>45027</v>
      </c>
      <c r="L71" t="s">
        <v>118</v>
      </c>
      <c r="M71" t="s">
        <v>43</v>
      </c>
      <c r="N71" t="s">
        <v>55</v>
      </c>
      <c r="O71" t="s">
        <v>45</v>
      </c>
      <c r="P71" s="7">
        <v>45027</v>
      </c>
      <c r="Q71" s="8">
        <v>52.46</v>
      </c>
      <c r="R71" s="8">
        <v>52.46</v>
      </c>
      <c r="S71" s="8">
        <v>0</v>
      </c>
      <c r="T71" s="8"/>
      <c r="U71">
        <v>1</v>
      </c>
      <c r="V71" t="s">
        <v>46</v>
      </c>
      <c r="W71" s="9">
        <v>25333</v>
      </c>
      <c r="X71" s="9">
        <v>25333</v>
      </c>
      <c r="Y71" s="9">
        <v>0</v>
      </c>
      <c r="Z71" s="7">
        <v>45027</v>
      </c>
      <c r="AA71" s="7">
        <v>45027</v>
      </c>
      <c r="AB71" s="7">
        <v>45027</v>
      </c>
      <c r="AC71">
        <v>2057000015</v>
      </c>
      <c r="AD71" t="s">
        <v>67</v>
      </c>
      <c r="AE71" t="s">
        <v>68</v>
      </c>
      <c r="AF71" t="s">
        <v>135</v>
      </c>
      <c r="AG71" t="s">
        <v>43</v>
      </c>
      <c r="AH71" t="s">
        <v>49</v>
      </c>
      <c r="AI71">
        <v>2</v>
      </c>
      <c r="AJ71" t="s">
        <v>50</v>
      </c>
      <c r="AK71">
        <v>57</v>
      </c>
      <c r="AL71" t="s">
        <v>61</v>
      </c>
      <c r="AN71" t="s">
        <v>52</v>
      </c>
      <c r="AQ71">
        <v>5800</v>
      </c>
      <c r="AR71" t="s">
        <v>129</v>
      </c>
      <c r="AT71" t="s">
        <v>121</v>
      </c>
    </row>
    <row r="72" spans="1:47" x14ac:dyDescent="0.35">
      <c r="A72">
        <v>101</v>
      </c>
      <c r="B72" t="s">
        <v>41</v>
      </c>
      <c r="C72">
        <v>0</v>
      </c>
      <c r="D72" t="str">
        <f t="shared" si="1"/>
        <v>PEDIDO EMERGENCIAL</v>
      </c>
      <c r="H72" s="5">
        <v>456884</v>
      </c>
      <c r="I72" s="7">
        <v>45029</v>
      </c>
      <c r="J72" s="5">
        <v>6083264</v>
      </c>
      <c r="K72" s="7">
        <v>45029</v>
      </c>
      <c r="L72" t="s">
        <v>118</v>
      </c>
      <c r="M72" t="s">
        <v>43</v>
      </c>
      <c r="N72" t="s">
        <v>55</v>
      </c>
      <c r="O72" t="s">
        <v>45</v>
      </c>
      <c r="P72" s="7">
        <v>45030</v>
      </c>
      <c r="Q72" s="8">
        <v>51.98</v>
      </c>
      <c r="R72" s="8">
        <v>51.98</v>
      </c>
      <c r="S72" s="8">
        <v>0</v>
      </c>
      <c r="T72" s="8"/>
      <c r="U72">
        <v>1</v>
      </c>
      <c r="V72" t="s">
        <v>46</v>
      </c>
      <c r="W72" s="9">
        <v>25008</v>
      </c>
      <c r="X72" s="9">
        <v>25008</v>
      </c>
      <c r="Y72" s="9">
        <v>0</v>
      </c>
      <c r="Z72" s="7">
        <v>45029</v>
      </c>
      <c r="AA72" s="7">
        <v>45029</v>
      </c>
      <c r="AB72" s="7">
        <v>45030</v>
      </c>
      <c r="AC72">
        <v>2057000015</v>
      </c>
      <c r="AD72" t="s">
        <v>67</v>
      </c>
      <c r="AE72" t="s">
        <v>68</v>
      </c>
      <c r="AF72" t="s">
        <v>96</v>
      </c>
      <c r="AG72" t="s">
        <v>43</v>
      </c>
      <c r="AH72" t="s">
        <v>49</v>
      </c>
      <c r="AI72">
        <v>2</v>
      </c>
      <c r="AJ72" t="s">
        <v>50</v>
      </c>
      <c r="AK72">
        <v>57</v>
      </c>
      <c r="AL72" t="s">
        <v>61</v>
      </c>
      <c r="AN72" t="s">
        <v>52</v>
      </c>
      <c r="AQ72">
        <v>5800</v>
      </c>
      <c r="AR72" t="s">
        <v>129</v>
      </c>
      <c r="AT72" t="s">
        <v>121</v>
      </c>
    </row>
    <row r="73" spans="1:47" x14ac:dyDescent="0.35">
      <c r="A73">
        <v>101</v>
      </c>
      <c r="B73" t="s">
        <v>41</v>
      </c>
      <c r="C73">
        <v>0</v>
      </c>
      <c r="D73" t="str">
        <f t="shared" si="1"/>
        <v>PEDIDO EMERGENCIAL</v>
      </c>
      <c r="H73" s="5">
        <v>457034</v>
      </c>
      <c r="I73" s="7">
        <v>45035</v>
      </c>
      <c r="J73" s="5">
        <v>6083329</v>
      </c>
      <c r="K73" s="7">
        <v>45035</v>
      </c>
      <c r="L73" t="s">
        <v>118</v>
      </c>
      <c r="M73" t="s">
        <v>66</v>
      </c>
      <c r="N73" t="s">
        <v>44</v>
      </c>
      <c r="O73" t="s">
        <v>45</v>
      </c>
      <c r="P73" s="7">
        <v>45035</v>
      </c>
      <c r="Q73" s="8">
        <v>51.9</v>
      </c>
      <c r="R73" s="8">
        <v>51.9</v>
      </c>
      <c r="S73" s="8">
        <v>0</v>
      </c>
      <c r="T73" s="8"/>
      <c r="U73">
        <v>1</v>
      </c>
      <c r="V73" t="s">
        <v>46</v>
      </c>
      <c r="W73" s="9">
        <v>25643</v>
      </c>
      <c r="X73" s="9">
        <v>0</v>
      </c>
      <c r="Y73" s="9">
        <v>25643</v>
      </c>
      <c r="Z73" s="7">
        <v>45035</v>
      </c>
      <c r="AC73">
        <v>2057000015</v>
      </c>
      <c r="AD73" t="s">
        <v>67</v>
      </c>
      <c r="AE73" t="s">
        <v>68</v>
      </c>
      <c r="AF73" t="s">
        <v>96</v>
      </c>
      <c r="AG73" t="s">
        <v>43</v>
      </c>
      <c r="AH73" t="s">
        <v>49</v>
      </c>
      <c r="AI73">
        <v>2</v>
      </c>
      <c r="AJ73" t="s">
        <v>50</v>
      </c>
      <c r="AK73">
        <v>57</v>
      </c>
      <c r="AL73" t="s">
        <v>61</v>
      </c>
      <c r="AN73" t="s">
        <v>52</v>
      </c>
      <c r="AQ73">
        <v>5800</v>
      </c>
      <c r="AR73" t="s">
        <v>129</v>
      </c>
      <c r="AT73" t="s">
        <v>121</v>
      </c>
    </row>
    <row r="74" spans="1:47" x14ac:dyDescent="0.35">
      <c r="A74">
        <v>101</v>
      </c>
      <c r="B74" t="s">
        <v>41</v>
      </c>
      <c r="C74">
        <v>0</v>
      </c>
      <c r="D74" t="str">
        <f t="shared" si="1"/>
        <v>PEDIDO EMERGENCIAL</v>
      </c>
      <c r="H74" s="5">
        <v>457096</v>
      </c>
      <c r="I74" s="7">
        <v>45040</v>
      </c>
      <c r="J74" s="5">
        <v>6083360</v>
      </c>
      <c r="K74" s="7">
        <v>45040</v>
      </c>
      <c r="L74" t="s">
        <v>118</v>
      </c>
      <c r="M74" t="s">
        <v>43</v>
      </c>
      <c r="N74" t="s">
        <v>55</v>
      </c>
      <c r="O74" t="s">
        <v>45</v>
      </c>
      <c r="P74" s="7">
        <v>45040</v>
      </c>
      <c r="Q74" s="8">
        <v>51.9</v>
      </c>
      <c r="R74" s="8">
        <v>51.9</v>
      </c>
      <c r="S74" s="8">
        <v>0</v>
      </c>
      <c r="T74" s="8"/>
      <c r="U74">
        <v>1</v>
      </c>
      <c r="V74" t="s">
        <v>46</v>
      </c>
      <c r="W74" s="9">
        <v>23511</v>
      </c>
      <c r="X74" s="9">
        <v>23511</v>
      </c>
      <c r="Y74" s="9">
        <v>0</v>
      </c>
      <c r="Z74" s="7">
        <v>45040</v>
      </c>
      <c r="AA74" s="7">
        <v>45036</v>
      </c>
      <c r="AB74" s="7">
        <v>45040</v>
      </c>
      <c r="AC74">
        <v>2057000015</v>
      </c>
      <c r="AD74" t="s">
        <v>67</v>
      </c>
      <c r="AE74" t="s">
        <v>68</v>
      </c>
      <c r="AF74" t="s">
        <v>77</v>
      </c>
      <c r="AG74" t="s">
        <v>43</v>
      </c>
      <c r="AH74" t="s">
        <v>49</v>
      </c>
      <c r="AI74">
        <v>2</v>
      </c>
      <c r="AJ74" t="s">
        <v>50</v>
      </c>
      <c r="AK74">
        <v>57</v>
      </c>
      <c r="AL74" t="s">
        <v>61</v>
      </c>
      <c r="AN74" t="s">
        <v>52</v>
      </c>
      <c r="AQ74">
        <v>5800</v>
      </c>
      <c r="AR74" t="s">
        <v>129</v>
      </c>
      <c r="AT74" t="s">
        <v>121</v>
      </c>
    </row>
    <row r="75" spans="1:47" x14ac:dyDescent="0.35">
      <c r="A75">
        <v>101</v>
      </c>
      <c r="B75" t="s">
        <v>41</v>
      </c>
      <c r="C75">
        <v>0</v>
      </c>
      <c r="D75" t="str">
        <f t="shared" si="1"/>
        <v>PEDIDO EMERGENCIAL</v>
      </c>
      <c r="H75" s="5">
        <v>457103</v>
      </c>
      <c r="I75" s="7">
        <v>45040</v>
      </c>
      <c r="J75" s="5">
        <v>6083362</v>
      </c>
      <c r="K75" s="7">
        <v>45040</v>
      </c>
      <c r="L75" t="s">
        <v>118</v>
      </c>
      <c r="M75" t="s">
        <v>43</v>
      </c>
      <c r="N75" t="s">
        <v>55</v>
      </c>
      <c r="O75" t="s">
        <v>45</v>
      </c>
      <c r="P75" s="7">
        <v>45040</v>
      </c>
      <c r="Q75" s="8">
        <v>51.970000000000006</v>
      </c>
      <c r="R75" s="8">
        <v>51.970000000000006</v>
      </c>
      <c r="S75" s="8">
        <v>0</v>
      </c>
      <c r="T75" s="8"/>
      <c r="U75">
        <v>1</v>
      </c>
      <c r="V75" t="s">
        <v>46</v>
      </c>
      <c r="W75" s="9">
        <v>25915</v>
      </c>
      <c r="X75" s="9">
        <v>25915</v>
      </c>
      <c r="Y75" s="9">
        <v>0</v>
      </c>
      <c r="Z75" s="7">
        <v>45040</v>
      </c>
      <c r="AA75" s="7">
        <v>45040</v>
      </c>
      <c r="AB75" s="7">
        <v>45040</v>
      </c>
      <c r="AC75">
        <v>2057000015</v>
      </c>
      <c r="AD75" t="s">
        <v>67</v>
      </c>
      <c r="AE75" t="s">
        <v>68</v>
      </c>
      <c r="AF75" t="s">
        <v>96</v>
      </c>
      <c r="AG75" t="s">
        <v>43</v>
      </c>
      <c r="AH75" t="s">
        <v>49</v>
      </c>
      <c r="AI75">
        <v>2</v>
      </c>
      <c r="AJ75" t="s">
        <v>50</v>
      </c>
      <c r="AK75">
        <v>57</v>
      </c>
      <c r="AL75" t="s">
        <v>61</v>
      </c>
      <c r="AN75" t="s">
        <v>52</v>
      </c>
      <c r="AQ75">
        <v>5800</v>
      </c>
      <c r="AR75" t="s">
        <v>129</v>
      </c>
      <c r="AT75" t="s">
        <v>121</v>
      </c>
    </row>
    <row r="76" spans="1:47" x14ac:dyDescent="0.35">
      <c r="A76">
        <v>101</v>
      </c>
      <c r="B76" t="s">
        <v>41</v>
      </c>
      <c r="C76">
        <v>0</v>
      </c>
      <c r="D76" t="str">
        <f t="shared" si="1"/>
        <v>PEDIDO EMERGENCIAL</v>
      </c>
      <c r="H76" s="5">
        <v>457104</v>
      </c>
      <c r="I76" s="7">
        <v>45040</v>
      </c>
      <c r="J76" s="5">
        <v>6083363</v>
      </c>
      <c r="K76" s="7">
        <v>45040</v>
      </c>
      <c r="L76" t="s">
        <v>118</v>
      </c>
      <c r="M76" t="s">
        <v>66</v>
      </c>
      <c r="N76" t="s">
        <v>44</v>
      </c>
      <c r="O76" t="s">
        <v>45</v>
      </c>
      <c r="P76" s="7">
        <v>45040</v>
      </c>
      <c r="Q76" s="8">
        <v>51.970000000000006</v>
      </c>
      <c r="R76" s="8">
        <v>51.970000000000006</v>
      </c>
      <c r="S76" s="8">
        <v>0</v>
      </c>
      <c r="T76" s="8"/>
      <c r="U76">
        <v>1</v>
      </c>
      <c r="V76" t="s">
        <v>46</v>
      </c>
      <c r="W76" s="9">
        <v>25915</v>
      </c>
      <c r="X76" s="9">
        <v>0</v>
      </c>
      <c r="Y76" s="9">
        <v>25915</v>
      </c>
      <c r="Z76" s="7">
        <v>45040</v>
      </c>
      <c r="AC76">
        <v>2057000015</v>
      </c>
      <c r="AD76" t="s">
        <v>67</v>
      </c>
      <c r="AE76" t="s">
        <v>68</v>
      </c>
      <c r="AF76" t="s">
        <v>136</v>
      </c>
      <c r="AG76" t="s">
        <v>43</v>
      </c>
      <c r="AH76" t="s">
        <v>49</v>
      </c>
      <c r="AI76">
        <v>2</v>
      </c>
      <c r="AJ76" t="s">
        <v>50</v>
      </c>
      <c r="AK76">
        <v>57</v>
      </c>
      <c r="AL76" t="s">
        <v>61</v>
      </c>
      <c r="AN76" t="s">
        <v>52</v>
      </c>
      <c r="AQ76">
        <v>5800</v>
      </c>
      <c r="AR76" t="s">
        <v>129</v>
      </c>
      <c r="AT76" t="s">
        <v>121</v>
      </c>
    </row>
    <row r="77" spans="1:47" x14ac:dyDescent="0.35">
      <c r="A77">
        <v>101</v>
      </c>
      <c r="B77" t="s">
        <v>41</v>
      </c>
      <c r="C77">
        <v>0</v>
      </c>
      <c r="D77" t="str">
        <f t="shared" si="1"/>
        <v>PEDIDO EMERGENCIAL</v>
      </c>
      <c r="H77" s="5">
        <v>457404</v>
      </c>
      <c r="I77" s="7">
        <v>45050</v>
      </c>
      <c r="J77" s="5">
        <v>6083532</v>
      </c>
      <c r="K77" s="7">
        <v>45050</v>
      </c>
      <c r="L77" t="s">
        <v>124</v>
      </c>
      <c r="M77" t="s">
        <v>43</v>
      </c>
      <c r="N77" t="s">
        <v>44</v>
      </c>
      <c r="O77" t="s">
        <v>45</v>
      </c>
      <c r="P77" s="7">
        <v>45050</v>
      </c>
      <c r="Q77" s="8">
        <v>24.5</v>
      </c>
      <c r="R77" s="8">
        <v>24.5</v>
      </c>
      <c r="S77" s="8">
        <v>0</v>
      </c>
      <c r="T77" s="8"/>
      <c r="U77">
        <v>1</v>
      </c>
      <c r="V77" t="s">
        <v>46</v>
      </c>
      <c r="W77" s="9">
        <v>710</v>
      </c>
      <c r="X77" s="9">
        <v>700</v>
      </c>
      <c r="Y77" s="9">
        <v>10</v>
      </c>
      <c r="Z77" s="7">
        <v>45051</v>
      </c>
      <c r="AA77" s="7">
        <v>45051</v>
      </c>
      <c r="AB77" s="7">
        <v>45051</v>
      </c>
      <c r="AC77">
        <v>2063000001</v>
      </c>
      <c r="AD77" t="s">
        <v>137</v>
      </c>
      <c r="AE77" t="s">
        <v>138</v>
      </c>
      <c r="AF77" t="s">
        <v>139</v>
      </c>
      <c r="AG77" t="s">
        <v>43</v>
      </c>
      <c r="AH77" t="s">
        <v>49</v>
      </c>
      <c r="AI77">
        <v>2</v>
      </c>
      <c r="AJ77" t="s">
        <v>50</v>
      </c>
      <c r="AK77">
        <v>63</v>
      </c>
      <c r="AL77" t="s">
        <v>140</v>
      </c>
      <c r="AN77" t="s">
        <v>52</v>
      </c>
      <c r="AQ77">
        <v>5800</v>
      </c>
      <c r="AR77" t="s">
        <v>129</v>
      </c>
      <c r="AT77" t="s">
        <v>99</v>
      </c>
      <c r="AU77" t="s">
        <v>130</v>
      </c>
    </row>
    <row r="78" spans="1:47" x14ac:dyDescent="0.35">
      <c r="A78">
        <v>101</v>
      </c>
      <c r="B78" t="s">
        <v>41</v>
      </c>
      <c r="C78">
        <v>0</v>
      </c>
      <c r="D78" t="str">
        <f t="shared" si="1"/>
        <v>PEDIDO EMERGENCIAL</v>
      </c>
      <c r="H78" s="5">
        <v>457499</v>
      </c>
      <c r="I78" s="7">
        <v>45054</v>
      </c>
      <c r="J78" s="5">
        <v>6083574</v>
      </c>
      <c r="K78" s="7">
        <v>45054</v>
      </c>
      <c r="L78" t="s">
        <v>82</v>
      </c>
      <c r="M78" t="s">
        <v>43</v>
      </c>
      <c r="N78" t="s">
        <v>44</v>
      </c>
      <c r="O78" t="s">
        <v>45</v>
      </c>
      <c r="P78" s="7">
        <v>45054</v>
      </c>
      <c r="Q78" s="8">
        <v>10</v>
      </c>
      <c r="R78" s="8">
        <v>10</v>
      </c>
      <c r="S78" s="8">
        <v>0</v>
      </c>
      <c r="T78" s="8"/>
      <c r="U78">
        <v>1</v>
      </c>
      <c r="V78" t="s">
        <v>46</v>
      </c>
      <c r="W78" s="9">
        <v>800</v>
      </c>
      <c r="X78" s="9">
        <v>0</v>
      </c>
      <c r="Y78" s="9">
        <v>800</v>
      </c>
      <c r="Z78" s="7">
        <v>45056</v>
      </c>
      <c r="AC78">
        <v>2033000030</v>
      </c>
      <c r="AD78" t="s">
        <v>110</v>
      </c>
      <c r="AF78" t="s">
        <v>141</v>
      </c>
      <c r="AG78" t="s">
        <v>43</v>
      </c>
      <c r="AH78" t="s">
        <v>49</v>
      </c>
      <c r="AI78">
        <v>2</v>
      </c>
      <c r="AJ78" t="s">
        <v>50</v>
      </c>
      <c r="AK78">
        <v>33</v>
      </c>
      <c r="AL78" t="s">
        <v>112</v>
      </c>
      <c r="AN78" t="s">
        <v>52</v>
      </c>
      <c r="AQ78">
        <v>7116</v>
      </c>
      <c r="AR78" t="s">
        <v>113</v>
      </c>
      <c r="AT78" t="s">
        <v>89</v>
      </c>
      <c r="AU78" t="s">
        <v>90</v>
      </c>
    </row>
    <row r="79" spans="1:47" x14ac:dyDescent="0.35">
      <c r="A79">
        <v>101</v>
      </c>
      <c r="B79" t="s">
        <v>41</v>
      </c>
      <c r="C79">
        <v>0</v>
      </c>
      <c r="D79" t="str">
        <f t="shared" si="1"/>
        <v>PEDIDO EMERGENCIAL</v>
      </c>
      <c r="H79" s="5">
        <v>458104</v>
      </c>
      <c r="I79" s="7">
        <v>45075</v>
      </c>
      <c r="J79" s="5">
        <v>6083943</v>
      </c>
      <c r="K79" s="7">
        <v>45075</v>
      </c>
      <c r="L79" t="s">
        <v>142</v>
      </c>
      <c r="M79" t="s">
        <v>43</v>
      </c>
      <c r="N79" t="s">
        <v>44</v>
      </c>
      <c r="O79" t="s">
        <v>45</v>
      </c>
      <c r="P79" s="7">
        <v>45075</v>
      </c>
      <c r="Q79" s="8">
        <v>14.99</v>
      </c>
      <c r="R79" s="8">
        <v>14.99</v>
      </c>
      <c r="S79" s="8">
        <v>0</v>
      </c>
      <c r="T79" s="8"/>
      <c r="U79">
        <v>1</v>
      </c>
      <c r="V79" t="s">
        <v>46</v>
      </c>
      <c r="W79" s="9">
        <v>26000</v>
      </c>
      <c r="X79" s="9">
        <v>25273</v>
      </c>
      <c r="Y79" s="9">
        <v>727</v>
      </c>
      <c r="Z79" s="7">
        <v>45075</v>
      </c>
      <c r="AA79" s="7">
        <v>45075</v>
      </c>
      <c r="AB79" s="7">
        <v>45075</v>
      </c>
      <c r="AC79">
        <v>2056000001</v>
      </c>
      <c r="AD79" t="s">
        <v>143</v>
      </c>
      <c r="AE79" t="s">
        <v>143</v>
      </c>
      <c r="AF79" t="s">
        <v>144</v>
      </c>
      <c r="AG79" t="s">
        <v>43</v>
      </c>
      <c r="AH79" t="s">
        <v>49</v>
      </c>
      <c r="AI79">
        <v>2</v>
      </c>
      <c r="AJ79" t="s">
        <v>50</v>
      </c>
      <c r="AK79">
        <v>56</v>
      </c>
      <c r="AL79" t="s">
        <v>145</v>
      </c>
      <c r="AN79" t="s">
        <v>52</v>
      </c>
      <c r="AQ79">
        <v>6130</v>
      </c>
      <c r="AR79" t="s">
        <v>53</v>
      </c>
      <c r="AT79" t="s">
        <v>146</v>
      </c>
      <c r="AU79">
        <v>4733496279</v>
      </c>
    </row>
    <row r="80" spans="1:47" x14ac:dyDescent="0.35">
      <c r="A80">
        <v>101</v>
      </c>
      <c r="B80" t="s">
        <v>41</v>
      </c>
      <c r="C80">
        <v>0</v>
      </c>
      <c r="D80" t="str">
        <f t="shared" si="1"/>
        <v>PEDIDO EMERGENCIAL</v>
      </c>
      <c r="H80" s="5">
        <v>458963</v>
      </c>
      <c r="I80" s="7">
        <v>45113</v>
      </c>
      <c r="J80" s="5">
        <v>6084513</v>
      </c>
      <c r="K80" s="7">
        <v>45113</v>
      </c>
      <c r="L80" t="s">
        <v>142</v>
      </c>
      <c r="M80" t="s">
        <v>43</v>
      </c>
      <c r="N80" t="s">
        <v>44</v>
      </c>
      <c r="O80" t="s">
        <v>45</v>
      </c>
      <c r="P80" s="7">
        <v>45117</v>
      </c>
      <c r="Q80" s="8">
        <v>14.59</v>
      </c>
      <c r="R80" s="8">
        <v>14.59</v>
      </c>
      <c r="S80" s="8">
        <v>0</v>
      </c>
      <c r="T80" s="8"/>
      <c r="U80">
        <v>1</v>
      </c>
      <c r="V80" t="s">
        <v>46</v>
      </c>
      <c r="W80" s="9">
        <v>26000</v>
      </c>
      <c r="X80" s="9">
        <v>24931</v>
      </c>
      <c r="Y80" s="9">
        <v>26000</v>
      </c>
      <c r="Z80" s="7">
        <v>45131</v>
      </c>
      <c r="AA80" s="7">
        <v>45121</v>
      </c>
      <c r="AB80" s="7">
        <v>45124</v>
      </c>
      <c r="AC80">
        <v>2056000001</v>
      </c>
      <c r="AD80" t="s">
        <v>143</v>
      </c>
      <c r="AE80" t="s">
        <v>143</v>
      </c>
      <c r="AF80" t="s">
        <v>144</v>
      </c>
      <c r="AG80" t="s">
        <v>43</v>
      </c>
      <c r="AH80" t="s">
        <v>49</v>
      </c>
      <c r="AI80">
        <v>2</v>
      </c>
      <c r="AJ80" t="s">
        <v>50</v>
      </c>
      <c r="AK80">
        <v>56</v>
      </c>
      <c r="AL80" t="s">
        <v>145</v>
      </c>
      <c r="AN80" t="s">
        <v>52</v>
      </c>
      <c r="AQ80">
        <v>6130</v>
      </c>
      <c r="AR80" t="s">
        <v>53</v>
      </c>
      <c r="AT80" t="s">
        <v>146</v>
      </c>
      <c r="AU80">
        <v>4733496279</v>
      </c>
    </row>
    <row r="81" spans="1:47" x14ac:dyDescent="0.35">
      <c r="A81">
        <v>101</v>
      </c>
      <c r="B81" t="s">
        <v>41</v>
      </c>
      <c r="C81">
        <v>0</v>
      </c>
      <c r="D81" t="str">
        <f t="shared" si="1"/>
        <v>PEDIDO EMERGENCIAL</v>
      </c>
      <c r="H81" s="5">
        <v>459026</v>
      </c>
      <c r="I81" s="7">
        <v>45114</v>
      </c>
      <c r="J81" s="5">
        <v>6084546</v>
      </c>
      <c r="K81" s="7">
        <v>45114</v>
      </c>
      <c r="L81" t="s">
        <v>97</v>
      </c>
      <c r="M81" t="s">
        <v>43</v>
      </c>
      <c r="N81" t="s">
        <v>44</v>
      </c>
      <c r="O81" t="s">
        <v>45</v>
      </c>
      <c r="P81" s="7">
        <v>45117</v>
      </c>
      <c r="Q81" s="8">
        <v>79.502499999999998</v>
      </c>
      <c r="R81" s="8">
        <v>77</v>
      </c>
      <c r="S81" s="8">
        <v>2.5024999999999999</v>
      </c>
      <c r="T81" s="8"/>
      <c r="U81">
        <v>1</v>
      </c>
      <c r="V81" t="s">
        <v>46</v>
      </c>
      <c r="W81" s="9">
        <v>2150</v>
      </c>
      <c r="X81" s="9">
        <v>2000</v>
      </c>
      <c r="Y81" s="9">
        <v>150</v>
      </c>
      <c r="Z81" s="7">
        <v>45117</v>
      </c>
      <c r="AA81" s="7">
        <v>45117</v>
      </c>
      <c r="AB81" s="7">
        <v>45117</v>
      </c>
      <c r="AC81">
        <v>2057000035</v>
      </c>
      <c r="AD81" t="s">
        <v>58</v>
      </c>
      <c r="AE81" t="s">
        <v>59</v>
      </c>
      <c r="AF81" t="s">
        <v>58</v>
      </c>
      <c r="AG81" t="s">
        <v>43</v>
      </c>
      <c r="AH81" t="s">
        <v>49</v>
      </c>
      <c r="AI81">
        <v>2</v>
      </c>
      <c r="AJ81" t="s">
        <v>50</v>
      </c>
      <c r="AK81">
        <v>57</v>
      </c>
      <c r="AL81" t="s">
        <v>61</v>
      </c>
      <c r="AN81" t="s">
        <v>52</v>
      </c>
      <c r="AQ81">
        <v>6130</v>
      </c>
      <c r="AR81" t="s">
        <v>53</v>
      </c>
      <c r="AT81" t="s">
        <v>99</v>
      </c>
      <c r="AU81" t="s">
        <v>100</v>
      </c>
    </row>
    <row r="82" spans="1:47" x14ac:dyDescent="0.35">
      <c r="A82">
        <v>101</v>
      </c>
      <c r="B82" t="s">
        <v>41</v>
      </c>
      <c r="C82">
        <v>0</v>
      </c>
      <c r="D82" t="str">
        <f t="shared" si="1"/>
        <v>PEDIDO EMERGENCIAL</v>
      </c>
      <c r="H82" s="5">
        <v>459045</v>
      </c>
      <c r="I82" s="7">
        <v>45117</v>
      </c>
      <c r="J82" s="5">
        <v>6084556</v>
      </c>
      <c r="K82" s="7">
        <v>45117</v>
      </c>
      <c r="L82" t="s">
        <v>118</v>
      </c>
      <c r="M82" t="s">
        <v>43</v>
      </c>
      <c r="N82" t="s">
        <v>44</v>
      </c>
      <c r="O82" t="s">
        <v>45</v>
      </c>
      <c r="P82" s="7">
        <v>45117</v>
      </c>
      <c r="Q82" s="8">
        <v>47.28</v>
      </c>
      <c r="R82" s="8">
        <v>47.28</v>
      </c>
      <c r="S82" s="8">
        <v>0</v>
      </c>
      <c r="T82" s="8"/>
      <c r="U82">
        <v>1</v>
      </c>
      <c r="V82" t="s">
        <v>46</v>
      </c>
      <c r="W82" s="9">
        <v>24127</v>
      </c>
      <c r="X82" s="9">
        <v>0</v>
      </c>
      <c r="Y82" s="9">
        <v>24127</v>
      </c>
      <c r="Z82" s="7">
        <v>45117</v>
      </c>
      <c r="AC82">
        <v>2057000015</v>
      </c>
      <c r="AD82" t="s">
        <v>67</v>
      </c>
      <c r="AE82" t="s">
        <v>68</v>
      </c>
      <c r="AF82" t="s">
        <v>96</v>
      </c>
      <c r="AG82" t="s">
        <v>43</v>
      </c>
      <c r="AH82" t="s">
        <v>49</v>
      </c>
      <c r="AI82">
        <v>2</v>
      </c>
      <c r="AJ82" t="s">
        <v>50</v>
      </c>
      <c r="AK82">
        <v>57</v>
      </c>
      <c r="AL82" t="s">
        <v>61</v>
      </c>
      <c r="AN82" t="s">
        <v>52</v>
      </c>
      <c r="AQ82">
        <v>5800</v>
      </c>
      <c r="AR82" t="s">
        <v>129</v>
      </c>
      <c r="AT82" t="s">
        <v>121</v>
      </c>
    </row>
    <row r="83" spans="1:47" x14ac:dyDescent="0.35">
      <c r="A83">
        <v>101</v>
      </c>
      <c r="B83" t="s">
        <v>41</v>
      </c>
      <c r="C83">
        <v>0</v>
      </c>
      <c r="D83" t="str">
        <f t="shared" si="1"/>
        <v>PEDIDO EMERGENCIAL</v>
      </c>
      <c r="H83" s="5">
        <v>459062</v>
      </c>
      <c r="I83" s="7">
        <v>45117</v>
      </c>
      <c r="J83" s="5">
        <v>6084563</v>
      </c>
      <c r="K83" s="7">
        <v>45117</v>
      </c>
      <c r="L83" t="s">
        <v>118</v>
      </c>
      <c r="M83" t="s">
        <v>43</v>
      </c>
      <c r="N83" t="s">
        <v>44</v>
      </c>
      <c r="O83" t="s">
        <v>45</v>
      </c>
      <c r="P83" s="7">
        <v>45118</v>
      </c>
      <c r="Q83" s="8">
        <v>47.28</v>
      </c>
      <c r="R83" s="8">
        <v>47.28</v>
      </c>
      <c r="S83" s="8">
        <v>0</v>
      </c>
      <c r="T83" s="8"/>
      <c r="U83">
        <v>1</v>
      </c>
      <c r="V83" t="s">
        <v>46</v>
      </c>
      <c r="W83" s="9">
        <v>26675</v>
      </c>
      <c r="X83" s="9">
        <v>0</v>
      </c>
      <c r="Y83" s="9">
        <v>26675</v>
      </c>
      <c r="Z83" s="7">
        <v>45118</v>
      </c>
      <c r="AC83">
        <v>2057000015</v>
      </c>
      <c r="AD83" t="s">
        <v>67</v>
      </c>
      <c r="AE83" t="s">
        <v>68</v>
      </c>
      <c r="AF83" t="s">
        <v>96</v>
      </c>
      <c r="AG83" t="s">
        <v>43</v>
      </c>
      <c r="AH83" t="s">
        <v>49</v>
      </c>
      <c r="AI83">
        <v>2</v>
      </c>
      <c r="AJ83" t="s">
        <v>50</v>
      </c>
      <c r="AK83">
        <v>57</v>
      </c>
      <c r="AL83" t="s">
        <v>61</v>
      </c>
      <c r="AN83" t="s">
        <v>52</v>
      </c>
      <c r="AQ83">
        <v>5800</v>
      </c>
      <c r="AR83" t="s">
        <v>129</v>
      </c>
      <c r="AT83" t="s">
        <v>121</v>
      </c>
    </row>
    <row r="84" spans="1:47" x14ac:dyDescent="0.35">
      <c r="A84">
        <v>101</v>
      </c>
      <c r="B84" t="s">
        <v>41</v>
      </c>
      <c r="C84">
        <v>0</v>
      </c>
      <c r="D84" t="str">
        <f t="shared" si="1"/>
        <v>PEDIDO EMERGENCIAL</v>
      </c>
      <c r="H84" s="5">
        <v>459099</v>
      </c>
      <c r="I84" s="7">
        <v>45119</v>
      </c>
      <c r="J84" s="5">
        <v>6084614</v>
      </c>
      <c r="K84" s="7">
        <v>45119</v>
      </c>
      <c r="L84" t="s">
        <v>118</v>
      </c>
      <c r="M84" t="s">
        <v>43</v>
      </c>
      <c r="N84" t="s">
        <v>44</v>
      </c>
      <c r="O84" t="s">
        <v>45</v>
      </c>
      <c r="P84" s="7">
        <v>45119</v>
      </c>
      <c r="Q84" s="8">
        <v>47.28</v>
      </c>
      <c r="R84" s="8">
        <v>47.28</v>
      </c>
      <c r="S84" s="8">
        <v>0</v>
      </c>
      <c r="T84" s="8"/>
      <c r="U84">
        <v>1</v>
      </c>
      <c r="V84" t="s">
        <v>46</v>
      </c>
      <c r="W84" s="9">
        <v>26367</v>
      </c>
      <c r="X84" s="9">
        <v>0</v>
      </c>
      <c r="Y84" s="9">
        <v>26367</v>
      </c>
      <c r="Z84" s="7">
        <v>45119</v>
      </c>
      <c r="AC84">
        <v>2057000015</v>
      </c>
      <c r="AD84" t="s">
        <v>67</v>
      </c>
      <c r="AE84" t="s">
        <v>68</v>
      </c>
      <c r="AF84" t="s">
        <v>96</v>
      </c>
      <c r="AG84" t="s">
        <v>43</v>
      </c>
      <c r="AH84" t="s">
        <v>49</v>
      </c>
      <c r="AI84">
        <v>2</v>
      </c>
      <c r="AJ84" t="s">
        <v>50</v>
      </c>
      <c r="AK84">
        <v>57</v>
      </c>
      <c r="AL84" t="s">
        <v>61</v>
      </c>
      <c r="AN84" t="s">
        <v>52</v>
      </c>
      <c r="AQ84">
        <v>5800</v>
      </c>
      <c r="AR84" t="s">
        <v>129</v>
      </c>
      <c r="AT84" t="s">
        <v>121</v>
      </c>
    </row>
    <row r="85" spans="1:47" x14ac:dyDescent="0.35">
      <c r="A85">
        <v>101</v>
      </c>
      <c r="B85" t="s">
        <v>41</v>
      </c>
      <c r="C85">
        <v>0</v>
      </c>
      <c r="D85" t="str">
        <f t="shared" si="1"/>
        <v>PEDIDO EMERGENCIAL</v>
      </c>
      <c r="H85" s="5">
        <v>459394</v>
      </c>
      <c r="I85" s="7">
        <v>45126</v>
      </c>
      <c r="J85" s="5">
        <v>6084709</v>
      </c>
      <c r="K85" s="7">
        <v>45126</v>
      </c>
      <c r="L85" t="s">
        <v>118</v>
      </c>
      <c r="M85" t="s">
        <v>43</v>
      </c>
      <c r="N85" t="s">
        <v>44</v>
      </c>
      <c r="O85" t="s">
        <v>45</v>
      </c>
      <c r="P85" s="7">
        <v>45126</v>
      </c>
      <c r="Q85" s="8">
        <v>47.660000000000004</v>
      </c>
      <c r="R85" s="8">
        <v>47.660000000000004</v>
      </c>
      <c r="S85" s="8">
        <v>0</v>
      </c>
      <c r="T85" s="8"/>
      <c r="U85">
        <v>1</v>
      </c>
      <c r="V85" t="s">
        <v>46</v>
      </c>
      <c r="W85" s="9">
        <v>23848</v>
      </c>
      <c r="X85" s="9">
        <v>0</v>
      </c>
      <c r="Y85" s="9">
        <v>23848</v>
      </c>
      <c r="Z85" s="7">
        <v>45126</v>
      </c>
      <c r="AC85">
        <v>2057000015</v>
      </c>
      <c r="AD85" t="s">
        <v>67</v>
      </c>
      <c r="AE85" t="s">
        <v>68</v>
      </c>
      <c r="AF85" t="s">
        <v>147</v>
      </c>
      <c r="AG85" t="s">
        <v>43</v>
      </c>
      <c r="AH85" t="s">
        <v>49</v>
      </c>
      <c r="AI85">
        <v>2</v>
      </c>
      <c r="AJ85" t="s">
        <v>50</v>
      </c>
      <c r="AK85">
        <v>57</v>
      </c>
      <c r="AL85" t="s">
        <v>61</v>
      </c>
      <c r="AN85" t="s">
        <v>52</v>
      </c>
      <c r="AQ85">
        <v>5800</v>
      </c>
      <c r="AR85" t="s">
        <v>129</v>
      </c>
      <c r="AT85" t="s">
        <v>121</v>
      </c>
    </row>
    <row r="86" spans="1:47" x14ac:dyDescent="0.35">
      <c r="A86">
        <v>101</v>
      </c>
      <c r="B86" t="s">
        <v>41</v>
      </c>
      <c r="C86">
        <v>0</v>
      </c>
      <c r="D86" t="str">
        <f t="shared" si="1"/>
        <v>PEDIDO EMERGENCIAL</v>
      </c>
      <c r="H86" s="5">
        <v>459490</v>
      </c>
      <c r="I86" s="7">
        <v>45127</v>
      </c>
      <c r="J86" s="5">
        <v>6084738</v>
      </c>
      <c r="K86" s="7">
        <v>45127</v>
      </c>
      <c r="L86" t="s">
        <v>142</v>
      </c>
      <c r="M86" t="s">
        <v>43</v>
      </c>
      <c r="N86" t="s">
        <v>44</v>
      </c>
      <c r="O86" t="s">
        <v>45</v>
      </c>
      <c r="P86" s="7">
        <v>45128</v>
      </c>
      <c r="Q86" s="8">
        <v>14.59</v>
      </c>
      <c r="R86" s="8">
        <v>14.59</v>
      </c>
      <c r="S86" s="8">
        <v>0</v>
      </c>
      <c r="T86" s="8"/>
      <c r="U86">
        <v>1</v>
      </c>
      <c r="V86" t="s">
        <v>46</v>
      </c>
      <c r="W86" s="9">
        <v>26000</v>
      </c>
      <c r="X86" s="9">
        <v>25071</v>
      </c>
      <c r="Y86" s="9">
        <v>929</v>
      </c>
      <c r="Z86" s="7">
        <v>45128</v>
      </c>
      <c r="AA86" s="7">
        <v>45128</v>
      </c>
      <c r="AB86" s="7">
        <v>45128</v>
      </c>
      <c r="AC86">
        <v>2056000001</v>
      </c>
      <c r="AD86" t="s">
        <v>143</v>
      </c>
      <c r="AE86" t="s">
        <v>143</v>
      </c>
      <c r="AF86" t="s">
        <v>148</v>
      </c>
      <c r="AG86" t="s">
        <v>43</v>
      </c>
      <c r="AH86" t="s">
        <v>49</v>
      </c>
      <c r="AI86">
        <v>2</v>
      </c>
      <c r="AJ86" t="s">
        <v>50</v>
      </c>
      <c r="AK86">
        <v>56</v>
      </c>
      <c r="AL86" t="s">
        <v>145</v>
      </c>
      <c r="AN86" t="s">
        <v>52</v>
      </c>
      <c r="AQ86">
        <v>6130</v>
      </c>
      <c r="AR86" t="s">
        <v>53</v>
      </c>
      <c r="AT86" t="s">
        <v>146</v>
      </c>
      <c r="AU86">
        <v>4733496279</v>
      </c>
    </row>
    <row r="87" spans="1:47" x14ac:dyDescent="0.35">
      <c r="A87">
        <v>101</v>
      </c>
      <c r="B87" t="s">
        <v>41</v>
      </c>
      <c r="C87">
        <v>0</v>
      </c>
      <c r="D87" t="str">
        <f t="shared" si="1"/>
        <v>PEDIDO EMERGENCIAL</v>
      </c>
      <c r="H87" s="5">
        <v>459741</v>
      </c>
      <c r="I87" s="7">
        <v>45140</v>
      </c>
      <c r="J87" s="5">
        <v>6085004</v>
      </c>
      <c r="K87" s="7">
        <v>45140</v>
      </c>
      <c r="L87" t="s">
        <v>118</v>
      </c>
      <c r="M87" t="s">
        <v>43</v>
      </c>
      <c r="N87" t="s">
        <v>44</v>
      </c>
      <c r="O87" t="s">
        <v>45</v>
      </c>
      <c r="P87" s="7">
        <v>45141</v>
      </c>
      <c r="Q87" s="8">
        <v>47.2</v>
      </c>
      <c r="R87" s="8">
        <v>47.2</v>
      </c>
      <c r="S87" s="8">
        <v>0</v>
      </c>
      <c r="T87" s="8"/>
      <c r="U87">
        <v>1</v>
      </c>
      <c r="V87" t="s">
        <v>46</v>
      </c>
      <c r="W87" s="9">
        <v>25061</v>
      </c>
      <c r="X87" s="9">
        <v>0</v>
      </c>
      <c r="Y87" s="9">
        <v>25061</v>
      </c>
      <c r="Z87" s="7">
        <v>45140</v>
      </c>
      <c r="AC87">
        <v>2057000015</v>
      </c>
      <c r="AD87" t="s">
        <v>67</v>
      </c>
      <c r="AE87" t="s">
        <v>68</v>
      </c>
      <c r="AF87" t="s">
        <v>149</v>
      </c>
      <c r="AG87" t="s">
        <v>43</v>
      </c>
      <c r="AH87" t="s">
        <v>49</v>
      </c>
      <c r="AI87">
        <v>2</v>
      </c>
      <c r="AJ87" t="s">
        <v>50</v>
      </c>
      <c r="AK87">
        <v>57</v>
      </c>
      <c r="AL87" t="s">
        <v>61</v>
      </c>
      <c r="AN87" t="s">
        <v>52</v>
      </c>
      <c r="AQ87">
        <v>5800</v>
      </c>
      <c r="AR87" t="s">
        <v>129</v>
      </c>
      <c r="AT87" t="s">
        <v>121</v>
      </c>
    </row>
    <row r="88" spans="1:47" x14ac:dyDescent="0.35">
      <c r="A88">
        <v>101</v>
      </c>
      <c r="B88" t="s">
        <v>41</v>
      </c>
      <c r="C88">
        <v>0</v>
      </c>
      <c r="D88" t="str">
        <f t="shared" si="1"/>
        <v>PEDIDO EMERGENCIAL</v>
      </c>
      <c r="H88" s="5">
        <v>459743</v>
      </c>
      <c r="I88" s="7">
        <v>45140</v>
      </c>
      <c r="J88" s="5">
        <v>6085005</v>
      </c>
      <c r="K88" s="7">
        <v>45140</v>
      </c>
      <c r="L88" t="s">
        <v>118</v>
      </c>
      <c r="M88" t="s">
        <v>66</v>
      </c>
      <c r="N88" t="s">
        <v>44</v>
      </c>
      <c r="O88" t="s">
        <v>45</v>
      </c>
      <c r="P88" s="7">
        <v>45141</v>
      </c>
      <c r="Q88" s="8">
        <v>47.2</v>
      </c>
      <c r="R88" s="8">
        <v>47.2</v>
      </c>
      <c r="S88" s="8">
        <v>0</v>
      </c>
      <c r="T88" s="8"/>
      <c r="U88">
        <v>1</v>
      </c>
      <c r="V88" t="s">
        <v>46</v>
      </c>
      <c r="W88" s="9">
        <v>26156</v>
      </c>
      <c r="X88" s="9">
        <v>0</v>
      </c>
      <c r="Y88" s="9">
        <v>26156</v>
      </c>
      <c r="Z88" s="7">
        <v>45140</v>
      </c>
      <c r="AC88">
        <v>2057000015</v>
      </c>
      <c r="AD88" t="s">
        <v>67</v>
      </c>
      <c r="AE88" t="s">
        <v>68</v>
      </c>
      <c r="AF88" t="s">
        <v>149</v>
      </c>
      <c r="AG88" t="s">
        <v>43</v>
      </c>
      <c r="AH88" t="s">
        <v>49</v>
      </c>
      <c r="AI88">
        <v>2</v>
      </c>
      <c r="AJ88" t="s">
        <v>50</v>
      </c>
      <c r="AK88">
        <v>57</v>
      </c>
      <c r="AL88" t="s">
        <v>61</v>
      </c>
      <c r="AN88" t="s">
        <v>52</v>
      </c>
      <c r="AQ88">
        <v>5800</v>
      </c>
      <c r="AR88" t="s">
        <v>129</v>
      </c>
      <c r="AT88" t="s">
        <v>121</v>
      </c>
    </row>
    <row r="89" spans="1:47" x14ac:dyDescent="0.35">
      <c r="A89">
        <v>101</v>
      </c>
      <c r="B89" t="s">
        <v>41</v>
      </c>
      <c r="C89">
        <v>0</v>
      </c>
      <c r="D89" t="str">
        <f t="shared" si="1"/>
        <v>PEDIDO EMERGENCIAL</v>
      </c>
      <c r="H89" s="5">
        <v>459763</v>
      </c>
      <c r="I89" s="7">
        <v>45141</v>
      </c>
      <c r="J89" s="5">
        <v>6085027</v>
      </c>
      <c r="K89" s="7">
        <v>45141</v>
      </c>
      <c r="L89" t="s">
        <v>118</v>
      </c>
      <c r="M89" t="s">
        <v>43</v>
      </c>
      <c r="N89" t="s">
        <v>44</v>
      </c>
      <c r="O89" t="s">
        <v>45</v>
      </c>
      <c r="P89" s="7">
        <v>45142</v>
      </c>
      <c r="Q89" s="8">
        <v>47.2</v>
      </c>
      <c r="R89" s="8">
        <v>47.2</v>
      </c>
      <c r="S89" s="8">
        <v>0</v>
      </c>
      <c r="T89" s="8"/>
      <c r="U89">
        <v>1</v>
      </c>
      <c r="V89" t="s">
        <v>46</v>
      </c>
      <c r="W89" s="9">
        <v>26484</v>
      </c>
      <c r="X89" s="9">
        <v>0</v>
      </c>
      <c r="Y89" s="9">
        <v>26484</v>
      </c>
      <c r="Z89" s="7">
        <v>45141</v>
      </c>
      <c r="AC89">
        <v>2057000015</v>
      </c>
      <c r="AD89" t="s">
        <v>67</v>
      </c>
      <c r="AE89" t="s">
        <v>68</v>
      </c>
      <c r="AF89" t="s">
        <v>150</v>
      </c>
      <c r="AG89" t="s">
        <v>43</v>
      </c>
      <c r="AH89" t="s">
        <v>49</v>
      </c>
      <c r="AI89">
        <v>2</v>
      </c>
      <c r="AJ89" t="s">
        <v>50</v>
      </c>
      <c r="AK89">
        <v>57</v>
      </c>
      <c r="AL89" t="s">
        <v>61</v>
      </c>
      <c r="AN89" t="s">
        <v>52</v>
      </c>
      <c r="AQ89">
        <v>5800</v>
      </c>
      <c r="AR89" t="s">
        <v>129</v>
      </c>
      <c r="AT89" t="s">
        <v>121</v>
      </c>
    </row>
    <row r="90" spans="1:47" x14ac:dyDescent="0.35">
      <c r="A90">
        <v>101</v>
      </c>
      <c r="B90" t="s">
        <v>41</v>
      </c>
      <c r="C90">
        <v>0</v>
      </c>
      <c r="D90" t="str">
        <f t="shared" si="1"/>
        <v>PEDIDO EMERGENCIAL</v>
      </c>
      <c r="H90" s="5">
        <v>459789</v>
      </c>
      <c r="I90" s="7">
        <v>45145</v>
      </c>
      <c r="J90" s="5">
        <v>6085053</v>
      </c>
      <c r="K90" s="7">
        <v>45145</v>
      </c>
      <c r="L90" t="s">
        <v>118</v>
      </c>
      <c r="M90" t="s">
        <v>43</v>
      </c>
      <c r="N90" t="s">
        <v>44</v>
      </c>
      <c r="O90" t="s">
        <v>45</v>
      </c>
      <c r="P90" s="7">
        <v>45146</v>
      </c>
      <c r="Q90" s="8">
        <v>48.07</v>
      </c>
      <c r="R90" s="8">
        <v>48.07</v>
      </c>
      <c r="S90" s="8">
        <v>0</v>
      </c>
      <c r="T90" s="8"/>
      <c r="U90">
        <v>1</v>
      </c>
      <c r="V90" t="s">
        <v>46</v>
      </c>
      <c r="W90" s="9">
        <v>25044</v>
      </c>
      <c r="X90" s="9">
        <v>0</v>
      </c>
      <c r="Y90" s="9">
        <v>25044</v>
      </c>
      <c r="Z90" s="7">
        <v>45146</v>
      </c>
      <c r="AC90">
        <v>2057000015</v>
      </c>
      <c r="AD90" t="s">
        <v>67</v>
      </c>
      <c r="AE90" t="s">
        <v>68</v>
      </c>
      <c r="AF90" t="s">
        <v>147</v>
      </c>
      <c r="AG90" t="s">
        <v>43</v>
      </c>
      <c r="AH90" t="s">
        <v>49</v>
      </c>
      <c r="AI90">
        <v>2</v>
      </c>
      <c r="AJ90" t="s">
        <v>50</v>
      </c>
      <c r="AK90">
        <v>57</v>
      </c>
      <c r="AL90" t="s">
        <v>61</v>
      </c>
      <c r="AN90" t="s">
        <v>52</v>
      </c>
      <c r="AQ90">
        <v>5800</v>
      </c>
      <c r="AR90" t="s">
        <v>129</v>
      </c>
      <c r="AT90" t="s">
        <v>121</v>
      </c>
    </row>
    <row r="91" spans="1:47" x14ac:dyDescent="0.35">
      <c r="A91">
        <v>101</v>
      </c>
      <c r="B91" t="s">
        <v>41</v>
      </c>
      <c r="C91">
        <v>0</v>
      </c>
      <c r="D91" t="str">
        <f t="shared" si="1"/>
        <v>PEDIDO EMERGENCIAL</v>
      </c>
      <c r="H91" s="5">
        <v>460488</v>
      </c>
      <c r="I91" s="7">
        <v>45174</v>
      </c>
      <c r="J91" s="5">
        <v>6085580</v>
      </c>
      <c r="K91" s="7">
        <v>45174</v>
      </c>
      <c r="L91" t="s">
        <v>142</v>
      </c>
      <c r="M91" t="s">
        <v>43</v>
      </c>
      <c r="N91" t="s">
        <v>55</v>
      </c>
      <c r="O91" t="s">
        <v>45</v>
      </c>
      <c r="P91" s="7">
        <v>45175</v>
      </c>
      <c r="Q91" s="8">
        <v>13.6</v>
      </c>
      <c r="R91" s="8">
        <v>13.6</v>
      </c>
      <c r="S91" s="8">
        <v>0</v>
      </c>
      <c r="T91" s="8"/>
      <c r="U91">
        <v>1</v>
      </c>
      <c r="V91" t="s">
        <v>46</v>
      </c>
      <c r="W91" s="9">
        <v>25295</v>
      </c>
      <c r="X91" s="9">
        <v>25295</v>
      </c>
      <c r="Y91" s="9">
        <v>0</v>
      </c>
      <c r="Z91" s="7">
        <v>45175</v>
      </c>
      <c r="AA91" s="7">
        <v>45175</v>
      </c>
      <c r="AB91" s="7">
        <v>45175</v>
      </c>
      <c r="AC91">
        <v>2056000001</v>
      </c>
      <c r="AD91" t="s">
        <v>143</v>
      </c>
      <c r="AE91" t="s">
        <v>143</v>
      </c>
      <c r="AF91" t="s">
        <v>151</v>
      </c>
      <c r="AG91" t="s">
        <v>43</v>
      </c>
      <c r="AH91" t="s">
        <v>49</v>
      </c>
      <c r="AI91">
        <v>2</v>
      </c>
      <c r="AJ91" t="s">
        <v>50</v>
      </c>
      <c r="AK91">
        <v>56</v>
      </c>
      <c r="AL91" t="s">
        <v>145</v>
      </c>
      <c r="AN91" t="s">
        <v>52</v>
      </c>
      <c r="AQ91">
        <v>6130</v>
      </c>
      <c r="AR91" t="s">
        <v>53</v>
      </c>
      <c r="AT91" t="s">
        <v>146</v>
      </c>
      <c r="AU91">
        <v>4733496279</v>
      </c>
    </row>
    <row r="92" spans="1:47" ht="43.5" x14ac:dyDescent="0.35">
      <c r="A92">
        <v>101</v>
      </c>
      <c r="B92" t="s">
        <v>41</v>
      </c>
      <c r="C92">
        <v>0</v>
      </c>
      <c r="D92" t="str">
        <f t="shared" si="1"/>
        <v>PEDIDO EMERGENCIAL</v>
      </c>
      <c r="H92" s="5">
        <v>460691</v>
      </c>
      <c r="I92" s="7">
        <v>45180</v>
      </c>
      <c r="J92" s="5">
        <v>6085660</v>
      </c>
      <c r="K92" s="7">
        <v>45180</v>
      </c>
      <c r="L92" t="s">
        <v>124</v>
      </c>
      <c r="M92" t="s">
        <v>43</v>
      </c>
      <c r="N92" t="s">
        <v>55</v>
      </c>
      <c r="O92" t="s">
        <v>45</v>
      </c>
      <c r="P92" s="7">
        <v>45183</v>
      </c>
      <c r="Q92" s="8">
        <v>192</v>
      </c>
      <c r="R92" s="8">
        <v>192</v>
      </c>
      <c r="S92" s="8">
        <v>0</v>
      </c>
      <c r="T92" s="8"/>
      <c r="U92">
        <v>1</v>
      </c>
      <c r="V92" t="s">
        <v>46</v>
      </c>
      <c r="W92" s="9">
        <v>88</v>
      </c>
      <c r="X92" s="9">
        <v>88</v>
      </c>
      <c r="Y92" s="9">
        <v>0</v>
      </c>
      <c r="Z92" s="7">
        <v>45183</v>
      </c>
      <c r="AA92" s="7">
        <v>45182</v>
      </c>
      <c r="AB92" s="7">
        <v>45183</v>
      </c>
      <c r="AC92">
        <v>2059000001</v>
      </c>
      <c r="AD92" t="s">
        <v>125</v>
      </c>
      <c r="AE92" t="s">
        <v>126</v>
      </c>
      <c r="AF92" s="10" t="s">
        <v>152</v>
      </c>
      <c r="AG92" t="s">
        <v>43</v>
      </c>
      <c r="AH92" t="s">
        <v>49</v>
      </c>
      <c r="AI92">
        <v>2</v>
      </c>
      <c r="AJ92" t="s">
        <v>50</v>
      </c>
      <c r="AK92">
        <v>59</v>
      </c>
      <c r="AL92" t="s">
        <v>128</v>
      </c>
      <c r="AN92" t="s">
        <v>52</v>
      </c>
      <c r="AQ92">
        <v>5800</v>
      </c>
      <c r="AR92" t="s">
        <v>129</v>
      </c>
      <c r="AT92" t="s">
        <v>99</v>
      </c>
      <c r="AU92" t="s">
        <v>130</v>
      </c>
    </row>
    <row r="93" spans="1:47" x14ac:dyDescent="0.35">
      <c r="A93">
        <v>101</v>
      </c>
      <c r="B93" t="s">
        <v>41</v>
      </c>
      <c r="C93">
        <v>0</v>
      </c>
      <c r="D93" t="str">
        <f t="shared" si="1"/>
        <v>PEDIDO EMERGENCIAL</v>
      </c>
      <c r="H93" s="5">
        <v>461433</v>
      </c>
      <c r="I93" s="7">
        <v>45205</v>
      </c>
      <c r="J93" s="5">
        <v>6086182</v>
      </c>
      <c r="K93" s="7">
        <v>45205</v>
      </c>
      <c r="L93" t="s">
        <v>118</v>
      </c>
      <c r="M93" t="s">
        <v>43</v>
      </c>
      <c r="N93" t="s">
        <v>44</v>
      </c>
      <c r="O93" t="s">
        <v>45</v>
      </c>
      <c r="P93" s="7">
        <v>45208</v>
      </c>
      <c r="Q93" s="8">
        <v>48.32</v>
      </c>
      <c r="R93" s="8">
        <v>48.32</v>
      </c>
      <c r="S93" s="8">
        <v>0</v>
      </c>
      <c r="T93" s="8"/>
      <c r="U93">
        <v>1</v>
      </c>
      <c r="V93" t="s">
        <v>46</v>
      </c>
      <c r="W93" s="9">
        <v>24946</v>
      </c>
      <c r="X93" s="9">
        <v>0</v>
      </c>
      <c r="Y93" s="9">
        <v>24946</v>
      </c>
      <c r="Z93" s="7">
        <v>45205</v>
      </c>
      <c r="AC93">
        <v>2057000015</v>
      </c>
      <c r="AD93" t="s">
        <v>67</v>
      </c>
      <c r="AE93" t="s">
        <v>68</v>
      </c>
      <c r="AF93" t="s">
        <v>77</v>
      </c>
      <c r="AG93" t="s">
        <v>43</v>
      </c>
      <c r="AH93" t="s">
        <v>49</v>
      </c>
      <c r="AI93">
        <v>2</v>
      </c>
      <c r="AJ93" t="s">
        <v>50</v>
      </c>
      <c r="AK93">
        <v>57</v>
      </c>
      <c r="AL93" t="s">
        <v>61</v>
      </c>
      <c r="AN93" t="s">
        <v>52</v>
      </c>
      <c r="AQ93">
        <v>5800</v>
      </c>
      <c r="AR93" t="s">
        <v>129</v>
      </c>
      <c r="AT93" t="s">
        <v>121</v>
      </c>
    </row>
    <row r="94" spans="1:47" x14ac:dyDescent="0.35">
      <c r="A94">
        <v>101</v>
      </c>
      <c r="B94" t="s">
        <v>41</v>
      </c>
      <c r="C94">
        <v>0</v>
      </c>
      <c r="D94" t="str">
        <f t="shared" si="1"/>
        <v>PEDIDO EMERGENCIAL</v>
      </c>
      <c r="H94" s="5">
        <v>461440</v>
      </c>
      <c r="I94" s="7">
        <v>45208</v>
      </c>
      <c r="J94" s="5">
        <v>6086204</v>
      </c>
      <c r="K94" s="7">
        <v>45208</v>
      </c>
      <c r="L94" t="s">
        <v>118</v>
      </c>
      <c r="M94" t="s">
        <v>43</v>
      </c>
      <c r="N94" t="s">
        <v>44</v>
      </c>
      <c r="O94" t="s">
        <v>45</v>
      </c>
      <c r="P94" s="7">
        <v>45209</v>
      </c>
      <c r="Q94" s="8">
        <v>48.57</v>
      </c>
      <c r="R94" s="8">
        <v>48.57</v>
      </c>
      <c r="S94" s="8">
        <v>0</v>
      </c>
      <c r="T94" s="8"/>
      <c r="U94">
        <v>1</v>
      </c>
      <c r="V94" t="s">
        <v>46</v>
      </c>
      <c r="W94" s="9">
        <v>27000</v>
      </c>
      <c r="X94" s="9">
        <v>0</v>
      </c>
      <c r="Y94" s="9">
        <v>27000</v>
      </c>
      <c r="Z94" s="7">
        <v>45210</v>
      </c>
      <c r="AC94">
        <v>2057000015</v>
      </c>
      <c r="AD94" t="s">
        <v>67</v>
      </c>
      <c r="AE94" t="s">
        <v>68</v>
      </c>
      <c r="AF94" t="s">
        <v>153</v>
      </c>
      <c r="AG94" t="s">
        <v>43</v>
      </c>
      <c r="AH94" t="s">
        <v>49</v>
      </c>
      <c r="AI94">
        <v>2</v>
      </c>
      <c r="AJ94" t="s">
        <v>50</v>
      </c>
      <c r="AK94">
        <v>57</v>
      </c>
      <c r="AL94" t="s">
        <v>61</v>
      </c>
      <c r="AN94" t="s">
        <v>52</v>
      </c>
      <c r="AQ94">
        <v>5800</v>
      </c>
      <c r="AR94" t="s">
        <v>129</v>
      </c>
      <c r="AT94" t="s">
        <v>121</v>
      </c>
    </row>
    <row r="95" spans="1:47" x14ac:dyDescent="0.35">
      <c r="A95">
        <v>101</v>
      </c>
      <c r="B95" t="s">
        <v>41</v>
      </c>
      <c r="C95">
        <v>0</v>
      </c>
      <c r="D95" t="str">
        <f t="shared" si="1"/>
        <v>PEDIDO EMERGENCIAL</v>
      </c>
      <c r="H95" s="5">
        <v>462074</v>
      </c>
      <c r="I95" s="7">
        <v>45230</v>
      </c>
      <c r="J95" s="5">
        <v>6086554</v>
      </c>
      <c r="K95" s="7">
        <v>45230</v>
      </c>
      <c r="L95" t="s">
        <v>142</v>
      </c>
      <c r="M95" t="s">
        <v>43</v>
      </c>
      <c r="N95" t="s">
        <v>44</v>
      </c>
      <c r="O95" t="s">
        <v>45</v>
      </c>
      <c r="P95" s="7">
        <v>45233</v>
      </c>
      <c r="Q95" s="8">
        <v>13.25</v>
      </c>
      <c r="R95" s="8">
        <v>13.25</v>
      </c>
      <c r="S95" s="8">
        <v>0</v>
      </c>
      <c r="T95" s="8"/>
      <c r="U95">
        <v>1</v>
      </c>
      <c r="V95" t="s">
        <v>46</v>
      </c>
      <c r="W95" s="9">
        <v>26500</v>
      </c>
      <c r="X95" s="9">
        <v>25201</v>
      </c>
      <c r="Y95" s="9">
        <v>1299</v>
      </c>
      <c r="Z95" s="7">
        <v>45236</v>
      </c>
      <c r="AA95" s="7">
        <v>45237</v>
      </c>
      <c r="AB95" s="7">
        <v>45237</v>
      </c>
      <c r="AC95">
        <v>2056000001</v>
      </c>
      <c r="AD95" t="s">
        <v>143</v>
      </c>
      <c r="AE95" t="s">
        <v>143</v>
      </c>
      <c r="AF95" t="s">
        <v>154</v>
      </c>
      <c r="AG95" t="s">
        <v>43</v>
      </c>
      <c r="AH95" t="s">
        <v>49</v>
      </c>
      <c r="AI95">
        <v>2</v>
      </c>
      <c r="AJ95" t="s">
        <v>50</v>
      </c>
      <c r="AK95">
        <v>56</v>
      </c>
      <c r="AL95" t="s">
        <v>145</v>
      </c>
      <c r="AN95" t="s">
        <v>52</v>
      </c>
      <c r="AQ95">
        <v>6130</v>
      </c>
      <c r="AR95" t="s">
        <v>53</v>
      </c>
      <c r="AT95" t="s">
        <v>146</v>
      </c>
      <c r="AU95">
        <v>4733496279</v>
      </c>
    </row>
    <row r="96" spans="1:47" x14ac:dyDescent="0.35">
      <c r="A96">
        <v>101</v>
      </c>
      <c r="B96" t="s">
        <v>41</v>
      </c>
      <c r="C96">
        <v>0</v>
      </c>
      <c r="D96" t="str">
        <f t="shared" si="1"/>
        <v>PEDIDO EMERGENCIAL</v>
      </c>
      <c r="H96" s="5">
        <v>462826</v>
      </c>
      <c r="I96" s="7">
        <v>45267</v>
      </c>
      <c r="J96" s="5">
        <v>6087118</v>
      </c>
      <c r="K96" s="7">
        <v>45267</v>
      </c>
      <c r="L96" t="s">
        <v>124</v>
      </c>
      <c r="M96" t="s">
        <v>43</v>
      </c>
      <c r="N96" t="s">
        <v>44</v>
      </c>
      <c r="O96" t="s">
        <v>45</v>
      </c>
      <c r="P96" s="7">
        <v>45268</v>
      </c>
      <c r="Q96" s="8">
        <v>24.5</v>
      </c>
      <c r="R96" s="8">
        <v>24.5</v>
      </c>
      <c r="S96" s="8">
        <v>0</v>
      </c>
      <c r="T96" s="8"/>
      <c r="U96">
        <v>1</v>
      </c>
      <c r="V96" t="s">
        <v>46</v>
      </c>
      <c r="W96" s="9">
        <v>85</v>
      </c>
      <c r="X96" s="9">
        <v>80</v>
      </c>
      <c r="Y96" s="9">
        <v>5</v>
      </c>
      <c r="Z96" s="7">
        <v>45267</v>
      </c>
      <c r="AA96" s="7">
        <v>45267</v>
      </c>
      <c r="AB96" s="7">
        <v>45268</v>
      </c>
      <c r="AC96">
        <v>2063000001</v>
      </c>
      <c r="AD96" t="s">
        <v>137</v>
      </c>
      <c r="AE96" t="s">
        <v>138</v>
      </c>
      <c r="AF96" t="s">
        <v>155</v>
      </c>
      <c r="AG96" t="s">
        <v>43</v>
      </c>
      <c r="AH96" t="s">
        <v>49</v>
      </c>
      <c r="AI96">
        <v>2</v>
      </c>
      <c r="AJ96" t="s">
        <v>50</v>
      </c>
      <c r="AK96">
        <v>63</v>
      </c>
      <c r="AL96" t="s">
        <v>140</v>
      </c>
      <c r="AN96" t="s">
        <v>52</v>
      </c>
      <c r="AQ96">
        <v>6130</v>
      </c>
      <c r="AR96" t="s">
        <v>53</v>
      </c>
      <c r="AT96" t="s">
        <v>99</v>
      </c>
      <c r="AU96" t="s">
        <v>130</v>
      </c>
    </row>
    <row r="97" spans="1:47" x14ac:dyDescent="0.35">
      <c r="A97">
        <v>101</v>
      </c>
      <c r="B97" t="s">
        <v>41</v>
      </c>
      <c r="C97">
        <v>0</v>
      </c>
      <c r="D97" t="str">
        <f t="shared" si="1"/>
        <v>PEDIDO EMERGENCIAL</v>
      </c>
      <c r="H97" s="5">
        <v>462827</v>
      </c>
      <c r="I97" s="7">
        <v>45267</v>
      </c>
      <c r="J97" s="5">
        <v>6087119</v>
      </c>
      <c r="K97" s="7">
        <v>45267</v>
      </c>
      <c r="L97" t="s">
        <v>142</v>
      </c>
      <c r="M97" t="s">
        <v>43</v>
      </c>
      <c r="N97" t="s">
        <v>44</v>
      </c>
      <c r="O97" t="s">
        <v>45</v>
      </c>
      <c r="P97" s="7">
        <v>45268</v>
      </c>
      <c r="Q97" s="8">
        <v>13.25</v>
      </c>
      <c r="R97" s="8">
        <v>13.25</v>
      </c>
      <c r="S97" s="8">
        <v>0</v>
      </c>
      <c r="T97" s="8"/>
      <c r="U97">
        <v>1</v>
      </c>
      <c r="V97" t="s">
        <v>46</v>
      </c>
      <c r="W97" s="9">
        <v>26500</v>
      </c>
      <c r="X97" s="9">
        <v>25044</v>
      </c>
      <c r="Y97" s="9">
        <v>1456</v>
      </c>
      <c r="Z97" s="7">
        <v>45274</v>
      </c>
      <c r="AA97" s="7">
        <v>45274</v>
      </c>
      <c r="AB97" s="7">
        <v>45275</v>
      </c>
      <c r="AC97">
        <v>2056000001</v>
      </c>
      <c r="AD97" t="s">
        <v>143</v>
      </c>
      <c r="AE97" t="s">
        <v>143</v>
      </c>
      <c r="AF97" t="s">
        <v>156</v>
      </c>
      <c r="AG97" t="s">
        <v>43</v>
      </c>
      <c r="AH97" t="s">
        <v>49</v>
      </c>
      <c r="AI97">
        <v>2</v>
      </c>
      <c r="AJ97" t="s">
        <v>50</v>
      </c>
      <c r="AK97">
        <v>56</v>
      </c>
      <c r="AL97" t="s">
        <v>145</v>
      </c>
      <c r="AN97" t="s">
        <v>52</v>
      </c>
      <c r="AQ97">
        <v>6490</v>
      </c>
      <c r="AR97" t="s">
        <v>157</v>
      </c>
      <c r="AT97" t="s">
        <v>146</v>
      </c>
      <c r="AU97">
        <v>4733496279</v>
      </c>
    </row>
    <row r="98" spans="1:47" x14ac:dyDescent="0.35">
      <c r="A98">
        <v>101</v>
      </c>
      <c r="B98" t="s">
        <v>41</v>
      </c>
      <c r="C98">
        <v>0</v>
      </c>
      <c r="D98" t="str">
        <f t="shared" si="1"/>
        <v>PEDIDO EMERGENCIAL</v>
      </c>
      <c r="H98" s="5">
        <v>463403</v>
      </c>
      <c r="I98" s="7">
        <v>45301</v>
      </c>
      <c r="J98" s="5">
        <v>6087654</v>
      </c>
      <c r="K98" s="7">
        <v>45301</v>
      </c>
      <c r="L98" t="s">
        <v>142</v>
      </c>
      <c r="M98" t="s">
        <v>43</v>
      </c>
      <c r="N98" t="s">
        <v>55</v>
      </c>
      <c r="O98" t="s">
        <v>45</v>
      </c>
      <c r="P98" s="7">
        <v>45307</v>
      </c>
      <c r="Q98" s="8">
        <v>13.25</v>
      </c>
      <c r="R98" s="8">
        <v>13.25</v>
      </c>
      <c r="S98" s="8">
        <v>0</v>
      </c>
      <c r="T98" s="8"/>
      <c r="U98">
        <v>1</v>
      </c>
      <c r="V98" t="s">
        <v>46</v>
      </c>
      <c r="W98" s="9">
        <v>30000</v>
      </c>
      <c r="X98" s="9">
        <v>30000</v>
      </c>
      <c r="Y98" s="9">
        <v>0</v>
      </c>
      <c r="Z98" s="7">
        <v>45303</v>
      </c>
      <c r="AA98" s="7">
        <v>45303</v>
      </c>
      <c r="AB98" s="7">
        <v>45307</v>
      </c>
      <c r="AC98">
        <v>2056000001</v>
      </c>
      <c r="AD98" t="s">
        <v>143</v>
      </c>
      <c r="AE98" t="s">
        <v>143</v>
      </c>
      <c r="AF98" t="s">
        <v>145</v>
      </c>
      <c r="AG98" t="s">
        <v>43</v>
      </c>
      <c r="AH98" t="s">
        <v>49</v>
      </c>
      <c r="AI98">
        <v>2</v>
      </c>
      <c r="AJ98" t="s">
        <v>50</v>
      </c>
      <c r="AK98">
        <v>56</v>
      </c>
      <c r="AL98" t="s">
        <v>145</v>
      </c>
      <c r="AN98" t="s">
        <v>52</v>
      </c>
      <c r="AQ98">
        <v>6490</v>
      </c>
      <c r="AR98" t="s">
        <v>157</v>
      </c>
      <c r="AT98" t="s">
        <v>146</v>
      </c>
      <c r="AU98">
        <v>4733496279</v>
      </c>
    </row>
    <row r="99" spans="1:47" x14ac:dyDescent="0.35">
      <c r="A99">
        <v>101</v>
      </c>
      <c r="B99" t="s">
        <v>41</v>
      </c>
      <c r="C99">
        <v>0</v>
      </c>
      <c r="D99" t="str">
        <f t="shared" si="1"/>
        <v>PEDIDO EMERGENCIAL</v>
      </c>
      <c r="H99" s="5">
        <v>463405</v>
      </c>
      <c r="I99" s="7">
        <v>45301</v>
      </c>
      <c r="J99" s="5">
        <v>6087666</v>
      </c>
      <c r="K99" s="7">
        <v>45301</v>
      </c>
      <c r="L99" t="s">
        <v>124</v>
      </c>
      <c r="M99" t="s">
        <v>43</v>
      </c>
      <c r="N99" t="s">
        <v>44</v>
      </c>
      <c r="O99" t="s">
        <v>45</v>
      </c>
      <c r="P99" s="7">
        <v>45307</v>
      </c>
      <c r="Q99" s="8">
        <v>166</v>
      </c>
      <c r="R99" s="8">
        <v>166</v>
      </c>
      <c r="S99" s="8">
        <v>0</v>
      </c>
      <c r="T99" s="8"/>
      <c r="U99">
        <v>1</v>
      </c>
      <c r="V99" t="s">
        <v>46</v>
      </c>
      <c r="W99" s="9">
        <v>115</v>
      </c>
      <c r="X99" s="9">
        <v>113.3</v>
      </c>
      <c r="Y99" s="9">
        <v>1.7</v>
      </c>
      <c r="Z99" s="7">
        <v>45307</v>
      </c>
      <c r="AA99" s="7">
        <v>45307</v>
      </c>
      <c r="AB99" s="7">
        <v>45308</v>
      </c>
      <c r="AC99">
        <v>2059000001</v>
      </c>
      <c r="AD99" t="s">
        <v>125</v>
      </c>
      <c r="AE99" t="s">
        <v>126</v>
      </c>
      <c r="AF99" t="s">
        <v>158</v>
      </c>
      <c r="AG99" t="s">
        <v>43</v>
      </c>
      <c r="AH99" t="s">
        <v>49</v>
      </c>
      <c r="AI99">
        <v>2</v>
      </c>
      <c r="AJ99" t="s">
        <v>50</v>
      </c>
      <c r="AK99">
        <v>59</v>
      </c>
      <c r="AL99" t="s">
        <v>128</v>
      </c>
      <c r="AN99" t="s">
        <v>52</v>
      </c>
      <c r="AQ99">
        <v>5800</v>
      </c>
      <c r="AR99" t="s">
        <v>129</v>
      </c>
      <c r="AT99" t="s">
        <v>99</v>
      </c>
      <c r="AU99" t="s">
        <v>130</v>
      </c>
    </row>
    <row r="100" spans="1:47" ht="43.5" x14ac:dyDescent="0.35">
      <c r="A100">
        <v>401</v>
      </c>
      <c r="B100" t="s">
        <v>159</v>
      </c>
      <c r="C100">
        <v>0</v>
      </c>
      <c r="D100" t="str">
        <f t="shared" si="1"/>
        <v>PEDIDO EMERGENCIAL</v>
      </c>
      <c r="H100" s="5">
        <v>450321</v>
      </c>
      <c r="I100" s="7">
        <v>44740</v>
      </c>
      <c r="J100" s="5">
        <v>6077805</v>
      </c>
      <c r="K100" s="7">
        <v>44740</v>
      </c>
      <c r="L100" t="s">
        <v>160</v>
      </c>
      <c r="M100" t="s">
        <v>161</v>
      </c>
      <c r="N100" t="s">
        <v>44</v>
      </c>
      <c r="O100" t="s">
        <v>45</v>
      </c>
      <c r="P100" s="7">
        <v>44769</v>
      </c>
      <c r="Q100" s="8">
        <v>78.64</v>
      </c>
      <c r="R100" s="8">
        <v>78.64</v>
      </c>
      <c r="S100" s="8">
        <v>0</v>
      </c>
      <c r="T100" s="8"/>
      <c r="U100">
        <v>1</v>
      </c>
      <c r="V100" t="s">
        <v>46</v>
      </c>
      <c r="W100" s="9">
        <v>72</v>
      </c>
      <c r="X100" s="9">
        <v>71.5</v>
      </c>
      <c r="Y100" s="9">
        <v>0.5</v>
      </c>
      <c r="Z100" s="7">
        <v>44925</v>
      </c>
      <c r="AA100" s="7">
        <v>44756</v>
      </c>
      <c r="AB100" s="7">
        <v>44770</v>
      </c>
      <c r="AC100">
        <v>2018000029</v>
      </c>
      <c r="AD100" t="s">
        <v>162</v>
      </c>
      <c r="AE100" t="s">
        <v>163</v>
      </c>
      <c r="AF100" s="10" t="s">
        <v>164</v>
      </c>
      <c r="AG100" t="s">
        <v>165</v>
      </c>
      <c r="AH100" t="s">
        <v>166</v>
      </c>
      <c r="AI100">
        <v>2</v>
      </c>
      <c r="AJ100" t="s">
        <v>50</v>
      </c>
      <c r="AK100">
        <v>18</v>
      </c>
      <c r="AL100" t="s">
        <v>167</v>
      </c>
      <c r="AN100" t="s">
        <v>52</v>
      </c>
      <c r="AQ100">
        <v>5001</v>
      </c>
      <c r="AR100" t="s">
        <v>168</v>
      </c>
      <c r="AT100" t="s">
        <v>169</v>
      </c>
      <c r="AU100" t="s">
        <v>170</v>
      </c>
    </row>
    <row r="101" spans="1:47" ht="58" x14ac:dyDescent="0.35">
      <c r="A101">
        <v>401</v>
      </c>
      <c r="B101" t="s">
        <v>159</v>
      </c>
      <c r="C101">
        <v>0</v>
      </c>
      <c r="D101" t="str">
        <f t="shared" si="1"/>
        <v>PEDIDO EMERGENCIAL</v>
      </c>
      <c r="H101" s="5">
        <v>450322</v>
      </c>
      <c r="I101" s="7">
        <v>44740</v>
      </c>
      <c r="J101" s="5">
        <v>6077805</v>
      </c>
      <c r="K101" s="7">
        <v>44740</v>
      </c>
      <c r="L101" t="s">
        <v>160</v>
      </c>
      <c r="M101" t="s">
        <v>161</v>
      </c>
      <c r="N101" t="s">
        <v>44</v>
      </c>
      <c r="O101" t="s">
        <v>45</v>
      </c>
      <c r="P101" s="7">
        <v>44769</v>
      </c>
      <c r="Q101" s="8">
        <v>78.64</v>
      </c>
      <c r="R101" s="8">
        <v>78.64</v>
      </c>
      <c r="S101" s="8">
        <v>0</v>
      </c>
      <c r="T101" s="8"/>
      <c r="U101">
        <v>1</v>
      </c>
      <c r="V101" t="s">
        <v>46</v>
      </c>
      <c r="W101" s="9">
        <v>109</v>
      </c>
      <c r="X101" s="9">
        <v>108.5</v>
      </c>
      <c r="Y101" s="9">
        <v>0.5</v>
      </c>
      <c r="Z101" s="7">
        <v>44925</v>
      </c>
      <c r="AA101" s="7">
        <v>44756</v>
      </c>
      <c r="AB101" s="7">
        <v>44770</v>
      </c>
      <c r="AC101">
        <v>2018000030</v>
      </c>
      <c r="AD101" t="s">
        <v>171</v>
      </c>
      <c r="AE101" t="s">
        <v>172</v>
      </c>
      <c r="AF101" s="10" t="s">
        <v>173</v>
      </c>
      <c r="AG101" t="s">
        <v>165</v>
      </c>
      <c r="AH101" t="s">
        <v>166</v>
      </c>
      <c r="AI101">
        <v>2</v>
      </c>
      <c r="AJ101" t="s">
        <v>50</v>
      </c>
      <c r="AK101">
        <v>18</v>
      </c>
      <c r="AL101" t="s">
        <v>167</v>
      </c>
      <c r="AN101" t="s">
        <v>52</v>
      </c>
      <c r="AQ101">
        <v>5001</v>
      </c>
      <c r="AR101" t="s">
        <v>168</v>
      </c>
      <c r="AT101" t="s">
        <v>169</v>
      </c>
      <c r="AU101" t="s">
        <v>170</v>
      </c>
    </row>
    <row r="102" spans="1:47" ht="58" x14ac:dyDescent="0.35">
      <c r="A102">
        <v>401</v>
      </c>
      <c r="B102" t="s">
        <v>159</v>
      </c>
      <c r="C102">
        <v>0</v>
      </c>
      <c r="D102" t="str">
        <f t="shared" si="1"/>
        <v>PEDIDO EMERGENCIAL</v>
      </c>
      <c r="H102" s="5">
        <v>450323</v>
      </c>
      <c r="I102" s="7">
        <v>44740</v>
      </c>
      <c r="J102" s="5">
        <v>6077805</v>
      </c>
      <c r="K102" s="7">
        <v>44740</v>
      </c>
      <c r="L102" t="s">
        <v>160</v>
      </c>
      <c r="M102" t="s">
        <v>161</v>
      </c>
      <c r="N102" t="s">
        <v>44</v>
      </c>
      <c r="O102" t="s">
        <v>45</v>
      </c>
      <c r="P102" s="7">
        <v>44769</v>
      </c>
      <c r="Q102" s="8">
        <v>78.64</v>
      </c>
      <c r="R102" s="8">
        <v>78.64</v>
      </c>
      <c r="S102" s="8">
        <v>0</v>
      </c>
      <c r="T102" s="8"/>
      <c r="U102">
        <v>1</v>
      </c>
      <c r="V102" t="s">
        <v>46</v>
      </c>
      <c r="W102" s="9">
        <v>117</v>
      </c>
      <c r="X102" s="9">
        <v>116.5</v>
      </c>
      <c r="Y102" s="9">
        <v>0.5</v>
      </c>
      <c r="Z102" s="7">
        <v>44925</v>
      </c>
      <c r="AA102" s="7">
        <v>44756</v>
      </c>
      <c r="AB102" s="7">
        <v>44770</v>
      </c>
      <c r="AC102">
        <v>2018000022</v>
      </c>
      <c r="AD102" t="s">
        <v>174</v>
      </c>
      <c r="AE102" t="s">
        <v>175</v>
      </c>
      <c r="AF102" s="10" t="s">
        <v>176</v>
      </c>
      <c r="AG102" t="s">
        <v>165</v>
      </c>
      <c r="AH102" t="s">
        <v>166</v>
      </c>
      <c r="AI102">
        <v>2</v>
      </c>
      <c r="AJ102" t="s">
        <v>50</v>
      </c>
      <c r="AK102">
        <v>18</v>
      </c>
      <c r="AL102" t="s">
        <v>167</v>
      </c>
      <c r="AN102" t="s">
        <v>52</v>
      </c>
      <c r="AQ102">
        <v>5001</v>
      </c>
      <c r="AR102" t="s">
        <v>168</v>
      </c>
      <c r="AT102" t="s">
        <v>169</v>
      </c>
      <c r="AU102" t="s">
        <v>170</v>
      </c>
    </row>
    <row r="103" spans="1:47" ht="43.5" x14ac:dyDescent="0.35">
      <c r="A103">
        <v>401</v>
      </c>
      <c r="B103" t="s">
        <v>159</v>
      </c>
      <c r="C103">
        <v>0</v>
      </c>
      <c r="D103" t="str">
        <f t="shared" si="1"/>
        <v>PEDIDO EMERGENCIAL</v>
      </c>
      <c r="H103" s="5">
        <v>451399</v>
      </c>
      <c r="I103" s="7">
        <v>44778</v>
      </c>
      <c r="J103" s="5">
        <v>6078751</v>
      </c>
      <c r="K103" s="7">
        <v>44778</v>
      </c>
      <c r="L103" t="s">
        <v>160</v>
      </c>
      <c r="M103" t="s">
        <v>161</v>
      </c>
      <c r="N103" t="s">
        <v>55</v>
      </c>
      <c r="O103" t="s">
        <v>45</v>
      </c>
      <c r="P103" s="7">
        <v>44782</v>
      </c>
      <c r="Q103" s="8">
        <v>65.650000000000006</v>
      </c>
      <c r="R103" s="8">
        <v>65.650000000000006</v>
      </c>
      <c r="S103" s="8">
        <v>0</v>
      </c>
      <c r="T103" s="8"/>
      <c r="U103">
        <v>1</v>
      </c>
      <c r="V103" t="s">
        <v>46</v>
      </c>
      <c r="W103" s="9">
        <v>3500</v>
      </c>
      <c r="X103" s="9">
        <v>3500</v>
      </c>
      <c r="Y103" s="9">
        <v>0</v>
      </c>
      <c r="Z103" s="7">
        <v>44925</v>
      </c>
      <c r="AA103" s="7">
        <v>44824</v>
      </c>
      <c r="AB103" s="7">
        <v>44824</v>
      </c>
      <c r="AC103">
        <v>2018000026</v>
      </c>
      <c r="AD103" t="s">
        <v>177</v>
      </c>
      <c r="AE103" t="s">
        <v>178</v>
      </c>
      <c r="AF103" s="10" t="s">
        <v>179</v>
      </c>
      <c r="AG103" t="s">
        <v>165</v>
      </c>
      <c r="AH103" t="s">
        <v>166</v>
      </c>
      <c r="AI103">
        <v>2</v>
      </c>
      <c r="AJ103" t="s">
        <v>50</v>
      </c>
      <c r="AK103">
        <v>18</v>
      </c>
      <c r="AL103" t="s">
        <v>167</v>
      </c>
      <c r="AN103" t="s">
        <v>52</v>
      </c>
      <c r="AQ103">
        <v>110</v>
      </c>
      <c r="AR103" t="s">
        <v>62</v>
      </c>
      <c r="AT103" t="s">
        <v>169</v>
      </c>
      <c r="AU103" t="s">
        <v>170</v>
      </c>
    </row>
    <row r="104" spans="1:47" ht="43.5" x14ac:dyDescent="0.35">
      <c r="A104">
        <v>401</v>
      </c>
      <c r="B104" t="s">
        <v>159</v>
      </c>
      <c r="C104">
        <v>0</v>
      </c>
      <c r="D104" t="str">
        <f t="shared" si="1"/>
        <v>PEDIDO EMERGENCIAL</v>
      </c>
      <c r="H104" s="5">
        <v>452339</v>
      </c>
      <c r="I104" s="7">
        <v>44823</v>
      </c>
      <c r="J104" s="5">
        <v>6079684</v>
      </c>
      <c r="K104" s="7">
        <v>44823</v>
      </c>
      <c r="L104" t="s">
        <v>160</v>
      </c>
      <c r="M104" t="s">
        <v>161</v>
      </c>
      <c r="N104" t="s">
        <v>44</v>
      </c>
      <c r="O104" t="s">
        <v>45</v>
      </c>
      <c r="P104" s="7">
        <v>44916</v>
      </c>
      <c r="Q104" s="8">
        <v>80.11</v>
      </c>
      <c r="R104" s="8">
        <v>80.11</v>
      </c>
      <c r="S104" s="8">
        <v>0</v>
      </c>
      <c r="T104" s="8"/>
      <c r="U104">
        <v>1</v>
      </c>
      <c r="V104" t="s">
        <v>46</v>
      </c>
      <c r="W104" s="9">
        <v>5000</v>
      </c>
      <c r="X104" s="9">
        <v>4860</v>
      </c>
      <c r="Y104" s="9">
        <v>140</v>
      </c>
      <c r="Z104" s="7">
        <v>44926</v>
      </c>
      <c r="AA104" s="7">
        <v>44854</v>
      </c>
      <c r="AB104" s="7">
        <v>44859</v>
      </c>
      <c r="AC104">
        <v>2018000026</v>
      </c>
      <c r="AD104" t="s">
        <v>177</v>
      </c>
      <c r="AE104" t="s">
        <v>178</v>
      </c>
      <c r="AF104" s="10" t="s">
        <v>180</v>
      </c>
      <c r="AG104" t="s">
        <v>165</v>
      </c>
      <c r="AH104" t="s">
        <v>166</v>
      </c>
      <c r="AI104">
        <v>2</v>
      </c>
      <c r="AJ104" t="s">
        <v>50</v>
      </c>
      <c r="AK104">
        <v>18</v>
      </c>
      <c r="AL104" t="s">
        <v>167</v>
      </c>
      <c r="AN104" t="s">
        <v>52</v>
      </c>
      <c r="AQ104">
        <v>110</v>
      </c>
      <c r="AR104" t="s">
        <v>62</v>
      </c>
      <c r="AT104" t="s">
        <v>169</v>
      </c>
      <c r="AU104" t="s">
        <v>170</v>
      </c>
    </row>
    <row r="105" spans="1:47" ht="43.5" x14ac:dyDescent="0.35">
      <c r="A105">
        <v>401</v>
      </c>
      <c r="B105" t="s">
        <v>159</v>
      </c>
      <c r="C105">
        <v>0</v>
      </c>
      <c r="D105" t="str">
        <f t="shared" si="1"/>
        <v>PEDIDO EMERGENCIAL</v>
      </c>
      <c r="H105" s="5">
        <v>452340</v>
      </c>
      <c r="I105" s="7">
        <v>44823</v>
      </c>
      <c r="J105" s="5">
        <v>6079684</v>
      </c>
      <c r="K105" s="7">
        <v>44823</v>
      </c>
      <c r="L105" t="s">
        <v>160</v>
      </c>
      <c r="M105" t="s">
        <v>161</v>
      </c>
      <c r="N105" t="s">
        <v>55</v>
      </c>
      <c r="O105" t="s">
        <v>45</v>
      </c>
      <c r="P105" s="7">
        <v>44834</v>
      </c>
      <c r="Q105" s="8">
        <v>67.59</v>
      </c>
      <c r="R105" s="8">
        <v>67.59</v>
      </c>
      <c r="S105" s="8">
        <v>0</v>
      </c>
      <c r="T105" s="8"/>
      <c r="U105">
        <v>1</v>
      </c>
      <c r="V105" t="s">
        <v>46</v>
      </c>
      <c r="W105" s="9">
        <v>3500</v>
      </c>
      <c r="X105" s="9">
        <v>3500</v>
      </c>
      <c r="Y105" s="9">
        <v>0</v>
      </c>
      <c r="Z105" s="7">
        <v>44868</v>
      </c>
      <c r="AA105" s="7">
        <v>44861</v>
      </c>
      <c r="AB105" s="7">
        <v>44875</v>
      </c>
      <c r="AC105">
        <v>2018000026</v>
      </c>
      <c r="AD105" t="s">
        <v>177</v>
      </c>
      <c r="AE105" t="s">
        <v>178</v>
      </c>
      <c r="AF105" s="10" t="s">
        <v>179</v>
      </c>
      <c r="AG105" t="s">
        <v>165</v>
      </c>
      <c r="AH105" t="s">
        <v>166</v>
      </c>
      <c r="AI105">
        <v>2</v>
      </c>
      <c r="AJ105" t="s">
        <v>50</v>
      </c>
      <c r="AK105">
        <v>18</v>
      </c>
      <c r="AL105" t="s">
        <v>167</v>
      </c>
      <c r="AN105" t="s">
        <v>52</v>
      </c>
      <c r="AQ105">
        <v>110</v>
      </c>
      <c r="AR105" t="s">
        <v>62</v>
      </c>
      <c r="AT105" t="s">
        <v>169</v>
      </c>
      <c r="AU105" t="s">
        <v>170</v>
      </c>
    </row>
    <row r="106" spans="1:47" ht="43.5" x14ac:dyDescent="0.35">
      <c r="A106">
        <v>401</v>
      </c>
      <c r="B106" t="s">
        <v>159</v>
      </c>
      <c r="C106">
        <v>0</v>
      </c>
      <c r="D106" t="str">
        <f t="shared" si="1"/>
        <v>PEDIDO EMERGENCIAL</v>
      </c>
      <c r="H106" s="5">
        <v>452341</v>
      </c>
      <c r="I106" s="7">
        <v>44823</v>
      </c>
      <c r="J106" s="5">
        <v>6079684</v>
      </c>
      <c r="K106" s="7">
        <v>44823</v>
      </c>
      <c r="L106" t="s">
        <v>160</v>
      </c>
      <c r="M106" t="s">
        <v>161</v>
      </c>
      <c r="N106" t="s">
        <v>55</v>
      </c>
      <c r="O106" t="s">
        <v>45</v>
      </c>
      <c r="P106" s="7">
        <v>44834</v>
      </c>
      <c r="Q106" s="8">
        <v>67.929999999999993</v>
      </c>
      <c r="R106" s="8">
        <v>67.929999999999993</v>
      </c>
      <c r="S106" s="8">
        <v>0</v>
      </c>
      <c r="T106" s="8"/>
      <c r="U106">
        <v>1</v>
      </c>
      <c r="V106" t="s">
        <v>46</v>
      </c>
      <c r="W106" s="9">
        <v>2000</v>
      </c>
      <c r="X106" s="9">
        <v>2000</v>
      </c>
      <c r="Y106" s="9">
        <v>0</v>
      </c>
      <c r="Z106" s="7">
        <v>44900</v>
      </c>
      <c r="AA106" s="7">
        <v>44909</v>
      </c>
      <c r="AB106" s="7">
        <v>44915</v>
      </c>
      <c r="AC106">
        <v>2018000026</v>
      </c>
      <c r="AD106" t="s">
        <v>177</v>
      </c>
      <c r="AE106" t="s">
        <v>178</v>
      </c>
      <c r="AF106" s="10" t="s">
        <v>181</v>
      </c>
      <c r="AG106" t="s">
        <v>165</v>
      </c>
      <c r="AH106" t="s">
        <v>166</v>
      </c>
      <c r="AI106">
        <v>2</v>
      </c>
      <c r="AJ106" t="s">
        <v>50</v>
      </c>
      <c r="AK106">
        <v>18</v>
      </c>
      <c r="AL106" t="s">
        <v>167</v>
      </c>
      <c r="AN106" t="s">
        <v>52</v>
      </c>
      <c r="AQ106">
        <v>110</v>
      </c>
      <c r="AR106" t="s">
        <v>62</v>
      </c>
      <c r="AT106" t="s">
        <v>169</v>
      </c>
      <c r="AU106" t="s">
        <v>170</v>
      </c>
    </row>
    <row r="107" spans="1:47" x14ac:dyDescent="0.35">
      <c r="A107">
        <v>401</v>
      </c>
      <c r="B107" t="s">
        <v>159</v>
      </c>
      <c r="C107">
        <v>0</v>
      </c>
      <c r="D107" t="str">
        <f t="shared" si="1"/>
        <v>PEDIDO EMERGENCIAL</v>
      </c>
      <c r="H107" s="5">
        <v>453134</v>
      </c>
      <c r="I107" s="7">
        <v>44854</v>
      </c>
      <c r="J107" s="5">
        <v>6080362</v>
      </c>
      <c r="K107" s="7">
        <v>44854</v>
      </c>
      <c r="L107" t="s">
        <v>160</v>
      </c>
      <c r="M107" t="s">
        <v>83</v>
      </c>
      <c r="N107" t="s">
        <v>44</v>
      </c>
      <c r="O107" t="s">
        <v>45</v>
      </c>
      <c r="P107" s="7">
        <v>44861</v>
      </c>
      <c r="Q107" s="8">
        <v>70.024500000000003</v>
      </c>
      <c r="R107" s="8">
        <v>66.69</v>
      </c>
      <c r="S107" s="8">
        <v>3.3344999999999998</v>
      </c>
      <c r="T107" s="8"/>
      <c r="U107">
        <v>1</v>
      </c>
      <c r="V107" t="s">
        <v>46</v>
      </c>
      <c r="W107" s="9">
        <v>100</v>
      </c>
      <c r="X107" s="9">
        <v>0</v>
      </c>
      <c r="Y107" s="9">
        <v>100</v>
      </c>
      <c r="Z107" s="7">
        <v>44926</v>
      </c>
      <c r="AC107">
        <v>2018000031</v>
      </c>
      <c r="AD107" t="s">
        <v>182</v>
      </c>
      <c r="AE107" t="s">
        <v>183</v>
      </c>
      <c r="AF107" t="s">
        <v>184</v>
      </c>
      <c r="AG107" t="s">
        <v>185</v>
      </c>
      <c r="AH107" t="s">
        <v>186</v>
      </c>
      <c r="AI107">
        <v>2</v>
      </c>
      <c r="AJ107" t="s">
        <v>50</v>
      </c>
      <c r="AK107">
        <v>18</v>
      </c>
      <c r="AL107" t="s">
        <v>167</v>
      </c>
      <c r="AN107" t="s">
        <v>52</v>
      </c>
      <c r="AQ107">
        <v>5001</v>
      </c>
      <c r="AR107" t="s">
        <v>168</v>
      </c>
      <c r="AT107" t="s">
        <v>169</v>
      </c>
      <c r="AU107" t="s">
        <v>170</v>
      </c>
    </row>
    <row r="108" spans="1:47" ht="72.5" x14ac:dyDescent="0.35">
      <c r="A108">
        <v>401</v>
      </c>
      <c r="B108" t="s">
        <v>159</v>
      </c>
      <c r="C108">
        <v>0</v>
      </c>
      <c r="D108" t="str">
        <f t="shared" si="1"/>
        <v>PEDIDO EMERGENCIAL</v>
      </c>
      <c r="H108" s="5">
        <v>455142</v>
      </c>
      <c r="I108" s="7">
        <v>44956</v>
      </c>
      <c r="J108" s="5">
        <v>6082462</v>
      </c>
      <c r="K108" s="7">
        <v>44979</v>
      </c>
      <c r="L108" t="s">
        <v>160</v>
      </c>
      <c r="M108" t="s">
        <v>161</v>
      </c>
      <c r="N108" t="s">
        <v>44</v>
      </c>
      <c r="O108" t="s">
        <v>45</v>
      </c>
      <c r="P108" s="7">
        <v>45001</v>
      </c>
      <c r="Q108" s="8">
        <v>55.538180000000011</v>
      </c>
      <c r="R108" s="8">
        <v>53.79</v>
      </c>
      <c r="S108" s="8">
        <v>1.7481800000000001</v>
      </c>
      <c r="T108" s="8"/>
      <c r="U108">
        <v>1</v>
      </c>
      <c r="V108" t="s">
        <v>46</v>
      </c>
      <c r="W108" s="9">
        <v>3500</v>
      </c>
      <c r="X108" s="9">
        <v>3009</v>
      </c>
      <c r="Y108" s="9">
        <v>491</v>
      </c>
      <c r="Z108" s="7">
        <v>45291</v>
      </c>
      <c r="AA108" s="7">
        <v>44929</v>
      </c>
      <c r="AB108" s="7">
        <v>44981</v>
      </c>
      <c r="AC108">
        <v>2018000026</v>
      </c>
      <c r="AD108" t="s">
        <v>177</v>
      </c>
      <c r="AE108" t="s">
        <v>178</v>
      </c>
      <c r="AF108" s="10" t="s">
        <v>187</v>
      </c>
      <c r="AG108" t="s">
        <v>165</v>
      </c>
      <c r="AH108" t="s">
        <v>166</v>
      </c>
      <c r="AI108">
        <v>2</v>
      </c>
      <c r="AJ108" t="s">
        <v>50</v>
      </c>
      <c r="AK108">
        <v>18</v>
      </c>
      <c r="AL108" t="s">
        <v>167</v>
      </c>
      <c r="AN108" t="s">
        <v>52</v>
      </c>
      <c r="AQ108">
        <v>110</v>
      </c>
      <c r="AR108" t="s">
        <v>62</v>
      </c>
      <c r="AT108" t="s">
        <v>169</v>
      </c>
      <c r="AU108" t="s">
        <v>170</v>
      </c>
    </row>
    <row r="109" spans="1:47" ht="72.5" x14ac:dyDescent="0.35">
      <c r="A109">
        <v>401</v>
      </c>
      <c r="B109" t="s">
        <v>159</v>
      </c>
      <c r="C109">
        <v>0</v>
      </c>
      <c r="D109" t="str">
        <f t="shared" si="1"/>
        <v>PEDIDO EMERGENCIAL</v>
      </c>
      <c r="H109" s="5">
        <v>455145</v>
      </c>
      <c r="I109" s="7">
        <v>44956</v>
      </c>
      <c r="J109" s="5">
        <v>6082462</v>
      </c>
      <c r="K109" s="7">
        <v>44979</v>
      </c>
      <c r="L109" t="s">
        <v>160</v>
      </c>
      <c r="M109" t="s">
        <v>161</v>
      </c>
      <c r="N109" t="s">
        <v>44</v>
      </c>
      <c r="O109" t="s">
        <v>45</v>
      </c>
      <c r="P109" s="7">
        <v>44987</v>
      </c>
      <c r="Q109" s="8">
        <v>55.55883</v>
      </c>
      <c r="R109" s="8">
        <v>53.81</v>
      </c>
      <c r="S109" s="8">
        <v>1.7488299999999999</v>
      </c>
      <c r="T109" s="8"/>
      <c r="U109">
        <v>1</v>
      </c>
      <c r="V109" t="s">
        <v>46</v>
      </c>
      <c r="W109" s="9">
        <v>7000</v>
      </c>
      <c r="X109" s="9">
        <v>6517</v>
      </c>
      <c r="Y109" s="9">
        <v>483</v>
      </c>
      <c r="Z109" s="7">
        <v>45291</v>
      </c>
      <c r="AA109" s="7">
        <v>44980</v>
      </c>
      <c r="AB109" s="7">
        <v>44992</v>
      </c>
      <c r="AC109">
        <v>2018000026</v>
      </c>
      <c r="AD109" t="s">
        <v>177</v>
      </c>
      <c r="AE109" t="s">
        <v>178</v>
      </c>
      <c r="AF109" s="10" t="s">
        <v>188</v>
      </c>
      <c r="AG109" t="s">
        <v>165</v>
      </c>
      <c r="AH109" t="s">
        <v>166</v>
      </c>
      <c r="AI109">
        <v>2</v>
      </c>
      <c r="AJ109" t="s">
        <v>50</v>
      </c>
      <c r="AK109">
        <v>18</v>
      </c>
      <c r="AL109" t="s">
        <v>167</v>
      </c>
      <c r="AN109" t="s">
        <v>52</v>
      </c>
      <c r="AQ109">
        <v>110</v>
      </c>
      <c r="AR109" t="s">
        <v>62</v>
      </c>
      <c r="AT109" t="s">
        <v>169</v>
      </c>
      <c r="AU109" t="s">
        <v>170</v>
      </c>
    </row>
    <row r="110" spans="1:47" ht="72.5" x14ac:dyDescent="0.35">
      <c r="A110">
        <v>401</v>
      </c>
      <c r="B110" t="s">
        <v>159</v>
      </c>
      <c r="C110">
        <v>0</v>
      </c>
      <c r="D110" t="str">
        <f t="shared" si="1"/>
        <v>PEDIDO EMERGENCIAL</v>
      </c>
      <c r="H110" s="5">
        <v>455146</v>
      </c>
      <c r="I110" s="7">
        <v>44956</v>
      </c>
      <c r="J110" s="5">
        <v>6082462</v>
      </c>
      <c r="K110" s="7">
        <v>44979</v>
      </c>
      <c r="L110" t="s">
        <v>160</v>
      </c>
      <c r="M110" t="s">
        <v>161</v>
      </c>
      <c r="N110" t="s">
        <v>44</v>
      </c>
      <c r="O110" t="s">
        <v>45</v>
      </c>
      <c r="P110" s="7">
        <v>45135</v>
      </c>
      <c r="Q110" s="8">
        <v>60.339300000000001</v>
      </c>
      <c r="R110" s="8">
        <v>58.44</v>
      </c>
      <c r="S110" s="8">
        <v>1.8993000000000002</v>
      </c>
      <c r="T110" s="8"/>
      <c r="U110">
        <v>1</v>
      </c>
      <c r="V110" t="s">
        <v>46</v>
      </c>
      <c r="W110" s="9">
        <v>7800</v>
      </c>
      <c r="X110" s="9">
        <v>8098</v>
      </c>
      <c r="Y110" s="9">
        <v>1811.5</v>
      </c>
      <c r="Z110" s="7">
        <v>45291</v>
      </c>
      <c r="AA110" s="7">
        <v>44995</v>
      </c>
      <c r="AB110" s="7">
        <v>45015</v>
      </c>
      <c r="AC110">
        <v>2018000026</v>
      </c>
      <c r="AD110" t="s">
        <v>177</v>
      </c>
      <c r="AE110" t="s">
        <v>178</v>
      </c>
      <c r="AF110" s="10" t="s">
        <v>189</v>
      </c>
      <c r="AG110" t="s">
        <v>165</v>
      </c>
      <c r="AH110" t="s">
        <v>166</v>
      </c>
      <c r="AI110">
        <v>2</v>
      </c>
      <c r="AJ110" t="s">
        <v>50</v>
      </c>
      <c r="AK110">
        <v>18</v>
      </c>
      <c r="AL110" t="s">
        <v>167</v>
      </c>
      <c r="AN110" t="s">
        <v>52</v>
      </c>
      <c r="AQ110">
        <v>110</v>
      </c>
      <c r="AR110" t="s">
        <v>62</v>
      </c>
      <c r="AT110" t="s">
        <v>169</v>
      </c>
      <c r="AU110" t="s">
        <v>170</v>
      </c>
    </row>
    <row r="111" spans="1:47" x14ac:dyDescent="0.35">
      <c r="A111">
        <v>401</v>
      </c>
      <c r="B111" t="s">
        <v>159</v>
      </c>
      <c r="C111">
        <v>0</v>
      </c>
      <c r="D111" t="str">
        <f t="shared" si="1"/>
        <v>PEDIDO EMERGENCIAL</v>
      </c>
      <c r="H111" s="5">
        <v>457182</v>
      </c>
      <c r="I111" s="7">
        <v>45043</v>
      </c>
      <c r="J111" s="5">
        <v>6083426</v>
      </c>
      <c r="K111" s="7">
        <v>45043</v>
      </c>
      <c r="L111" t="s">
        <v>160</v>
      </c>
      <c r="M111" t="s">
        <v>161</v>
      </c>
      <c r="N111" t="s">
        <v>55</v>
      </c>
      <c r="O111" t="s">
        <v>45</v>
      </c>
      <c r="P111" s="7">
        <v>45044</v>
      </c>
      <c r="Q111" s="8">
        <v>53.927480000000003</v>
      </c>
      <c r="R111" s="8">
        <v>52.23</v>
      </c>
      <c r="S111" s="8">
        <v>1.6974799999999999</v>
      </c>
      <c r="T111" s="8"/>
      <c r="U111">
        <v>1</v>
      </c>
      <c r="V111" t="s">
        <v>46</v>
      </c>
      <c r="W111" s="9">
        <v>3987</v>
      </c>
      <c r="X111" s="9">
        <v>3987</v>
      </c>
      <c r="Y111" s="9">
        <v>0</v>
      </c>
      <c r="Z111" s="7">
        <v>45051</v>
      </c>
      <c r="AA111" s="7">
        <v>45044</v>
      </c>
      <c r="AB111" s="7">
        <v>45051</v>
      </c>
      <c r="AC111">
        <v>2018000026</v>
      </c>
      <c r="AD111" t="s">
        <v>177</v>
      </c>
      <c r="AE111" t="s">
        <v>178</v>
      </c>
      <c r="AF111" t="s">
        <v>190</v>
      </c>
      <c r="AG111" t="s">
        <v>185</v>
      </c>
      <c r="AH111" t="s">
        <v>186</v>
      </c>
      <c r="AI111">
        <v>2</v>
      </c>
      <c r="AJ111" t="s">
        <v>50</v>
      </c>
      <c r="AK111">
        <v>18</v>
      </c>
      <c r="AL111" t="s">
        <v>167</v>
      </c>
      <c r="AN111" t="s">
        <v>52</v>
      </c>
      <c r="AQ111">
        <v>190</v>
      </c>
      <c r="AR111" t="s">
        <v>53</v>
      </c>
      <c r="AT111" t="s">
        <v>169</v>
      </c>
      <c r="AU111" t="s">
        <v>170</v>
      </c>
    </row>
    <row r="112" spans="1:47" x14ac:dyDescent="0.35">
      <c r="A112">
        <v>401</v>
      </c>
      <c r="B112" t="s">
        <v>159</v>
      </c>
      <c r="C112">
        <v>0</v>
      </c>
      <c r="D112" t="str">
        <f t="shared" si="1"/>
        <v>PEDIDO EMERGENCIAL</v>
      </c>
      <c r="H112" s="5">
        <v>458535</v>
      </c>
      <c r="I112" s="7">
        <v>45097</v>
      </c>
      <c r="J112" s="5">
        <v>6084262</v>
      </c>
      <c r="K112" s="7">
        <v>45097</v>
      </c>
      <c r="L112" t="s">
        <v>160</v>
      </c>
      <c r="M112" t="s">
        <v>161</v>
      </c>
      <c r="N112" t="s">
        <v>55</v>
      </c>
      <c r="O112" t="s">
        <v>45</v>
      </c>
      <c r="P112" s="7">
        <v>45097</v>
      </c>
      <c r="Q112" s="8">
        <v>49.725199999999994</v>
      </c>
      <c r="R112" s="8">
        <v>48.160000000000004</v>
      </c>
      <c r="S112" s="8">
        <v>1.5652000000000001</v>
      </c>
      <c r="T112" s="8"/>
      <c r="U112">
        <v>1</v>
      </c>
      <c r="V112" t="s">
        <v>46</v>
      </c>
      <c r="W112" s="9">
        <v>2287</v>
      </c>
      <c r="X112" s="9">
        <v>2287</v>
      </c>
      <c r="Y112" s="9">
        <v>0</v>
      </c>
      <c r="Z112" s="7">
        <v>45107</v>
      </c>
      <c r="AA112" s="7">
        <v>45097</v>
      </c>
      <c r="AB112" s="7">
        <v>45099</v>
      </c>
      <c r="AC112">
        <v>2018000032</v>
      </c>
      <c r="AD112" t="s">
        <v>191</v>
      </c>
      <c r="AE112" t="s">
        <v>192</v>
      </c>
      <c r="AF112" t="s">
        <v>193</v>
      </c>
      <c r="AG112" t="s">
        <v>161</v>
      </c>
      <c r="AH112" t="s">
        <v>194</v>
      </c>
      <c r="AI112">
        <v>2</v>
      </c>
      <c r="AJ112" t="s">
        <v>50</v>
      </c>
      <c r="AK112">
        <v>18</v>
      </c>
      <c r="AL112" t="s">
        <v>167</v>
      </c>
      <c r="AN112" t="s">
        <v>52</v>
      </c>
      <c r="AQ112">
        <v>190</v>
      </c>
      <c r="AR112" t="s">
        <v>53</v>
      </c>
      <c r="AT112" t="s">
        <v>169</v>
      </c>
      <c r="AU112" t="s">
        <v>170</v>
      </c>
    </row>
    <row r="113" spans="1:47" ht="72.5" x14ac:dyDescent="0.35">
      <c r="A113">
        <v>401</v>
      </c>
      <c r="B113" t="s">
        <v>159</v>
      </c>
      <c r="C113">
        <v>0</v>
      </c>
      <c r="D113" t="str">
        <f t="shared" si="1"/>
        <v>PEDIDO EMERGENCIAL</v>
      </c>
      <c r="H113" s="5">
        <v>459012</v>
      </c>
      <c r="I113" s="7">
        <v>45114</v>
      </c>
      <c r="J113" s="5">
        <v>6084542</v>
      </c>
      <c r="K113" s="7">
        <v>45114</v>
      </c>
      <c r="L113" t="s">
        <v>160</v>
      </c>
      <c r="M113" t="s">
        <v>161</v>
      </c>
      <c r="N113" t="s">
        <v>44</v>
      </c>
      <c r="O113" t="s">
        <v>45</v>
      </c>
      <c r="P113" s="7">
        <v>45135</v>
      </c>
      <c r="Q113" s="8">
        <v>49.518700000000003</v>
      </c>
      <c r="R113" s="8">
        <v>47.96</v>
      </c>
      <c r="S113" s="8">
        <v>1.5587</v>
      </c>
      <c r="T113" s="8"/>
      <c r="U113">
        <v>1</v>
      </c>
      <c r="V113" t="s">
        <v>46</v>
      </c>
      <c r="W113" s="9">
        <v>5500</v>
      </c>
      <c r="X113" s="9">
        <v>2681.5</v>
      </c>
      <c r="Y113" s="9">
        <v>5029</v>
      </c>
      <c r="Z113" s="7">
        <v>45291</v>
      </c>
      <c r="AA113" s="7">
        <v>45107</v>
      </c>
      <c r="AB113" s="7">
        <v>45131</v>
      </c>
      <c r="AC113">
        <v>2018000026</v>
      </c>
      <c r="AD113" t="s">
        <v>177</v>
      </c>
      <c r="AE113" t="s">
        <v>178</v>
      </c>
      <c r="AF113" s="10" t="s">
        <v>195</v>
      </c>
      <c r="AG113" t="s">
        <v>165</v>
      </c>
      <c r="AH113" t="s">
        <v>166</v>
      </c>
      <c r="AI113">
        <v>2</v>
      </c>
      <c r="AJ113" t="s">
        <v>50</v>
      </c>
      <c r="AK113">
        <v>18</v>
      </c>
      <c r="AL113" t="s">
        <v>167</v>
      </c>
      <c r="AN113" t="s">
        <v>52</v>
      </c>
      <c r="AQ113">
        <v>110</v>
      </c>
      <c r="AR113" t="s">
        <v>62</v>
      </c>
      <c r="AT113" t="s">
        <v>169</v>
      </c>
      <c r="AU113" t="s">
        <v>170</v>
      </c>
    </row>
    <row r="114" spans="1:47" x14ac:dyDescent="0.35">
      <c r="A114">
        <v>401</v>
      </c>
      <c r="B114" t="s">
        <v>159</v>
      </c>
      <c r="C114">
        <v>0</v>
      </c>
      <c r="D114" t="str">
        <f t="shared" si="1"/>
        <v>PEDIDO EMERGENCIAL</v>
      </c>
      <c r="H114" s="5">
        <v>460963</v>
      </c>
      <c r="I114" s="7">
        <v>45191</v>
      </c>
      <c r="J114" s="5">
        <v>6085859</v>
      </c>
      <c r="K114" s="7">
        <v>45191</v>
      </c>
      <c r="L114" t="s">
        <v>160</v>
      </c>
      <c r="M114" t="s">
        <v>83</v>
      </c>
      <c r="N114" t="s">
        <v>44</v>
      </c>
      <c r="O114" t="s">
        <v>45</v>
      </c>
      <c r="P114" s="7">
        <v>45194</v>
      </c>
      <c r="Q114" s="8">
        <v>47.763449999999992</v>
      </c>
      <c r="R114" s="8">
        <v>46.260000000000005</v>
      </c>
      <c r="S114" s="8">
        <v>1.50345</v>
      </c>
      <c r="T114" s="8"/>
      <c r="U114">
        <v>1</v>
      </c>
      <c r="V114" t="s">
        <v>46</v>
      </c>
      <c r="W114" s="9">
        <v>9000</v>
      </c>
      <c r="X114" s="9">
        <v>8996.5</v>
      </c>
      <c r="Y114" s="9">
        <v>7337.5</v>
      </c>
      <c r="Z114" s="7">
        <v>45199</v>
      </c>
      <c r="AA114" s="7">
        <v>45169</v>
      </c>
      <c r="AB114" s="7">
        <v>45194</v>
      </c>
      <c r="AC114">
        <v>2018000010</v>
      </c>
      <c r="AD114" t="s">
        <v>196</v>
      </c>
      <c r="AE114" t="s">
        <v>197</v>
      </c>
      <c r="AG114" t="s">
        <v>185</v>
      </c>
      <c r="AH114" t="s">
        <v>186</v>
      </c>
      <c r="AI114">
        <v>2</v>
      </c>
      <c r="AJ114" t="s">
        <v>50</v>
      </c>
      <c r="AK114">
        <v>18</v>
      </c>
      <c r="AL114" t="s">
        <v>167</v>
      </c>
      <c r="AN114" t="s">
        <v>52</v>
      </c>
      <c r="AQ114">
        <v>250</v>
      </c>
      <c r="AR114" t="s">
        <v>198</v>
      </c>
      <c r="AT114" t="s">
        <v>169</v>
      </c>
      <c r="AU114" t="s">
        <v>170</v>
      </c>
    </row>
    <row r="115" spans="1:47" x14ac:dyDescent="0.35">
      <c r="A115">
        <v>401</v>
      </c>
      <c r="B115" t="s">
        <v>159</v>
      </c>
      <c r="C115">
        <v>0</v>
      </c>
      <c r="D115" t="str">
        <f t="shared" si="1"/>
        <v>PEDIDO EMERGENCIAL</v>
      </c>
      <c r="H115" s="5">
        <v>460964</v>
      </c>
      <c r="I115" s="7">
        <v>45191</v>
      </c>
      <c r="J115" s="5">
        <v>6085862</v>
      </c>
      <c r="K115" s="7">
        <v>45191</v>
      </c>
      <c r="L115" t="s">
        <v>160</v>
      </c>
      <c r="M115" t="s">
        <v>83</v>
      </c>
      <c r="N115" t="s">
        <v>55</v>
      </c>
      <c r="O115" t="s">
        <v>45</v>
      </c>
      <c r="P115" s="7">
        <v>45194</v>
      </c>
      <c r="Q115" s="8">
        <v>60.463199999999993</v>
      </c>
      <c r="R115" s="8">
        <v>58.56</v>
      </c>
      <c r="S115" s="8">
        <v>1.9032</v>
      </c>
      <c r="T115" s="8"/>
      <c r="U115">
        <v>1</v>
      </c>
      <c r="V115" t="s">
        <v>46</v>
      </c>
      <c r="W115" s="9">
        <v>1153</v>
      </c>
      <c r="X115" s="9">
        <v>1153</v>
      </c>
      <c r="Y115" s="9">
        <v>0</v>
      </c>
      <c r="Z115" s="7">
        <v>45199</v>
      </c>
      <c r="AA115" s="7">
        <v>45170</v>
      </c>
      <c r="AB115" s="7">
        <v>45194</v>
      </c>
      <c r="AC115">
        <v>2018000035</v>
      </c>
      <c r="AD115" t="s">
        <v>177</v>
      </c>
      <c r="AE115" t="s">
        <v>178</v>
      </c>
      <c r="AG115" t="s">
        <v>185</v>
      </c>
      <c r="AH115" t="s">
        <v>186</v>
      </c>
      <c r="AI115">
        <v>2</v>
      </c>
      <c r="AJ115" t="s">
        <v>50</v>
      </c>
      <c r="AK115">
        <v>18</v>
      </c>
      <c r="AL115" t="s">
        <v>167</v>
      </c>
      <c r="AN115" t="s">
        <v>52</v>
      </c>
      <c r="AQ115">
        <v>250</v>
      </c>
      <c r="AR115" t="s">
        <v>198</v>
      </c>
      <c r="AT115" t="s">
        <v>169</v>
      </c>
      <c r="AU115" t="s">
        <v>170</v>
      </c>
    </row>
    <row r="116" spans="1:47" x14ac:dyDescent="0.35">
      <c r="A116">
        <v>401</v>
      </c>
      <c r="B116" t="s">
        <v>159</v>
      </c>
      <c r="C116">
        <v>0</v>
      </c>
      <c r="D116" t="str">
        <f t="shared" si="1"/>
        <v>PEDIDO EMERGENCIAL</v>
      </c>
      <c r="H116" s="5">
        <v>461384</v>
      </c>
      <c r="I116" s="7">
        <v>45204</v>
      </c>
      <c r="J116" s="5">
        <v>6087464</v>
      </c>
      <c r="K116" s="7">
        <v>45287</v>
      </c>
      <c r="L116" t="s">
        <v>160</v>
      </c>
      <c r="M116" t="s">
        <v>199</v>
      </c>
      <c r="N116" t="s">
        <v>44</v>
      </c>
      <c r="O116" t="s">
        <v>45</v>
      </c>
      <c r="P116" s="7">
        <v>45288</v>
      </c>
      <c r="Q116" s="8">
        <v>55.909880000000001</v>
      </c>
      <c r="R116" s="8">
        <v>54.15</v>
      </c>
      <c r="S116" s="8">
        <v>1.7598800000000001</v>
      </c>
      <c r="T116" s="8"/>
      <c r="U116">
        <v>1</v>
      </c>
      <c r="V116" t="s">
        <v>46</v>
      </c>
      <c r="W116" s="9">
        <v>2044</v>
      </c>
      <c r="X116" s="9">
        <v>1922</v>
      </c>
      <c r="Y116" s="9">
        <v>122</v>
      </c>
      <c r="Z116" s="7">
        <v>45290</v>
      </c>
      <c r="AA116" s="7">
        <v>45272</v>
      </c>
      <c r="AB116" s="7">
        <v>45289</v>
      </c>
      <c r="AC116">
        <v>2018000001</v>
      </c>
      <c r="AD116" t="s">
        <v>200</v>
      </c>
      <c r="AE116" t="s">
        <v>201</v>
      </c>
      <c r="AF116" t="s">
        <v>202</v>
      </c>
      <c r="AG116" t="s">
        <v>165</v>
      </c>
      <c r="AH116" t="s">
        <v>166</v>
      </c>
      <c r="AI116">
        <v>2</v>
      </c>
      <c r="AJ116" t="s">
        <v>50</v>
      </c>
      <c r="AK116">
        <v>18</v>
      </c>
      <c r="AL116" t="s">
        <v>167</v>
      </c>
      <c r="AN116" t="s">
        <v>52</v>
      </c>
      <c r="AQ116">
        <v>260</v>
      </c>
      <c r="AR116" t="s">
        <v>203</v>
      </c>
      <c r="AT116" t="s">
        <v>169</v>
      </c>
      <c r="AU116" t="s">
        <v>170</v>
      </c>
    </row>
    <row r="117" spans="1:47" x14ac:dyDescent="0.35">
      <c r="A117">
        <v>401</v>
      </c>
      <c r="B117" t="s">
        <v>159</v>
      </c>
      <c r="C117">
        <v>0</v>
      </c>
      <c r="D117" t="str">
        <f t="shared" si="1"/>
        <v>PEDIDO EMERGENCIAL</v>
      </c>
      <c r="H117" s="5">
        <v>463770</v>
      </c>
      <c r="I117" s="7">
        <v>45321</v>
      </c>
      <c r="J117" s="5">
        <v>6088026</v>
      </c>
      <c r="K117" s="7">
        <v>45321</v>
      </c>
      <c r="L117" t="s">
        <v>160</v>
      </c>
      <c r="M117" t="s">
        <v>199</v>
      </c>
      <c r="N117" t="s">
        <v>44</v>
      </c>
      <c r="O117" t="s">
        <v>45</v>
      </c>
      <c r="P117" s="7">
        <v>45322</v>
      </c>
      <c r="Q117" s="8">
        <v>64.655150000000006</v>
      </c>
      <c r="R117" s="8">
        <v>62.620000000000005</v>
      </c>
      <c r="S117" s="8">
        <v>2.0351500000000002</v>
      </c>
      <c r="T117" s="8"/>
      <c r="U117">
        <v>1</v>
      </c>
      <c r="V117" t="s">
        <v>46</v>
      </c>
      <c r="W117" s="9">
        <v>2503</v>
      </c>
      <c r="X117" s="9">
        <v>0</v>
      </c>
      <c r="Y117" s="9">
        <v>2503</v>
      </c>
      <c r="Z117" s="7">
        <v>45321</v>
      </c>
      <c r="AC117">
        <v>2018000010</v>
      </c>
      <c r="AD117" t="s">
        <v>196</v>
      </c>
      <c r="AE117" t="s">
        <v>197</v>
      </c>
      <c r="AF117" t="s">
        <v>204</v>
      </c>
      <c r="AG117" t="s">
        <v>205</v>
      </c>
      <c r="AH117" t="s">
        <v>186</v>
      </c>
      <c r="AI117">
        <v>2</v>
      </c>
      <c r="AJ117" t="s">
        <v>50</v>
      </c>
      <c r="AK117">
        <v>18</v>
      </c>
      <c r="AL117" t="s">
        <v>167</v>
      </c>
      <c r="AN117" t="s">
        <v>52</v>
      </c>
      <c r="AQ117">
        <v>110</v>
      </c>
      <c r="AR117" t="s">
        <v>62</v>
      </c>
      <c r="AT117" t="s">
        <v>169</v>
      </c>
      <c r="AU117" t="s">
        <v>170</v>
      </c>
    </row>
    <row r="118" spans="1:47" x14ac:dyDescent="0.35">
      <c r="A118">
        <v>601</v>
      </c>
      <c r="B118" t="s">
        <v>206</v>
      </c>
      <c r="C118">
        <v>0</v>
      </c>
      <c r="D118" t="str">
        <f t="shared" si="1"/>
        <v>PEDIDO EMERGENCIAL</v>
      </c>
      <c r="H118" s="5">
        <v>446508</v>
      </c>
      <c r="I118" s="7">
        <v>44582</v>
      </c>
      <c r="J118" s="5">
        <v>6074034</v>
      </c>
      <c r="K118" s="7">
        <v>44582</v>
      </c>
      <c r="L118" t="s">
        <v>207</v>
      </c>
      <c r="M118" t="s">
        <v>208</v>
      </c>
      <c r="N118" t="s">
        <v>55</v>
      </c>
      <c r="O118" t="s">
        <v>45</v>
      </c>
      <c r="P118" s="7">
        <v>44585</v>
      </c>
      <c r="Q118" s="8">
        <v>33.883499999999998</v>
      </c>
      <c r="R118" s="8">
        <v>32.269999999999996</v>
      </c>
      <c r="S118" s="8">
        <v>1.6134999999999997</v>
      </c>
      <c r="T118" s="8"/>
      <c r="U118">
        <v>1</v>
      </c>
      <c r="V118" t="s">
        <v>46</v>
      </c>
      <c r="W118" s="9">
        <v>11814</v>
      </c>
      <c r="X118" s="9">
        <v>11814</v>
      </c>
      <c r="Y118" s="9">
        <v>376</v>
      </c>
      <c r="Z118" s="7">
        <v>44591</v>
      </c>
      <c r="AA118" s="7">
        <v>44574</v>
      </c>
      <c r="AB118" s="7">
        <v>44585</v>
      </c>
      <c r="AC118">
        <v>2037000193</v>
      </c>
      <c r="AD118" t="s">
        <v>209</v>
      </c>
      <c r="AF118" t="s">
        <v>210</v>
      </c>
      <c r="AG118" t="s">
        <v>211</v>
      </c>
      <c r="AH118" t="s">
        <v>212</v>
      </c>
      <c r="AI118">
        <v>2</v>
      </c>
      <c r="AJ118" t="s">
        <v>50</v>
      </c>
      <c r="AK118">
        <v>37</v>
      </c>
      <c r="AL118" t="s">
        <v>213</v>
      </c>
      <c r="AN118" t="s">
        <v>52</v>
      </c>
      <c r="AQ118">
        <v>7480</v>
      </c>
      <c r="AR118" t="s">
        <v>214</v>
      </c>
    </row>
    <row r="119" spans="1:47" x14ac:dyDescent="0.35">
      <c r="A119">
        <v>601</v>
      </c>
      <c r="B119" t="s">
        <v>206</v>
      </c>
      <c r="C119">
        <v>0</v>
      </c>
      <c r="D119" t="str">
        <f t="shared" si="1"/>
        <v>PEDIDO EMERGENCIAL</v>
      </c>
      <c r="H119" s="5">
        <v>446509</v>
      </c>
      <c r="I119" s="7">
        <v>44582</v>
      </c>
      <c r="J119" s="5">
        <v>6074037</v>
      </c>
      <c r="K119" s="7">
        <v>44582</v>
      </c>
      <c r="L119" t="s">
        <v>207</v>
      </c>
      <c r="M119" t="s">
        <v>215</v>
      </c>
      <c r="N119" t="s">
        <v>55</v>
      </c>
      <c r="O119" t="s">
        <v>45</v>
      </c>
      <c r="P119" s="7">
        <v>44585</v>
      </c>
      <c r="Q119" s="8">
        <v>36.445500000000003</v>
      </c>
      <c r="R119" s="8">
        <v>34.71</v>
      </c>
      <c r="S119" s="8">
        <v>1.7355</v>
      </c>
      <c r="T119" s="8"/>
      <c r="U119">
        <v>1</v>
      </c>
      <c r="V119" t="s">
        <v>46</v>
      </c>
      <c r="W119" s="9">
        <v>2408</v>
      </c>
      <c r="X119" s="9">
        <v>2408</v>
      </c>
      <c r="Y119" s="9">
        <v>0</v>
      </c>
      <c r="Z119" s="7">
        <v>44591</v>
      </c>
      <c r="AA119" s="7">
        <v>44581</v>
      </c>
      <c r="AB119" s="7">
        <v>44585</v>
      </c>
      <c r="AC119">
        <v>2037000064</v>
      </c>
      <c r="AD119" t="s">
        <v>216</v>
      </c>
      <c r="AF119" t="s">
        <v>210</v>
      </c>
      <c r="AG119" t="s">
        <v>211</v>
      </c>
      <c r="AH119" t="s">
        <v>212</v>
      </c>
      <c r="AI119">
        <v>2</v>
      </c>
      <c r="AJ119" t="s">
        <v>50</v>
      </c>
      <c r="AK119">
        <v>37</v>
      </c>
      <c r="AL119" t="s">
        <v>213</v>
      </c>
      <c r="AN119" t="s">
        <v>52</v>
      </c>
      <c r="AQ119">
        <v>110</v>
      </c>
      <c r="AR119" t="s">
        <v>62</v>
      </c>
    </row>
    <row r="120" spans="1:47" x14ac:dyDescent="0.35">
      <c r="A120">
        <v>601</v>
      </c>
      <c r="B120" t="s">
        <v>206</v>
      </c>
      <c r="C120">
        <v>0</v>
      </c>
      <c r="D120" t="str">
        <f t="shared" si="1"/>
        <v>PEDIDO EMERGENCIAL</v>
      </c>
      <c r="H120" s="5">
        <v>446510</v>
      </c>
      <c r="I120" s="7">
        <v>44582</v>
      </c>
      <c r="J120" s="5">
        <v>6074038</v>
      </c>
      <c r="K120" s="7">
        <v>44582</v>
      </c>
      <c r="L120" t="s">
        <v>207</v>
      </c>
      <c r="M120" t="s">
        <v>215</v>
      </c>
      <c r="N120" t="s">
        <v>55</v>
      </c>
      <c r="O120" t="s">
        <v>45</v>
      </c>
      <c r="P120" s="7">
        <v>44585</v>
      </c>
      <c r="Q120" s="8">
        <v>36.445500000000003</v>
      </c>
      <c r="R120" s="8">
        <v>34.71</v>
      </c>
      <c r="S120" s="8">
        <v>1.7355</v>
      </c>
      <c r="T120" s="8"/>
      <c r="U120">
        <v>1</v>
      </c>
      <c r="V120" t="s">
        <v>46</v>
      </c>
      <c r="W120" s="9">
        <v>1498</v>
      </c>
      <c r="X120" s="9">
        <v>1498</v>
      </c>
      <c r="Y120" s="9">
        <v>0</v>
      </c>
      <c r="Z120" s="7">
        <v>44591</v>
      </c>
      <c r="AA120" s="7">
        <v>44581</v>
      </c>
      <c r="AB120" s="7">
        <v>44585</v>
      </c>
      <c r="AC120">
        <v>2037000193</v>
      </c>
      <c r="AD120" t="s">
        <v>209</v>
      </c>
      <c r="AF120" t="s">
        <v>210</v>
      </c>
      <c r="AG120" t="s">
        <v>211</v>
      </c>
      <c r="AH120" t="s">
        <v>212</v>
      </c>
      <c r="AI120">
        <v>2</v>
      </c>
      <c r="AJ120" t="s">
        <v>50</v>
      </c>
      <c r="AK120">
        <v>37</v>
      </c>
      <c r="AL120" t="s">
        <v>213</v>
      </c>
      <c r="AN120" t="s">
        <v>52</v>
      </c>
      <c r="AQ120">
        <v>7480</v>
      </c>
      <c r="AR120" t="s">
        <v>214</v>
      </c>
    </row>
    <row r="121" spans="1:47" x14ac:dyDescent="0.35">
      <c r="A121">
        <v>601</v>
      </c>
      <c r="B121" t="s">
        <v>206</v>
      </c>
      <c r="C121">
        <v>0</v>
      </c>
      <c r="D121" t="str">
        <f t="shared" si="1"/>
        <v>PEDIDO EMERGENCIAL</v>
      </c>
      <c r="H121" s="5">
        <v>446511</v>
      </c>
      <c r="I121" s="7">
        <v>44582</v>
      </c>
      <c r="J121" s="5">
        <v>6074038</v>
      </c>
      <c r="K121" s="7">
        <v>44582</v>
      </c>
      <c r="L121" t="s">
        <v>207</v>
      </c>
      <c r="M121" t="s">
        <v>215</v>
      </c>
      <c r="N121" t="s">
        <v>55</v>
      </c>
      <c r="O121" t="s">
        <v>45</v>
      </c>
      <c r="P121" s="7">
        <v>44585</v>
      </c>
      <c r="Q121" s="8">
        <v>36.445500000000003</v>
      </c>
      <c r="R121" s="8">
        <v>34.71</v>
      </c>
      <c r="S121" s="8">
        <v>1.7355</v>
      </c>
      <c r="T121" s="8"/>
      <c r="U121">
        <v>1</v>
      </c>
      <c r="V121" t="s">
        <v>46</v>
      </c>
      <c r="W121" s="9">
        <v>4291</v>
      </c>
      <c r="X121" s="9">
        <v>4291</v>
      </c>
      <c r="Y121" s="9">
        <v>0</v>
      </c>
      <c r="Z121" s="7">
        <v>44591</v>
      </c>
      <c r="AA121" s="7">
        <v>44581</v>
      </c>
      <c r="AB121" s="7">
        <v>44585</v>
      </c>
      <c r="AC121">
        <v>2037000117</v>
      </c>
      <c r="AD121" t="s">
        <v>217</v>
      </c>
      <c r="AF121" t="s">
        <v>210</v>
      </c>
      <c r="AG121" t="s">
        <v>211</v>
      </c>
      <c r="AH121" t="s">
        <v>212</v>
      </c>
      <c r="AI121">
        <v>2</v>
      </c>
      <c r="AJ121" t="s">
        <v>50</v>
      </c>
      <c r="AK121">
        <v>37</v>
      </c>
      <c r="AL121" t="s">
        <v>213</v>
      </c>
      <c r="AN121" t="s">
        <v>52</v>
      </c>
      <c r="AQ121">
        <v>7480</v>
      </c>
      <c r="AR121" t="s">
        <v>214</v>
      </c>
    </row>
    <row r="122" spans="1:47" x14ac:dyDescent="0.35">
      <c r="A122">
        <v>601</v>
      </c>
      <c r="B122" t="s">
        <v>206</v>
      </c>
      <c r="C122">
        <v>0</v>
      </c>
      <c r="D122" t="str">
        <f t="shared" si="1"/>
        <v>PEDIDO EMERGENCIAL</v>
      </c>
      <c r="H122" s="5">
        <v>446512</v>
      </c>
      <c r="I122" s="7">
        <v>44582</v>
      </c>
      <c r="J122" s="5">
        <v>6074038</v>
      </c>
      <c r="K122" s="7">
        <v>44582</v>
      </c>
      <c r="L122" t="s">
        <v>207</v>
      </c>
      <c r="M122" t="s">
        <v>215</v>
      </c>
      <c r="N122" t="s">
        <v>55</v>
      </c>
      <c r="O122" t="s">
        <v>45</v>
      </c>
      <c r="P122" s="7">
        <v>44585</v>
      </c>
      <c r="Q122" s="8">
        <v>36.445500000000003</v>
      </c>
      <c r="R122" s="8">
        <v>34.71</v>
      </c>
      <c r="S122" s="8">
        <v>1.7355</v>
      </c>
      <c r="T122" s="8"/>
      <c r="U122">
        <v>1</v>
      </c>
      <c r="V122" t="s">
        <v>46</v>
      </c>
      <c r="W122" s="9">
        <v>2691</v>
      </c>
      <c r="X122" s="9">
        <v>2691</v>
      </c>
      <c r="Y122" s="9">
        <v>0</v>
      </c>
      <c r="Z122" s="7">
        <v>44591</v>
      </c>
      <c r="AA122" s="7">
        <v>44581</v>
      </c>
      <c r="AB122" s="7">
        <v>44585</v>
      </c>
      <c r="AC122">
        <v>2037000193</v>
      </c>
      <c r="AD122" t="s">
        <v>209</v>
      </c>
      <c r="AF122" t="s">
        <v>210</v>
      </c>
      <c r="AG122" t="s">
        <v>211</v>
      </c>
      <c r="AH122" t="s">
        <v>212</v>
      </c>
      <c r="AI122">
        <v>2</v>
      </c>
      <c r="AJ122" t="s">
        <v>50</v>
      </c>
      <c r="AK122">
        <v>37</v>
      </c>
      <c r="AL122" t="s">
        <v>213</v>
      </c>
      <c r="AN122" t="s">
        <v>52</v>
      </c>
      <c r="AQ122">
        <v>7480</v>
      </c>
      <c r="AR122" t="s">
        <v>214</v>
      </c>
    </row>
    <row r="123" spans="1:47" ht="43.5" x14ac:dyDescent="0.35">
      <c r="A123">
        <v>601</v>
      </c>
      <c r="B123" t="s">
        <v>206</v>
      </c>
      <c r="C123">
        <v>0</v>
      </c>
      <c r="D123" t="str">
        <f t="shared" si="1"/>
        <v>PEDIDO EMERGENCIAL</v>
      </c>
      <c r="H123" s="5">
        <v>446834</v>
      </c>
      <c r="I123" s="7">
        <v>44596</v>
      </c>
      <c r="J123" s="5">
        <v>6074390</v>
      </c>
      <c r="K123" s="7">
        <v>44596</v>
      </c>
      <c r="L123" t="s">
        <v>218</v>
      </c>
      <c r="M123" t="s">
        <v>208</v>
      </c>
      <c r="N123" t="s">
        <v>55</v>
      </c>
      <c r="O123" t="s">
        <v>45</v>
      </c>
      <c r="P123" s="7">
        <v>44596</v>
      </c>
      <c r="Q123" s="8">
        <v>35.899500000000003</v>
      </c>
      <c r="R123" s="8">
        <v>34.19</v>
      </c>
      <c r="S123" s="8">
        <v>1.7094999999999998</v>
      </c>
      <c r="T123" s="8"/>
      <c r="U123">
        <v>1</v>
      </c>
      <c r="V123" t="s">
        <v>46</v>
      </c>
      <c r="W123" s="9">
        <v>7150</v>
      </c>
      <c r="X123" s="9">
        <v>7150</v>
      </c>
      <c r="Y123" s="9">
        <v>0</v>
      </c>
      <c r="Z123" s="7">
        <v>44596</v>
      </c>
      <c r="AA123" s="7">
        <v>44594</v>
      </c>
      <c r="AB123" s="7">
        <v>44596</v>
      </c>
      <c r="AC123">
        <v>2037000056</v>
      </c>
      <c r="AD123" t="s">
        <v>219</v>
      </c>
      <c r="AF123" s="10" t="s">
        <v>220</v>
      </c>
      <c r="AG123" t="s">
        <v>221</v>
      </c>
      <c r="AH123" t="s">
        <v>222</v>
      </c>
      <c r="AI123">
        <v>2</v>
      </c>
      <c r="AJ123" t="s">
        <v>50</v>
      </c>
      <c r="AK123">
        <v>37</v>
      </c>
      <c r="AL123" t="s">
        <v>213</v>
      </c>
      <c r="AN123" t="s">
        <v>52</v>
      </c>
      <c r="AQ123">
        <v>110</v>
      </c>
      <c r="AR123" t="s">
        <v>62</v>
      </c>
      <c r="AT123" t="s">
        <v>223</v>
      </c>
    </row>
    <row r="124" spans="1:47" x14ac:dyDescent="0.35">
      <c r="A124">
        <v>601</v>
      </c>
      <c r="B124" t="s">
        <v>206</v>
      </c>
      <c r="C124">
        <v>0</v>
      </c>
      <c r="D124" t="str">
        <f t="shared" si="1"/>
        <v>PEDIDO EMERGENCIAL</v>
      </c>
      <c r="H124" s="5">
        <v>446836</v>
      </c>
      <c r="I124" s="7">
        <v>44596</v>
      </c>
      <c r="J124" s="5">
        <v>6074391</v>
      </c>
      <c r="K124" s="7">
        <v>44596</v>
      </c>
      <c r="L124" t="s">
        <v>218</v>
      </c>
      <c r="M124" t="s">
        <v>161</v>
      </c>
      <c r="N124" t="s">
        <v>55</v>
      </c>
      <c r="O124" t="s">
        <v>45</v>
      </c>
      <c r="P124" s="7">
        <v>44628</v>
      </c>
      <c r="Q124" s="8">
        <v>35.899500000000003</v>
      </c>
      <c r="R124" s="8">
        <v>34.19</v>
      </c>
      <c r="S124" s="8">
        <v>1.7094999999999998</v>
      </c>
      <c r="T124" s="8"/>
      <c r="U124">
        <v>1</v>
      </c>
      <c r="V124" t="s">
        <v>46</v>
      </c>
      <c r="W124" s="9">
        <v>18420</v>
      </c>
      <c r="X124" s="9">
        <v>18150</v>
      </c>
      <c r="Y124" s="9">
        <v>270</v>
      </c>
      <c r="Z124" s="7">
        <v>44596</v>
      </c>
      <c r="AA124" s="7">
        <v>44594</v>
      </c>
      <c r="AB124" s="7">
        <v>44596</v>
      </c>
      <c r="AC124">
        <v>2037000265</v>
      </c>
      <c r="AD124" t="s">
        <v>224</v>
      </c>
      <c r="AF124" t="s">
        <v>225</v>
      </c>
      <c r="AG124" t="s">
        <v>221</v>
      </c>
      <c r="AH124" t="s">
        <v>222</v>
      </c>
      <c r="AI124">
        <v>2</v>
      </c>
      <c r="AJ124" t="s">
        <v>50</v>
      </c>
      <c r="AK124">
        <v>37</v>
      </c>
      <c r="AL124" t="s">
        <v>213</v>
      </c>
      <c r="AN124" t="s">
        <v>52</v>
      </c>
      <c r="AQ124">
        <v>290</v>
      </c>
      <c r="AR124" t="s">
        <v>226</v>
      </c>
      <c r="AT124" t="s">
        <v>223</v>
      </c>
    </row>
    <row r="125" spans="1:47" x14ac:dyDescent="0.35">
      <c r="A125">
        <v>601</v>
      </c>
      <c r="B125" t="s">
        <v>206</v>
      </c>
      <c r="C125">
        <v>0</v>
      </c>
      <c r="D125" t="str">
        <f t="shared" si="1"/>
        <v>PEDIDO EMERGENCIAL</v>
      </c>
      <c r="H125" s="5">
        <v>446837</v>
      </c>
      <c r="I125" s="7">
        <v>44596</v>
      </c>
      <c r="J125" s="5">
        <v>6074390</v>
      </c>
      <c r="K125" s="7">
        <v>44596</v>
      </c>
      <c r="L125" t="s">
        <v>218</v>
      </c>
      <c r="M125" t="s">
        <v>208</v>
      </c>
      <c r="N125" t="s">
        <v>44</v>
      </c>
      <c r="O125" t="s">
        <v>45</v>
      </c>
      <c r="P125" s="7">
        <v>44663</v>
      </c>
      <c r="Q125" s="8">
        <v>39.910499999999999</v>
      </c>
      <c r="R125" s="8">
        <v>38.010000000000005</v>
      </c>
      <c r="S125" s="8">
        <v>1.9005000000000003</v>
      </c>
      <c r="T125" s="8"/>
      <c r="U125">
        <v>1</v>
      </c>
      <c r="V125" t="s">
        <v>46</v>
      </c>
      <c r="W125" s="9">
        <v>8860</v>
      </c>
      <c r="X125" s="9">
        <v>6975</v>
      </c>
      <c r="Y125" s="9">
        <v>2534</v>
      </c>
      <c r="Z125" s="7">
        <v>44925</v>
      </c>
      <c r="AA125" s="7">
        <v>44803</v>
      </c>
      <c r="AB125" s="7">
        <v>44803</v>
      </c>
      <c r="AC125">
        <v>2037000193</v>
      </c>
      <c r="AD125" t="s">
        <v>209</v>
      </c>
      <c r="AF125" t="s">
        <v>227</v>
      </c>
      <c r="AG125" t="s">
        <v>221</v>
      </c>
      <c r="AH125" t="s">
        <v>222</v>
      </c>
      <c r="AI125">
        <v>2</v>
      </c>
      <c r="AJ125" t="s">
        <v>50</v>
      </c>
      <c r="AK125">
        <v>37</v>
      </c>
      <c r="AL125" t="s">
        <v>213</v>
      </c>
      <c r="AN125" t="s">
        <v>52</v>
      </c>
      <c r="AQ125">
        <v>110</v>
      </c>
      <c r="AR125" t="s">
        <v>62</v>
      </c>
      <c r="AT125" t="s">
        <v>223</v>
      </c>
    </row>
    <row r="126" spans="1:47" x14ac:dyDescent="0.35">
      <c r="A126">
        <v>601</v>
      </c>
      <c r="B126" t="s">
        <v>206</v>
      </c>
      <c r="C126">
        <v>0</v>
      </c>
      <c r="D126" t="str">
        <f t="shared" si="1"/>
        <v>PEDIDO EMERGENCIAL</v>
      </c>
      <c r="H126" s="5">
        <v>446906</v>
      </c>
      <c r="I126" s="7">
        <v>44600</v>
      </c>
      <c r="J126" s="5">
        <v>6074440</v>
      </c>
      <c r="K126" s="7">
        <v>44600</v>
      </c>
      <c r="L126" t="s">
        <v>218</v>
      </c>
      <c r="M126" t="s">
        <v>161</v>
      </c>
      <c r="N126" t="s">
        <v>55</v>
      </c>
      <c r="O126" t="s">
        <v>45</v>
      </c>
      <c r="P126" s="7">
        <v>44628</v>
      </c>
      <c r="Q126" s="8">
        <v>36.393000000000001</v>
      </c>
      <c r="R126" s="8">
        <v>34.660000000000004</v>
      </c>
      <c r="S126" s="8">
        <v>1.7330000000000001</v>
      </c>
      <c r="T126" s="8"/>
      <c r="U126">
        <v>1</v>
      </c>
      <c r="V126" t="s">
        <v>46</v>
      </c>
      <c r="W126" s="9">
        <v>10325</v>
      </c>
      <c r="X126" s="9">
        <v>10325</v>
      </c>
      <c r="Y126" s="9">
        <v>0</v>
      </c>
      <c r="Z126" s="7">
        <v>44600</v>
      </c>
      <c r="AA126" s="7">
        <v>44599</v>
      </c>
      <c r="AB126" s="7">
        <v>44606</v>
      </c>
      <c r="AC126">
        <v>2037000217</v>
      </c>
      <c r="AD126" t="s">
        <v>228</v>
      </c>
      <c r="AF126" t="s">
        <v>229</v>
      </c>
      <c r="AG126" t="s">
        <v>221</v>
      </c>
      <c r="AH126" t="s">
        <v>222</v>
      </c>
      <c r="AI126">
        <v>2</v>
      </c>
      <c r="AJ126" t="s">
        <v>50</v>
      </c>
      <c r="AK126">
        <v>37</v>
      </c>
      <c r="AL126" t="s">
        <v>213</v>
      </c>
      <c r="AN126" t="s">
        <v>52</v>
      </c>
      <c r="AQ126">
        <v>110</v>
      </c>
      <c r="AR126" t="s">
        <v>62</v>
      </c>
      <c r="AT126" t="s">
        <v>223</v>
      </c>
    </row>
    <row r="127" spans="1:47" x14ac:dyDescent="0.35">
      <c r="A127">
        <v>601</v>
      </c>
      <c r="B127" t="s">
        <v>206</v>
      </c>
      <c r="C127">
        <v>0</v>
      </c>
      <c r="D127" t="str">
        <f t="shared" si="1"/>
        <v>PEDIDO EMERGENCIAL</v>
      </c>
      <c r="H127" s="5">
        <v>446912</v>
      </c>
      <c r="I127" s="7">
        <v>44600</v>
      </c>
      <c r="J127" s="5">
        <v>6074441</v>
      </c>
      <c r="K127" s="7">
        <v>44600</v>
      </c>
      <c r="L127" t="s">
        <v>218</v>
      </c>
      <c r="M127" t="s">
        <v>208</v>
      </c>
      <c r="N127" t="s">
        <v>55</v>
      </c>
      <c r="O127" t="s">
        <v>45</v>
      </c>
      <c r="P127" s="7">
        <v>44663</v>
      </c>
      <c r="Q127" s="8">
        <v>37.400999999999996</v>
      </c>
      <c r="R127" s="8">
        <v>35.619999999999997</v>
      </c>
      <c r="S127" s="8">
        <v>1.7809999999999999</v>
      </c>
      <c r="T127" s="8"/>
      <c r="U127">
        <v>1</v>
      </c>
      <c r="V127" t="s">
        <v>46</v>
      </c>
      <c r="W127" s="9">
        <v>21400</v>
      </c>
      <c r="X127" s="9">
        <v>20295</v>
      </c>
      <c r="Y127" s="9">
        <v>1105</v>
      </c>
      <c r="Z127" s="7">
        <v>44925</v>
      </c>
      <c r="AA127" s="7">
        <v>44623</v>
      </c>
      <c r="AB127" s="7">
        <v>44628</v>
      </c>
      <c r="AC127">
        <v>2037000265</v>
      </c>
      <c r="AD127" t="s">
        <v>224</v>
      </c>
      <c r="AF127" t="s">
        <v>230</v>
      </c>
      <c r="AG127" t="s">
        <v>231</v>
      </c>
      <c r="AH127" t="s">
        <v>222</v>
      </c>
      <c r="AI127">
        <v>2</v>
      </c>
      <c r="AJ127" t="s">
        <v>50</v>
      </c>
      <c r="AK127">
        <v>37</v>
      </c>
      <c r="AL127" t="s">
        <v>213</v>
      </c>
      <c r="AN127" t="s">
        <v>52</v>
      </c>
      <c r="AQ127">
        <v>290</v>
      </c>
      <c r="AR127" t="s">
        <v>226</v>
      </c>
      <c r="AT127" t="s">
        <v>223</v>
      </c>
    </row>
    <row r="128" spans="1:47" x14ac:dyDescent="0.35">
      <c r="A128">
        <v>601</v>
      </c>
      <c r="B128" t="s">
        <v>206</v>
      </c>
      <c r="C128">
        <v>0</v>
      </c>
      <c r="D128" t="str">
        <f t="shared" si="1"/>
        <v>PEDIDO EMERGENCIAL</v>
      </c>
      <c r="H128" s="5">
        <v>446913</v>
      </c>
      <c r="I128" s="7">
        <v>44600</v>
      </c>
      <c r="J128" s="5">
        <v>6074440</v>
      </c>
      <c r="K128" s="7">
        <v>44600</v>
      </c>
      <c r="L128" t="s">
        <v>218</v>
      </c>
      <c r="M128" t="s">
        <v>208</v>
      </c>
      <c r="N128" t="s">
        <v>55</v>
      </c>
      <c r="O128" t="s">
        <v>45</v>
      </c>
      <c r="P128" s="7">
        <v>44663</v>
      </c>
      <c r="Q128" s="8">
        <v>39.910499999999999</v>
      </c>
      <c r="R128" s="8">
        <v>38.010000000000005</v>
      </c>
      <c r="S128" s="8">
        <v>1.9005000000000003</v>
      </c>
      <c r="T128" s="8"/>
      <c r="U128">
        <v>1</v>
      </c>
      <c r="V128" t="s">
        <v>46</v>
      </c>
      <c r="W128" s="9">
        <v>22113</v>
      </c>
      <c r="X128" s="9">
        <v>6960</v>
      </c>
      <c r="Y128" s="9">
        <v>15153</v>
      </c>
      <c r="Z128" s="7">
        <v>44925</v>
      </c>
      <c r="AA128" s="7">
        <v>44629</v>
      </c>
      <c r="AB128" s="7">
        <v>44629</v>
      </c>
      <c r="AC128">
        <v>2037000056</v>
      </c>
      <c r="AD128" t="s">
        <v>219</v>
      </c>
      <c r="AF128" t="s">
        <v>232</v>
      </c>
      <c r="AG128" t="s">
        <v>231</v>
      </c>
      <c r="AH128" t="s">
        <v>222</v>
      </c>
      <c r="AI128">
        <v>2</v>
      </c>
      <c r="AJ128" t="s">
        <v>50</v>
      </c>
      <c r="AK128">
        <v>37</v>
      </c>
      <c r="AL128" t="s">
        <v>213</v>
      </c>
      <c r="AN128" t="s">
        <v>52</v>
      </c>
      <c r="AQ128">
        <v>110</v>
      </c>
      <c r="AR128" t="s">
        <v>62</v>
      </c>
      <c r="AT128" t="s">
        <v>223</v>
      </c>
    </row>
    <row r="129" spans="1:46" x14ac:dyDescent="0.35">
      <c r="A129">
        <v>601</v>
      </c>
      <c r="B129" t="s">
        <v>206</v>
      </c>
      <c r="C129">
        <v>0</v>
      </c>
      <c r="D129" t="str">
        <f t="shared" si="1"/>
        <v>PEDIDO EMERGENCIAL</v>
      </c>
      <c r="H129" s="5">
        <v>446914</v>
      </c>
      <c r="I129" s="7">
        <v>44600</v>
      </c>
      <c r="J129" s="5">
        <v>6074440</v>
      </c>
      <c r="K129" s="7">
        <v>44600</v>
      </c>
      <c r="L129" t="s">
        <v>218</v>
      </c>
      <c r="M129" t="s">
        <v>208</v>
      </c>
      <c r="N129" t="s">
        <v>55</v>
      </c>
      <c r="O129" t="s">
        <v>45</v>
      </c>
      <c r="P129" s="7">
        <v>44663</v>
      </c>
      <c r="Q129" s="8">
        <v>40.288499999999999</v>
      </c>
      <c r="R129" s="8">
        <v>38.369999999999997</v>
      </c>
      <c r="S129" s="8">
        <v>1.9184999999999999</v>
      </c>
      <c r="T129" s="8"/>
      <c r="U129">
        <v>1</v>
      </c>
      <c r="V129" t="s">
        <v>46</v>
      </c>
      <c r="W129" s="9">
        <v>10906</v>
      </c>
      <c r="X129" s="9">
        <v>10375</v>
      </c>
      <c r="Y129" s="9">
        <v>531</v>
      </c>
      <c r="Z129" s="7">
        <v>44925</v>
      </c>
      <c r="AA129" s="7">
        <v>44623</v>
      </c>
      <c r="AB129" s="7">
        <v>44623</v>
      </c>
      <c r="AC129">
        <v>2037000220</v>
      </c>
      <c r="AD129" t="s">
        <v>233</v>
      </c>
      <c r="AF129" t="s">
        <v>232</v>
      </c>
      <c r="AG129" t="s">
        <v>231</v>
      </c>
      <c r="AH129" t="s">
        <v>222</v>
      </c>
      <c r="AI129">
        <v>2</v>
      </c>
      <c r="AJ129" t="s">
        <v>50</v>
      </c>
      <c r="AK129">
        <v>37</v>
      </c>
      <c r="AL129" t="s">
        <v>213</v>
      </c>
      <c r="AN129" t="s">
        <v>52</v>
      </c>
      <c r="AQ129">
        <v>110</v>
      </c>
      <c r="AR129" t="s">
        <v>62</v>
      </c>
      <c r="AT129" t="s">
        <v>223</v>
      </c>
    </row>
    <row r="130" spans="1:46" x14ac:dyDescent="0.35">
      <c r="A130">
        <v>601</v>
      </c>
      <c r="B130" t="s">
        <v>206</v>
      </c>
      <c r="C130">
        <v>0</v>
      </c>
      <c r="D130" t="str">
        <f t="shared" si="1"/>
        <v>PEDIDO EMERGENCIAL</v>
      </c>
      <c r="H130" s="5">
        <v>446915</v>
      </c>
      <c r="I130" s="7">
        <v>44600</v>
      </c>
      <c r="J130" s="5">
        <v>6074440</v>
      </c>
      <c r="K130" s="7">
        <v>44600</v>
      </c>
      <c r="L130" t="s">
        <v>218</v>
      </c>
      <c r="M130" t="s">
        <v>208</v>
      </c>
      <c r="N130" t="s">
        <v>55</v>
      </c>
      <c r="O130" t="s">
        <v>45</v>
      </c>
      <c r="P130" s="7">
        <v>44663</v>
      </c>
      <c r="Q130" s="8">
        <v>42.923999999999992</v>
      </c>
      <c r="R130" s="8">
        <v>40.880000000000003</v>
      </c>
      <c r="S130" s="8">
        <v>2.044</v>
      </c>
      <c r="T130" s="8"/>
      <c r="U130">
        <v>1</v>
      </c>
      <c r="V130" t="s">
        <v>46</v>
      </c>
      <c r="W130" s="9">
        <v>10406</v>
      </c>
      <c r="X130" s="9">
        <v>7430</v>
      </c>
      <c r="Y130" s="9">
        <v>2976</v>
      </c>
      <c r="Z130" s="7">
        <v>44925</v>
      </c>
      <c r="AA130" s="7">
        <v>44623</v>
      </c>
      <c r="AB130" s="7">
        <v>44623</v>
      </c>
      <c r="AC130">
        <v>2037000209</v>
      </c>
      <c r="AD130" t="s">
        <v>234</v>
      </c>
      <c r="AF130" t="s">
        <v>232</v>
      </c>
      <c r="AG130" t="s">
        <v>231</v>
      </c>
      <c r="AH130" t="s">
        <v>222</v>
      </c>
      <c r="AI130">
        <v>2</v>
      </c>
      <c r="AJ130" t="s">
        <v>50</v>
      </c>
      <c r="AK130">
        <v>37</v>
      </c>
      <c r="AL130" t="s">
        <v>213</v>
      </c>
      <c r="AN130" t="s">
        <v>52</v>
      </c>
      <c r="AQ130">
        <v>110</v>
      </c>
      <c r="AR130" t="s">
        <v>62</v>
      </c>
      <c r="AT130" t="s">
        <v>223</v>
      </c>
    </row>
    <row r="131" spans="1:46" x14ac:dyDescent="0.35">
      <c r="A131">
        <v>601</v>
      </c>
      <c r="B131" t="s">
        <v>206</v>
      </c>
      <c r="C131">
        <v>0</v>
      </c>
      <c r="D131" t="str">
        <f t="shared" ref="D131:D194" si="2">IF(C131,0,"PEDIDO EMERGENCIAL")</f>
        <v>PEDIDO EMERGENCIAL</v>
      </c>
      <c r="H131" s="5">
        <v>446916</v>
      </c>
      <c r="I131" s="7">
        <v>44600</v>
      </c>
      <c r="J131" s="5">
        <v>6074440</v>
      </c>
      <c r="K131" s="7">
        <v>44600</v>
      </c>
      <c r="L131" t="s">
        <v>218</v>
      </c>
      <c r="M131" t="s">
        <v>215</v>
      </c>
      <c r="N131" t="s">
        <v>55</v>
      </c>
      <c r="O131" t="s">
        <v>45</v>
      </c>
      <c r="P131" s="7">
        <v>44652</v>
      </c>
      <c r="Q131" s="8">
        <v>36.393000000000001</v>
      </c>
      <c r="R131" s="8">
        <v>34.660000000000004</v>
      </c>
      <c r="S131" s="8">
        <v>1.7330000000000001</v>
      </c>
      <c r="T131" s="8"/>
      <c r="U131">
        <v>1</v>
      </c>
      <c r="V131" t="s">
        <v>46</v>
      </c>
      <c r="W131" s="9">
        <v>10530</v>
      </c>
      <c r="X131" s="9">
        <v>7880</v>
      </c>
      <c r="Y131" s="9">
        <v>2650</v>
      </c>
      <c r="Z131" s="7">
        <v>44711</v>
      </c>
      <c r="AA131" s="7">
        <v>44651</v>
      </c>
      <c r="AB131" s="7">
        <v>44656</v>
      </c>
      <c r="AC131">
        <v>2037000217</v>
      </c>
      <c r="AD131" t="s">
        <v>228</v>
      </c>
      <c r="AF131" t="s">
        <v>235</v>
      </c>
      <c r="AG131" t="s">
        <v>231</v>
      </c>
      <c r="AH131" t="s">
        <v>222</v>
      </c>
      <c r="AI131">
        <v>2</v>
      </c>
      <c r="AJ131" t="s">
        <v>50</v>
      </c>
      <c r="AK131">
        <v>37</v>
      </c>
      <c r="AL131" t="s">
        <v>213</v>
      </c>
      <c r="AN131" t="s">
        <v>52</v>
      </c>
      <c r="AQ131">
        <v>110</v>
      </c>
      <c r="AR131" t="s">
        <v>62</v>
      </c>
      <c r="AT131" t="s">
        <v>223</v>
      </c>
    </row>
    <row r="132" spans="1:46" x14ac:dyDescent="0.35">
      <c r="A132">
        <v>601</v>
      </c>
      <c r="B132" t="s">
        <v>206</v>
      </c>
      <c r="C132">
        <v>0</v>
      </c>
      <c r="D132" t="str">
        <f t="shared" si="2"/>
        <v>PEDIDO EMERGENCIAL</v>
      </c>
      <c r="H132" s="5">
        <v>446930</v>
      </c>
      <c r="I132" s="7">
        <v>44601</v>
      </c>
      <c r="J132" s="5">
        <v>6074472</v>
      </c>
      <c r="K132" s="7">
        <v>44601</v>
      </c>
      <c r="L132" t="s">
        <v>218</v>
      </c>
      <c r="M132" t="s">
        <v>208</v>
      </c>
      <c r="N132" t="s">
        <v>55</v>
      </c>
      <c r="O132" t="s">
        <v>45</v>
      </c>
      <c r="P132" s="7">
        <v>44603</v>
      </c>
      <c r="Q132" s="8">
        <v>40.456499999999998</v>
      </c>
      <c r="R132" s="8">
        <v>38.53</v>
      </c>
      <c r="S132" s="8">
        <v>1.9265000000000001</v>
      </c>
      <c r="T132" s="8"/>
      <c r="U132">
        <v>1</v>
      </c>
      <c r="V132" t="s">
        <v>46</v>
      </c>
      <c r="W132" s="9">
        <v>2982</v>
      </c>
      <c r="X132" s="9">
        <v>2982</v>
      </c>
      <c r="Y132" s="9">
        <v>0</v>
      </c>
      <c r="Z132" s="7">
        <v>44601</v>
      </c>
      <c r="AA132" s="7">
        <v>44600</v>
      </c>
      <c r="AB132" s="7">
        <v>44606</v>
      </c>
      <c r="AC132">
        <v>2037000168</v>
      </c>
      <c r="AD132" t="s">
        <v>236</v>
      </c>
      <c r="AF132" t="s">
        <v>237</v>
      </c>
      <c r="AG132" t="s">
        <v>221</v>
      </c>
      <c r="AH132" t="s">
        <v>222</v>
      </c>
      <c r="AI132">
        <v>2</v>
      </c>
      <c r="AJ132" t="s">
        <v>50</v>
      </c>
      <c r="AK132">
        <v>37</v>
      </c>
      <c r="AL132" t="s">
        <v>213</v>
      </c>
      <c r="AN132" t="s">
        <v>52</v>
      </c>
      <c r="AQ132">
        <v>290</v>
      </c>
      <c r="AR132" t="s">
        <v>226</v>
      </c>
      <c r="AT132" t="s">
        <v>223</v>
      </c>
    </row>
    <row r="133" spans="1:46" x14ac:dyDescent="0.35">
      <c r="A133">
        <v>601</v>
      </c>
      <c r="B133" t="s">
        <v>206</v>
      </c>
      <c r="C133">
        <v>0</v>
      </c>
      <c r="D133" t="str">
        <f t="shared" si="2"/>
        <v>PEDIDO EMERGENCIAL</v>
      </c>
      <c r="H133" s="5">
        <v>446939</v>
      </c>
      <c r="I133" s="7">
        <v>44601</v>
      </c>
      <c r="J133" s="5">
        <v>6074489</v>
      </c>
      <c r="K133" s="7">
        <v>44601</v>
      </c>
      <c r="L133" t="s">
        <v>218</v>
      </c>
      <c r="M133" t="s">
        <v>208</v>
      </c>
      <c r="N133" t="s">
        <v>55</v>
      </c>
      <c r="O133" t="s">
        <v>45</v>
      </c>
      <c r="P133" s="7">
        <v>44628</v>
      </c>
      <c r="Q133" s="8">
        <v>36.015000000000001</v>
      </c>
      <c r="R133" s="8">
        <v>34.299999999999997</v>
      </c>
      <c r="S133" s="8">
        <v>1.7149999999999999</v>
      </c>
      <c r="T133" s="8"/>
      <c r="U133">
        <v>1</v>
      </c>
      <c r="V133" t="s">
        <v>46</v>
      </c>
      <c r="W133" s="9">
        <v>37446</v>
      </c>
      <c r="X133" s="9">
        <v>37420</v>
      </c>
      <c r="Y133" s="9">
        <v>26</v>
      </c>
      <c r="Z133" s="7">
        <v>44650</v>
      </c>
      <c r="AA133" s="7">
        <v>44623</v>
      </c>
      <c r="AB133" s="7">
        <v>44628</v>
      </c>
      <c r="AC133">
        <v>2037000265</v>
      </c>
      <c r="AD133" t="s">
        <v>224</v>
      </c>
      <c r="AF133" t="s">
        <v>238</v>
      </c>
      <c r="AG133" t="s">
        <v>221</v>
      </c>
      <c r="AH133" t="s">
        <v>222</v>
      </c>
      <c r="AI133">
        <v>2</v>
      </c>
      <c r="AJ133" t="s">
        <v>50</v>
      </c>
      <c r="AK133">
        <v>37</v>
      </c>
      <c r="AL133" t="s">
        <v>213</v>
      </c>
      <c r="AN133" t="s">
        <v>52</v>
      </c>
      <c r="AQ133">
        <v>290</v>
      </c>
      <c r="AR133" t="s">
        <v>226</v>
      </c>
      <c r="AT133" t="s">
        <v>223</v>
      </c>
    </row>
    <row r="134" spans="1:46" x14ac:dyDescent="0.35">
      <c r="A134">
        <v>601</v>
      </c>
      <c r="B134" t="s">
        <v>206</v>
      </c>
      <c r="C134">
        <v>0</v>
      </c>
      <c r="D134" t="str">
        <f t="shared" si="2"/>
        <v>PEDIDO EMERGENCIAL</v>
      </c>
      <c r="H134" s="5">
        <v>446940</v>
      </c>
      <c r="I134" s="7">
        <v>44601</v>
      </c>
      <c r="J134" s="5">
        <v>6074488</v>
      </c>
      <c r="K134" s="7">
        <v>44601</v>
      </c>
      <c r="L134" t="s">
        <v>218</v>
      </c>
      <c r="M134" t="s">
        <v>208</v>
      </c>
      <c r="N134" t="s">
        <v>55</v>
      </c>
      <c r="O134" t="s">
        <v>45</v>
      </c>
      <c r="P134" s="7">
        <v>44663</v>
      </c>
      <c r="Q134" s="8">
        <v>39.910499999999999</v>
      </c>
      <c r="R134" s="8">
        <v>38.010000000000005</v>
      </c>
      <c r="S134" s="8">
        <v>1.9005000000000003</v>
      </c>
      <c r="T134" s="8"/>
      <c r="U134">
        <v>1</v>
      </c>
      <c r="V134" t="s">
        <v>46</v>
      </c>
      <c r="W134" s="9">
        <v>22113</v>
      </c>
      <c r="X134" s="9">
        <v>0</v>
      </c>
      <c r="Y134" s="9">
        <v>22113</v>
      </c>
      <c r="Z134" s="7">
        <v>44925</v>
      </c>
      <c r="AA134" s="7">
        <f>(P134+20)</f>
        <v>44683</v>
      </c>
      <c r="AB134" s="7">
        <f>AA134</f>
        <v>44683</v>
      </c>
      <c r="AC134">
        <v>2037000056</v>
      </c>
      <c r="AD134" t="s">
        <v>219</v>
      </c>
      <c r="AF134" t="s">
        <v>239</v>
      </c>
      <c r="AG134" t="s">
        <v>221</v>
      </c>
      <c r="AH134" t="s">
        <v>222</v>
      </c>
      <c r="AI134">
        <v>2</v>
      </c>
      <c r="AJ134" t="s">
        <v>50</v>
      </c>
      <c r="AK134">
        <v>37</v>
      </c>
      <c r="AL134" t="s">
        <v>213</v>
      </c>
      <c r="AN134" t="s">
        <v>52</v>
      </c>
      <c r="AQ134">
        <v>110</v>
      </c>
      <c r="AR134" t="s">
        <v>62</v>
      </c>
      <c r="AT134" t="s">
        <v>223</v>
      </c>
    </row>
    <row r="135" spans="1:46" x14ac:dyDescent="0.35">
      <c r="A135">
        <v>601</v>
      </c>
      <c r="B135" t="s">
        <v>206</v>
      </c>
      <c r="C135">
        <v>0</v>
      </c>
      <c r="D135" t="str">
        <f t="shared" si="2"/>
        <v>PEDIDO EMERGENCIAL</v>
      </c>
      <c r="H135" s="5">
        <v>446941</v>
      </c>
      <c r="I135" s="7">
        <v>44601</v>
      </c>
      <c r="J135" s="5">
        <v>6074488</v>
      </c>
      <c r="K135" s="7">
        <v>44601</v>
      </c>
      <c r="L135" t="s">
        <v>218</v>
      </c>
      <c r="M135" t="s">
        <v>208</v>
      </c>
      <c r="N135" t="s">
        <v>55</v>
      </c>
      <c r="O135" t="s">
        <v>45</v>
      </c>
      <c r="P135" s="7">
        <v>44663</v>
      </c>
      <c r="Q135" s="8">
        <v>37.400999999999996</v>
      </c>
      <c r="R135" s="8">
        <v>35.619999999999997</v>
      </c>
      <c r="S135" s="8">
        <v>1.7809999999999999</v>
      </c>
      <c r="T135" s="8"/>
      <c r="U135">
        <v>1</v>
      </c>
      <c r="V135" t="s">
        <v>46</v>
      </c>
      <c r="W135" s="9">
        <v>10500</v>
      </c>
      <c r="X135" s="9">
        <v>0</v>
      </c>
      <c r="Y135" s="9">
        <v>10500</v>
      </c>
      <c r="Z135" s="7">
        <v>44925</v>
      </c>
      <c r="AA135" s="7">
        <f>(P135+20)</f>
        <v>44683</v>
      </c>
      <c r="AB135" s="7">
        <f>AA135</f>
        <v>44683</v>
      </c>
      <c r="AC135">
        <v>2037000200</v>
      </c>
      <c r="AD135" t="s">
        <v>240</v>
      </c>
      <c r="AF135" t="s">
        <v>241</v>
      </c>
      <c r="AG135" t="s">
        <v>221</v>
      </c>
      <c r="AH135" t="s">
        <v>222</v>
      </c>
      <c r="AI135">
        <v>2</v>
      </c>
      <c r="AJ135" t="s">
        <v>50</v>
      </c>
      <c r="AK135">
        <v>37</v>
      </c>
      <c r="AL135" t="s">
        <v>213</v>
      </c>
      <c r="AN135" t="s">
        <v>52</v>
      </c>
      <c r="AQ135">
        <v>110</v>
      </c>
      <c r="AR135" t="s">
        <v>62</v>
      </c>
      <c r="AT135" t="s">
        <v>223</v>
      </c>
    </row>
    <row r="136" spans="1:46" x14ac:dyDescent="0.35">
      <c r="A136">
        <v>601</v>
      </c>
      <c r="B136" t="s">
        <v>206</v>
      </c>
      <c r="C136">
        <v>0</v>
      </c>
      <c r="D136" t="str">
        <f t="shared" si="2"/>
        <v>PEDIDO EMERGENCIAL</v>
      </c>
      <c r="H136" s="5">
        <v>446942</v>
      </c>
      <c r="I136" s="7">
        <v>44601</v>
      </c>
      <c r="J136" s="5">
        <v>6074488</v>
      </c>
      <c r="K136" s="7">
        <v>44601</v>
      </c>
      <c r="L136" t="s">
        <v>218</v>
      </c>
      <c r="M136" t="s">
        <v>208</v>
      </c>
      <c r="N136" t="s">
        <v>55</v>
      </c>
      <c r="O136" t="s">
        <v>45</v>
      </c>
      <c r="P136" s="7">
        <v>44663</v>
      </c>
      <c r="Q136" s="8">
        <v>42.923999999999992</v>
      </c>
      <c r="R136" s="8">
        <v>40.880000000000003</v>
      </c>
      <c r="S136" s="8">
        <v>2.044</v>
      </c>
      <c r="T136" s="8"/>
      <c r="U136">
        <v>1</v>
      </c>
      <c r="V136" t="s">
        <v>46</v>
      </c>
      <c r="W136" s="9">
        <v>10906</v>
      </c>
      <c r="X136" s="9">
        <v>10435</v>
      </c>
      <c r="Y136" s="9">
        <v>471</v>
      </c>
      <c r="Z136" s="7">
        <v>44925</v>
      </c>
      <c r="AA136" s="7">
        <v>44678</v>
      </c>
      <c r="AB136" s="7">
        <v>44678</v>
      </c>
      <c r="AC136">
        <v>2037000220</v>
      </c>
      <c r="AD136" t="s">
        <v>233</v>
      </c>
      <c r="AF136" t="s">
        <v>242</v>
      </c>
      <c r="AG136" t="s">
        <v>221</v>
      </c>
      <c r="AH136" t="s">
        <v>222</v>
      </c>
      <c r="AI136">
        <v>2</v>
      </c>
      <c r="AJ136" t="s">
        <v>50</v>
      </c>
      <c r="AK136">
        <v>37</v>
      </c>
      <c r="AL136" t="s">
        <v>213</v>
      </c>
      <c r="AN136" t="s">
        <v>52</v>
      </c>
      <c r="AQ136">
        <v>110</v>
      </c>
      <c r="AR136" t="s">
        <v>62</v>
      </c>
      <c r="AT136" t="s">
        <v>223</v>
      </c>
    </row>
    <row r="137" spans="1:46" x14ac:dyDescent="0.35">
      <c r="A137">
        <v>601</v>
      </c>
      <c r="B137" t="s">
        <v>206</v>
      </c>
      <c r="C137">
        <v>0</v>
      </c>
      <c r="D137" t="str">
        <f t="shared" si="2"/>
        <v>PEDIDO EMERGENCIAL</v>
      </c>
      <c r="H137" s="5">
        <v>446943</v>
      </c>
      <c r="I137" s="7">
        <v>44601</v>
      </c>
      <c r="J137" s="5">
        <v>6074488</v>
      </c>
      <c r="K137" s="7">
        <v>44601</v>
      </c>
      <c r="L137" t="s">
        <v>218</v>
      </c>
      <c r="M137" t="s">
        <v>208</v>
      </c>
      <c r="N137" t="s">
        <v>55</v>
      </c>
      <c r="O137" t="s">
        <v>45</v>
      </c>
      <c r="P137" s="7">
        <v>44663</v>
      </c>
      <c r="Q137" s="8">
        <v>42.923999999999992</v>
      </c>
      <c r="R137" s="8">
        <v>40.880000000000003</v>
      </c>
      <c r="S137" s="8">
        <v>2.044</v>
      </c>
      <c r="T137" s="8"/>
      <c r="U137">
        <v>1</v>
      </c>
      <c r="V137" t="s">
        <v>46</v>
      </c>
      <c r="W137" s="9">
        <v>10406</v>
      </c>
      <c r="X137" s="9">
        <v>0</v>
      </c>
      <c r="Y137" s="9">
        <v>10406</v>
      </c>
      <c r="Z137" s="7">
        <v>44925</v>
      </c>
      <c r="AA137" s="7">
        <f t="shared" ref="AA137:AA138" si="3">(P137+20)</f>
        <v>44683</v>
      </c>
      <c r="AB137" s="7">
        <f t="shared" ref="AB137:AB138" si="4">AA137</f>
        <v>44683</v>
      </c>
      <c r="AC137">
        <v>2037000209</v>
      </c>
      <c r="AD137" t="s">
        <v>234</v>
      </c>
      <c r="AF137" t="s">
        <v>243</v>
      </c>
      <c r="AG137" t="s">
        <v>221</v>
      </c>
      <c r="AH137" t="s">
        <v>222</v>
      </c>
      <c r="AI137">
        <v>2</v>
      </c>
      <c r="AJ137" t="s">
        <v>50</v>
      </c>
      <c r="AK137">
        <v>37</v>
      </c>
      <c r="AL137" t="s">
        <v>213</v>
      </c>
      <c r="AN137" t="s">
        <v>52</v>
      </c>
      <c r="AQ137">
        <v>110</v>
      </c>
      <c r="AR137" t="s">
        <v>62</v>
      </c>
      <c r="AT137" t="s">
        <v>223</v>
      </c>
    </row>
    <row r="138" spans="1:46" x14ac:dyDescent="0.35">
      <c r="A138">
        <v>601</v>
      </c>
      <c r="B138" t="s">
        <v>206</v>
      </c>
      <c r="C138">
        <v>0</v>
      </c>
      <c r="D138" t="str">
        <f t="shared" si="2"/>
        <v>PEDIDO EMERGENCIAL</v>
      </c>
      <c r="H138" s="5">
        <v>446944</v>
      </c>
      <c r="I138" s="7">
        <v>44601</v>
      </c>
      <c r="J138" s="5">
        <v>6074488</v>
      </c>
      <c r="K138" s="7">
        <v>44601</v>
      </c>
      <c r="L138" t="s">
        <v>218</v>
      </c>
      <c r="M138" t="s">
        <v>208</v>
      </c>
      <c r="N138" t="s">
        <v>55</v>
      </c>
      <c r="O138" t="s">
        <v>45</v>
      </c>
      <c r="P138" s="7">
        <v>44663</v>
      </c>
      <c r="Q138" s="8">
        <v>37.400999999999996</v>
      </c>
      <c r="R138" s="8">
        <v>35.619999999999997</v>
      </c>
      <c r="S138" s="8">
        <v>1.7809999999999999</v>
      </c>
      <c r="T138" s="8"/>
      <c r="U138">
        <v>1</v>
      </c>
      <c r="V138" t="s">
        <v>46</v>
      </c>
      <c r="W138" s="9">
        <v>9150</v>
      </c>
      <c r="X138" s="9">
        <v>0</v>
      </c>
      <c r="Y138" s="9">
        <v>9150</v>
      </c>
      <c r="Z138" s="7">
        <v>44925</v>
      </c>
      <c r="AA138" s="7">
        <f t="shared" si="3"/>
        <v>44683</v>
      </c>
      <c r="AB138" s="7">
        <f t="shared" si="4"/>
        <v>44683</v>
      </c>
      <c r="AC138">
        <v>2037000038</v>
      </c>
      <c r="AD138" t="s">
        <v>244</v>
      </c>
      <c r="AF138" t="s">
        <v>245</v>
      </c>
      <c r="AG138" t="s">
        <v>221</v>
      </c>
      <c r="AH138" t="s">
        <v>222</v>
      </c>
      <c r="AI138">
        <v>2</v>
      </c>
      <c r="AJ138" t="s">
        <v>50</v>
      </c>
      <c r="AK138">
        <v>37</v>
      </c>
      <c r="AL138" t="s">
        <v>213</v>
      </c>
      <c r="AN138" t="s">
        <v>52</v>
      </c>
      <c r="AQ138">
        <v>110</v>
      </c>
      <c r="AR138" t="s">
        <v>62</v>
      </c>
      <c r="AT138" t="s">
        <v>223</v>
      </c>
    </row>
    <row r="139" spans="1:46" x14ac:dyDescent="0.35">
      <c r="A139">
        <v>601</v>
      </c>
      <c r="B139" t="s">
        <v>206</v>
      </c>
      <c r="C139">
        <v>0</v>
      </c>
      <c r="D139" t="str">
        <f t="shared" si="2"/>
        <v>PEDIDO EMERGENCIAL</v>
      </c>
      <c r="H139" s="5">
        <v>447052</v>
      </c>
      <c r="I139" s="7">
        <v>44606</v>
      </c>
      <c r="J139" s="5">
        <v>6074592</v>
      </c>
      <c r="K139" s="7">
        <v>44606</v>
      </c>
      <c r="L139" t="s">
        <v>207</v>
      </c>
      <c r="M139" t="s">
        <v>208</v>
      </c>
      <c r="N139" t="s">
        <v>55</v>
      </c>
      <c r="O139" t="s">
        <v>45</v>
      </c>
      <c r="P139" s="7">
        <v>44658</v>
      </c>
      <c r="Q139" s="8">
        <v>41.212499999999999</v>
      </c>
      <c r="R139" s="8">
        <v>39.25</v>
      </c>
      <c r="S139" s="8">
        <v>1.9624999999999999</v>
      </c>
      <c r="T139" s="8"/>
      <c r="U139">
        <v>1</v>
      </c>
      <c r="V139" t="s">
        <v>46</v>
      </c>
      <c r="W139" s="9">
        <v>6850</v>
      </c>
      <c r="X139" s="9">
        <v>5653</v>
      </c>
      <c r="Y139" s="9">
        <v>1197</v>
      </c>
      <c r="Z139" s="7">
        <v>44606</v>
      </c>
      <c r="AA139" s="7">
        <v>44603</v>
      </c>
      <c r="AB139" s="7">
        <v>44607</v>
      </c>
      <c r="AC139">
        <v>2037000258</v>
      </c>
      <c r="AD139" t="s">
        <v>246</v>
      </c>
      <c r="AF139" t="s">
        <v>247</v>
      </c>
      <c r="AG139" t="s">
        <v>221</v>
      </c>
      <c r="AH139" t="s">
        <v>222</v>
      </c>
      <c r="AI139">
        <v>2</v>
      </c>
      <c r="AJ139" t="s">
        <v>50</v>
      </c>
      <c r="AK139">
        <v>37</v>
      </c>
      <c r="AL139" t="s">
        <v>213</v>
      </c>
      <c r="AN139" t="s">
        <v>52</v>
      </c>
      <c r="AQ139">
        <v>110</v>
      </c>
      <c r="AR139" t="s">
        <v>62</v>
      </c>
    </row>
    <row r="140" spans="1:46" x14ac:dyDescent="0.35">
      <c r="A140">
        <v>601</v>
      </c>
      <c r="B140" t="s">
        <v>206</v>
      </c>
      <c r="C140">
        <v>0</v>
      </c>
      <c r="D140" t="str">
        <f t="shared" si="2"/>
        <v>PEDIDO EMERGENCIAL</v>
      </c>
      <c r="H140" s="5">
        <v>447053</v>
      </c>
      <c r="I140" s="7">
        <v>44606</v>
      </c>
      <c r="J140" s="5">
        <v>6074593</v>
      </c>
      <c r="K140" s="7">
        <v>44606</v>
      </c>
      <c r="L140" t="s">
        <v>207</v>
      </c>
      <c r="M140" t="s">
        <v>208</v>
      </c>
      <c r="N140" t="s">
        <v>55</v>
      </c>
      <c r="O140" t="s">
        <v>45</v>
      </c>
      <c r="P140" s="7">
        <v>44607</v>
      </c>
      <c r="Q140" s="8">
        <v>39.280500000000004</v>
      </c>
      <c r="R140" s="8">
        <v>37.410000000000004</v>
      </c>
      <c r="S140" s="8">
        <v>1.8705000000000003</v>
      </c>
      <c r="T140" s="8"/>
      <c r="U140">
        <v>1</v>
      </c>
      <c r="V140" t="s">
        <v>46</v>
      </c>
      <c r="W140" s="9">
        <v>4308</v>
      </c>
      <c r="X140" s="9">
        <v>4308</v>
      </c>
      <c r="Y140" s="9">
        <v>0</v>
      </c>
      <c r="Z140" s="7">
        <v>44606</v>
      </c>
      <c r="AA140" s="7">
        <v>44603</v>
      </c>
      <c r="AB140" s="7">
        <v>44607</v>
      </c>
      <c r="AC140">
        <v>2037000193</v>
      </c>
      <c r="AD140" t="s">
        <v>209</v>
      </c>
      <c r="AF140" t="s">
        <v>248</v>
      </c>
      <c r="AG140" t="s">
        <v>221</v>
      </c>
      <c r="AH140" t="s">
        <v>222</v>
      </c>
      <c r="AI140">
        <v>2</v>
      </c>
      <c r="AJ140" t="s">
        <v>50</v>
      </c>
      <c r="AK140">
        <v>37</v>
      </c>
      <c r="AL140" t="s">
        <v>213</v>
      </c>
      <c r="AN140" t="s">
        <v>52</v>
      </c>
      <c r="AQ140">
        <v>7480</v>
      </c>
      <c r="AR140" t="s">
        <v>214</v>
      </c>
    </row>
    <row r="141" spans="1:46" x14ac:dyDescent="0.35">
      <c r="A141">
        <v>601</v>
      </c>
      <c r="B141" t="s">
        <v>206</v>
      </c>
      <c r="C141">
        <v>0</v>
      </c>
      <c r="D141" t="str">
        <f t="shared" si="2"/>
        <v>PEDIDO EMERGENCIAL</v>
      </c>
      <c r="H141" s="5">
        <v>447110</v>
      </c>
      <c r="I141" s="7">
        <v>44608</v>
      </c>
      <c r="J141" s="5">
        <v>6074648</v>
      </c>
      <c r="K141" s="7">
        <v>44608</v>
      </c>
      <c r="L141" t="s">
        <v>207</v>
      </c>
      <c r="M141" t="s">
        <v>208</v>
      </c>
      <c r="N141" t="s">
        <v>55</v>
      </c>
      <c r="O141" t="s">
        <v>45</v>
      </c>
      <c r="P141" s="7">
        <v>44614</v>
      </c>
      <c r="Q141" s="8">
        <v>39.280500000000004</v>
      </c>
      <c r="R141" s="8">
        <v>37.410000000000004</v>
      </c>
      <c r="S141" s="8">
        <v>1.8705000000000003</v>
      </c>
      <c r="T141" s="8"/>
      <c r="U141">
        <v>1</v>
      </c>
      <c r="V141" t="s">
        <v>46</v>
      </c>
      <c r="W141" s="9">
        <v>7685</v>
      </c>
      <c r="X141" s="9">
        <v>7685</v>
      </c>
      <c r="Y141" s="9">
        <v>0</v>
      </c>
      <c r="Z141" s="7">
        <v>44608</v>
      </c>
      <c r="AA141" s="7">
        <v>44607</v>
      </c>
      <c r="AB141" s="7">
        <v>44614</v>
      </c>
      <c r="AC141">
        <v>2037000044</v>
      </c>
      <c r="AD141" t="s">
        <v>249</v>
      </c>
      <c r="AF141" t="s">
        <v>250</v>
      </c>
      <c r="AG141" t="s">
        <v>221</v>
      </c>
      <c r="AH141" t="s">
        <v>222</v>
      </c>
      <c r="AI141">
        <v>2</v>
      </c>
      <c r="AJ141" t="s">
        <v>50</v>
      </c>
      <c r="AK141">
        <v>37</v>
      </c>
      <c r="AL141" t="s">
        <v>213</v>
      </c>
      <c r="AN141" t="s">
        <v>52</v>
      </c>
      <c r="AQ141">
        <v>110</v>
      </c>
      <c r="AR141" t="s">
        <v>62</v>
      </c>
    </row>
    <row r="142" spans="1:46" x14ac:dyDescent="0.35">
      <c r="A142">
        <v>601</v>
      </c>
      <c r="B142" t="s">
        <v>206</v>
      </c>
      <c r="C142">
        <v>0</v>
      </c>
      <c r="D142" t="str">
        <f t="shared" si="2"/>
        <v>PEDIDO EMERGENCIAL</v>
      </c>
      <c r="H142" s="5">
        <v>447111</v>
      </c>
      <c r="I142" s="7">
        <v>44608</v>
      </c>
      <c r="J142" s="5">
        <v>6074649</v>
      </c>
      <c r="K142" s="7">
        <v>44608</v>
      </c>
      <c r="L142" t="s">
        <v>207</v>
      </c>
      <c r="M142" t="s">
        <v>215</v>
      </c>
      <c r="N142" t="s">
        <v>55</v>
      </c>
      <c r="O142" t="s">
        <v>45</v>
      </c>
      <c r="P142" s="7">
        <v>44614</v>
      </c>
      <c r="Q142" s="8">
        <v>39.280500000000004</v>
      </c>
      <c r="R142" s="8">
        <v>37.410000000000004</v>
      </c>
      <c r="S142" s="8">
        <v>1.8705000000000003</v>
      </c>
      <c r="T142" s="8"/>
      <c r="U142">
        <v>1</v>
      </c>
      <c r="V142" t="s">
        <v>46</v>
      </c>
      <c r="W142" s="9">
        <v>2309</v>
      </c>
      <c r="X142" s="9">
        <v>2309</v>
      </c>
      <c r="Y142" s="9">
        <v>0</v>
      </c>
      <c r="Z142" s="7">
        <v>44608</v>
      </c>
      <c r="AA142" s="7">
        <v>44607</v>
      </c>
      <c r="AB142" s="7">
        <v>44614</v>
      </c>
      <c r="AC142">
        <v>2037000113</v>
      </c>
      <c r="AD142" t="s">
        <v>251</v>
      </c>
      <c r="AF142" t="s">
        <v>252</v>
      </c>
      <c r="AG142" t="s">
        <v>231</v>
      </c>
      <c r="AH142" t="s">
        <v>222</v>
      </c>
      <c r="AI142">
        <v>2</v>
      </c>
      <c r="AJ142" t="s">
        <v>50</v>
      </c>
      <c r="AK142">
        <v>37</v>
      </c>
      <c r="AL142" t="s">
        <v>213</v>
      </c>
      <c r="AN142" t="s">
        <v>52</v>
      </c>
      <c r="AQ142">
        <v>7480</v>
      </c>
      <c r="AR142" t="s">
        <v>214</v>
      </c>
    </row>
    <row r="143" spans="1:46" x14ac:dyDescent="0.35">
      <c r="A143">
        <v>601</v>
      </c>
      <c r="B143" t="s">
        <v>206</v>
      </c>
      <c r="C143">
        <v>0</v>
      </c>
      <c r="D143" t="str">
        <f t="shared" si="2"/>
        <v>PEDIDO EMERGENCIAL</v>
      </c>
      <c r="H143" s="5">
        <v>447148</v>
      </c>
      <c r="I143" s="7">
        <v>44613</v>
      </c>
      <c r="J143" s="5">
        <v>6074729</v>
      </c>
      <c r="K143" s="7">
        <v>44614</v>
      </c>
      <c r="L143" t="s">
        <v>207</v>
      </c>
      <c r="M143" t="s">
        <v>208</v>
      </c>
      <c r="N143" t="s">
        <v>55</v>
      </c>
      <c r="O143" t="s">
        <v>45</v>
      </c>
      <c r="P143" s="7">
        <v>44615</v>
      </c>
      <c r="Q143" s="8">
        <v>39.280500000000004</v>
      </c>
      <c r="R143" s="8">
        <v>37.410000000000004</v>
      </c>
      <c r="S143" s="8">
        <v>1.8705000000000003</v>
      </c>
      <c r="T143" s="8"/>
      <c r="U143">
        <v>1</v>
      </c>
      <c r="V143" t="s">
        <v>46</v>
      </c>
      <c r="W143" s="9">
        <v>3567</v>
      </c>
      <c r="X143" s="9">
        <v>3567</v>
      </c>
      <c r="Y143" s="9">
        <v>0</v>
      </c>
      <c r="Z143" s="7">
        <v>44614</v>
      </c>
      <c r="AA143" s="7">
        <v>44611</v>
      </c>
      <c r="AB143" s="7">
        <v>44615</v>
      </c>
      <c r="AC143">
        <v>2037000193</v>
      </c>
      <c r="AD143" t="s">
        <v>209</v>
      </c>
      <c r="AF143" t="s">
        <v>253</v>
      </c>
      <c r="AG143" t="s">
        <v>221</v>
      </c>
      <c r="AH143" t="s">
        <v>222</v>
      </c>
      <c r="AI143">
        <v>2</v>
      </c>
      <c r="AJ143" t="s">
        <v>50</v>
      </c>
      <c r="AK143">
        <v>37</v>
      </c>
      <c r="AL143" t="s">
        <v>213</v>
      </c>
      <c r="AN143" t="s">
        <v>52</v>
      </c>
      <c r="AQ143">
        <v>7480</v>
      </c>
      <c r="AR143" t="s">
        <v>214</v>
      </c>
    </row>
    <row r="144" spans="1:46" x14ac:dyDescent="0.35">
      <c r="A144">
        <v>601</v>
      </c>
      <c r="B144" t="s">
        <v>206</v>
      </c>
      <c r="C144">
        <v>0</v>
      </c>
      <c r="D144" t="str">
        <f t="shared" si="2"/>
        <v>PEDIDO EMERGENCIAL</v>
      </c>
      <c r="H144" s="5">
        <v>447192</v>
      </c>
      <c r="I144" s="7">
        <v>44609</v>
      </c>
      <c r="J144" s="5">
        <v>6074728</v>
      </c>
      <c r="K144" s="7">
        <v>44614</v>
      </c>
      <c r="L144" t="s">
        <v>207</v>
      </c>
      <c r="M144" t="s">
        <v>215</v>
      </c>
      <c r="N144" t="s">
        <v>55</v>
      </c>
      <c r="O144" t="s">
        <v>45</v>
      </c>
      <c r="P144" s="7">
        <v>44615</v>
      </c>
      <c r="Q144" s="8">
        <v>39.280500000000004</v>
      </c>
      <c r="R144" s="8">
        <v>37.410000000000004</v>
      </c>
      <c r="S144" s="8">
        <v>1.8705000000000003</v>
      </c>
      <c r="T144" s="8"/>
      <c r="U144">
        <v>1</v>
      </c>
      <c r="V144" t="s">
        <v>46</v>
      </c>
      <c r="W144" s="9">
        <v>7352</v>
      </c>
      <c r="X144" s="9">
        <v>7352</v>
      </c>
      <c r="Y144" s="9">
        <v>0</v>
      </c>
      <c r="Z144" s="7">
        <v>44614</v>
      </c>
      <c r="AA144" s="7">
        <v>44608</v>
      </c>
      <c r="AB144" s="7">
        <v>44615</v>
      </c>
      <c r="AC144">
        <v>2037000113</v>
      </c>
      <c r="AD144" t="s">
        <v>251</v>
      </c>
      <c r="AF144" t="s">
        <v>254</v>
      </c>
      <c r="AG144" t="s">
        <v>231</v>
      </c>
      <c r="AH144" t="s">
        <v>222</v>
      </c>
      <c r="AI144">
        <v>2</v>
      </c>
      <c r="AJ144" t="s">
        <v>50</v>
      </c>
      <c r="AK144">
        <v>37</v>
      </c>
      <c r="AL144" t="s">
        <v>213</v>
      </c>
      <c r="AN144" t="s">
        <v>52</v>
      </c>
      <c r="AQ144">
        <v>7480</v>
      </c>
      <c r="AR144" t="s">
        <v>214</v>
      </c>
    </row>
    <row r="145" spans="1:46" x14ac:dyDescent="0.35">
      <c r="A145">
        <v>601</v>
      </c>
      <c r="B145" t="s">
        <v>206</v>
      </c>
      <c r="C145">
        <v>0</v>
      </c>
      <c r="D145" t="str">
        <f t="shared" si="2"/>
        <v>PEDIDO EMERGENCIAL</v>
      </c>
      <c r="H145" s="5">
        <v>447193</v>
      </c>
      <c r="I145" s="7">
        <v>44609</v>
      </c>
      <c r="J145" s="5">
        <v>6074727</v>
      </c>
      <c r="K145" s="7">
        <v>44614</v>
      </c>
      <c r="L145" t="s">
        <v>207</v>
      </c>
      <c r="M145" t="s">
        <v>215</v>
      </c>
      <c r="N145" t="s">
        <v>55</v>
      </c>
      <c r="O145" t="s">
        <v>45</v>
      </c>
      <c r="P145" s="7">
        <v>44615</v>
      </c>
      <c r="Q145" s="8">
        <v>39.280500000000004</v>
      </c>
      <c r="R145" s="8">
        <v>37.410000000000004</v>
      </c>
      <c r="S145" s="8">
        <v>1.8705000000000003</v>
      </c>
      <c r="T145" s="8"/>
      <c r="U145">
        <v>1</v>
      </c>
      <c r="V145" t="s">
        <v>46</v>
      </c>
      <c r="W145" s="9">
        <v>6174</v>
      </c>
      <c r="X145" s="9">
        <v>6174</v>
      </c>
      <c r="Y145" s="9">
        <v>0</v>
      </c>
      <c r="Z145" s="7">
        <v>44614</v>
      </c>
      <c r="AA145" s="7">
        <v>44608</v>
      </c>
      <c r="AB145" s="7">
        <v>44615</v>
      </c>
      <c r="AC145">
        <v>2037000044</v>
      </c>
      <c r="AD145" t="s">
        <v>249</v>
      </c>
      <c r="AF145" t="s">
        <v>255</v>
      </c>
      <c r="AG145" t="s">
        <v>231</v>
      </c>
      <c r="AH145" t="s">
        <v>222</v>
      </c>
      <c r="AI145">
        <v>2</v>
      </c>
      <c r="AJ145" t="s">
        <v>50</v>
      </c>
      <c r="AK145">
        <v>37</v>
      </c>
      <c r="AL145" t="s">
        <v>213</v>
      </c>
      <c r="AN145" t="s">
        <v>52</v>
      </c>
      <c r="AQ145">
        <v>110</v>
      </c>
      <c r="AR145" t="s">
        <v>62</v>
      </c>
    </row>
    <row r="146" spans="1:46" x14ac:dyDescent="0.35">
      <c r="A146">
        <v>601</v>
      </c>
      <c r="B146" t="s">
        <v>206</v>
      </c>
      <c r="C146">
        <v>0</v>
      </c>
      <c r="D146" t="str">
        <f t="shared" si="2"/>
        <v>PEDIDO EMERGENCIAL</v>
      </c>
      <c r="H146" s="5">
        <v>447220</v>
      </c>
      <c r="I146" s="7">
        <v>44613</v>
      </c>
      <c r="J146" s="5">
        <v>6074730</v>
      </c>
      <c r="K146" s="7">
        <v>44614</v>
      </c>
      <c r="L146" t="s">
        <v>207</v>
      </c>
      <c r="M146" t="s">
        <v>215</v>
      </c>
      <c r="N146" t="s">
        <v>55</v>
      </c>
      <c r="O146" t="s">
        <v>45</v>
      </c>
      <c r="P146" s="7">
        <v>44615</v>
      </c>
      <c r="Q146" s="8">
        <v>39.280500000000004</v>
      </c>
      <c r="R146" s="8">
        <v>37.410000000000004</v>
      </c>
      <c r="S146" s="8">
        <v>1.8705000000000003</v>
      </c>
      <c r="T146" s="8"/>
      <c r="U146">
        <v>1</v>
      </c>
      <c r="V146" t="s">
        <v>46</v>
      </c>
      <c r="W146" s="9">
        <v>4159</v>
      </c>
      <c r="X146" s="9">
        <v>4159</v>
      </c>
      <c r="Y146" s="9">
        <v>0</v>
      </c>
      <c r="Z146" s="7">
        <v>44614</v>
      </c>
      <c r="AA146" s="7">
        <v>44611</v>
      </c>
      <c r="AB146" s="7">
        <v>44615</v>
      </c>
      <c r="AC146">
        <v>2037000044</v>
      </c>
      <c r="AD146" t="s">
        <v>249</v>
      </c>
      <c r="AF146" t="s">
        <v>256</v>
      </c>
      <c r="AG146" t="s">
        <v>231</v>
      </c>
      <c r="AH146" t="s">
        <v>222</v>
      </c>
      <c r="AI146">
        <v>2</v>
      </c>
      <c r="AJ146" t="s">
        <v>50</v>
      </c>
      <c r="AK146">
        <v>37</v>
      </c>
      <c r="AL146" t="s">
        <v>213</v>
      </c>
      <c r="AN146" t="s">
        <v>52</v>
      </c>
      <c r="AQ146">
        <v>110</v>
      </c>
      <c r="AR146" t="s">
        <v>62</v>
      </c>
    </row>
    <row r="147" spans="1:46" x14ac:dyDescent="0.35">
      <c r="A147">
        <v>601</v>
      </c>
      <c r="B147" t="s">
        <v>206</v>
      </c>
      <c r="C147">
        <v>0</v>
      </c>
      <c r="D147" t="str">
        <f t="shared" si="2"/>
        <v>PEDIDO EMERGENCIAL</v>
      </c>
      <c r="H147" s="5">
        <v>447221</v>
      </c>
      <c r="I147" s="7">
        <v>44613</v>
      </c>
      <c r="J147" s="5">
        <v>6074730</v>
      </c>
      <c r="K147" s="7">
        <v>44614</v>
      </c>
      <c r="L147" t="s">
        <v>207</v>
      </c>
      <c r="M147" t="s">
        <v>215</v>
      </c>
      <c r="N147" t="s">
        <v>55</v>
      </c>
      <c r="O147" t="s">
        <v>45</v>
      </c>
      <c r="P147" s="7">
        <v>44615</v>
      </c>
      <c r="Q147" s="8">
        <v>39.280500000000004</v>
      </c>
      <c r="R147" s="8">
        <v>37.410000000000004</v>
      </c>
      <c r="S147" s="8">
        <v>1.8705000000000003</v>
      </c>
      <c r="T147" s="8"/>
      <c r="U147">
        <v>1</v>
      </c>
      <c r="V147" t="s">
        <v>46</v>
      </c>
      <c r="W147" s="9">
        <v>2437</v>
      </c>
      <c r="X147" s="9">
        <v>2437</v>
      </c>
      <c r="Y147" s="9">
        <v>0</v>
      </c>
      <c r="Z147" s="7">
        <v>44614</v>
      </c>
      <c r="AA147" s="7">
        <v>44611</v>
      </c>
      <c r="AB147" s="7">
        <v>44615</v>
      </c>
      <c r="AC147">
        <v>2037000064</v>
      </c>
      <c r="AD147" t="s">
        <v>216</v>
      </c>
      <c r="AF147" t="s">
        <v>257</v>
      </c>
      <c r="AG147" t="s">
        <v>231</v>
      </c>
      <c r="AH147" t="s">
        <v>222</v>
      </c>
      <c r="AI147">
        <v>2</v>
      </c>
      <c r="AJ147" t="s">
        <v>50</v>
      </c>
      <c r="AK147">
        <v>37</v>
      </c>
      <c r="AL147" t="s">
        <v>213</v>
      </c>
      <c r="AN147" t="s">
        <v>52</v>
      </c>
      <c r="AQ147">
        <v>110</v>
      </c>
      <c r="AR147" t="s">
        <v>62</v>
      </c>
    </row>
    <row r="148" spans="1:46" x14ac:dyDescent="0.35">
      <c r="A148">
        <v>601</v>
      </c>
      <c r="B148" t="s">
        <v>206</v>
      </c>
      <c r="C148">
        <v>0</v>
      </c>
      <c r="D148" t="str">
        <f t="shared" si="2"/>
        <v>PEDIDO EMERGENCIAL</v>
      </c>
      <c r="H148" s="5">
        <v>447322</v>
      </c>
      <c r="I148" s="7">
        <v>44616</v>
      </c>
      <c r="J148" s="5">
        <v>6074822</v>
      </c>
      <c r="K148" s="7">
        <v>44616</v>
      </c>
      <c r="L148" t="s">
        <v>207</v>
      </c>
      <c r="M148" t="s">
        <v>208</v>
      </c>
      <c r="N148" t="s">
        <v>55</v>
      </c>
      <c r="O148" t="s">
        <v>45</v>
      </c>
      <c r="P148" s="7">
        <v>44658</v>
      </c>
      <c r="Q148" s="8">
        <v>41.212499999999999</v>
      </c>
      <c r="R148" s="8">
        <v>39.25</v>
      </c>
      <c r="S148" s="8">
        <v>1.9624999999999999</v>
      </c>
      <c r="T148" s="8"/>
      <c r="U148">
        <v>1</v>
      </c>
      <c r="V148" t="s">
        <v>46</v>
      </c>
      <c r="W148" s="9">
        <v>6846</v>
      </c>
      <c r="X148" s="9">
        <v>4389</v>
      </c>
      <c r="Y148" s="9">
        <v>2457</v>
      </c>
      <c r="Z148" s="7">
        <v>44650</v>
      </c>
      <c r="AA148" s="7">
        <v>44623</v>
      </c>
      <c r="AB148" s="7">
        <v>44628</v>
      </c>
      <c r="AC148">
        <v>2037000258</v>
      </c>
      <c r="AD148" t="s">
        <v>246</v>
      </c>
      <c r="AF148" t="s">
        <v>258</v>
      </c>
      <c r="AG148" t="s">
        <v>221</v>
      </c>
      <c r="AH148" t="s">
        <v>222</v>
      </c>
      <c r="AI148">
        <v>2</v>
      </c>
      <c r="AJ148" t="s">
        <v>50</v>
      </c>
      <c r="AK148">
        <v>37</v>
      </c>
      <c r="AL148" t="s">
        <v>213</v>
      </c>
      <c r="AN148" t="s">
        <v>52</v>
      </c>
      <c r="AQ148">
        <v>110</v>
      </c>
      <c r="AR148" t="s">
        <v>62</v>
      </c>
    </row>
    <row r="149" spans="1:46" x14ac:dyDescent="0.35">
      <c r="A149">
        <v>601</v>
      </c>
      <c r="B149" t="s">
        <v>206</v>
      </c>
      <c r="C149">
        <v>0</v>
      </c>
      <c r="D149" t="str">
        <f t="shared" si="2"/>
        <v>PEDIDO EMERGENCIAL</v>
      </c>
      <c r="H149" s="5">
        <v>447323</v>
      </c>
      <c r="I149" s="7">
        <v>44616</v>
      </c>
      <c r="J149" s="5">
        <v>6074822</v>
      </c>
      <c r="K149" s="7">
        <v>44616</v>
      </c>
      <c r="L149" t="s">
        <v>207</v>
      </c>
      <c r="M149" t="s">
        <v>208</v>
      </c>
      <c r="N149" t="s">
        <v>55</v>
      </c>
      <c r="O149" t="s">
        <v>45</v>
      </c>
      <c r="P149" s="7">
        <v>44692</v>
      </c>
      <c r="Q149" s="8">
        <v>41.212499999999999</v>
      </c>
      <c r="R149" s="8">
        <v>39.25</v>
      </c>
      <c r="S149" s="8">
        <v>1.9624999999999999</v>
      </c>
      <c r="T149" s="8"/>
      <c r="U149">
        <v>1</v>
      </c>
      <c r="V149" t="s">
        <v>46</v>
      </c>
      <c r="W149" s="9">
        <v>13692</v>
      </c>
      <c r="X149" s="9">
        <v>13602</v>
      </c>
      <c r="Y149" s="9">
        <v>192</v>
      </c>
      <c r="Z149" s="7">
        <v>44925</v>
      </c>
      <c r="AA149" s="7">
        <v>44623</v>
      </c>
      <c r="AB149" s="7">
        <v>44628</v>
      </c>
      <c r="AC149">
        <v>2037000258</v>
      </c>
      <c r="AD149" t="s">
        <v>246</v>
      </c>
      <c r="AF149" t="s">
        <v>259</v>
      </c>
      <c r="AG149" t="s">
        <v>231</v>
      </c>
      <c r="AH149" t="s">
        <v>222</v>
      </c>
      <c r="AI149">
        <v>2</v>
      </c>
      <c r="AJ149" t="s">
        <v>50</v>
      </c>
      <c r="AK149">
        <v>37</v>
      </c>
      <c r="AL149" t="s">
        <v>213</v>
      </c>
      <c r="AN149" t="s">
        <v>52</v>
      </c>
      <c r="AQ149">
        <v>110</v>
      </c>
      <c r="AR149" t="s">
        <v>62</v>
      </c>
    </row>
    <row r="150" spans="1:46" x14ac:dyDescent="0.35">
      <c r="A150">
        <v>601</v>
      </c>
      <c r="B150" t="s">
        <v>206</v>
      </c>
      <c r="C150">
        <v>0</v>
      </c>
      <c r="D150" t="str">
        <f t="shared" si="2"/>
        <v>PEDIDO EMERGENCIAL</v>
      </c>
      <c r="H150" s="5">
        <v>447324</v>
      </c>
      <c r="I150" s="7">
        <v>44616</v>
      </c>
      <c r="J150" s="5">
        <v>6074823</v>
      </c>
      <c r="K150" s="7">
        <v>44616</v>
      </c>
      <c r="L150" t="s">
        <v>207</v>
      </c>
      <c r="M150" t="s">
        <v>208</v>
      </c>
      <c r="N150" t="s">
        <v>55</v>
      </c>
      <c r="O150" t="s">
        <v>45</v>
      </c>
      <c r="P150" s="7">
        <v>44692</v>
      </c>
      <c r="Q150" s="8">
        <v>41.212499999999999</v>
      </c>
      <c r="R150" s="8">
        <v>39.25</v>
      </c>
      <c r="S150" s="8">
        <v>1.9624999999999999</v>
      </c>
      <c r="T150" s="8"/>
      <c r="U150">
        <v>1</v>
      </c>
      <c r="V150" t="s">
        <v>46</v>
      </c>
      <c r="W150" s="9">
        <v>30312</v>
      </c>
      <c r="X150" s="9">
        <v>27570</v>
      </c>
      <c r="Y150" s="9">
        <v>3840</v>
      </c>
      <c r="Z150" s="7">
        <v>44650</v>
      </c>
      <c r="AA150" s="7">
        <v>44617</v>
      </c>
      <c r="AB150" s="7">
        <v>44617</v>
      </c>
      <c r="AC150">
        <v>2037000113</v>
      </c>
      <c r="AD150" t="s">
        <v>251</v>
      </c>
      <c r="AF150" t="s">
        <v>260</v>
      </c>
      <c r="AG150" t="s">
        <v>231</v>
      </c>
      <c r="AH150" t="s">
        <v>222</v>
      </c>
      <c r="AI150">
        <v>2</v>
      </c>
      <c r="AJ150" t="s">
        <v>50</v>
      </c>
      <c r="AK150">
        <v>37</v>
      </c>
      <c r="AL150" t="s">
        <v>213</v>
      </c>
      <c r="AN150" t="s">
        <v>52</v>
      </c>
      <c r="AQ150">
        <v>7480</v>
      </c>
      <c r="AR150" t="s">
        <v>214</v>
      </c>
    </row>
    <row r="151" spans="1:46" x14ac:dyDescent="0.35">
      <c r="A151">
        <v>601</v>
      </c>
      <c r="B151" t="s">
        <v>206</v>
      </c>
      <c r="C151">
        <v>0</v>
      </c>
      <c r="D151" t="str">
        <f t="shared" si="2"/>
        <v>PEDIDO EMERGENCIAL</v>
      </c>
      <c r="H151" s="5">
        <v>447325</v>
      </c>
      <c r="I151" s="7">
        <v>44616</v>
      </c>
      <c r="J151" s="5">
        <v>6074822</v>
      </c>
      <c r="K151" s="7">
        <v>44616</v>
      </c>
      <c r="L151" t="s">
        <v>207</v>
      </c>
      <c r="M151" t="s">
        <v>208</v>
      </c>
      <c r="N151" t="s">
        <v>55</v>
      </c>
      <c r="O151" t="s">
        <v>45</v>
      </c>
      <c r="P151" s="7">
        <v>44692</v>
      </c>
      <c r="Q151" s="8">
        <v>41.212499999999999</v>
      </c>
      <c r="R151" s="8">
        <v>39.25</v>
      </c>
      <c r="S151" s="8">
        <v>1.9624999999999999</v>
      </c>
      <c r="T151" s="8"/>
      <c r="U151">
        <v>1</v>
      </c>
      <c r="V151" t="s">
        <v>46</v>
      </c>
      <c r="W151" s="9">
        <v>35022</v>
      </c>
      <c r="X151" s="9">
        <v>29988</v>
      </c>
      <c r="Y151" s="9">
        <v>5540</v>
      </c>
      <c r="Z151" s="7">
        <v>44650</v>
      </c>
      <c r="AA151" s="7">
        <v>44617</v>
      </c>
      <c r="AB151" s="7">
        <v>44617</v>
      </c>
      <c r="AC151">
        <v>2037000044</v>
      </c>
      <c r="AD151" t="s">
        <v>249</v>
      </c>
      <c r="AF151" t="s">
        <v>261</v>
      </c>
      <c r="AG151" t="s">
        <v>231</v>
      </c>
      <c r="AH151" t="s">
        <v>222</v>
      </c>
      <c r="AI151">
        <v>2</v>
      </c>
      <c r="AJ151" t="s">
        <v>50</v>
      </c>
      <c r="AK151">
        <v>37</v>
      </c>
      <c r="AL151" t="s">
        <v>213</v>
      </c>
      <c r="AN151" t="s">
        <v>52</v>
      </c>
      <c r="AQ151">
        <v>110</v>
      </c>
      <c r="AR151" t="s">
        <v>62</v>
      </c>
    </row>
    <row r="152" spans="1:46" x14ac:dyDescent="0.35">
      <c r="A152">
        <v>601</v>
      </c>
      <c r="B152" t="s">
        <v>206</v>
      </c>
      <c r="C152">
        <v>0</v>
      </c>
      <c r="D152" t="str">
        <f t="shared" si="2"/>
        <v>PEDIDO EMERGENCIAL</v>
      </c>
      <c r="H152" s="5">
        <v>447332</v>
      </c>
      <c r="I152" s="7">
        <v>44616</v>
      </c>
      <c r="J152" s="5">
        <v>6074852</v>
      </c>
      <c r="K152" s="7">
        <v>44617</v>
      </c>
      <c r="L152" t="s">
        <v>207</v>
      </c>
      <c r="M152" t="s">
        <v>208</v>
      </c>
      <c r="N152" t="s">
        <v>55</v>
      </c>
      <c r="O152" t="s">
        <v>45</v>
      </c>
      <c r="P152" s="7">
        <v>44851</v>
      </c>
      <c r="Q152" s="8">
        <v>41.212499999999999</v>
      </c>
      <c r="R152" s="8">
        <v>39.25</v>
      </c>
      <c r="S152" s="8">
        <v>1.9624999999999999</v>
      </c>
      <c r="T152" s="8"/>
      <c r="U152">
        <v>1</v>
      </c>
      <c r="V152" t="s">
        <v>46</v>
      </c>
      <c r="W152" s="9">
        <v>37716</v>
      </c>
      <c r="X152" s="9">
        <v>36509</v>
      </c>
      <c r="Y152" s="9">
        <v>2440</v>
      </c>
      <c r="Z152" s="7">
        <v>44711</v>
      </c>
      <c r="AA152" s="7">
        <v>44615</v>
      </c>
      <c r="AB152" s="7">
        <v>44617</v>
      </c>
      <c r="AC152">
        <v>2037000044</v>
      </c>
      <c r="AD152" t="s">
        <v>249</v>
      </c>
      <c r="AF152" t="s">
        <v>262</v>
      </c>
      <c r="AG152" t="s">
        <v>221</v>
      </c>
      <c r="AH152" t="s">
        <v>222</v>
      </c>
      <c r="AI152">
        <v>2</v>
      </c>
      <c r="AJ152" t="s">
        <v>50</v>
      </c>
      <c r="AK152">
        <v>37</v>
      </c>
      <c r="AL152" t="s">
        <v>213</v>
      </c>
      <c r="AN152" t="s">
        <v>52</v>
      </c>
      <c r="AQ152">
        <v>110</v>
      </c>
      <c r="AR152" t="s">
        <v>62</v>
      </c>
    </row>
    <row r="153" spans="1:46" x14ac:dyDescent="0.35">
      <c r="A153">
        <v>601</v>
      </c>
      <c r="B153" t="s">
        <v>206</v>
      </c>
      <c r="C153">
        <v>0</v>
      </c>
      <c r="D153" t="str">
        <f t="shared" si="2"/>
        <v>PEDIDO EMERGENCIAL</v>
      </c>
      <c r="H153" s="5">
        <v>447333</v>
      </c>
      <c r="I153" s="7">
        <v>44616</v>
      </c>
      <c r="J153" s="5">
        <v>6074853</v>
      </c>
      <c r="K153" s="7">
        <v>44617</v>
      </c>
      <c r="L153" t="s">
        <v>207</v>
      </c>
      <c r="M153" t="s">
        <v>208</v>
      </c>
      <c r="N153" t="s">
        <v>44</v>
      </c>
      <c r="O153" t="s">
        <v>45</v>
      </c>
      <c r="P153" s="7">
        <v>44700</v>
      </c>
      <c r="Q153" s="8">
        <v>41.212499999999999</v>
      </c>
      <c r="R153" s="8">
        <v>39.25</v>
      </c>
      <c r="S153" s="8">
        <v>1.9624999999999999</v>
      </c>
      <c r="T153" s="8"/>
      <c r="U153">
        <v>1</v>
      </c>
      <c r="V153" t="s">
        <v>46</v>
      </c>
      <c r="W153" s="9">
        <v>27220</v>
      </c>
      <c r="X153" s="9">
        <v>26964</v>
      </c>
      <c r="Y153" s="9">
        <v>256</v>
      </c>
      <c r="Z153" s="7">
        <v>44925</v>
      </c>
      <c r="AA153" s="7">
        <v>44615</v>
      </c>
      <c r="AB153" s="7">
        <v>44617</v>
      </c>
      <c r="AC153">
        <v>2037000193</v>
      </c>
      <c r="AD153" t="s">
        <v>209</v>
      </c>
      <c r="AF153" t="s">
        <v>263</v>
      </c>
      <c r="AG153" t="s">
        <v>221</v>
      </c>
      <c r="AH153" t="s">
        <v>222</v>
      </c>
      <c r="AI153">
        <v>2</v>
      </c>
      <c r="AJ153" t="s">
        <v>50</v>
      </c>
      <c r="AK153">
        <v>37</v>
      </c>
      <c r="AL153" t="s">
        <v>213</v>
      </c>
      <c r="AN153" t="s">
        <v>52</v>
      </c>
      <c r="AQ153">
        <v>7480</v>
      </c>
      <c r="AR153" t="s">
        <v>214</v>
      </c>
    </row>
    <row r="154" spans="1:46" x14ac:dyDescent="0.35">
      <c r="A154">
        <v>601</v>
      </c>
      <c r="B154" t="s">
        <v>206</v>
      </c>
      <c r="C154">
        <v>0</v>
      </c>
      <c r="D154" t="str">
        <f t="shared" si="2"/>
        <v>PEDIDO EMERGENCIAL</v>
      </c>
      <c r="H154" s="5">
        <v>447334</v>
      </c>
      <c r="I154" s="7">
        <v>44616</v>
      </c>
      <c r="J154" s="5">
        <v>6074852</v>
      </c>
      <c r="K154" s="7">
        <v>44617</v>
      </c>
      <c r="L154" t="s">
        <v>207</v>
      </c>
      <c r="M154" t="s">
        <v>208</v>
      </c>
      <c r="N154" t="s">
        <v>55</v>
      </c>
      <c r="O154" t="s">
        <v>45</v>
      </c>
      <c r="P154" s="7">
        <v>44658</v>
      </c>
      <c r="Q154" s="8">
        <v>41.212499999999999</v>
      </c>
      <c r="R154" s="8">
        <v>39.25</v>
      </c>
      <c r="S154" s="8">
        <v>1.9624999999999999</v>
      </c>
      <c r="T154" s="8"/>
      <c r="U154">
        <v>1</v>
      </c>
      <c r="V154" t="s">
        <v>46</v>
      </c>
      <c r="W154" s="9">
        <v>14652</v>
      </c>
      <c r="X154" s="9">
        <v>12895</v>
      </c>
      <c r="Y154" s="9">
        <v>1757</v>
      </c>
      <c r="Z154" s="7">
        <v>44644</v>
      </c>
      <c r="AA154" s="7">
        <v>44615</v>
      </c>
      <c r="AB154" s="7">
        <v>44617</v>
      </c>
      <c r="AC154">
        <v>2037000064</v>
      </c>
      <c r="AD154" t="s">
        <v>216</v>
      </c>
      <c r="AF154" t="s">
        <v>264</v>
      </c>
      <c r="AG154" t="s">
        <v>221</v>
      </c>
      <c r="AH154" t="s">
        <v>222</v>
      </c>
      <c r="AI154">
        <v>2</v>
      </c>
      <c r="AJ154" t="s">
        <v>50</v>
      </c>
      <c r="AK154">
        <v>37</v>
      </c>
      <c r="AL154" t="s">
        <v>213</v>
      </c>
      <c r="AN154" t="s">
        <v>52</v>
      </c>
      <c r="AQ154">
        <v>110</v>
      </c>
      <c r="AR154" t="s">
        <v>62</v>
      </c>
    </row>
    <row r="155" spans="1:46" ht="58" x14ac:dyDescent="0.35">
      <c r="A155">
        <v>601</v>
      </c>
      <c r="B155" t="s">
        <v>206</v>
      </c>
      <c r="C155">
        <v>0</v>
      </c>
      <c r="D155" t="str">
        <f t="shared" si="2"/>
        <v>PEDIDO EMERGENCIAL</v>
      </c>
      <c r="H155" s="5">
        <v>447823</v>
      </c>
      <c r="I155" s="7">
        <v>44636</v>
      </c>
      <c r="J155" s="5">
        <v>6075360</v>
      </c>
      <c r="K155" s="7">
        <v>44636</v>
      </c>
      <c r="L155" t="s">
        <v>207</v>
      </c>
      <c r="M155" t="s">
        <v>208</v>
      </c>
      <c r="N155" t="s">
        <v>55</v>
      </c>
      <c r="O155" t="s">
        <v>45</v>
      </c>
      <c r="P155" s="7">
        <v>44692</v>
      </c>
      <c r="Q155" s="8">
        <v>39.539129999999993</v>
      </c>
      <c r="R155" s="8">
        <v>38.11</v>
      </c>
      <c r="S155" s="8">
        <v>1.4291299999999998</v>
      </c>
      <c r="T155" s="8"/>
      <c r="U155">
        <v>1</v>
      </c>
      <c r="V155" t="s">
        <v>46</v>
      </c>
      <c r="W155" s="9">
        <v>16904</v>
      </c>
      <c r="X155" s="9">
        <v>15407</v>
      </c>
      <c r="Y155" s="9">
        <v>1497</v>
      </c>
      <c r="Z155" s="7">
        <v>44650</v>
      </c>
      <c r="AA155" s="7">
        <v>44634</v>
      </c>
      <c r="AB155" s="7">
        <v>44637</v>
      </c>
      <c r="AC155">
        <v>2037000004</v>
      </c>
      <c r="AD155" t="s">
        <v>265</v>
      </c>
      <c r="AF155" s="10" t="s">
        <v>266</v>
      </c>
      <c r="AG155" t="s">
        <v>221</v>
      </c>
      <c r="AH155" t="s">
        <v>222</v>
      </c>
      <c r="AI155">
        <v>2</v>
      </c>
      <c r="AJ155" t="s">
        <v>50</v>
      </c>
      <c r="AK155">
        <v>37</v>
      </c>
      <c r="AL155" t="s">
        <v>213</v>
      </c>
      <c r="AN155" t="s">
        <v>52</v>
      </c>
      <c r="AQ155">
        <v>7480</v>
      </c>
      <c r="AR155" t="s">
        <v>214</v>
      </c>
    </row>
    <row r="156" spans="1:46" x14ac:dyDescent="0.35">
      <c r="A156">
        <v>601</v>
      </c>
      <c r="B156" t="s">
        <v>206</v>
      </c>
      <c r="C156">
        <v>0</v>
      </c>
      <c r="D156" t="str">
        <f t="shared" si="2"/>
        <v>PEDIDO EMERGENCIAL</v>
      </c>
      <c r="H156" s="5">
        <v>447861</v>
      </c>
      <c r="I156" s="7">
        <v>44637</v>
      </c>
      <c r="J156" s="5">
        <v>6075416</v>
      </c>
      <c r="K156" s="7">
        <v>44638</v>
      </c>
      <c r="L156" t="s">
        <v>218</v>
      </c>
      <c r="M156" t="s">
        <v>208</v>
      </c>
      <c r="N156" t="s">
        <v>55</v>
      </c>
      <c r="O156" t="s">
        <v>45</v>
      </c>
      <c r="P156" s="7">
        <v>44638</v>
      </c>
      <c r="Q156" s="8">
        <v>37.443379999999998</v>
      </c>
      <c r="R156" s="8">
        <v>36.089999999999996</v>
      </c>
      <c r="S156" s="8">
        <v>1.35338</v>
      </c>
      <c r="T156" s="8"/>
      <c r="U156">
        <v>1</v>
      </c>
      <c r="V156" t="s">
        <v>46</v>
      </c>
      <c r="W156" s="9">
        <v>6085</v>
      </c>
      <c r="X156" s="9">
        <v>6085</v>
      </c>
      <c r="Y156" s="9">
        <v>0</v>
      </c>
      <c r="Z156" s="7">
        <v>44638</v>
      </c>
      <c r="AA156" s="7">
        <v>44636</v>
      </c>
      <c r="AB156" s="7">
        <v>44641</v>
      </c>
      <c r="AC156">
        <v>2037000222</v>
      </c>
      <c r="AD156" t="s">
        <v>267</v>
      </c>
      <c r="AF156" t="s">
        <v>268</v>
      </c>
      <c r="AG156" t="s">
        <v>221</v>
      </c>
      <c r="AH156" t="s">
        <v>222</v>
      </c>
      <c r="AI156">
        <v>2</v>
      </c>
      <c r="AJ156" t="s">
        <v>50</v>
      </c>
      <c r="AK156">
        <v>37</v>
      </c>
      <c r="AL156" t="s">
        <v>213</v>
      </c>
      <c r="AN156" t="s">
        <v>52</v>
      </c>
      <c r="AQ156">
        <v>110</v>
      </c>
      <c r="AR156" t="s">
        <v>62</v>
      </c>
      <c r="AT156" t="s">
        <v>223</v>
      </c>
    </row>
    <row r="157" spans="1:46" x14ac:dyDescent="0.35">
      <c r="A157">
        <v>601</v>
      </c>
      <c r="B157" t="s">
        <v>206</v>
      </c>
      <c r="C157">
        <v>0</v>
      </c>
      <c r="D157" t="str">
        <f t="shared" si="2"/>
        <v>PEDIDO EMERGENCIAL</v>
      </c>
      <c r="H157" s="5">
        <v>447929</v>
      </c>
      <c r="I157" s="7">
        <v>44638</v>
      </c>
      <c r="J157" s="5">
        <v>6075466</v>
      </c>
      <c r="K157" s="7">
        <v>44641</v>
      </c>
      <c r="L157" t="s">
        <v>218</v>
      </c>
      <c r="M157" t="s">
        <v>208</v>
      </c>
      <c r="N157" t="s">
        <v>55</v>
      </c>
      <c r="O157" t="s">
        <v>45</v>
      </c>
      <c r="P157" s="7">
        <v>44692</v>
      </c>
      <c r="Q157" s="8">
        <v>36.955750000000002</v>
      </c>
      <c r="R157" s="8">
        <v>35.619999999999997</v>
      </c>
      <c r="S157" s="8">
        <v>1.3357499999999998</v>
      </c>
      <c r="T157" s="8"/>
      <c r="U157">
        <v>1</v>
      </c>
      <c r="V157" t="s">
        <v>46</v>
      </c>
      <c r="W157" s="9">
        <v>51597</v>
      </c>
      <c r="X157" s="9">
        <v>50780</v>
      </c>
      <c r="Y157" s="9">
        <v>817</v>
      </c>
      <c r="Z157" s="7">
        <v>44925</v>
      </c>
      <c r="AA157" s="7">
        <v>44636</v>
      </c>
      <c r="AB157" s="7">
        <v>44641</v>
      </c>
      <c r="AC157">
        <v>2037000223</v>
      </c>
      <c r="AD157" t="s">
        <v>269</v>
      </c>
      <c r="AF157" t="s">
        <v>270</v>
      </c>
      <c r="AG157" t="s">
        <v>221</v>
      </c>
      <c r="AH157" t="s">
        <v>222</v>
      </c>
      <c r="AI157">
        <v>2</v>
      </c>
      <c r="AJ157" t="s">
        <v>50</v>
      </c>
      <c r="AK157">
        <v>37</v>
      </c>
      <c r="AL157" t="s">
        <v>213</v>
      </c>
      <c r="AN157" t="s">
        <v>52</v>
      </c>
      <c r="AQ157">
        <v>110</v>
      </c>
      <c r="AR157" t="s">
        <v>62</v>
      </c>
      <c r="AT157" t="s">
        <v>223</v>
      </c>
    </row>
    <row r="158" spans="1:46" x14ac:dyDescent="0.35">
      <c r="A158">
        <v>601</v>
      </c>
      <c r="B158" t="s">
        <v>206</v>
      </c>
      <c r="C158">
        <v>0</v>
      </c>
      <c r="D158" t="str">
        <f t="shared" si="2"/>
        <v>PEDIDO EMERGENCIAL</v>
      </c>
      <c r="H158" s="5">
        <v>447930</v>
      </c>
      <c r="I158" s="7">
        <v>44638</v>
      </c>
      <c r="J158" s="5">
        <v>6075467</v>
      </c>
      <c r="K158" s="7">
        <v>44641</v>
      </c>
      <c r="L158" t="s">
        <v>218</v>
      </c>
      <c r="M158" t="s">
        <v>208</v>
      </c>
      <c r="N158" t="s">
        <v>44</v>
      </c>
      <c r="O158" t="s">
        <v>45</v>
      </c>
      <c r="P158" s="7">
        <v>44663</v>
      </c>
      <c r="Q158" s="8">
        <v>36.955750000000002</v>
      </c>
      <c r="R158" s="8">
        <v>35.619999999999997</v>
      </c>
      <c r="S158" s="8">
        <v>1.3357499999999998</v>
      </c>
      <c r="T158" s="8"/>
      <c r="U158">
        <v>1</v>
      </c>
      <c r="V158" t="s">
        <v>46</v>
      </c>
      <c r="W158" s="9">
        <v>69973</v>
      </c>
      <c r="X158" s="9">
        <v>67605</v>
      </c>
      <c r="Y158" s="9">
        <v>2368</v>
      </c>
      <c r="Z158" s="7">
        <v>44925</v>
      </c>
      <c r="AA158" s="7">
        <v>44645</v>
      </c>
      <c r="AB158" s="7">
        <v>44649</v>
      </c>
      <c r="AC158">
        <v>2037000265</v>
      </c>
      <c r="AD158" t="s">
        <v>224</v>
      </c>
      <c r="AF158" t="s">
        <v>271</v>
      </c>
      <c r="AG158" t="s">
        <v>221</v>
      </c>
      <c r="AH158" t="s">
        <v>222</v>
      </c>
      <c r="AI158">
        <v>2</v>
      </c>
      <c r="AJ158" t="s">
        <v>50</v>
      </c>
      <c r="AK158">
        <v>37</v>
      </c>
      <c r="AL158" t="s">
        <v>213</v>
      </c>
      <c r="AN158" t="s">
        <v>52</v>
      </c>
      <c r="AQ158">
        <v>290</v>
      </c>
      <c r="AR158" t="s">
        <v>226</v>
      </c>
      <c r="AT158" t="s">
        <v>223</v>
      </c>
    </row>
    <row r="159" spans="1:46" x14ac:dyDescent="0.35">
      <c r="A159">
        <v>601</v>
      </c>
      <c r="B159" t="s">
        <v>206</v>
      </c>
      <c r="C159">
        <v>0</v>
      </c>
      <c r="D159" t="str">
        <f t="shared" si="2"/>
        <v>PEDIDO EMERGENCIAL</v>
      </c>
      <c r="H159" s="5">
        <v>447954</v>
      </c>
      <c r="I159" s="7">
        <v>44641</v>
      </c>
      <c r="J159" s="5">
        <v>6075466</v>
      </c>
      <c r="K159" s="7">
        <v>44641</v>
      </c>
      <c r="L159" t="s">
        <v>218</v>
      </c>
      <c r="M159" t="s">
        <v>208</v>
      </c>
      <c r="N159" t="s">
        <v>55</v>
      </c>
      <c r="O159" t="s">
        <v>45</v>
      </c>
      <c r="P159" s="7">
        <v>44663</v>
      </c>
      <c r="Q159" s="8">
        <v>39.435379999999995</v>
      </c>
      <c r="R159" s="8">
        <v>38.010000000000005</v>
      </c>
      <c r="S159" s="8">
        <v>1.4253799999999999</v>
      </c>
      <c r="T159" s="8"/>
      <c r="U159">
        <v>1</v>
      </c>
      <c r="V159" t="s">
        <v>46</v>
      </c>
      <c r="W159" s="9">
        <v>7600</v>
      </c>
      <c r="X159" s="9">
        <v>5480</v>
      </c>
      <c r="Y159" s="9">
        <v>2120</v>
      </c>
      <c r="Z159" s="7">
        <v>44925</v>
      </c>
      <c r="AA159" s="7">
        <v>44649</v>
      </c>
      <c r="AB159" s="7">
        <v>44651</v>
      </c>
      <c r="AC159">
        <v>2037000060</v>
      </c>
      <c r="AD159" t="s">
        <v>272</v>
      </c>
      <c r="AF159" t="s">
        <v>273</v>
      </c>
      <c r="AG159" t="s">
        <v>221</v>
      </c>
      <c r="AH159" t="s">
        <v>222</v>
      </c>
      <c r="AI159">
        <v>2</v>
      </c>
      <c r="AJ159" t="s">
        <v>50</v>
      </c>
      <c r="AK159">
        <v>37</v>
      </c>
      <c r="AL159" t="s">
        <v>213</v>
      </c>
      <c r="AN159" t="s">
        <v>52</v>
      </c>
      <c r="AQ159">
        <v>110</v>
      </c>
      <c r="AR159" t="s">
        <v>62</v>
      </c>
      <c r="AT159" t="s">
        <v>223</v>
      </c>
    </row>
    <row r="160" spans="1:46" x14ac:dyDescent="0.35">
      <c r="A160">
        <v>601</v>
      </c>
      <c r="B160" t="s">
        <v>206</v>
      </c>
      <c r="C160">
        <v>0</v>
      </c>
      <c r="D160" t="str">
        <f t="shared" si="2"/>
        <v>PEDIDO EMERGENCIAL</v>
      </c>
      <c r="H160" s="5">
        <v>447955</v>
      </c>
      <c r="I160" s="7">
        <v>44641</v>
      </c>
      <c r="J160" s="5">
        <v>6075467</v>
      </c>
      <c r="K160" s="7">
        <v>44641</v>
      </c>
      <c r="L160" t="s">
        <v>218</v>
      </c>
      <c r="M160" t="s">
        <v>208</v>
      </c>
      <c r="N160" t="s">
        <v>55</v>
      </c>
      <c r="O160" t="s">
        <v>45</v>
      </c>
      <c r="P160" s="7">
        <v>44691</v>
      </c>
      <c r="Q160" s="8">
        <v>41.572629999999997</v>
      </c>
      <c r="R160" s="8">
        <v>40.07</v>
      </c>
      <c r="S160" s="8">
        <v>1.5026299999999997</v>
      </c>
      <c r="T160" s="8"/>
      <c r="U160">
        <v>1</v>
      </c>
      <c r="V160" t="s">
        <v>46</v>
      </c>
      <c r="W160" s="9">
        <v>10270</v>
      </c>
      <c r="X160" s="9">
        <v>10270</v>
      </c>
      <c r="Y160" s="9">
        <v>0</v>
      </c>
      <c r="Z160" s="7">
        <v>44925</v>
      </c>
      <c r="AA160" s="7">
        <v>44691</v>
      </c>
      <c r="AB160" s="7">
        <v>44691</v>
      </c>
      <c r="AC160">
        <v>2037000009</v>
      </c>
      <c r="AD160" t="s">
        <v>274</v>
      </c>
      <c r="AF160" t="s">
        <v>275</v>
      </c>
      <c r="AG160" t="s">
        <v>221</v>
      </c>
      <c r="AH160" t="s">
        <v>222</v>
      </c>
      <c r="AI160">
        <v>2</v>
      </c>
      <c r="AJ160" t="s">
        <v>50</v>
      </c>
      <c r="AK160">
        <v>37</v>
      </c>
      <c r="AL160" t="s">
        <v>213</v>
      </c>
      <c r="AN160" t="s">
        <v>52</v>
      </c>
      <c r="AQ160">
        <v>290</v>
      </c>
      <c r="AR160" t="s">
        <v>226</v>
      </c>
      <c r="AT160" t="s">
        <v>223</v>
      </c>
    </row>
    <row r="161" spans="1:47" x14ac:dyDescent="0.35">
      <c r="A161">
        <v>601</v>
      </c>
      <c r="B161" t="s">
        <v>206</v>
      </c>
      <c r="C161">
        <v>0</v>
      </c>
      <c r="D161" t="str">
        <f t="shared" si="2"/>
        <v>PEDIDO EMERGENCIAL</v>
      </c>
      <c r="H161" s="5">
        <v>447956</v>
      </c>
      <c r="I161" s="7">
        <v>44641</v>
      </c>
      <c r="J161" s="5">
        <v>6075466</v>
      </c>
      <c r="K161" s="7">
        <v>44641</v>
      </c>
      <c r="L161" t="s">
        <v>218</v>
      </c>
      <c r="M161" t="s">
        <v>208</v>
      </c>
      <c r="N161" t="s">
        <v>44</v>
      </c>
      <c r="O161" t="s">
        <v>45</v>
      </c>
      <c r="P161" s="7">
        <v>44663</v>
      </c>
      <c r="Q161" s="8">
        <v>40.140879999999996</v>
      </c>
      <c r="R161" s="8">
        <v>38.69</v>
      </c>
      <c r="S161" s="8">
        <v>1.4508799999999999</v>
      </c>
      <c r="T161" s="8"/>
      <c r="U161">
        <v>1</v>
      </c>
      <c r="V161" t="s">
        <v>46</v>
      </c>
      <c r="W161" s="9">
        <v>7051</v>
      </c>
      <c r="X161" s="9">
        <v>3780</v>
      </c>
      <c r="Y161" s="9">
        <v>3271</v>
      </c>
      <c r="Z161" s="7">
        <v>44925</v>
      </c>
      <c r="AA161" s="7">
        <v>44712</v>
      </c>
      <c r="AB161" s="7">
        <v>44712</v>
      </c>
      <c r="AC161">
        <v>2038000008</v>
      </c>
      <c r="AD161" t="s">
        <v>276</v>
      </c>
      <c r="AF161" t="s">
        <v>277</v>
      </c>
      <c r="AG161" t="s">
        <v>221</v>
      </c>
      <c r="AH161" t="s">
        <v>222</v>
      </c>
      <c r="AI161">
        <v>2</v>
      </c>
      <c r="AJ161" t="s">
        <v>50</v>
      </c>
      <c r="AK161">
        <v>38</v>
      </c>
      <c r="AL161" t="s">
        <v>278</v>
      </c>
      <c r="AN161" t="s">
        <v>52</v>
      </c>
      <c r="AQ161">
        <v>110</v>
      </c>
      <c r="AR161" t="s">
        <v>62</v>
      </c>
      <c r="AT161" t="s">
        <v>223</v>
      </c>
    </row>
    <row r="162" spans="1:47" x14ac:dyDescent="0.35">
      <c r="A162">
        <v>601</v>
      </c>
      <c r="B162" t="s">
        <v>206</v>
      </c>
      <c r="C162">
        <v>0</v>
      </c>
      <c r="D162" t="str">
        <f t="shared" si="2"/>
        <v>PEDIDO EMERGENCIAL</v>
      </c>
      <c r="H162" s="5">
        <v>447957</v>
      </c>
      <c r="I162" s="7">
        <v>44641</v>
      </c>
      <c r="J162" s="5">
        <v>6075481</v>
      </c>
      <c r="K162" s="7">
        <v>44641</v>
      </c>
      <c r="L162" t="s">
        <v>218</v>
      </c>
      <c r="M162" t="s">
        <v>208</v>
      </c>
      <c r="N162" t="s">
        <v>44</v>
      </c>
      <c r="O162" t="s">
        <v>45</v>
      </c>
      <c r="P162" s="7">
        <v>44663</v>
      </c>
      <c r="Q162" s="8">
        <v>39.435379999999995</v>
      </c>
      <c r="R162" s="8">
        <v>38.010000000000005</v>
      </c>
      <c r="S162" s="8">
        <v>1.4253799999999999</v>
      </c>
      <c r="T162" s="8"/>
      <c r="U162">
        <v>1</v>
      </c>
      <c r="V162" t="s">
        <v>46</v>
      </c>
      <c r="W162" s="9">
        <v>9150</v>
      </c>
      <c r="X162" s="9">
        <v>6400</v>
      </c>
      <c r="Y162" s="9">
        <v>2750</v>
      </c>
      <c r="Z162" s="7">
        <v>44925</v>
      </c>
      <c r="AA162" s="7">
        <v>45172</v>
      </c>
      <c r="AB162" s="7">
        <v>45173</v>
      </c>
      <c r="AC162">
        <v>2037000160</v>
      </c>
      <c r="AD162" t="s">
        <v>279</v>
      </c>
      <c r="AF162" t="s">
        <v>280</v>
      </c>
      <c r="AG162" t="s">
        <v>221</v>
      </c>
      <c r="AH162" t="s">
        <v>222</v>
      </c>
      <c r="AI162">
        <v>2</v>
      </c>
      <c r="AJ162" t="s">
        <v>50</v>
      </c>
      <c r="AK162">
        <v>37</v>
      </c>
      <c r="AL162" t="s">
        <v>213</v>
      </c>
      <c r="AN162" t="s">
        <v>52</v>
      </c>
      <c r="AQ162">
        <v>110</v>
      </c>
      <c r="AR162" t="s">
        <v>62</v>
      </c>
      <c r="AT162" t="s">
        <v>223</v>
      </c>
    </row>
    <row r="163" spans="1:47" x14ac:dyDescent="0.35">
      <c r="A163">
        <v>601</v>
      </c>
      <c r="B163" t="s">
        <v>206</v>
      </c>
      <c r="C163">
        <v>0</v>
      </c>
      <c r="D163" t="str">
        <f t="shared" si="2"/>
        <v>PEDIDO EMERGENCIAL</v>
      </c>
      <c r="H163" s="5">
        <v>448078</v>
      </c>
      <c r="I163" s="7">
        <v>44645</v>
      </c>
      <c r="J163" s="5">
        <v>6075632</v>
      </c>
      <c r="K163" s="7">
        <v>44645</v>
      </c>
      <c r="L163" t="s">
        <v>207</v>
      </c>
      <c r="M163" t="s">
        <v>215</v>
      </c>
      <c r="N163" t="s">
        <v>55</v>
      </c>
      <c r="O163" t="s">
        <v>45</v>
      </c>
      <c r="P163" s="7">
        <v>44692</v>
      </c>
      <c r="Q163" s="8">
        <v>39.539129999999993</v>
      </c>
      <c r="R163" s="8">
        <v>38.11</v>
      </c>
      <c r="S163" s="8">
        <v>1.4291299999999998</v>
      </c>
      <c r="T163" s="8"/>
      <c r="U163">
        <v>1</v>
      </c>
      <c r="V163" t="s">
        <v>46</v>
      </c>
      <c r="W163" s="9">
        <v>9000</v>
      </c>
      <c r="X163" s="9">
        <v>2175</v>
      </c>
      <c r="Y163" s="9">
        <v>6825</v>
      </c>
      <c r="Z163" s="7">
        <v>44650</v>
      </c>
      <c r="AA163" s="7">
        <v>44643</v>
      </c>
      <c r="AB163" s="7">
        <v>44648</v>
      </c>
      <c r="AC163">
        <v>2037000004</v>
      </c>
      <c r="AD163" t="s">
        <v>265</v>
      </c>
      <c r="AF163" t="s">
        <v>281</v>
      </c>
      <c r="AG163" t="s">
        <v>231</v>
      </c>
      <c r="AH163" t="s">
        <v>222</v>
      </c>
      <c r="AI163">
        <v>2</v>
      </c>
      <c r="AJ163" t="s">
        <v>50</v>
      </c>
      <c r="AK163">
        <v>37</v>
      </c>
      <c r="AL163" t="s">
        <v>213</v>
      </c>
      <c r="AN163" t="s">
        <v>52</v>
      </c>
      <c r="AQ163">
        <v>7480</v>
      </c>
      <c r="AR163" t="s">
        <v>214</v>
      </c>
    </row>
    <row r="164" spans="1:47" x14ac:dyDescent="0.35">
      <c r="A164">
        <v>601</v>
      </c>
      <c r="B164" t="s">
        <v>206</v>
      </c>
      <c r="C164">
        <v>0</v>
      </c>
      <c r="D164" t="str">
        <f t="shared" si="2"/>
        <v>PEDIDO EMERGENCIAL</v>
      </c>
      <c r="H164" s="5">
        <v>448140</v>
      </c>
      <c r="I164" s="7">
        <v>44645</v>
      </c>
      <c r="J164" s="5">
        <v>6075632</v>
      </c>
      <c r="K164" s="7">
        <v>44645</v>
      </c>
      <c r="L164" t="s">
        <v>207</v>
      </c>
      <c r="M164" t="s">
        <v>208</v>
      </c>
      <c r="N164" t="s">
        <v>55</v>
      </c>
      <c r="O164" t="s">
        <v>45</v>
      </c>
      <c r="P164" s="7">
        <v>44648</v>
      </c>
      <c r="Q164" s="8">
        <v>39.539129999999993</v>
      </c>
      <c r="R164" s="8">
        <v>38.11</v>
      </c>
      <c r="S164" s="8">
        <v>1.4291299999999998</v>
      </c>
      <c r="T164" s="8"/>
      <c r="U164">
        <v>1</v>
      </c>
      <c r="V164" t="s">
        <v>46</v>
      </c>
      <c r="W164" s="9">
        <v>8452</v>
      </c>
      <c r="X164" s="9">
        <v>0</v>
      </c>
      <c r="Y164" s="9">
        <v>8452</v>
      </c>
      <c r="Z164" s="7">
        <v>44681</v>
      </c>
      <c r="AA164" s="7">
        <f>(P164+20)</f>
        <v>44668</v>
      </c>
      <c r="AB164" s="7">
        <f>AA164</f>
        <v>44668</v>
      </c>
      <c r="AC164">
        <v>2037000004</v>
      </c>
      <c r="AD164" t="s">
        <v>265</v>
      </c>
      <c r="AF164" t="s">
        <v>282</v>
      </c>
      <c r="AG164" t="s">
        <v>221</v>
      </c>
      <c r="AH164" t="s">
        <v>222</v>
      </c>
      <c r="AI164">
        <v>2</v>
      </c>
      <c r="AJ164" t="s">
        <v>50</v>
      </c>
      <c r="AK164">
        <v>37</v>
      </c>
      <c r="AL164" t="s">
        <v>213</v>
      </c>
      <c r="AN164" t="s">
        <v>52</v>
      </c>
      <c r="AQ164">
        <v>7480</v>
      </c>
      <c r="AR164" t="s">
        <v>214</v>
      </c>
    </row>
    <row r="165" spans="1:47" x14ac:dyDescent="0.35">
      <c r="A165">
        <v>601</v>
      </c>
      <c r="B165" t="s">
        <v>206</v>
      </c>
      <c r="C165">
        <v>0</v>
      </c>
      <c r="D165" t="str">
        <f t="shared" si="2"/>
        <v>PEDIDO EMERGENCIAL</v>
      </c>
      <c r="H165" s="5">
        <v>448141</v>
      </c>
      <c r="I165" s="7">
        <v>44645</v>
      </c>
      <c r="J165" s="5">
        <v>6075632</v>
      </c>
      <c r="K165" s="7">
        <v>44645</v>
      </c>
      <c r="L165" t="s">
        <v>207</v>
      </c>
      <c r="M165" t="s">
        <v>215</v>
      </c>
      <c r="N165" t="s">
        <v>55</v>
      </c>
      <c r="O165" t="s">
        <v>45</v>
      </c>
      <c r="P165" s="7">
        <v>44851</v>
      </c>
      <c r="Q165" s="8">
        <v>37.962129999999995</v>
      </c>
      <c r="R165" s="8">
        <v>36.589999999999996</v>
      </c>
      <c r="S165" s="8">
        <v>1.3721299999999998</v>
      </c>
      <c r="T165" s="8"/>
      <c r="U165">
        <v>1</v>
      </c>
      <c r="V165" t="s">
        <v>46</v>
      </c>
      <c r="W165" s="9">
        <v>5517</v>
      </c>
      <c r="X165" s="9">
        <v>5374</v>
      </c>
      <c r="Y165" s="9">
        <v>143</v>
      </c>
      <c r="Z165" s="7">
        <v>44711</v>
      </c>
      <c r="AA165" s="7">
        <v>44670</v>
      </c>
      <c r="AB165" s="7">
        <v>44671</v>
      </c>
      <c r="AC165">
        <v>2037000273</v>
      </c>
      <c r="AD165" t="s">
        <v>283</v>
      </c>
      <c r="AF165" t="s">
        <v>284</v>
      </c>
      <c r="AG165" t="s">
        <v>231</v>
      </c>
      <c r="AH165" t="s">
        <v>222</v>
      </c>
      <c r="AI165">
        <v>2</v>
      </c>
      <c r="AJ165" t="s">
        <v>50</v>
      </c>
      <c r="AK165">
        <v>37</v>
      </c>
      <c r="AL165" t="s">
        <v>213</v>
      </c>
      <c r="AN165" t="s">
        <v>52</v>
      </c>
      <c r="AQ165">
        <v>7480</v>
      </c>
      <c r="AR165" t="s">
        <v>214</v>
      </c>
    </row>
    <row r="166" spans="1:47" x14ac:dyDescent="0.35">
      <c r="A166">
        <v>601</v>
      </c>
      <c r="B166" t="s">
        <v>206</v>
      </c>
      <c r="C166">
        <v>0</v>
      </c>
      <c r="D166" t="str">
        <f t="shared" si="2"/>
        <v>PEDIDO EMERGENCIAL</v>
      </c>
      <c r="H166" s="5">
        <v>448142</v>
      </c>
      <c r="I166" s="7">
        <v>44645</v>
      </c>
      <c r="J166" s="5">
        <v>6075632</v>
      </c>
      <c r="K166" s="7">
        <v>44645</v>
      </c>
      <c r="L166" t="s">
        <v>207</v>
      </c>
      <c r="M166" t="s">
        <v>215</v>
      </c>
      <c r="N166" t="s">
        <v>55</v>
      </c>
      <c r="O166" t="s">
        <v>45</v>
      </c>
      <c r="P166" s="7">
        <v>44692</v>
      </c>
      <c r="Q166" s="8">
        <v>37.962129999999995</v>
      </c>
      <c r="R166" s="8">
        <v>36.589999999999996</v>
      </c>
      <c r="S166" s="8">
        <v>1.3721299999999998</v>
      </c>
      <c r="T166" s="8"/>
      <c r="U166">
        <v>1</v>
      </c>
      <c r="V166" t="s">
        <v>46</v>
      </c>
      <c r="W166" s="9">
        <v>5517</v>
      </c>
      <c r="X166" s="9">
        <v>5286</v>
      </c>
      <c r="Y166" s="9">
        <v>231</v>
      </c>
      <c r="Z166" s="7">
        <v>44681</v>
      </c>
      <c r="AA166" s="7">
        <v>44677</v>
      </c>
      <c r="AB166" s="7">
        <v>44678</v>
      </c>
      <c r="AC166">
        <v>2037000264</v>
      </c>
      <c r="AD166" t="s">
        <v>285</v>
      </c>
      <c r="AF166" t="s">
        <v>286</v>
      </c>
      <c r="AG166" t="s">
        <v>231</v>
      </c>
      <c r="AH166" t="s">
        <v>222</v>
      </c>
      <c r="AI166">
        <v>2</v>
      </c>
      <c r="AJ166" t="s">
        <v>50</v>
      </c>
      <c r="AK166">
        <v>37</v>
      </c>
      <c r="AL166" t="s">
        <v>213</v>
      </c>
      <c r="AN166" t="s">
        <v>52</v>
      </c>
      <c r="AQ166">
        <v>7480</v>
      </c>
      <c r="AR166" t="s">
        <v>214</v>
      </c>
    </row>
    <row r="167" spans="1:47" x14ac:dyDescent="0.35">
      <c r="A167">
        <v>601</v>
      </c>
      <c r="B167" t="s">
        <v>206</v>
      </c>
      <c r="C167">
        <v>0</v>
      </c>
      <c r="D167" t="str">
        <f t="shared" si="2"/>
        <v>PEDIDO EMERGENCIAL</v>
      </c>
      <c r="H167" s="5">
        <v>448144</v>
      </c>
      <c r="I167" s="7">
        <v>44645</v>
      </c>
      <c r="J167" s="5">
        <v>6075632</v>
      </c>
      <c r="K167" s="7">
        <v>44645</v>
      </c>
      <c r="L167" t="s">
        <v>207</v>
      </c>
      <c r="M167" t="s">
        <v>215</v>
      </c>
      <c r="N167" t="s">
        <v>55</v>
      </c>
      <c r="O167" t="s">
        <v>45</v>
      </c>
      <c r="P167" s="7">
        <v>44692</v>
      </c>
      <c r="Q167" s="8">
        <v>41.437749999999994</v>
      </c>
      <c r="R167" s="8">
        <v>39.94</v>
      </c>
      <c r="S167" s="8">
        <v>1.4977500000000001</v>
      </c>
      <c r="T167" s="8"/>
      <c r="U167">
        <v>1</v>
      </c>
      <c r="V167" t="s">
        <v>46</v>
      </c>
      <c r="W167" s="9">
        <v>14245</v>
      </c>
      <c r="X167" s="9">
        <v>10816</v>
      </c>
      <c r="Y167" s="9">
        <v>3429</v>
      </c>
      <c r="Z167" s="7">
        <v>44681</v>
      </c>
      <c r="AA167" s="7">
        <v>44650</v>
      </c>
      <c r="AB167" s="7">
        <v>44651</v>
      </c>
      <c r="AC167">
        <v>2037000122</v>
      </c>
      <c r="AD167" t="s">
        <v>287</v>
      </c>
      <c r="AF167" t="s">
        <v>288</v>
      </c>
      <c r="AG167" t="s">
        <v>231</v>
      </c>
      <c r="AH167" t="s">
        <v>222</v>
      </c>
      <c r="AI167">
        <v>2</v>
      </c>
      <c r="AJ167" t="s">
        <v>50</v>
      </c>
      <c r="AK167">
        <v>37</v>
      </c>
      <c r="AL167" t="s">
        <v>213</v>
      </c>
      <c r="AN167" t="s">
        <v>52</v>
      </c>
      <c r="AQ167">
        <v>7480</v>
      </c>
      <c r="AR167" t="s">
        <v>214</v>
      </c>
    </row>
    <row r="168" spans="1:47" x14ac:dyDescent="0.35">
      <c r="A168">
        <v>601</v>
      </c>
      <c r="B168" t="s">
        <v>206</v>
      </c>
      <c r="C168">
        <v>0</v>
      </c>
      <c r="D168" t="str">
        <f t="shared" si="2"/>
        <v>PEDIDO EMERGENCIAL</v>
      </c>
      <c r="H168" s="5">
        <v>448145</v>
      </c>
      <c r="I168" s="7">
        <v>44645</v>
      </c>
      <c r="J168" s="5">
        <v>6075631</v>
      </c>
      <c r="K168" s="7">
        <v>44645</v>
      </c>
      <c r="L168" t="s">
        <v>207</v>
      </c>
      <c r="M168" t="s">
        <v>215</v>
      </c>
      <c r="N168" t="s">
        <v>55</v>
      </c>
      <c r="O168" t="s">
        <v>45</v>
      </c>
      <c r="P168" s="7">
        <v>44692</v>
      </c>
      <c r="Q168" s="8">
        <v>40.721879999999999</v>
      </c>
      <c r="R168" s="8">
        <v>39.25</v>
      </c>
      <c r="S168" s="8">
        <v>1.4718799999999999</v>
      </c>
      <c r="T168" s="8"/>
      <c r="U168">
        <v>1</v>
      </c>
      <c r="V168" t="s">
        <v>46</v>
      </c>
      <c r="W168" s="9">
        <v>16881</v>
      </c>
      <c r="X168" s="9">
        <v>14760</v>
      </c>
      <c r="Y168" s="9">
        <v>2121</v>
      </c>
      <c r="Z168" s="7">
        <v>44681</v>
      </c>
      <c r="AA168" s="7">
        <v>44650</v>
      </c>
      <c r="AB168" s="7">
        <v>44651</v>
      </c>
      <c r="AC168">
        <v>2037000258</v>
      </c>
      <c r="AD168" t="s">
        <v>246</v>
      </c>
      <c r="AF168" t="s">
        <v>289</v>
      </c>
      <c r="AG168" t="s">
        <v>231</v>
      </c>
      <c r="AH168" t="s">
        <v>222</v>
      </c>
      <c r="AI168">
        <v>2</v>
      </c>
      <c r="AJ168" t="s">
        <v>50</v>
      </c>
      <c r="AK168">
        <v>37</v>
      </c>
      <c r="AL168" t="s">
        <v>213</v>
      </c>
      <c r="AN168" t="s">
        <v>52</v>
      </c>
      <c r="AQ168">
        <v>110</v>
      </c>
      <c r="AR168" t="s">
        <v>62</v>
      </c>
    </row>
    <row r="169" spans="1:47" x14ac:dyDescent="0.35">
      <c r="A169">
        <v>601</v>
      </c>
      <c r="B169" t="s">
        <v>206</v>
      </c>
      <c r="C169">
        <v>0</v>
      </c>
      <c r="D169" t="str">
        <f t="shared" si="2"/>
        <v>PEDIDO EMERGENCIAL</v>
      </c>
      <c r="H169" s="5">
        <v>448146</v>
      </c>
      <c r="I169" s="7">
        <v>44645</v>
      </c>
      <c r="J169" s="5">
        <v>6075631</v>
      </c>
      <c r="K169" s="7">
        <v>44645</v>
      </c>
      <c r="L169" t="s">
        <v>207</v>
      </c>
      <c r="M169" t="s">
        <v>215</v>
      </c>
      <c r="N169" t="s">
        <v>55</v>
      </c>
      <c r="O169" t="s">
        <v>45</v>
      </c>
      <c r="P169" s="7">
        <v>44692</v>
      </c>
      <c r="Q169" s="8">
        <v>40.721879999999999</v>
      </c>
      <c r="R169" s="8">
        <v>39.25</v>
      </c>
      <c r="S169" s="8">
        <v>1.4718799999999999</v>
      </c>
      <c r="T169" s="8"/>
      <c r="U169">
        <v>1</v>
      </c>
      <c r="V169" t="s">
        <v>46</v>
      </c>
      <c r="W169" s="9">
        <v>6126</v>
      </c>
      <c r="X169" s="9">
        <v>5933</v>
      </c>
      <c r="Y169" s="9">
        <v>193</v>
      </c>
      <c r="Z169" s="7">
        <v>44681</v>
      </c>
      <c r="AA169" s="7">
        <v>44657</v>
      </c>
      <c r="AB169" s="7">
        <v>44658</v>
      </c>
      <c r="AC169">
        <v>2037000064</v>
      </c>
      <c r="AD169" t="s">
        <v>216</v>
      </c>
      <c r="AF169" t="s">
        <v>290</v>
      </c>
      <c r="AG169" t="s">
        <v>231</v>
      </c>
      <c r="AH169" t="s">
        <v>222</v>
      </c>
      <c r="AI169">
        <v>2</v>
      </c>
      <c r="AJ169" t="s">
        <v>50</v>
      </c>
      <c r="AK169">
        <v>37</v>
      </c>
      <c r="AL169" t="s">
        <v>213</v>
      </c>
      <c r="AN169" t="s">
        <v>52</v>
      </c>
      <c r="AQ169">
        <v>110</v>
      </c>
      <c r="AR169" t="s">
        <v>62</v>
      </c>
    </row>
    <row r="170" spans="1:47" x14ac:dyDescent="0.35">
      <c r="A170">
        <v>601</v>
      </c>
      <c r="B170" t="s">
        <v>206</v>
      </c>
      <c r="C170">
        <v>0</v>
      </c>
      <c r="D170" t="str">
        <f t="shared" si="2"/>
        <v>PEDIDO EMERGENCIAL</v>
      </c>
      <c r="H170" s="5">
        <v>448147</v>
      </c>
      <c r="I170" s="7">
        <v>44645</v>
      </c>
      <c r="J170" s="5">
        <v>6075632</v>
      </c>
      <c r="K170" s="7">
        <v>44645</v>
      </c>
      <c r="L170" t="s">
        <v>207</v>
      </c>
      <c r="M170" t="s">
        <v>215</v>
      </c>
      <c r="N170" t="s">
        <v>55</v>
      </c>
      <c r="O170" t="s">
        <v>45</v>
      </c>
      <c r="P170" s="7">
        <v>44692</v>
      </c>
      <c r="Q170" s="8">
        <v>39.539129999999993</v>
      </c>
      <c r="R170" s="8">
        <v>38.11</v>
      </c>
      <c r="S170" s="8">
        <v>1.4291299999999998</v>
      </c>
      <c r="T170" s="8"/>
      <c r="U170">
        <v>1</v>
      </c>
      <c r="V170" t="s">
        <v>46</v>
      </c>
      <c r="W170" s="9">
        <v>2500</v>
      </c>
      <c r="X170" s="9">
        <v>1508</v>
      </c>
      <c r="Y170" s="9">
        <v>992</v>
      </c>
      <c r="Z170" s="7">
        <v>44681</v>
      </c>
      <c r="AA170" s="7">
        <v>44676</v>
      </c>
      <c r="AB170" s="7">
        <v>44677</v>
      </c>
      <c r="AC170">
        <v>2037000261</v>
      </c>
      <c r="AD170" t="s">
        <v>291</v>
      </c>
      <c r="AF170" t="s">
        <v>289</v>
      </c>
      <c r="AG170" t="s">
        <v>231</v>
      </c>
      <c r="AH170" t="s">
        <v>222</v>
      </c>
      <c r="AI170">
        <v>2</v>
      </c>
      <c r="AJ170" t="s">
        <v>50</v>
      </c>
      <c r="AK170">
        <v>37</v>
      </c>
      <c r="AL170" t="s">
        <v>213</v>
      </c>
      <c r="AN170" t="s">
        <v>52</v>
      </c>
      <c r="AQ170">
        <v>7480</v>
      </c>
      <c r="AR170" t="s">
        <v>214</v>
      </c>
    </row>
    <row r="171" spans="1:47" x14ac:dyDescent="0.35">
      <c r="A171">
        <v>601</v>
      </c>
      <c r="B171" t="s">
        <v>206</v>
      </c>
      <c r="C171">
        <v>0</v>
      </c>
      <c r="D171" t="str">
        <f t="shared" si="2"/>
        <v>PEDIDO EMERGENCIAL</v>
      </c>
      <c r="H171" s="5">
        <v>448149</v>
      </c>
      <c r="I171" s="7">
        <v>44645</v>
      </c>
      <c r="J171" s="5">
        <v>6075631</v>
      </c>
      <c r="K171" s="7">
        <v>44645</v>
      </c>
      <c r="L171" t="s">
        <v>207</v>
      </c>
      <c r="M171" t="s">
        <v>215</v>
      </c>
      <c r="N171" t="s">
        <v>55</v>
      </c>
      <c r="O171" t="s">
        <v>45</v>
      </c>
      <c r="P171" s="7">
        <v>44658</v>
      </c>
      <c r="Q171" s="8">
        <v>40.721879999999999</v>
      </c>
      <c r="R171" s="8">
        <v>39.25</v>
      </c>
      <c r="S171" s="8">
        <v>1.4718799999999999</v>
      </c>
      <c r="T171" s="8"/>
      <c r="U171">
        <v>1</v>
      </c>
      <c r="V171" t="s">
        <v>46</v>
      </c>
      <c r="W171" s="9">
        <v>2500</v>
      </c>
      <c r="X171" s="9">
        <v>2500</v>
      </c>
      <c r="Y171" s="9">
        <v>0</v>
      </c>
      <c r="Z171" s="7">
        <v>44925</v>
      </c>
      <c r="AA171" s="7">
        <v>44694</v>
      </c>
      <c r="AB171" s="7">
        <v>44697</v>
      </c>
      <c r="AC171">
        <v>2037000259</v>
      </c>
      <c r="AD171" t="s">
        <v>292</v>
      </c>
      <c r="AF171" t="s">
        <v>289</v>
      </c>
      <c r="AG171" t="s">
        <v>231</v>
      </c>
      <c r="AH171" t="s">
        <v>222</v>
      </c>
      <c r="AI171">
        <v>2</v>
      </c>
      <c r="AJ171" t="s">
        <v>50</v>
      </c>
      <c r="AK171">
        <v>37</v>
      </c>
      <c r="AL171" t="s">
        <v>213</v>
      </c>
      <c r="AN171" t="s">
        <v>52</v>
      </c>
      <c r="AQ171">
        <v>110</v>
      </c>
      <c r="AR171" t="s">
        <v>62</v>
      </c>
    </row>
    <row r="172" spans="1:47" x14ac:dyDescent="0.35">
      <c r="A172">
        <v>601</v>
      </c>
      <c r="B172" t="s">
        <v>206</v>
      </c>
      <c r="C172">
        <v>0</v>
      </c>
      <c r="D172" t="str">
        <f t="shared" si="2"/>
        <v>PEDIDO EMERGENCIAL</v>
      </c>
      <c r="H172" s="5">
        <v>448150</v>
      </c>
      <c r="I172" s="7">
        <v>44645</v>
      </c>
      <c r="J172" s="5">
        <v>6075631</v>
      </c>
      <c r="K172" s="7">
        <v>44645</v>
      </c>
      <c r="L172" t="s">
        <v>207</v>
      </c>
      <c r="M172" t="s">
        <v>215</v>
      </c>
      <c r="N172" t="s">
        <v>55</v>
      </c>
      <c r="O172" t="s">
        <v>45</v>
      </c>
      <c r="P172" s="7">
        <v>44677</v>
      </c>
      <c r="Q172" s="8">
        <v>41.437749999999994</v>
      </c>
      <c r="R172" s="8">
        <v>39.94</v>
      </c>
      <c r="S172" s="8">
        <v>1.4977500000000001</v>
      </c>
      <c r="T172" s="8"/>
      <c r="U172">
        <v>1</v>
      </c>
      <c r="V172" t="s">
        <v>46</v>
      </c>
      <c r="W172" s="9">
        <v>5334</v>
      </c>
      <c r="X172" s="9">
        <v>5334</v>
      </c>
      <c r="Y172" s="9">
        <v>0</v>
      </c>
      <c r="Z172" s="7">
        <v>44681</v>
      </c>
      <c r="AA172" s="7">
        <v>44676</v>
      </c>
      <c r="AB172" s="7">
        <v>44677</v>
      </c>
      <c r="AC172">
        <v>2038000014</v>
      </c>
      <c r="AD172" t="s">
        <v>293</v>
      </c>
      <c r="AF172" t="s">
        <v>294</v>
      </c>
      <c r="AG172" t="s">
        <v>231</v>
      </c>
      <c r="AH172" t="s">
        <v>222</v>
      </c>
      <c r="AI172">
        <v>2</v>
      </c>
      <c r="AJ172" t="s">
        <v>50</v>
      </c>
      <c r="AK172">
        <v>38</v>
      </c>
      <c r="AL172" t="s">
        <v>278</v>
      </c>
      <c r="AN172" t="s">
        <v>52</v>
      </c>
      <c r="AQ172">
        <v>110</v>
      </c>
      <c r="AR172" t="s">
        <v>62</v>
      </c>
    </row>
    <row r="173" spans="1:47" x14ac:dyDescent="0.35">
      <c r="A173">
        <v>601</v>
      </c>
      <c r="B173" t="s">
        <v>206</v>
      </c>
      <c r="C173">
        <v>0</v>
      </c>
      <c r="D173" t="str">
        <f t="shared" si="2"/>
        <v>PEDIDO EMERGENCIAL</v>
      </c>
      <c r="H173" s="5">
        <v>448151</v>
      </c>
      <c r="I173" s="7">
        <v>44645</v>
      </c>
      <c r="J173" s="5">
        <v>6075632</v>
      </c>
      <c r="K173" s="7">
        <v>44645</v>
      </c>
      <c r="L173" t="s">
        <v>207</v>
      </c>
      <c r="M173" t="s">
        <v>215</v>
      </c>
      <c r="N173" t="s">
        <v>55</v>
      </c>
      <c r="O173" t="s">
        <v>45</v>
      </c>
      <c r="P173" s="7">
        <v>44692</v>
      </c>
      <c r="Q173" s="8">
        <v>40.721879999999999</v>
      </c>
      <c r="R173" s="8">
        <v>39.25</v>
      </c>
      <c r="S173" s="8">
        <v>1.4718799999999999</v>
      </c>
      <c r="T173" s="8"/>
      <c r="U173">
        <v>1</v>
      </c>
      <c r="V173" t="s">
        <v>46</v>
      </c>
      <c r="W173" s="9">
        <v>15156</v>
      </c>
      <c r="X173" s="9">
        <v>11627</v>
      </c>
      <c r="Y173" s="9">
        <v>3657</v>
      </c>
      <c r="Z173" s="7">
        <v>44681</v>
      </c>
      <c r="AA173" s="7">
        <v>44676</v>
      </c>
      <c r="AB173" s="7">
        <v>44677</v>
      </c>
      <c r="AC173">
        <v>2037000113</v>
      </c>
      <c r="AD173" t="s">
        <v>251</v>
      </c>
      <c r="AF173" t="s">
        <v>286</v>
      </c>
      <c r="AG173" t="s">
        <v>231</v>
      </c>
      <c r="AH173" t="s">
        <v>222</v>
      </c>
      <c r="AI173">
        <v>2</v>
      </c>
      <c r="AJ173" t="s">
        <v>50</v>
      </c>
      <c r="AK173">
        <v>37</v>
      </c>
      <c r="AL173" t="s">
        <v>213</v>
      </c>
      <c r="AN173" t="s">
        <v>52</v>
      </c>
      <c r="AQ173">
        <v>7480</v>
      </c>
      <c r="AR173" t="s">
        <v>214</v>
      </c>
    </row>
    <row r="174" spans="1:47" x14ac:dyDescent="0.35">
      <c r="A174">
        <v>601</v>
      </c>
      <c r="B174" t="s">
        <v>206</v>
      </c>
      <c r="C174">
        <v>0</v>
      </c>
      <c r="D174" t="str">
        <f t="shared" si="2"/>
        <v>PEDIDO EMERGENCIAL</v>
      </c>
      <c r="H174" s="5">
        <v>448203</v>
      </c>
      <c r="I174" s="7">
        <v>44648</v>
      </c>
      <c r="J174" s="5">
        <v>6075653</v>
      </c>
      <c r="K174" s="7">
        <v>44648</v>
      </c>
      <c r="L174" t="s">
        <v>218</v>
      </c>
      <c r="M174" t="s">
        <v>208</v>
      </c>
      <c r="N174" t="s">
        <v>55</v>
      </c>
      <c r="O174" t="s">
        <v>45</v>
      </c>
      <c r="P174" s="7">
        <v>44649</v>
      </c>
      <c r="Q174" s="8">
        <v>37.443379999999998</v>
      </c>
      <c r="R174" s="8">
        <v>36.089999999999996</v>
      </c>
      <c r="S174" s="8">
        <v>1.35338</v>
      </c>
      <c r="T174" s="8"/>
      <c r="U174">
        <v>1</v>
      </c>
      <c r="V174" t="s">
        <v>46</v>
      </c>
      <c r="W174" s="9">
        <v>2000</v>
      </c>
      <c r="X174" s="9">
        <v>2000</v>
      </c>
      <c r="Y174" s="9">
        <v>0</v>
      </c>
      <c r="Z174" s="7">
        <v>44649</v>
      </c>
      <c r="AA174" s="7">
        <v>44645</v>
      </c>
      <c r="AB174" s="7">
        <v>44649</v>
      </c>
      <c r="AC174">
        <v>2037000199</v>
      </c>
      <c r="AD174" t="s">
        <v>295</v>
      </c>
      <c r="AF174" t="s">
        <v>296</v>
      </c>
      <c r="AG174" t="s">
        <v>221</v>
      </c>
      <c r="AH174" t="s">
        <v>222</v>
      </c>
      <c r="AI174">
        <v>2</v>
      </c>
      <c r="AJ174" t="s">
        <v>50</v>
      </c>
      <c r="AK174">
        <v>37</v>
      </c>
      <c r="AL174" t="s">
        <v>213</v>
      </c>
      <c r="AN174" t="s">
        <v>52</v>
      </c>
      <c r="AQ174">
        <v>110</v>
      </c>
      <c r="AR174" t="s">
        <v>62</v>
      </c>
      <c r="AT174" t="s">
        <v>223</v>
      </c>
    </row>
    <row r="175" spans="1:47" hidden="1" x14ac:dyDescent="0.35">
      <c r="A175">
        <v>601</v>
      </c>
      <c r="B175" t="s">
        <v>206</v>
      </c>
      <c r="C175">
        <v>151038</v>
      </c>
      <c r="D175">
        <f t="shared" si="2"/>
        <v>0</v>
      </c>
      <c r="H175" s="5">
        <v>448389</v>
      </c>
      <c r="I175" s="7">
        <v>44656</v>
      </c>
      <c r="J175" s="5">
        <v>6075873</v>
      </c>
      <c r="K175" s="7">
        <v>44656</v>
      </c>
      <c r="L175" t="s">
        <v>297</v>
      </c>
      <c r="M175" t="s">
        <v>161</v>
      </c>
      <c r="N175" t="s">
        <v>55</v>
      </c>
      <c r="O175" t="s">
        <v>45</v>
      </c>
      <c r="P175" s="7">
        <v>44722</v>
      </c>
      <c r="Q175" s="8">
        <v>52.601250000000007</v>
      </c>
      <c r="R175" s="8">
        <v>50.7</v>
      </c>
      <c r="S175" s="8">
        <v>1.9012499999999999</v>
      </c>
      <c r="T175" s="8"/>
      <c r="U175">
        <v>1</v>
      </c>
      <c r="V175" t="s">
        <v>46</v>
      </c>
      <c r="W175" s="9">
        <v>400</v>
      </c>
      <c r="X175" s="9">
        <v>300</v>
      </c>
      <c r="Y175" s="9">
        <v>100</v>
      </c>
      <c r="Z175" s="7">
        <v>44742</v>
      </c>
      <c r="AA175" s="7">
        <v>44698</v>
      </c>
      <c r="AB175" s="7">
        <v>44700</v>
      </c>
      <c r="AC175">
        <v>2291000001</v>
      </c>
      <c r="AD175" t="s">
        <v>298</v>
      </c>
      <c r="AF175" t="s">
        <v>299</v>
      </c>
      <c r="AG175" t="s">
        <v>221</v>
      </c>
      <c r="AH175" t="s">
        <v>222</v>
      </c>
      <c r="AI175">
        <v>2</v>
      </c>
      <c r="AJ175" t="s">
        <v>50</v>
      </c>
      <c r="AK175">
        <v>291</v>
      </c>
      <c r="AL175" t="s">
        <v>300</v>
      </c>
      <c r="AN175" t="s">
        <v>52</v>
      </c>
      <c r="AQ175">
        <v>110</v>
      </c>
      <c r="AR175" t="s">
        <v>62</v>
      </c>
      <c r="AT175" t="s">
        <v>301</v>
      </c>
      <c r="AU175" t="s">
        <v>302</v>
      </c>
    </row>
    <row r="176" spans="1:47" x14ac:dyDescent="0.35">
      <c r="A176">
        <v>601</v>
      </c>
      <c r="B176" t="s">
        <v>206</v>
      </c>
      <c r="C176">
        <v>0</v>
      </c>
      <c r="D176" t="str">
        <f t="shared" si="2"/>
        <v>PEDIDO EMERGENCIAL</v>
      </c>
      <c r="H176" s="5">
        <v>448438</v>
      </c>
      <c r="I176" s="7">
        <v>44658</v>
      </c>
      <c r="J176" s="5">
        <v>6075941</v>
      </c>
      <c r="K176" s="7">
        <v>44658</v>
      </c>
      <c r="L176" t="s">
        <v>207</v>
      </c>
      <c r="M176" t="s">
        <v>208</v>
      </c>
      <c r="N176" t="s">
        <v>55</v>
      </c>
      <c r="O176" t="s">
        <v>45</v>
      </c>
      <c r="P176" s="7">
        <v>44851</v>
      </c>
      <c r="Q176" s="8">
        <v>40.721879999999999</v>
      </c>
      <c r="R176" s="8">
        <v>39.25</v>
      </c>
      <c r="S176" s="8">
        <v>1.4718799999999999</v>
      </c>
      <c r="T176" s="8"/>
      <c r="U176">
        <v>1</v>
      </c>
      <c r="V176" t="s">
        <v>46</v>
      </c>
      <c r="W176" s="9">
        <v>13692</v>
      </c>
      <c r="X176" s="9">
        <v>13170</v>
      </c>
      <c r="Y176" s="9">
        <v>522</v>
      </c>
      <c r="Z176" s="7">
        <v>44711</v>
      </c>
      <c r="AA176" s="7">
        <v>44694</v>
      </c>
      <c r="AB176" s="7">
        <v>44697</v>
      </c>
      <c r="AC176">
        <v>2037000258</v>
      </c>
      <c r="AD176" t="s">
        <v>246</v>
      </c>
      <c r="AF176" t="s">
        <v>303</v>
      </c>
      <c r="AG176" t="s">
        <v>221</v>
      </c>
      <c r="AH176" t="s">
        <v>222</v>
      </c>
      <c r="AI176">
        <v>2</v>
      </c>
      <c r="AJ176" t="s">
        <v>50</v>
      </c>
      <c r="AK176">
        <v>37</v>
      </c>
      <c r="AL176" t="s">
        <v>213</v>
      </c>
      <c r="AN176" t="s">
        <v>52</v>
      </c>
      <c r="AQ176">
        <v>110</v>
      </c>
      <c r="AR176" t="s">
        <v>62</v>
      </c>
    </row>
    <row r="177" spans="1:47" x14ac:dyDescent="0.35">
      <c r="A177">
        <v>601</v>
      </c>
      <c r="B177" t="s">
        <v>206</v>
      </c>
      <c r="C177">
        <v>0</v>
      </c>
      <c r="D177" t="str">
        <f t="shared" si="2"/>
        <v>PEDIDO EMERGENCIAL</v>
      </c>
      <c r="H177" s="5">
        <v>448439</v>
      </c>
      <c r="I177" s="7">
        <v>44658</v>
      </c>
      <c r="J177" s="5">
        <v>6075942</v>
      </c>
      <c r="K177" s="7">
        <v>44658</v>
      </c>
      <c r="L177" t="s">
        <v>207</v>
      </c>
      <c r="M177" t="s">
        <v>215</v>
      </c>
      <c r="N177" t="s">
        <v>55</v>
      </c>
      <c r="O177" t="s">
        <v>45</v>
      </c>
      <c r="P177" s="7">
        <v>44851</v>
      </c>
      <c r="Q177" s="8">
        <v>40.753</v>
      </c>
      <c r="R177" s="8">
        <v>39.28</v>
      </c>
      <c r="S177" s="8">
        <v>1.4730000000000001</v>
      </c>
      <c r="T177" s="8"/>
      <c r="U177">
        <v>1</v>
      </c>
      <c r="V177" t="s">
        <v>46</v>
      </c>
      <c r="W177" s="9">
        <v>15156</v>
      </c>
      <c r="X177" s="9">
        <v>12013</v>
      </c>
      <c r="Y177" s="9">
        <v>3143</v>
      </c>
      <c r="Z177" s="7">
        <v>44711</v>
      </c>
      <c r="AA177" s="7">
        <v>44694</v>
      </c>
      <c r="AB177" s="7">
        <v>44697</v>
      </c>
      <c r="AC177">
        <v>2037000113</v>
      </c>
      <c r="AD177" t="s">
        <v>251</v>
      </c>
      <c r="AF177" t="s">
        <v>304</v>
      </c>
      <c r="AG177" t="s">
        <v>231</v>
      </c>
      <c r="AH177" t="s">
        <v>222</v>
      </c>
      <c r="AI177">
        <v>2</v>
      </c>
      <c r="AJ177" t="s">
        <v>50</v>
      </c>
      <c r="AK177">
        <v>37</v>
      </c>
      <c r="AL177" t="s">
        <v>213</v>
      </c>
      <c r="AN177" t="s">
        <v>52</v>
      </c>
      <c r="AQ177">
        <v>7480</v>
      </c>
      <c r="AR177" t="s">
        <v>214</v>
      </c>
    </row>
    <row r="178" spans="1:47" x14ac:dyDescent="0.35">
      <c r="A178">
        <v>601</v>
      </c>
      <c r="B178" t="s">
        <v>206</v>
      </c>
      <c r="C178">
        <v>0</v>
      </c>
      <c r="D178" t="str">
        <f t="shared" si="2"/>
        <v>PEDIDO EMERGENCIAL</v>
      </c>
      <c r="H178" s="5">
        <v>448440</v>
      </c>
      <c r="I178" s="7">
        <v>44658</v>
      </c>
      <c r="J178" s="5">
        <v>6075942</v>
      </c>
      <c r="K178" s="7">
        <v>44658</v>
      </c>
      <c r="L178" t="s">
        <v>207</v>
      </c>
      <c r="M178" t="s">
        <v>215</v>
      </c>
      <c r="N178" t="s">
        <v>55</v>
      </c>
      <c r="O178" t="s">
        <v>45</v>
      </c>
      <c r="P178" s="7">
        <v>44851</v>
      </c>
      <c r="Q178" s="8">
        <v>37.962129999999995</v>
      </c>
      <c r="R178" s="8">
        <v>36.589999999999996</v>
      </c>
      <c r="S178" s="8">
        <v>1.3721299999999998</v>
      </c>
      <c r="T178" s="8"/>
      <c r="U178">
        <v>1</v>
      </c>
      <c r="V178" t="s">
        <v>46</v>
      </c>
      <c r="W178" s="9">
        <v>5517</v>
      </c>
      <c r="X178" s="9">
        <v>4772</v>
      </c>
      <c r="Y178" s="9">
        <v>745</v>
      </c>
      <c r="Z178" s="7">
        <v>44711</v>
      </c>
      <c r="AA178" s="7">
        <v>44708</v>
      </c>
      <c r="AB178" s="7">
        <v>44711</v>
      </c>
      <c r="AC178">
        <v>2037000277</v>
      </c>
      <c r="AD178" t="s">
        <v>305</v>
      </c>
      <c r="AF178" t="s">
        <v>306</v>
      </c>
      <c r="AG178" t="s">
        <v>231</v>
      </c>
      <c r="AH178" t="s">
        <v>222</v>
      </c>
      <c r="AI178">
        <v>2</v>
      </c>
      <c r="AJ178" t="s">
        <v>50</v>
      </c>
      <c r="AK178">
        <v>37</v>
      </c>
      <c r="AL178" t="s">
        <v>213</v>
      </c>
      <c r="AN178" t="s">
        <v>52</v>
      </c>
      <c r="AQ178">
        <v>7480</v>
      </c>
      <c r="AR178" t="s">
        <v>214</v>
      </c>
    </row>
    <row r="179" spans="1:47" x14ac:dyDescent="0.35">
      <c r="A179">
        <v>601</v>
      </c>
      <c r="B179" t="s">
        <v>206</v>
      </c>
      <c r="C179">
        <v>0</v>
      </c>
      <c r="D179" t="str">
        <f t="shared" si="2"/>
        <v>PEDIDO EMERGENCIAL</v>
      </c>
      <c r="H179" s="5">
        <v>448441</v>
      </c>
      <c r="I179" s="7">
        <v>44658</v>
      </c>
      <c r="J179" s="5">
        <v>6075942</v>
      </c>
      <c r="K179" s="7">
        <v>44658</v>
      </c>
      <c r="L179" t="s">
        <v>207</v>
      </c>
      <c r="M179" t="s">
        <v>215</v>
      </c>
      <c r="N179" t="s">
        <v>55</v>
      </c>
      <c r="O179" t="s">
        <v>45</v>
      </c>
      <c r="P179" s="7">
        <v>44851</v>
      </c>
      <c r="Q179" s="8">
        <v>40.721879999999999</v>
      </c>
      <c r="R179" s="8">
        <v>39.25</v>
      </c>
      <c r="S179" s="8">
        <v>1.4718799999999999</v>
      </c>
      <c r="T179" s="8"/>
      <c r="U179">
        <v>1</v>
      </c>
      <c r="V179" t="s">
        <v>46</v>
      </c>
      <c r="W179" s="9">
        <v>31080</v>
      </c>
      <c r="X179" s="9">
        <v>30870</v>
      </c>
      <c r="Y179" s="9">
        <v>210</v>
      </c>
      <c r="Z179" s="7">
        <v>44742</v>
      </c>
      <c r="AA179" s="7">
        <v>44657</v>
      </c>
      <c r="AB179" s="7">
        <v>44663</v>
      </c>
      <c r="AC179">
        <v>2037000122</v>
      </c>
      <c r="AD179" t="s">
        <v>287</v>
      </c>
      <c r="AF179" t="s">
        <v>307</v>
      </c>
      <c r="AG179" t="s">
        <v>231</v>
      </c>
      <c r="AH179" t="s">
        <v>222</v>
      </c>
      <c r="AI179">
        <v>2</v>
      </c>
      <c r="AJ179" t="s">
        <v>50</v>
      </c>
      <c r="AK179">
        <v>37</v>
      </c>
      <c r="AL179" t="s">
        <v>213</v>
      </c>
      <c r="AN179" t="s">
        <v>52</v>
      </c>
      <c r="AQ179">
        <v>7480</v>
      </c>
      <c r="AR179" t="s">
        <v>214</v>
      </c>
    </row>
    <row r="180" spans="1:47" x14ac:dyDescent="0.35">
      <c r="A180">
        <v>601</v>
      </c>
      <c r="B180" t="s">
        <v>206</v>
      </c>
      <c r="C180">
        <v>0</v>
      </c>
      <c r="D180" t="str">
        <f t="shared" si="2"/>
        <v>PEDIDO EMERGENCIAL</v>
      </c>
      <c r="H180" s="5">
        <v>448442</v>
      </c>
      <c r="I180" s="7">
        <v>44658</v>
      </c>
      <c r="J180" s="5">
        <v>6075941</v>
      </c>
      <c r="K180" s="7">
        <v>44658</v>
      </c>
      <c r="L180" t="s">
        <v>207</v>
      </c>
      <c r="M180" t="s">
        <v>215</v>
      </c>
      <c r="N180" t="s">
        <v>55</v>
      </c>
      <c r="O180" t="s">
        <v>45</v>
      </c>
      <c r="P180" s="7">
        <v>44851</v>
      </c>
      <c r="Q180" s="8">
        <v>40.721879999999999</v>
      </c>
      <c r="R180" s="8">
        <v>39.25</v>
      </c>
      <c r="S180" s="8">
        <v>1.4718799999999999</v>
      </c>
      <c r="T180" s="8"/>
      <c r="U180">
        <v>1</v>
      </c>
      <c r="V180" t="s">
        <v>46</v>
      </c>
      <c r="W180" s="9">
        <v>12210</v>
      </c>
      <c r="X180" s="9">
        <v>11162</v>
      </c>
      <c r="Y180" s="9">
        <v>1048</v>
      </c>
      <c r="Z180" s="7">
        <v>44711</v>
      </c>
      <c r="AA180" s="7">
        <v>44694</v>
      </c>
      <c r="AB180" s="7">
        <v>44697</v>
      </c>
      <c r="AC180">
        <v>2037000064</v>
      </c>
      <c r="AD180" t="s">
        <v>216</v>
      </c>
      <c r="AF180" t="s">
        <v>308</v>
      </c>
      <c r="AG180" t="s">
        <v>231</v>
      </c>
      <c r="AH180" t="s">
        <v>222</v>
      </c>
      <c r="AI180">
        <v>2</v>
      </c>
      <c r="AJ180" t="s">
        <v>50</v>
      </c>
      <c r="AK180">
        <v>37</v>
      </c>
      <c r="AL180" t="s">
        <v>213</v>
      </c>
      <c r="AN180" t="s">
        <v>52</v>
      </c>
      <c r="AQ180">
        <v>110</v>
      </c>
      <c r="AR180" t="s">
        <v>62</v>
      </c>
    </row>
    <row r="181" spans="1:47" x14ac:dyDescent="0.35">
      <c r="A181">
        <v>601</v>
      </c>
      <c r="B181" t="s">
        <v>206</v>
      </c>
      <c r="C181">
        <v>0</v>
      </c>
      <c r="D181" t="str">
        <f t="shared" si="2"/>
        <v>PEDIDO EMERGENCIAL</v>
      </c>
      <c r="H181" s="5">
        <v>448447</v>
      </c>
      <c r="I181" s="7">
        <v>44658</v>
      </c>
      <c r="J181" s="5">
        <v>6075962</v>
      </c>
      <c r="K181" s="7">
        <v>44658</v>
      </c>
      <c r="L181" t="s">
        <v>218</v>
      </c>
      <c r="M181" t="s">
        <v>208</v>
      </c>
      <c r="N181" t="s">
        <v>44</v>
      </c>
      <c r="O181" t="s">
        <v>45</v>
      </c>
      <c r="P181" s="7">
        <v>44663</v>
      </c>
      <c r="Q181" s="8">
        <v>39.435379999999995</v>
      </c>
      <c r="R181" s="8">
        <v>38.010000000000005</v>
      </c>
      <c r="S181" s="8">
        <v>1.4253799999999999</v>
      </c>
      <c r="T181" s="8"/>
      <c r="U181">
        <v>1</v>
      </c>
      <c r="V181" t="s">
        <v>46</v>
      </c>
      <c r="W181" s="9">
        <v>8944</v>
      </c>
      <c r="X181" s="9">
        <v>6935</v>
      </c>
      <c r="Y181" s="9">
        <v>2009</v>
      </c>
      <c r="Z181" s="7">
        <v>44925</v>
      </c>
      <c r="AA181" s="7">
        <v>44734</v>
      </c>
      <c r="AB181" s="7">
        <v>44734</v>
      </c>
      <c r="AC181">
        <v>2037000162</v>
      </c>
      <c r="AD181" t="s">
        <v>309</v>
      </c>
      <c r="AF181" t="s">
        <v>310</v>
      </c>
      <c r="AG181" t="s">
        <v>221</v>
      </c>
      <c r="AH181" t="s">
        <v>222</v>
      </c>
      <c r="AI181">
        <v>2</v>
      </c>
      <c r="AJ181" t="s">
        <v>50</v>
      </c>
      <c r="AK181">
        <v>37</v>
      </c>
      <c r="AL181" t="s">
        <v>213</v>
      </c>
      <c r="AN181" t="s">
        <v>52</v>
      </c>
      <c r="AQ181">
        <v>290</v>
      </c>
      <c r="AR181" t="s">
        <v>226</v>
      </c>
      <c r="AT181" t="s">
        <v>223</v>
      </c>
    </row>
    <row r="182" spans="1:47" x14ac:dyDescent="0.35">
      <c r="A182">
        <v>601</v>
      </c>
      <c r="B182" t="s">
        <v>206</v>
      </c>
      <c r="C182">
        <v>0</v>
      </c>
      <c r="D182" t="str">
        <f t="shared" si="2"/>
        <v>PEDIDO EMERGENCIAL</v>
      </c>
      <c r="H182" s="5">
        <v>448448</v>
      </c>
      <c r="I182" s="7">
        <v>44658</v>
      </c>
      <c r="J182" s="5">
        <v>6075961</v>
      </c>
      <c r="K182" s="7">
        <v>44658</v>
      </c>
      <c r="L182" t="s">
        <v>218</v>
      </c>
      <c r="M182" t="s">
        <v>215</v>
      </c>
      <c r="N182" t="s">
        <v>44</v>
      </c>
      <c r="O182" t="s">
        <v>45</v>
      </c>
      <c r="P182" s="7">
        <v>44663</v>
      </c>
      <c r="Q182" s="8">
        <v>39.435379999999995</v>
      </c>
      <c r="R182" s="8">
        <v>38.010000000000005</v>
      </c>
      <c r="S182" s="8">
        <v>1.4253799999999999</v>
      </c>
      <c r="T182" s="8"/>
      <c r="U182">
        <v>1</v>
      </c>
      <c r="V182" t="s">
        <v>46</v>
      </c>
      <c r="W182" s="9">
        <v>15616</v>
      </c>
      <c r="X182" s="9">
        <v>14820</v>
      </c>
      <c r="Y182" s="9">
        <v>796</v>
      </c>
      <c r="Z182" s="7">
        <v>44925</v>
      </c>
      <c r="AA182" s="7">
        <v>44706</v>
      </c>
      <c r="AB182" s="7">
        <v>44706</v>
      </c>
      <c r="AC182">
        <v>2037000222</v>
      </c>
      <c r="AD182" t="s">
        <v>267</v>
      </c>
      <c r="AF182" t="s">
        <v>311</v>
      </c>
      <c r="AG182" t="s">
        <v>231</v>
      </c>
      <c r="AH182" t="s">
        <v>222</v>
      </c>
      <c r="AI182">
        <v>2</v>
      </c>
      <c r="AJ182" t="s">
        <v>50</v>
      </c>
      <c r="AK182">
        <v>37</v>
      </c>
      <c r="AL182" t="s">
        <v>213</v>
      </c>
      <c r="AN182" t="s">
        <v>52</v>
      </c>
      <c r="AQ182">
        <v>110</v>
      </c>
      <c r="AR182" t="s">
        <v>62</v>
      </c>
      <c r="AT182" t="s">
        <v>223</v>
      </c>
    </row>
    <row r="183" spans="1:47" x14ac:dyDescent="0.35">
      <c r="A183">
        <v>601</v>
      </c>
      <c r="B183" t="s">
        <v>206</v>
      </c>
      <c r="C183">
        <v>0</v>
      </c>
      <c r="D183" t="str">
        <f t="shared" si="2"/>
        <v>PEDIDO EMERGENCIAL</v>
      </c>
      <c r="H183" s="5">
        <v>448449</v>
      </c>
      <c r="I183" s="7">
        <v>44658</v>
      </c>
      <c r="J183" s="5">
        <v>6075961</v>
      </c>
      <c r="K183" s="7">
        <v>44658</v>
      </c>
      <c r="L183" t="s">
        <v>218</v>
      </c>
      <c r="M183" t="s">
        <v>215</v>
      </c>
      <c r="N183" t="s">
        <v>44</v>
      </c>
      <c r="O183" t="s">
        <v>45</v>
      </c>
      <c r="P183" s="7">
        <v>44663</v>
      </c>
      <c r="Q183" s="8">
        <v>42.412999999999997</v>
      </c>
      <c r="R183" s="8">
        <v>40.880000000000003</v>
      </c>
      <c r="S183" s="8">
        <v>1.5330000000000001</v>
      </c>
      <c r="T183" s="8"/>
      <c r="U183">
        <v>1</v>
      </c>
      <c r="V183" t="s">
        <v>46</v>
      </c>
      <c r="W183" s="9">
        <v>38171</v>
      </c>
      <c r="X183" s="9">
        <v>37505</v>
      </c>
      <c r="Y183" s="9">
        <v>1370</v>
      </c>
      <c r="Z183" s="7">
        <v>44925</v>
      </c>
      <c r="AA183" s="7">
        <v>44678</v>
      </c>
      <c r="AB183" s="7">
        <v>44678</v>
      </c>
      <c r="AC183">
        <v>2037000220</v>
      </c>
      <c r="AD183" t="s">
        <v>233</v>
      </c>
      <c r="AF183" t="s">
        <v>312</v>
      </c>
      <c r="AG183" t="s">
        <v>231</v>
      </c>
      <c r="AH183" t="s">
        <v>222</v>
      </c>
      <c r="AI183">
        <v>2</v>
      </c>
      <c r="AJ183" t="s">
        <v>50</v>
      </c>
      <c r="AK183">
        <v>37</v>
      </c>
      <c r="AL183" t="s">
        <v>213</v>
      </c>
      <c r="AN183" t="s">
        <v>52</v>
      </c>
      <c r="AQ183">
        <v>110</v>
      </c>
      <c r="AR183" t="s">
        <v>62</v>
      </c>
      <c r="AT183" t="s">
        <v>223</v>
      </c>
    </row>
    <row r="184" spans="1:47" x14ac:dyDescent="0.35">
      <c r="A184">
        <v>601</v>
      </c>
      <c r="B184" t="s">
        <v>206</v>
      </c>
      <c r="C184">
        <v>0</v>
      </c>
      <c r="D184" t="str">
        <f t="shared" si="2"/>
        <v>PEDIDO EMERGENCIAL</v>
      </c>
      <c r="H184" s="5">
        <v>448450</v>
      </c>
      <c r="I184" s="7">
        <v>44658</v>
      </c>
      <c r="J184" s="5">
        <v>6075962</v>
      </c>
      <c r="K184" s="7">
        <v>44658</v>
      </c>
      <c r="L184" t="s">
        <v>218</v>
      </c>
      <c r="M184" t="s">
        <v>215</v>
      </c>
      <c r="N184" t="s">
        <v>44</v>
      </c>
      <c r="O184" t="s">
        <v>45</v>
      </c>
      <c r="P184" s="7">
        <v>44663</v>
      </c>
      <c r="Q184" s="8">
        <v>36.955750000000002</v>
      </c>
      <c r="R184" s="8">
        <v>35.619999999999997</v>
      </c>
      <c r="S184" s="8">
        <v>1.3357499999999998</v>
      </c>
      <c r="T184" s="8"/>
      <c r="U184">
        <v>1</v>
      </c>
      <c r="V184" t="s">
        <v>46</v>
      </c>
      <c r="W184" s="9">
        <v>13000</v>
      </c>
      <c r="X184" s="9">
        <v>10450</v>
      </c>
      <c r="Y184" s="9">
        <v>2550</v>
      </c>
      <c r="Z184" s="7">
        <v>44925</v>
      </c>
      <c r="AA184" s="7">
        <v>44734</v>
      </c>
      <c r="AB184" s="7">
        <v>44734</v>
      </c>
      <c r="AC184">
        <v>2037000262</v>
      </c>
      <c r="AD184" t="s">
        <v>313</v>
      </c>
      <c r="AF184" t="s">
        <v>314</v>
      </c>
      <c r="AG184" t="s">
        <v>231</v>
      </c>
      <c r="AH184" t="s">
        <v>222</v>
      </c>
      <c r="AI184">
        <v>2</v>
      </c>
      <c r="AJ184" t="s">
        <v>50</v>
      </c>
      <c r="AK184">
        <v>37</v>
      </c>
      <c r="AL184" t="s">
        <v>213</v>
      </c>
      <c r="AN184" t="s">
        <v>52</v>
      </c>
      <c r="AQ184">
        <v>290</v>
      </c>
      <c r="AR184" t="s">
        <v>226</v>
      </c>
      <c r="AT184" t="s">
        <v>223</v>
      </c>
    </row>
    <row r="185" spans="1:47" x14ac:dyDescent="0.35">
      <c r="A185">
        <v>601</v>
      </c>
      <c r="B185" t="s">
        <v>206</v>
      </c>
      <c r="C185">
        <v>0</v>
      </c>
      <c r="D185" t="str">
        <f t="shared" si="2"/>
        <v>PEDIDO EMERGENCIAL</v>
      </c>
      <c r="H185" s="5">
        <v>448451</v>
      </c>
      <c r="I185" s="7">
        <v>44658</v>
      </c>
      <c r="J185" s="5">
        <v>6075962</v>
      </c>
      <c r="K185" s="7">
        <v>44658</v>
      </c>
      <c r="L185" t="s">
        <v>218</v>
      </c>
      <c r="M185" t="s">
        <v>215</v>
      </c>
      <c r="N185" t="s">
        <v>55</v>
      </c>
      <c r="O185" t="s">
        <v>45</v>
      </c>
      <c r="P185" s="7">
        <v>44692</v>
      </c>
      <c r="Q185" s="8">
        <v>36.955750000000002</v>
      </c>
      <c r="R185" s="8">
        <v>35.619999999999997</v>
      </c>
      <c r="S185" s="8">
        <v>1.3357499999999998</v>
      </c>
      <c r="T185" s="8"/>
      <c r="U185">
        <v>1</v>
      </c>
      <c r="V185" t="s">
        <v>46</v>
      </c>
      <c r="W185" s="9">
        <v>10700</v>
      </c>
      <c r="X185" s="9">
        <v>9235</v>
      </c>
      <c r="Y185" s="9">
        <v>1465</v>
      </c>
      <c r="Z185" s="7">
        <v>44711</v>
      </c>
      <c r="AA185" s="7">
        <v>44690</v>
      </c>
      <c r="AB185" s="7">
        <v>44691</v>
      </c>
      <c r="AC185">
        <v>2037000265</v>
      </c>
      <c r="AD185" t="s">
        <v>224</v>
      </c>
      <c r="AF185" t="s">
        <v>315</v>
      </c>
      <c r="AG185" t="s">
        <v>231</v>
      </c>
      <c r="AH185" t="s">
        <v>222</v>
      </c>
      <c r="AI185">
        <v>2</v>
      </c>
      <c r="AJ185" t="s">
        <v>50</v>
      </c>
      <c r="AK185">
        <v>37</v>
      </c>
      <c r="AL185" t="s">
        <v>213</v>
      </c>
      <c r="AN185" t="s">
        <v>52</v>
      </c>
      <c r="AQ185">
        <v>290</v>
      </c>
      <c r="AR185" t="s">
        <v>226</v>
      </c>
      <c r="AT185" t="s">
        <v>223</v>
      </c>
    </row>
    <row r="186" spans="1:47" x14ac:dyDescent="0.35">
      <c r="A186">
        <v>601</v>
      </c>
      <c r="B186" t="s">
        <v>206</v>
      </c>
      <c r="C186">
        <v>0</v>
      </c>
      <c r="D186" t="str">
        <f t="shared" si="2"/>
        <v>PEDIDO EMERGENCIAL</v>
      </c>
      <c r="H186" s="5">
        <v>448452</v>
      </c>
      <c r="I186" s="7">
        <v>44658</v>
      </c>
      <c r="J186" s="5">
        <v>6075961</v>
      </c>
      <c r="K186" s="7">
        <v>44658</v>
      </c>
      <c r="L186" t="s">
        <v>218</v>
      </c>
      <c r="M186" t="s">
        <v>215</v>
      </c>
      <c r="N186" t="s">
        <v>55</v>
      </c>
      <c r="O186" t="s">
        <v>45</v>
      </c>
      <c r="P186" s="7">
        <v>44663</v>
      </c>
      <c r="Q186" s="8">
        <v>39.435379999999995</v>
      </c>
      <c r="R186" s="8">
        <v>38.010000000000005</v>
      </c>
      <c r="S186" s="8">
        <v>1.4253799999999999</v>
      </c>
      <c r="T186" s="8"/>
      <c r="U186">
        <v>1</v>
      </c>
      <c r="V186" t="s">
        <v>46</v>
      </c>
      <c r="W186" s="9">
        <v>7532</v>
      </c>
      <c r="X186" s="9">
        <v>0</v>
      </c>
      <c r="Y186" s="9">
        <v>7532</v>
      </c>
      <c r="Z186" s="7">
        <v>44711</v>
      </c>
      <c r="AA186" s="7">
        <f>(P186+20)</f>
        <v>44683</v>
      </c>
      <c r="AB186" s="7">
        <f>AA186</f>
        <v>44683</v>
      </c>
      <c r="AC186">
        <v>2037000060</v>
      </c>
      <c r="AD186" t="s">
        <v>272</v>
      </c>
      <c r="AF186" t="s">
        <v>316</v>
      </c>
      <c r="AG186" t="s">
        <v>231</v>
      </c>
      <c r="AH186" t="s">
        <v>222</v>
      </c>
      <c r="AI186">
        <v>2</v>
      </c>
      <c r="AJ186" t="s">
        <v>50</v>
      </c>
      <c r="AK186">
        <v>37</v>
      </c>
      <c r="AL186" t="s">
        <v>213</v>
      </c>
      <c r="AN186" t="s">
        <v>52</v>
      </c>
      <c r="AQ186">
        <v>110</v>
      </c>
      <c r="AR186" t="s">
        <v>62</v>
      </c>
      <c r="AT186" t="s">
        <v>223</v>
      </c>
    </row>
    <row r="187" spans="1:47" x14ac:dyDescent="0.35">
      <c r="A187">
        <v>601</v>
      </c>
      <c r="B187" t="s">
        <v>206</v>
      </c>
      <c r="C187">
        <v>0</v>
      </c>
      <c r="D187" t="str">
        <f t="shared" si="2"/>
        <v>PEDIDO EMERGENCIAL</v>
      </c>
      <c r="H187" s="5">
        <v>448955</v>
      </c>
      <c r="I187" s="7">
        <v>44678</v>
      </c>
      <c r="J187" s="5">
        <v>6076472</v>
      </c>
      <c r="K187" s="7">
        <v>44683</v>
      </c>
      <c r="L187" t="s">
        <v>317</v>
      </c>
      <c r="M187" t="s">
        <v>318</v>
      </c>
      <c r="N187" t="s">
        <v>55</v>
      </c>
      <c r="O187" t="s">
        <v>45</v>
      </c>
      <c r="P187" s="7">
        <v>44687</v>
      </c>
      <c r="Q187" s="8">
        <v>37.799999999999997</v>
      </c>
      <c r="R187" s="8">
        <v>37.799999999999997</v>
      </c>
      <c r="S187" s="8">
        <v>0</v>
      </c>
      <c r="T187" s="8"/>
      <c r="U187">
        <v>1</v>
      </c>
      <c r="V187" t="s">
        <v>46</v>
      </c>
      <c r="W187" s="9">
        <v>3</v>
      </c>
      <c r="X187" s="9">
        <v>3</v>
      </c>
      <c r="Y187" s="9">
        <v>0</v>
      </c>
      <c r="Z187" s="7">
        <v>44697</v>
      </c>
      <c r="AA187" s="7">
        <v>44692</v>
      </c>
      <c r="AB187" s="7">
        <v>44698</v>
      </c>
      <c r="AC187">
        <v>2032000002</v>
      </c>
      <c r="AD187" t="s">
        <v>319</v>
      </c>
      <c r="AF187" t="s">
        <v>320</v>
      </c>
      <c r="AG187" t="s">
        <v>321</v>
      </c>
      <c r="AH187" t="s">
        <v>222</v>
      </c>
      <c r="AI187">
        <v>2</v>
      </c>
      <c r="AJ187" t="s">
        <v>50</v>
      </c>
      <c r="AK187">
        <v>32</v>
      </c>
      <c r="AL187" t="s">
        <v>322</v>
      </c>
      <c r="AN187" t="s">
        <v>52</v>
      </c>
      <c r="AQ187">
        <v>290</v>
      </c>
      <c r="AR187" t="s">
        <v>226</v>
      </c>
      <c r="AT187" t="s">
        <v>323</v>
      </c>
      <c r="AU187" t="s">
        <v>324</v>
      </c>
    </row>
    <row r="188" spans="1:47" x14ac:dyDescent="0.35">
      <c r="A188">
        <v>601</v>
      </c>
      <c r="B188" t="s">
        <v>206</v>
      </c>
      <c r="C188">
        <v>0</v>
      </c>
      <c r="D188" t="str">
        <f t="shared" si="2"/>
        <v>PEDIDO EMERGENCIAL</v>
      </c>
      <c r="H188" s="5">
        <v>448958</v>
      </c>
      <c r="I188" s="7">
        <v>44678</v>
      </c>
      <c r="J188" s="5">
        <v>6076472</v>
      </c>
      <c r="K188" s="7">
        <v>44683</v>
      </c>
      <c r="L188" t="s">
        <v>317</v>
      </c>
      <c r="M188" t="s">
        <v>325</v>
      </c>
      <c r="N188" t="s">
        <v>55</v>
      </c>
      <c r="O188" t="s">
        <v>45</v>
      </c>
      <c r="P188" s="7">
        <v>44687</v>
      </c>
      <c r="Q188" s="8">
        <v>37.799999999999997</v>
      </c>
      <c r="R188" s="8">
        <v>37.799999999999997</v>
      </c>
      <c r="S188" s="8">
        <v>0</v>
      </c>
      <c r="T188" s="8"/>
      <c r="U188">
        <v>1</v>
      </c>
      <c r="V188" t="s">
        <v>46</v>
      </c>
      <c r="W188" s="9">
        <v>21</v>
      </c>
      <c r="X188" s="9">
        <v>21</v>
      </c>
      <c r="Y188" s="9">
        <v>0</v>
      </c>
      <c r="Z188" s="7">
        <v>44697</v>
      </c>
      <c r="AA188" s="7">
        <v>44692</v>
      </c>
      <c r="AB188" s="7">
        <v>44698</v>
      </c>
      <c r="AC188">
        <v>2032000002</v>
      </c>
      <c r="AD188" t="s">
        <v>319</v>
      </c>
      <c r="AF188" t="s">
        <v>326</v>
      </c>
      <c r="AG188" t="s">
        <v>321</v>
      </c>
      <c r="AH188" t="s">
        <v>222</v>
      </c>
      <c r="AI188">
        <v>2</v>
      </c>
      <c r="AJ188" t="s">
        <v>50</v>
      </c>
      <c r="AK188">
        <v>32</v>
      </c>
      <c r="AL188" t="s">
        <v>322</v>
      </c>
      <c r="AN188" t="s">
        <v>52</v>
      </c>
      <c r="AQ188">
        <v>290</v>
      </c>
      <c r="AR188" t="s">
        <v>226</v>
      </c>
      <c r="AT188" t="s">
        <v>323</v>
      </c>
      <c r="AU188" t="s">
        <v>324</v>
      </c>
    </row>
    <row r="189" spans="1:47" x14ac:dyDescent="0.35">
      <c r="A189">
        <v>601</v>
      </c>
      <c r="B189" t="s">
        <v>206</v>
      </c>
      <c r="C189">
        <v>0</v>
      </c>
      <c r="D189" t="str">
        <f t="shared" si="2"/>
        <v>PEDIDO EMERGENCIAL</v>
      </c>
      <c r="H189" s="5">
        <v>448959</v>
      </c>
      <c r="I189" s="7">
        <v>44678</v>
      </c>
      <c r="J189" s="5">
        <v>6076472</v>
      </c>
      <c r="K189" s="7">
        <v>44683</v>
      </c>
      <c r="L189" t="s">
        <v>317</v>
      </c>
      <c r="M189" t="s">
        <v>327</v>
      </c>
      <c r="N189" t="s">
        <v>55</v>
      </c>
      <c r="O189" t="s">
        <v>45</v>
      </c>
      <c r="P189" s="7">
        <v>44687</v>
      </c>
      <c r="Q189" s="8">
        <v>37.799999999999997</v>
      </c>
      <c r="R189" s="8">
        <v>37.799999999999997</v>
      </c>
      <c r="S189" s="8">
        <v>0</v>
      </c>
      <c r="T189" s="8"/>
      <c r="U189">
        <v>1</v>
      </c>
      <c r="V189" t="s">
        <v>46</v>
      </c>
      <c r="W189" s="9">
        <v>32</v>
      </c>
      <c r="X189" s="9">
        <v>32</v>
      </c>
      <c r="Y189" s="9">
        <v>0</v>
      </c>
      <c r="Z189" s="7">
        <v>44697</v>
      </c>
      <c r="AA189" s="7">
        <v>44692</v>
      </c>
      <c r="AB189" s="7">
        <v>44698</v>
      </c>
      <c r="AC189">
        <v>2032000002</v>
      </c>
      <c r="AD189" t="s">
        <v>319</v>
      </c>
      <c r="AF189" t="s">
        <v>328</v>
      </c>
      <c r="AG189" t="s">
        <v>321</v>
      </c>
      <c r="AH189" t="s">
        <v>222</v>
      </c>
      <c r="AI189">
        <v>2</v>
      </c>
      <c r="AJ189" t="s">
        <v>50</v>
      </c>
      <c r="AK189">
        <v>32</v>
      </c>
      <c r="AL189" t="s">
        <v>322</v>
      </c>
      <c r="AN189" t="s">
        <v>52</v>
      </c>
      <c r="AQ189">
        <v>290</v>
      </c>
      <c r="AR189" t="s">
        <v>226</v>
      </c>
      <c r="AT189" t="s">
        <v>323</v>
      </c>
      <c r="AU189" t="s">
        <v>324</v>
      </c>
    </row>
    <row r="190" spans="1:47" x14ac:dyDescent="0.35">
      <c r="A190">
        <v>601</v>
      </c>
      <c r="B190" t="s">
        <v>206</v>
      </c>
      <c r="C190">
        <v>0</v>
      </c>
      <c r="D190" t="str">
        <f t="shared" si="2"/>
        <v>PEDIDO EMERGENCIAL</v>
      </c>
      <c r="H190" s="5">
        <v>448960</v>
      </c>
      <c r="I190" s="7">
        <v>44678</v>
      </c>
      <c r="J190" s="5">
        <v>6076472</v>
      </c>
      <c r="K190" s="7">
        <v>44683</v>
      </c>
      <c r="L190" t="s">
        <v>317</v>
      </c>
      <c r="M190" t="s">
        <v>325</v>
      </c>
      <c r="N190" t="s">
        <v>55</v>
      </c>
      <c r="O190" t="s">
        <v>45</v>
      </c>
      <c r="P190" s="7">
        <v>44694</v>
      </c>
      <c r="Q190" s="8">
        <v>37.799999999999997</v>
      </c>
      <c r="R190" s="8">
        <v>37.799999999999997</v>
      </c>
      <c r="S190" s="8">
        <v>0</v>
      </c>
      <c r="T190" s="8"/>
      <c r="U190">
        <v>1</v>
      </c>
      <c r="V190" t="s">
        <v>46</v>
      </c>
      <c r="W190" s="9">
        <v>34</v>
      </c>
      <c r="X190" s="9">
        <v>34</v>
      </c>
      <c r="Y190" s="9">
        <v>0</v>
      </c>
      <c r="Z190" s="7">
        <v>44697</v>
      </c>
      <c r="AA190" s="7">
        <v>44692</v>
      </c>
      <c r="AB190" s="7">
        <v>44698</v>
      </c>
      <c r="AC190">
        <v>2032000002</v>
      </c>
      <c r="AD190" t="s">
        <v>319</v>
      </c>
      <c r="AF190" t="s">
        <v>329</v>
      </c>
      <c r="AG190" t="s">
        <v>321</v>
      </c>
      <c r="AH190" t="s">
        <v>222</v>
      </c>
      <c r="AI190">
        <v>2</v>
      </c>
      <c r="AJ190" t="s">
        <v>50</v>
      </c>
      <c r="AK190">
        <v>32</v>
      </c>
      <c r="AL190" t="s">
        <v>322</v>
      </c>
      <c r="AN190" t="s">
        <v>52</v>
      </c>
      <c r="AQ190">
        <v>290</v>
      </c>
      <c r="AR190" t="s">
        <v>226</v>
      </c>
      <c r="AT190" t="s">
        <v>323</v>
      </c>
      <c r="AU190" t="s">
        <v>324</v>
      </c>
    </row>
    <row r="191" spans="1:47" x14ac:dyDescent="0.35">
      <c r="A191">
        <v>601</v>
      </c>
      <c r="B191" t="s">
        <v>206</v>
      </c>
      <c r="C191">
        <v>0</v>
      </c>
      <c r="D191" t="str">
        <f t="shared" si="2"/>
        <v>PEDIDO EMERGENCIAL</v>
      </c>
      <c r="H191" s="5">
        <v>448961</v>
      </c>
      <c r="I191" s="7">
        <v>44678</v>
      </c>
      <c r="J191" s="5">
        <v>6076472</v>
      </c>
      <c r="K191" s="7">
        <v>44683</v>
      </c>
      <c r="L191" t="s">
        <v>317</v>
      </c>
      <c r="M191" t="s">
        <v>325</v>
      </c>
      <c r="N191" t="s">
        <v>55</v>
      </c>
      <c r="O191" t="s">
        <v>45</v>
      </c>
      <c r="P191" s="7">
        <v>44694</v>
      </c>
      <c r="Q191" s="8">
        <v>37.799999999999997</v>
      </c>
      <c r="R191" s="8">
        <v>37.799999999999997</v>
      </c>
      <c r="S191" s="8">
        <v>0</v>
      </c>
      <c r="T191" s="8"/>
      <c r="U191">
        <v>1</v>
      </c>
      <c r="V191" t="s">
        <v>46</v>
      </c>
      <c r="W191" s="9">
        <v>4</v>
      </c>
      <c r="X191" s="9">
        <v>4</v>
      </c>
      <c r="Y191" s="9">
        <v>0</v>
      </c>
      <c r="Z191" s="7">
        <v>44697</v>
      </c>
      <c r="AA191" s="7">
        <v>44692</v>
      </c>
      <c r="AB191" s="7">
        <v>44698</v>
      </c>
      <c r="AC191">
        <v>2032000002</v>
      </c>
      <c r="AD191" t="s">
        <v>319</v>
      </c>
      <c r="AF191" t="s">
        <v>330</v>
      </c>
      <c r="AG191" t="s">
        <v>321</v>
      </c>
      <c r="AH191" t="s">
        <v>222</v>
      </c>
      <c r="AI191">
        <v>2</v>
      </c>
      <c r="AJ191" t="s">
        <v>50</v>
      </c>
      <c r="AK191">
        <v>32</v>
      </c>
      <c r="AL191" t="s">
        <v>322</v>
      </c>
      <c r="AN191" t="s">
        <v>52</v>
      </c>
      <c r="AQ191">
        <v>290</v>
      </c>
      <c r="AR191" t="s">
        <v>226</v>
      </c>
      <c r="AT191" t="s">
        <v>323</v>
      </c>
      <c r="AU191" t="s">
        <v>324</v>
      </c>
    </row>
    <row r="192" spans="1:47" x14ac:dyDescent="0.35">
      <c r="A192">
        <v>601</v>
      </c>
      <c r="B192" t="s">
        <v>206</v>
      </c>
      <c r="C192">
        <v>0</v>
      </c>
      <c r="D192" t="str">
        <f t="shared" si="2"/>
        <v>PEDIDO EMERGENCIAL</v>
      </c>
      <c r="H192" s="5">
        <v>448962</v>
      </c>
      <c r="I192" s="7">
        <v>44678</v>
      </c>
      <c r="J192" s="5">
        <v>6076472</v>
      </c>
      <c r="K192" s="7">
        <v>44683</v>
      </c>
      <c r="L192" t="s">
        <v>317</v>
      </c>
      <c r="M192" t="s">
        <v>325</v>
      </c>
      <c r="N192" t="s">
        <v>55</v>
      </c>
      <c r="O192" t="s">
        <v>45</v>
      </c>
      <c r="P192" s="7">
        <v>44694</v>
      </c>
      <c r="Q192" s="8">
        <v>37.799999999999997</v>
      </c>
      <c r="R192" s="8">
        <v>37.799999999999997</v>
      </c>
      <c r="S192" s="8">
        <v>0</v>
      </c>
      <c r="T192" s="8"/>
      <c r="U192">
        <v>1</v>
      </c>
      <c r="V192" t="s">
        <v>46</v>
      </c>
      <c r="W192" s="9">
        <v>4</v>
      </c>
      <c r="X192" s="9">
        <v>4</v>
      </c>
      <c r="Y192" s="9">
        <v>0</v>
      </c>
      <c r="Z192" s="7">
        <v>44697</v>
      </c>
      <c r="AA192" s="7">
        <v>44692</v>
      </c>
      <c r="AB192" s="7">
        <v>44698</v>
      </c>
      <c r="AC192">
        <v>2032000002</v>
      </c>
      <c r="AD192" t="s">
        <v>319</v>
      </c>
      <c r="AF192" t="s">
        <v>331</v>
      </c>
      <c r="AG192" t="s">
        <v>321</v>
      </c>
      <c r="AH192" t="s">
        <v>222</v>
      </c>
      <c r="AI192">
        <v>2</v>
      </c>
      <c r="AJ192" t="s">
        <v>50</v>
      </c>
      <c r="AK192">
        <v>32</v>
      </c>
      <c r="AL192" t="s">
        <v>322</v>
      </c>
      <c r="AN192" t="s">
        <v>52</v>
      </c>
      <c r="AQ192">
        <v>290</v>
      </c>
      <c r="AR192" t="s">
        <v>226</v>
      </c>
      <c r="AT192" t="s">
        <v>323</v>
      </c>
      <c r="AU192" t="s">
        <v>324</v>
      </c>
    </row>
    <row r="193" spans="1:47" x14ac:dyDescent="0.35">
      <c r="A193">
        <v>601</v>
      </c>
      <c r="B193" t="s">
        <v>206</v>
      </c>
      <c r="C193">
        <v>0</v>
      </c>
      <c r="D193" t="str">
        <f t="shared" si="2"/>
        <v>PEDIDO EMERGENCIAL</v>
      </c>
      <c r="H193" s="5">
        <v>448963</v>
      </c>
      <c r="I193" s="7">
        <v>44678</v>
      </c>
      <c r="J193" s="5">
        <v>6076472</v>
      </c>
      <c r="K193" s="7">
        <v>44683</v>
      </c>
      <c r="L193" t="s">
        <v>317</v>
      </c>
      <c r="M193" t="s">
        <v>325</v>
      </c>
      <c r="N193" t="s">
        <v>55</v>
      </c>
      <c r="O193" t="s">
        <v>45</v>
      </c>
      <c r="P193" s="7">
        <v>44687</v>
      </c>
      <c r="Q193" s="8">
        <v>37.799999999999997</v>
      </c>
      <c r="R193" s="8">
        <v>37.799999999999997</v>
      </c>
      <c r="S193" s="8">
        <v>0</v>
      </c>
      <c r="T193" s="8"/>
      <c r="U193">
        <v>1</v>
      </c>
      <c r="V193" t="s">
        <v>46</v>
      </c>
      <c r="W193" s="9">
        <v>13</v>
      </c>
      <c r="X193" s="9">
        <v>13</v>
      </c>
      <c r="Y193" s="9">
        <v>0</v>
      </c>
      <c r="Z193" s="7">
        <v>44697</v>
      </c>
      <c r="AA193" s="7">
        <v>44692</v>
      </c>
      <c r="AB193" s="7">
        <v>44698</v>
      </c>
      <c r="AC193">
        <v>2032000002</v>
      </c>
      <c r="AD193" t="s">
        <v>319</v>
      </c>
      <c r="AF193" t="s">
        <v>332</v>
      </c>
      <c r="AG193" t="s">
        <v>321</v>
      </c>
      <c r="AH193" t="s">
        <v>222</v>
      </c>
      <c r="AI193">
        <v>2</v>
      </c>
      <c r="AJ193" t="s">
        <v>50</v>
      </c>
      <c r="AK193">
        <v>32</v>
      </c>
      <c r="AL193" t="s">
        <v>322</v>
      </c>
      <c r="AN193" t="s">
        <v>52</v>
      </c>
      <c r="AQ193">
        <v>290</v>
      </c>
      <c r="AR193" t="s">
        <v>226</v>
      </c>
      <c r="AT193" t="s">
        <v>323</v>
      </c>
      <c r="AU193" t="s">
        <v>324</v>
      </c>
    </row>
    <row r="194" spans="1:47" x14ac:dyDescent="0.35">
      <c r="A194">
        <v>601</v>
      </c>
      <c r="B194" t="s">
        <v>206</v>
      </c>
      <c r="C194">
        <v>0</v>
      </c>
      <c r="D194" t="str">
        <f t="shared" si="2"/>
        <v>PEDIDO EMERGENCIAL</v>
      </c>
      <c r="H194" s="5">
        <v>448964</v>
      </c>
      <c r="I194" s="7">
        <v>44678</v>
      </c>
      <c r="J194" s="5">
        <v>6076472</v>
      </c>
      <c r="K194" s="7">
        <v>44683</v>
      </c>
      <c r="L194" t="s">
        <v>317</v>
      </c>
      <c r="M194" t="s">
        <v>325</v>
      </c>
      <c r="N194" t="s">
        <v>55</v>
      </c>
      <c r="O194" t="s">
        <v>45</v>
      </c>
      <c r="P194" s="7">
        <v>44694</v>
      </c>
      <c r="Q194" s="8">
        <v>37.799999999999997</v>
      </c>
      <c r="R194" s="8">
        <v>37.799999999999997</v>
      </c>
      <c r="S194" s="8">
        <v>0</v>
      </c>
      <c r="T194" s="8"/>
      <c r="U194">
        <v>1</v>
      </c>
      <c r="V194" t="s">
        <v>46</v>
      </c>
      <c r="W194" s="9">
        <v>17</v>
      </c>
      <c r="X194" s="9">
        <v>17</v>
      </c>
      <c r="Y194" s="9">
        <v>0</v>
      </c>
      <c r="Z194" s="7">
        <v>44697</v>
      </c>
      <c r="AA194" s="7">
        <v>44692</v>
      </c>
      <c r="AB194" s="7">
        <v>44698</v>
      </c>
      <c r="AC194">
        <v>2032000002</v>
      </c>
      <c r="AD194" t="s">
        <v>319</v>
      </c>
      <c r="AF194" t="s">
        <v>333</v>
      </c>
      <c r="AG194" t="s">
        <v>321</v>
      </c>
      <c r="AH194" t="s">
        <v>222</v>
      </c>
      <c r="AI194">
        <v>2</v>
      </c>
      <c r="AJ194" t="s">
        <v>50</v>
      </c>
      <c r="AK194">
        <v>32</v>
      </c>
      <c r="AL194" t="s">
        <v>322</v>
      </c>
      <c r="AN194" t="s">
        <v>52</v>
      </c>
      <c r="AQ194">
        <v>290</v>
      </c>
      <c r="AR194" t="s">
        <v>226</v>
      </c>
      <c r="AT194" t="s">
        <v>323</v>
      </c>
      <c r="AU194" t="s">
        <v>324</v>
      </c>
    </row>
    <row r="195" spans="1:47" x14ac:dyDescent="0.35">
      <c r="A195">
        <v>601</v>
      </c>
      <c r="B195" t="s">
        <v>206</v>
      </c>
      <c r="C195">
        <v>0</v>
      </c>
      <c r="D195" t="str">
        <f t="shared" ref="D195:D256" si="5">IF(C195,0,"PEDIDO EMERGENCIAL")</f>
        <v>PEDIDO EMERGENCIAL</v>
      </c>
      <c r="H195" s="5">
        <v>448965</v>
      </c>
      <c r="I195" s="7">
        <v>44678</v>
      </c>
      <c r="J195" s="5">
        <v>6076472</v>
      </c>
      <c r="K195" s="7">
        <v>44683</v>
      </c>
      <c r="L195" t="s">
        <v>317</v>
      </c>
      <c r="M195" t="s">
        <v>325</v>
      </c>
      <c r="N195" t="s">
        <v>55</v>
      </c>
      <c r="O195" t="s">
        <v>45</v>
      </c>
      <c r="P195" s="7">
        <v>44687</v>
      </c>
      <c r="Q195" s="8">
        <v>37.799999999999997</v>
      </c>
      <c r="R195" s="8">
        <v>37.799999999999997</v>
      </c>
      <c r="S195" s="8">
        <v>0</v>
      </c>
      <c r="T195" s="8"/>
      <c r="U195">
        <v>1</v>
      </c>
      <c r="V195" t="s">
        <v>46</v>
      </c>
      <c r="W195" s="9">
        <v>10</v>
      </c>
      <c r="X195" s="9">
        <v>10</v>
      </c>
      <c r="Y195" s="9">
        <v>0</v>
      </c>
      <c r="Z195" s="7">
        <v>44697</v>
      </c>
      <c r="AA195" s="7">
        <v>44692</v>
      </c>
      <c r="AB195" s="7">
        <v>44698</v>
      </c>
      <c r="AC195">
        <v>2032000002</v>
      </c>
      <c r="AD195" t="s">
        <v>319</v>
      </c>
      <c r="AF195" t="s">
        <v>334</v>
      </c>
      <c r="AG195" t="s">
        <v>321</v>
      </c>
      <c r="AH195" t="s">
        <v>222</v>
      </c>
      <c r="AI195">
        <v>2</v>
      </c>
      <c r="AJ195" t="s">
        <v>50</v>
      </c>
      <c r="AK195">
        <v>32</v>
      </c>
      <c r="AL195" t="s">
        <v>322</v>
      </c>
      <c r="AN195" t="s">
        <v>52</v>
      </c>
      <c r="AQ195">
        <v>290</v>
      </c>
      <c r="AR195" t="s">
        <v>226</v>
      </c>
      <c r="AT195" t="s">
        <v>323</v>
      </c>
      <c r="AU195" t="s">
        <v>324</v>
      </c>
    </row>
    <row r="196" spans="1:47" x14ac:dyDescent="0.35">
      <c r="A196">
        <v>601</v>
      </c>
      <c r="B196" t="s">
        <v>206</v>
      </c>
      <c r="C196">
        <v>0</v>
      </c>
      <c r="D196" t="str">
        <f t="shared" si="5"/>
        <v>PEDIDO EMERGENCIAL</v>
      </c>
      <c r="H196" s="5">
        <v>448966</v>
      </c>
      <c r="I196" s="7">
        <v>44678</v>
      </c>
      <c r="J196" s="5">
        <v>6076472</v>
      </c>
      <c r="K196" s="7">
        <v>44683</v>
      </c>
      <c r="L196" t="s">
        <v>317</v>
      </c>
      <c r="M196" t="s">
        <v>325</v>
      </c>
      <c r="N196" t="s">
        <v>55</v>
      </c>
      <c r="O196" t="s">
        <v>45</v>
      </c>
      <c r="P196" s="7">
        <v>44694</v>
      </c>
      <c r="Q196" s="8">
        <v>37.799999999999997</v>
      </c>
      <c r="R196" s="8">
        <v>37.799999999999997</v>
      </c>
      <c r="S196" s="8">
        <v>0</v>
      </c>
      <c r="T196" s="8"/>
      <c r="U196">
        <v>1</v>
      </c>
      <c r="V196" t="s">
        <v>46</v>
      </c>
      <c r="W196" s="9">
        <v>38</v>
      </c>
      <c r="X196" s="9">
        <v>38</v>
      </c>
      <c r="Y196" s="9">
        <v>0</v>
      </c>
      <c r="Z196" s="7">
        <v>44697</v>
      </c>
      <c r="AA196" s="7">
        <v>44692</v>
      </c>
      <c r="AB196" s="7">
        <v>44698</v>
      </c>
      <c r="AC196">
        <v>2032000002</v>
      </c>
      <c r="AD196" t="s">
        <v>319</v>
      </c>
      <c r="AF196" t="s">
        <v>335</v>
      </c>
      <c r="AG196" t="s">
        <v>321</v>
      </c>
      <c r="AH196" t="s">
        <v>222</v>
      </c>
      <c r="AI196">
        <v>2</v>
      </c>
      <c r="AJ196" t="s">
        <v>50</v>
      </c>
      <c r="AK196">
        <v>32</v>
      </c>
      <c r="AL196" t="s">
        <v>322</v>
      </c>
      <c r="AN196" t="s">
        <v>52</v>
      </c>
      <c r="AQ196">
        <v>290</v>
      </c>
      <c r="AR196" t="s">
        <v>226</v>
      </c>
      <c r="AT196" t="s">
        <v>323</v>
      </c>
      <c r="AU196" t="s">
        <v>324</v>
      </c>
    </row>
    <row r="197" spans="1:47" x14ac:dyDescent="0.35">
      <c r="A197">
        <v>601</v>
      </c>
      <c r="B197" t="s">
        <v>206</v>
      </c>
      <c r="C197">
        <v>0</v>
      </c>
      <c r="D197" t="str">
        <f t="shared" si="5"/>
        <v>PEDIDO EMERGENCIAL</v>
      </c>
      <c r="H197" s="5">
        <v>448969</v>
      </c>
      <c r="I197" s="7">
        <v>44678</v>
      </c>
      <c r="J197" s="5">
        <v>6076472</v>
      </c>
      <c r="K197" s="7">
        <v>44683</v>
      </c>
      <c r="L197" t="s">
        <v>317</v>
      </c>
      <c r="M197" t="s">
        <v>325</v>
      </c>
      <c r="N197" t="s">
        <v>55</v>
      </c>
      <c r="O197" t="s">
        <v>45</v>
      </c>
      <c r="P197" s="7">
        <v>44694</v>
      </c>
      <c r="Q197" s="8">
        <v>37.799999999999997</v>
      </c>
      <c r="R197" s="8">
        <v>37.799999999999997</v>
      </c>
      <c r="S197" s="8">
        <v>0</v>
      </c>
      <c r="T197" s="8"/>
      <c r="U197">
        <v>1</v>
      </c>
      <c r="V197" t="s">
        <v>46</v>
      </c>
      <c r="W197" s="9">
        <v>34</v>
      </c>
      <c r="X197" s="9">
        <v>34</v>
      </c>
      <c r="Y197" s="9">
        <v>0</v>
      </c>
      <c r="Z197" s="7">
        <v>44697</v>
      </c>
      <c r="AA197" s="7">
        <v>44692</v>
      </c>
      <c r="AB197" s="7">
        <v>44698</v>
      </c>
      <c r="AC197">
        <v>2032000002</v>
      </c>
      <c r="AD197" t="s">
        <v>319</v>
      </c>
      <c r="AF197" t="s">
        <v>341</v>
      </c>
      <c r="AG197" t="s">
        <v>321</v>
      </c>
      <c r="AH197" t="s">
        <v>222</v>
      </c>
      <c r="AI197">
        <v>2</v>
      </c>
      <c r="AJ197" t="s">
        <v>50</v>
      </c>
      <c r="AK197">
        <v>32</v>
      </c>
      <c r="AL197" t="s">
        <v>322</v>
      </c>
      <c r="AN197" t="s">
        <v>52</v>
      </c>
      <c r="AQ197">
        <v>290</v>
      </c>
      <c r="AR197" t="s">
        <v>226</v>
      </c>
      <c r="AT197" t="s">
        <v>323</v>
      </c>
      <c r="AU197" t="s">
        <v>324</v>
      </c>
    </row>
    <row r="198" spans="1:47" x14ac:dyDescent="0.35">
      <c r="A198">
        <v>601</v>
      </c>
      <c r="B198" t="s">
        <v>206</v>
      </c>
      <c r="C198">
        <v>0</v>
      </c>
      <c r="D198" t="str">
        <f t="shared" si="5"/>
        <v>PEDIDO EMERGENCIAL</v>
      </c>
      <c r="H198" s="5">
        <v>448970</v>
      </c>
      <c r="I198" s="7">
        <v>44678</v>
      </c>
      <c r="J198" s="5">
        <v>6076472</v>
      </c>
      <c r="K198" s="7">
        <v>44683</v>
      </c>
      <c r="L198" t="s">
        <v>317</v>
      </c>
      <c r="M198" t="s">
        <v>325</v>
      </c>
      <c r="N198" t="s">
        <v>55</v>
      </c>
      <c r="O198" t="s">
        <v>45</v>
      </c>
      <c r="P198" s="7">
        <v>44687</v>
      </c>
      <c r="Q198" s="8">
        <v>37.799999999999997</v>
      </c>
      <c r="R198" s="8">
        <v>37.799999999999997</v>
      </c>
      <c r="S198" s="8">
        <v>0</v>
      </c>
      <c r="T198" s="8"/>
      <c r="U198">
        <v>1</v>
      </c>
      <c r="V198" t="s">
        <v>46</v>
      </c>
      <c r="W198" s="9">
        <v>8</v>
      </c>
      <c r="X198" s="9">
        <v>8</v>
      </c>
      <c r="Y198" s="9">
        <v>0</v>
      </c>
      <c r="Z198" s="7">
        <v>44697</v>
      </c>
      <c r="AA198" s="7">
        <v>44692</v>
      </c>
      <c r="AB198" s="7">
        <v>44698</v>
      </c>
      <c r="AC198">
        <v>2032000002</v>
      </c>
      <c r="AD198" t="s">
        <v>319</v>
      </c>
      <c r="AF198" t="s">
        <v>342</v>
      </c>
      <c r="AG198" t="s">
        <v>321</v>
      </c>
      <c r="AH198" t="s">
        <v>222</v>
      </c>
      <c r="AI198">
        <v>2</v>
      </c>
      <c r="AJ198" t="s">
        <v>50</v>
      </c>
      <c r="AK198">
        <v>32</v>
      </c>
      <c r="AL198" t="s">
        <v>322</v>
      </c>
      <c r="AN198" t="s">
        <v>52</v>
      </c>
      <c r="AQ198">
        <v>290</v>
      </c>
      <c r="AR198" t="s">
        <v>226</v>
      </c>
      <c r="AT198" t="s">
        <v>323</v>
      </c>
      <c r="AU198" t="s">
        <v>324</v>
      </c>
    </row>
    <row r="199" spans="1:47" x14ac:dyDescent="0.35">
      <c r="A199">
        <v>601</v>
      </c>
      <c r="B199" t="s">
        <v>206</v>
      </c>
      <c r="C199">
        <v>0</v>
      </c>
      <c r="D199" t="str">
        <f t="shared" si="5"/>
        <v>PEDIDO EMERGENCIAL</v>
      </c>
      <c r="H199" s="5">
        <v>449030</v>
      </c>
      <c r="I199" s="7">
        <v>44683</v>
      </c>
      <c r="J199" s="5">
        <v>6076472</v>
      </c>
      <c r="K199" s="7">
        <v>44683</v>
      </c>
      <c r="L199" t="s">
        <v>317</v>
      </c>
      <c r="M199" t="s">
        <v>343</v>
      </c>
      <c r="N199" t="s">
        <v>55</v>
      </c>
      <c r="O199" t="s">
        <v>45</v>
      </c>
      <c r="P199" s="7">
        <v>44687</v>
      </c>
      <c r="Q199" s="8">
        <v>37.799999999999997</v>
      </c>
      <c r="R199" s="8">
        <v>37.799999999999997</v>
      </c>
      <c r="S199" s="8">
        <v>0</v>
      </c>
      <c r="T199" s="8"/>
      <c r="U199">
        <v>1</v>
      </c>
      <c r="V199" t="s">
        <v>46</v>
      </c>
      <c r="W199" s="9">
        <v>4</v>
      </c>
      <c r="X199" s="9">
        <v>4</v>
      </c>
      <c r="Y199" s="9">
        <v>0</v>
      </c>
      <c r="Z199" s="7">
        <v>44696</v>
      </c>
      <c r="AA199" s="7">
        <v>44692</v>
      </c>
      <c r="AB199" s="7">
        <v>44698</v>
      </c>
      <c r="AC199">
        <v>2032000002</v>
      </c>
      <c r="AD199" t="s">
        <v>319</v>
      </c>
      <c r="AF199" t="s">
        <v>344</v>
      </c>
      <c r="AG199" t="s">
        <v>221</v>
      </c>
      <c r="AH199" t="s">
        <v>222</v>
      </c>
      <c r="AI199">
        <v>2</v>
      </c>
      <c r="AJ199" t="s">
        <v>50</v>
      </c>
      <c r="AK199">
        <v>32</v>
      </c>
      <c r="AL199" t="s">
        <v>322</v>
      </c>
      <c r="AN199" t="s">
        <v>52</v>
      </c>
      <c r="AQ199">
        <v>290</v>
      </c>
      <c r="AR199" t="s">
        <v>226</v>
      </c>
      <c r="AT199" t="s">
        <v>323</v>
      </c>
      <c r="AU199" t="s">
        <v>324</v>
      </c>
    </row>
    <row r="200" spans="1:47" x14ac:dyDescent="0.35">
      <c r="A200">
        <v>601</v>
      </c>
      <c r="B200" t="s">
        <v>206</v>
      </c>
      <c r="C200">
        <v>0</v>
      </c>
      <c r="D200" t="str">
        <f t="shared" si="5"/>
        <v>PEDIDO EMERGENCIAL</v>
      </c>
      <c r="H200" s="5">
        <v>449032</v>
      </c>
      <c r="I200" s="7">
        <v>44683</v>
      </c>
      <c r="J200" s="5">
        <v>6076472</v>
      </c>
      <c r="K200" s="7">
        <v>44683</v>
      </c>
      <c r="L200" t="s">
        <v>317</v>
      </c>
      <c r="M200" t="s">
        <v>343</v>
      </c>
      <c r="N200" t="s">
        <v>55</v>
      </c>
      <c r="O200" t="s">
        <v>45</v>
      </c>
      <c r="P200" s="7">
        <v>44694</v>
      </c>
      <c r="Q200" s="8">
        <v>37.799999999999997</v>
      </c>
      <c r="R200" s="8">
        <v>37.799999999999997</v>
      </c>
      <c r="S200" s="8">
        <v>0</v>
      </c>
      <c r="T200" s="8"/>
      <c r="U200">
        <v>1</v>
      </c>
      <c r="V200" t="s">
        <v>46</v>
      </c>
      <c r="W200" s="9">
        <v>4</v>
      </c>
      <c r="X200" s="9">
        <v>4</v>
      </c>
      <c r="Y200" s="9">
        <v>0</v>
      </c>
      <c r="Z200" s="7">
        <v>44696</v>
      </c>
      <c r="AA200" s="7">
        <v>44692</v>
      </c>
      <c r="AB200" s="7">
        <v>44698</v>
      </c>
      <c r="AC200">
        <v>2032000002</v>
      </c>
      <c r="AD200" t="s">
        <v>319</v>
      </c>
      <c r="AF200" t="s">
        <v>345</v>
      </c>
      <c r="AG200" t="s">
        <v>221</v>
      </c>
      <c r="AH200" t="s">
        <v>222</v>
      </c>
      <c r="AI200">
        <v>2</v>
      </c>
      <c r="AJ200" t="s">
        <v>50</v>
      </c>
      <c r="AK200">
        <v>32</v>
      </c>
      <c r="AL200" t="s">
        <v>322</v>
      </c>
      <c r="AN200" t="s">
        <v>52</v>
      </c>
      <c r="AQ200">
        <v>290</v>
      </c>
      <c r="AR200" t="s">
        <v>226</v>
      </c>
      <c r="AT200" t="s">
        <v>323</v>
      </c>
      <c r="AU200" t="s">
        <v>324</v>
      </c>
    </row>
    <row r="201" spans="1:47" s="13" customFormat="1" x14ac:dyDescent="0.35">
      <c r="A201" s="13">
        <v>601</v>
      </c>
      <c r="B201" s="13" t="s">
        <v>206</v>
      </c>
      <c r="C201" s="13">
        <v>0</v>
      </c>
      <c r="D201" s="13" t="str">
        <f t="shared" si="5"/>
        <v>PEDIDO EMERGENCIAL</v>
      </c>
      <c r="H201" s="14" t="s">
        <v>804</v>
      </c>
      <c r="I201" s="15">
        <v>44683</v>
      </c>
      <c r="J201" s="14">
        <v>6076532</v>
      </c>
      <c r="K201" s="15">
        <v>44685</v>
      </c>
      <c r="L201" s="13" t="s">
        <v>346</v>
      </c>
      <c r="M201" s="13" t="s">
        <v>343</v>
      </c>
      <c r="N201" s="13" t="s">
        <v>55</v>
      </c>
      <c r="O201" s="13" t="s">
        <v>45</v>
      </c>
      <c r="P201" s="15">
        <v>44687</v>
      </c>
      <c r="Q201" s="16">
        <v>40.4</v>
      </c>
      <c r="R201" s="16">
        <v>40.4</v>
      </c>
      <c r="S201" s="16">
        <v>0</v>
      </c>
      <c r="T201" s="16"/>
      <c r="U201" s="13">
        <v>1</v>
      </c>
      <c r="V201" s="13" t="s">
        <v>46</v>
      </c>
      <c r="W201" s="17">
        <v>2</v>
      </c>
      <c r="X201" s="17">
        <v>2</v>
      </c>
      <c r="Y201" s="17">
        <v>0</v>
      </c>
      <c r="Z201" s="15">
        <v>44696</v>
      </c>
      <c r="AA201" s="15">
        <v>44690</v>
      </c>
      <c r="AB201" s="15">
        <v>44693</v>
      </c>
      <c r="AC201" s="13">
        <v>2012000002</v>
      </c>
      <c r="AD201" s="13" t="s">
        <v>347</v>
      </c>
      <c r="AF201" s="13" t="s">
        <v>348</v>
      </c>
      <c r="AG201" s="13" t="s">
        <v>221</v>
      </c>
      <c r="AH201" s="13" t="s">
        <v>222</v>
      </c>
      <c r="AI201" s="13">
        <v>2</v>
      </c>
      <c r="AJ201" s="13" t="s">
        <v>50</v>
      </c>
      <c r="AK201" s="13">
        <v>12</v>
      </c>
      <c r="AL201" s="13" t="s">
        <v>349</v>
      </c>
      <c r="AN201" s="13" t="s">
        <v>52</v>
      </c>
      <c r="AO201" s="20">
        <v>34201011</v>
      </c>
      <c r="AP201" s="20"/>
      <c r="AQ201" s="13">
        <v>190</v>
      </c>
      <c r="AR201" s="13" t="s">
        <v>53</v>
      </c>
      <c r="AT201" s="13" t="s">
        <v>350</v>
      </c>
      <c r="AU201" s="13" t="s">
        <v>351</v>
      </c>
    </row>
    <row r="202" spans="1:47" x14ac:dyDescent="0.35">
      <c r="A202">
        <v>601</v>
      </c>
      <c r="B202" t="s">
        <v>206</v>
      </c>
      <c r="C202">
        <v>0</v>
      </c>
      <c r="D202" t="str">
        <f t="shared" si="5"/>
        <v>PEDIDO EMERGENCIAL</v>
      </c>
      <c r="H202" s="5">
        <v>449039</v>
      </c>
      <c r="I202" s="7">
        <v>44683</v>
      </c>
      <c r="J202" s="5">
        <v>6076531</v>
      </c>
      <c r="K202" s="7">
        <v>44685</v>
      </c>
      <c r="L202" t="s">
        <v>317</v>
      </c>
      <c r="M202" t="s">
        <v>343</v>
      </c>
      <c r="N202" t="s">
        <v>55</v>
      </c>
      <c r="O202" t="s">
        <v>45</v>
      </c>
      <c r="P202" s="7">
        <v>44694</v>
      </c>
      <c r="Q202" s="8">
        <v>37.799999999999997</v>
      </c>
      <c r="R202" s="8">
        <v>37.799999999999997</v>
      </c>
      <c r="S202" s="8">
        <v>0</v>
      </c>
      <c r="T202" s="8"/>
      <c r="U202">
        <v>1</v>
      </c>
      <c r="V202" t="s">
        <v>46</v>
      </c>
      <c r="W202" s="9">
        <v>46</v>
      </c>
      <c r="X202" s="9">
        <v>36.4</v>
      </c>
      <c r="Y202" s="9">
        <v>9.6</v>
      </c>
      <c r="Z202" s="7">
        <v>44696</v>
      </c>
      <c r="AA202" s="7">
        <v>44692</v>
      </c>
      <c r="AB202" s="7">
        <v>44698</v>
      </c>
      <c r="AC202">
        <v>2032000002</v>
      </c>
      <c r="AD202" t="s">
        <v>319</v>
      </c>
      <c r="AF202" t="s">
        <v>352</v>
      </c>
      <c r="AG202" t="s">
        <v>221</v>
      </c>
      <c r="AH202" t="s">
        <v>222</v>
      </c>
      <c r="AI202">
        <v>2</v>
      </c>
      <c r="AJ202" t="s">
        <v>50</v>
      </c>
      <c r="AK202">
        <v>32</v>
      </c>
      <c r="AL202" t="s">
        <v>322</v>
      </c>
      <c r="AN202" t="s">
        <v>52</v>
      </c>
      <c r="AQ202">
        <v>290</v>
      </c>
      <c r="AR202" t="s">
        <v>226</v>
      </c>
      <c r="AT202" t="s">
        <v>323</v>
      </c>
      <c r="AU202" t="s">
        <v>324</v>
      </c>
    </row>
    <row r="203" spans="1:47" x14ac:dyDescent="0.35">
      <c r="A203">
        <v>601</v>
      </c>
      <c r="B203" t="s">
        <v>206</v>
      </c>
      <c r="C203">
        <v>0</v>
      </c>
      <c r="D203" t="str">
        <f t="shared" si="5"/>
        <v>PEDIDO EMERGENCIAL</v>
      </c>
      <c r="H203" s="5">
        <v>449281</v>
      </c>
      <c r="I203" s="7">
        <v>44694</v>
      </c>
      <c r="J203" s="5">
        <v>6076939</v>
      </c>
      <c r="K203" s="7">
        <v>44701</v>
      </c>
      <c r="L203" t="s">
        <v>353</v>
      </c>
      <c r="M203" t="s">
        <v>343</v>
      </c>
      <c r="N203" t="s">
        <v>55</v>
      </c>
      <c r="O203" t="s">
        <v>45</v>
      </c>
      <c r="P203" s="7">
        <v>44706</v>
      </c>
      <c r="Q203" s="8">
        <v>16.29</v>
      </c>
      <c r="R203" s="8">
        <v>16.29</v>
      </c>
      <c r="S203" s="8">
        <v>0</v>
      </c>
      <c r="T203" s="8"/>
      <c r="U203">
        <v>1</v>
      </c>
      <c r="V203" t="s">
        <v>46</v>
      </c>
      <c r="W203" s="9">
        <v>170</v>
      </c>
      <c r="X203" s="9">
        <v>170</v>
      </c>
      <c r="Y203" s="9">
        <v>0</v>
      </c>
      <c r="Z203" s="7">
        <v>44722</v>
      </c>
      <c r="AA203" s="7">
        <v>44706</v>
      </c>
      <c r="AB203" s="7">
        <v>44715</v>
      </c>
      <c r="AC203">
        <v>2012000004</v>
      </c>
      <c r="AD203" t="s">
        <v>354</v>
      </c>
      <c r="AF203" t="s">
        <v>355</v>
      </c>
      <c r="AG203" t="s">
        <v>231</v>
      </c>
      <c r="AH203" t="s">
        <v>222</v>
      </c>
      <c r="AI203">
        <v>2</v>
      </c>
      <c r="AJ203" t="s">
        <v>50</v>
      </c>
      <c r="AK203">
        <v>12</v>
      </c>
      <c r="AL203" t="s">
        <v>349</v>
      </c>
      <c r="AN203" t="s">
        <v>52</v>
      </c>
      <c r="AQ203">
        <v>310</v>
      </c>
      <c r="AR203" t="s">
        <v>356</v>
      </c>
      <c r="AT203" t="s">
        <v>357</v>
      </c>
      <c r="AU203" t="s">
        <v>358</v>
      </c>
    </row>
    <row r="204" spans="1:47" x14ac:dyDescent="0.35">
      <c r="A204">
        <v>601</v>
      </c>
      <c r="B204" t="s">
        <v>206</v>
      </c>
      <c r="C204">
        <v>0</v>
      </c>
      <c r="D204" t="str">
        <f t="shared" si="5"/>
        <v>PEDIDO EMERGENCIAL</v>
      </c>
      <c r="H204" s="5">
        <v>449292</v>
      </c>
      <c r="I204" s="7">
        <v>44694</v>
      </c>
      <c r="J204" s="5">
        <v>6076941</v>
      </c>
      <c r="K204" s="7">
        <v>44701</v>
      </c>
      <c r="L204" t="s">
        <v>359</v>
      </c>
      <c r="M204" t="s">
        <v>343</v>
      </c>
      <c r="N204" t="s">
        <v>55</v>
      </c>
      <c r="O204" t="s">
        <v>45</v>
      </c>
      <c r="P204" s="7">
        <v>44706</v>
      </c>
      <c r="Q204" s="8">
        <v>116.2</v>
      </c>
      <c r="R204" s="8">
        <v>112</v>
      </c>
      <c r="S204" s="8">
        <v>4.2</v>
      </c>
      <c r="T204" s="8"/>
      <c r="U204">
        <v>1</v>
      </c>
      <c r="V204" t="s">
        <v>46</v>
      </c>
      <c r="W204" s="9">
        <v>3</v>
      </c>
      <c r="X204" s="9">
        <v>3</v>
      </c>
      <c r="Y204" s="9">
        <v>0</v>
      </c>
      <c r="Z204" s="7">
        <v>44722</v>
      </c>
      <c r="AA204" s="7">
        <v>44712</v>
      </c>
      <c r="AB204" s="7">
        <v>44719</v>
      </c>
      <c r="AC204">
        <v>2012000005</v>
      </c>
      <c r="AD204" t="s">
        <v>360</v>
      </c>
      <c r="AF204" t="s">
        <v>361</v>
      </c>
      <c r="AG204" t="s">
        <v>221</v>
      </c>
      <c r="AH204" t="s">
        <v>222</v>
      </c>
      <c r="AI204">
        <v>2</v>
      </c>
      <c r="AJ204" t="s">
        <v>50</v>
      </c>
      <c r="AK204">
        <v>12</v>
      </c>
      <c r="AL204" t="s">
        <v>349</v>
      </c>
      <c r="AN204" t="s">
        <v>52</v>
      </c>
      <c r="AQ204">
        <v>110</v>
      </c>
      <c r="AR204" t="s">
        <v>62</v>
      </c>
      <c r="AT204" t="s">
        <v>362</v>
      </c>
      <c r="AU204" t="s">
        <v>363</v>
      </c>
    </row>
    <row r="205" spans="1:47" x14ac:dyDescent="0.35">
      <c r="A205">
        <v>601</v>
      </c>
      <c r="B205" t="s">
        <v>206</v>
      </c>
      <c r="C205">
        <v>0</v>
      </c>
      <c r="D205" t="str">
        <f t="shared" si="5"/>
        <v>PEDIDO EMERGENCIAL</v>
      </c>
      <c r="H205" s="5">
        <v>449332</v>
      </c>
      <c r="I205" s="7">
        <v>44698</v>
      </c>
      <c r="J205" s="5">
        <v>6076939</v>
      </c>
      <c r="K205" s="7">
        <v>44701</v>
      </c>
      <c r="L205" t="s">
        <v>353</v>
      </c>
      <c r="M205" t="s">
        <v>343</v>
      </c>
      <c r="N205" t="s">
        <v>55</v>
      </c>
      <c r="O205" t="s">
        <v>45</v>
      </c>
      <c r="P205" s="7">
        <v>44706</v>
      </c>
      <c r="Q205" s="8">
        <v>16.819430000000001</v>
      </c>
      <c r="R205" s="8">
        <v>16.29</v>
      </c>
      <c r="S205" s="8">
        <v>0.52943000000000007</v>
      </c>
      <c r="T205" s="8"/>
      <c r="U205">
        <v>1</v>
      </c>
      <c r="V205" t="s">
        <v>46</v>
      </c>
      <c r="W205" s="9">
        <v>29</v>
      </c>
      <c r="X205" s="9">
        <v>29</v>
      </c>
      <c r="Y205" s="9">
        <v>0</v>
      </c>
      <c r="Z205" s="7">
        <v>44722</v>
      </c>
      <c r="AA205" s="7">
        <v>44706</v>
      </c>
      <c r="AB205" s="7">
        <v>44715</v>
      </c>
      <c r="AC205">
        <v>2012000006</v>
      </c>
      <c r="AD205" t="s">
        <v>364</v>
      </c>
      <c r="AF205" t="s">
        <v>365</v>
      </c>
      <c r="AG205" t="s">
        <v>221</v>
      </c>
      <c r="AH205" t="s">
        <v>222</v>
      </c>
      <c r="AI205">
        <v>2</v>
      </c>
      <c r="AJ205" t="s">
        <v>50</v>
      </c>
      <c r="AK205">
        <v>12</v>
      </c>
      <c r="AL205" t="s">
        <v>349</v>
      </c>
      <c r="AN205" t="s">
        <v>52</v>
      </c>
      <c r="AQ205">
        <v>310</v>
      </c>
      <c r="AR205" t="s">
        <v>356</v>
      </c>
      <c r="AT205" t="s">
        <v>357</v>
      </c>
      <c r="AU205" t="s">
        <v>358</v>
      </c>
    </row>
    <row r="206" spans="1:47" x14ac:dyDescent="0.35">
      <c r="A206">
        <v>601</v>
      </c>
      <c r="B206" t="s">
        <v>206</v>
      </c>
      <c r="C206">
        <v>0</v>
      </c>
      <c r="D206" t="str">
        <f t="shared" si="5"/>
        <v>PEDIDO EMERGENCIAL</v>
      </c>
      <c r="H206" s="5">
        <v>449369</v>
      </c>
      <c r="I206" s="7">
        <v>44700</v>
      </c>
      <c r="J206" s="5">
        <v>6076906</v>
      </c>
      <c r="K206" s="7">
        <v>44700</v>
      </c>
      <c r="L206" t="s">
        <v>218</v>
      </c>
      <c r="M206" t="s">
        <v>215</v>
      </c>
      <c r="N206" t="s">
        <v>55</v>
      </c>
      <c r="O206" t="s">
        <v>45</v>
      </c>
      <c r="P206" s="7">
        <v>44706</v>
      </c>
      <c r="Q206" s="8">
        <v>39.245330000000003</v>
      </c>
      <c r="R206" s="8">
        <v>38.010000000000005</v>
      </c>
      <c r="S206" s="8">
        <v>1.2353299999999998</v>
      </c>
      <c r="T206" s="8"/>
      <c r="U206">
        <v>1</v>
      </c>
      <c r="V206" t="s">
        <v>46</v>
      </c>
      <c r="W206" s="9">
        <v>36855</v>
      </c>
      <c r="X206" s="9">
        <v>36855</v>
      </c>
      <c r="Y206" s="9">
        <v>0</v>
      </c>
      <c r="Z206" s="7">
        <v>44926</v>
      </c>
      <c r="AA206" s="7">
        <v>44746</v>
      </c>
      <c r="AB206" s="7">
        <v>44746</v>
      </c>
      <c r="AC206">
        <v>2037000223</v>
      </c>
      <c r="AD206" t="s">
        <v>269</v>
      </c>
      <c r="AF206" t="s">
        <v>366</v>
      </c>
      <c r="AG206" t="s">
        <v>231</v>
      </c>
      <c r="AH206" t="s">
        <v>222</v>
      </c>
      <c r="AI206">
        <v>2</v>
      </c>
      <c r="AJ206" t="s">
        <v>50</v>
      </c>
      <c r="AK206">
        <v>37</v>
      </c>
      <c r="AL206" t="s">
        <v>213</v>
      </c>
      <c r="AN206" t="s">
        <v>52</v>
      </c>
      <c r="AQ206">
        <v>110</v>
      </c>
      <c r="AR206" t="s">
        <v>62</v>
      </c>
      <c r="AT206" t="s">
        <v>223</v>
      </c>
    </row>
    <row r="207" spans="1:47" x14ac:dyDescent="0.35">
      <c r="A207">
        <v>601</v>
      </c>
      <c r="B207" t="s">
        <v>206</v>
      </c>
      <c r="C207">
        <v>0</v>
      </c>
      <c r="D207" t="str">
        <f t="shared" si="5"/>
        <v>PEDIDO EMERGENCIAL</v>
      </c>
      <c r="H207" s="5">
        <v>449370</v>
      </c>
      <c r="I207" s="7">
        <v>44700</v>
      </c>
      <c r="J207" s="5">
        <v>6076906</v>
      </c>
      <c r="K207" s="7">
        <v>44700</v>
      </c>
      <c r="L207" t="s">
        <v>218</v>
      </c>
      <c r="M207" t="s">
        <v>215</v>
      </c>
      <c r="N207" t="s">
        <v>55</v>
      </c>
      <c r="O207" t="s">
        <v>45</v>
      </c>
      <c r="P207" s="7">
        <v>44706</v>
      </c>
      <c r="Q207" s="8">
        <v>39.245330000000003</v>
      </c>
      <c r="R207" s="8">
        <v>38.010000000000005</v>
      </c>
      <c r="S207" s="8">
        <v>1.2353299999999998</v>
      </c>
      <c r="T207" s="8"/>
      <c r="U207">
        <v>1</v>
      </c>
      <c r="V207" t="s">
        <v>46</v>
      </c>
      <c r="W207" s="9">
        <v>18000</v>
      </c>
      <c r="X207" s="9">
        <v>18000</v>
      </c>
      <c r="Y207" s="9">
        <v>0</v>
      </c>
      <c r="Z207" s="7">
        <v>44926</v>
      </c>
      <c r="AA207" s="7">
        <v>44764</v>
      </c>
      <c r="AB207" s="7">
        <v>44764</v>
      </c>
      <c r="AC207">
        <v>2037000113</v>
      </c>
      <c r="AD207" t="s">
        <v>251</v>
      </c>
      <c r="AF207" t="s">
        <v>366</v>
      </c>
      <c r="AG207" t="s">
        <v>231</v>
      </c>
      <c r="AH207" t="s">
        <v>222</v>
      </c>
      <c r="AI207">
        <v>2</v>
      </c>
      <c r="AJ207" t="s">
        <v>50</v>
      </c>
      <c r="AK207">
        <v>37</v>
      </c>
      <c r="AL207" t="s">
        <v>213</v>
      </c>
      <c r="AN207" t="s">
        <v>52</v>
      </c>
      <c r="AQ207">
        <v>110</v>
      </c>
      <c r="AR207" t="s">
        <v>62</v>
      </c>
      <c r="AT207" t="s">
        <v>223</v>
      </c>
    </row>
    <row r="208" spans="1:47" x14ac:dyDescent="0.35">
      <c r="A208">
        <v>601</v>
      </c>
      <c r="B208" t="s">
        <v>206</v>
      </c>
      <c r="C208">
        <v>0</v>
      </c>
      <c r="D208" t="str">
        <f t="shared" si="5"/>
        <v>PEDIDO EMERGENCIAL</v>
      </c>
      <c r="H208" s="5">
        <v>449371</v>
      </c>
      <c r="I208" s="7">
        <v>44700</v>
      </c>
      <c r="J208" s="5">
        <v>6076907</v>
      </c>
      <c r="K208" s="7">
        <v>44700</v>
      </c>
      <c r="L208" t="s">
        <v>218</v>
      </c>
      <c r="M208" t="s">
        <v>215</v>
      </c>
      <c r="N208" t="s">
        <v>44</v>
      </c>
      <c r="O208" t="s">
        <v>45</v>
      </c>
      <c r="P208" s="7">
        <v>44706</v>
      </c>
      <c r="Q208" s="8">
        <v>39.245330000000003</v>
      </c>
      <c r="R208" s="8">
        <v>38.010000000000005</v>
      </c>
      <c r="S208" s="8">
        <v>1.2353299999999998</v>
      </c>
      <c r="T208" s="8"/>
      <c r="U208">
        <v>1</v>
      </c>
      <c r="V208" t="s">
        <v>46</v>
      </c>
      <c r="W208" s="9">
        <v>9200</v>
      </c>
      <c r="X208" s="9">
        <v>8500</v>
      </c>
      <c r="Y208" s="9">
        <v>700</v>
      </c>
      <c r="Z208" s="7">
        <v>44926</v>
      </c>
      <c r="AA208" s="7">
        <v>44764</v>
      </c>
      <c r="AB208" s="7">
        <v>44767</v>
      </c>
      <c r="AC208">
        <v>2037000044</v>
      </c>
      <c r="AD208" t="s">
        <v>249</v>
      </c>
      <c r="AF208" t="s">
        <v>367</v>
      </c>
      <c r="AG208" t="s">
        <v>231</v>
      </c>
      <c r="AH208" t="s">
        <v>222</v>
      </c>
      <c r="AI208">
        <v>2</v>
      </c>
      <c r="AJ208" t="s">
        <v>50</v>
      </c>
      <c r="AK208">
        <v>37</v>
      </c>
      <c r="AL208" t="s">
        <v>213</v>
      </c>
      <c r="AN208" t="s">
        <v>52</v>
      </c>
      <c r="AQ208">
        <v>290</v>
      </c>
      <c r="AR208" t="s">
        <v>226</v>
      </c>
      <c r="AT208" t="s">
        <v>223</v>
      </c>
    </row>
    <row r="209" spans="1:47" x14ac:dyDescent="0.35">
      <c r="A209">
        <v>601</v>
      </c>
      <c r="B209" t="s">
        <v>206</v>
      </c>
      <c r="C209">
        <v>0</v>
      </c>
      <c r="D209" t="str">
        <f t="shared" si="5"/>
        <v>PEDIDO EMERGENCIAL</v>
      </c>
      <c r="H209" s="5">
        <v>449372</v>
      </c>
      <c r="I209" s="7">
        <v>44700</v>
      </c>
      <c r="J209" s="5">
        <v>6076906</v>
      </c>
      <c r="K209" s="7">
        <v>44700</v>
      </c>
      <c r="L209" t="s">
        <v>218</v>
      </c>
      <c r="M209" t="s">
        <v>215</v>
      </c>
      <c r="N209" t="s">
        <v>44</v>
      </c>
      <c r="O209" t="s">
        <v>45</v>
      </c>
      <c r="P209" s="7">
        <v>44706</v>
      </c>
      <c r="Q209" s="8">
        <v>39.245330000000003</v>
      </c>
      <c r="R209" s="8">
        <v>38.010000000000005</v>
      </c>
      <c r="S209" s="8">
        <v>1.2353299999999998</v>
      </c>
      <c r="T209" s="8"/>
      <c r="U209">
        <v>1</v>
      </c>
      <c r="V209" t="s">
        <v>46</v>
      </c>
      <c r="W209" s="9">
        <v>9346</v>
      </c>
      <c r="X209" s="9">
        <v>9300</v>
      </c>
      <c r="Y209" s="9">
        <v>46</v>
      </c>
      <c r="Z209" s="7">
        <v>44926</v>
      </c>
      <c r="AA209" s="7">
        <v>44764</v>
      </c>
      <c r="AB209" s="7">
        <v>44767</v>
      </c>
      <c r="AC209">
        <v>2037000122</v>
      </c>
      <c r="AD209" t="s">
        <v>287</v>
      </c>
      <c r="AF209" t="s">
        <v>368</v>
      </c>
      <c r="AG209" t="s">
        <v>231</v>
      </c>
      <c r="AH209" t="s">
        <v>222</v>
      </c>
      <c r="AI209">
        <v>2</v>
      </c>
      <c r="AJ209" t="s">
        <v>50</v>
      </c>
      <c r="AK209">
        <v>37</v>
      </c>
      <c r="AL209" t="s">
        <v>213</v>
      </c>
      <c r="AN209" t="s">
        <v>52</v>
      </c>
      <c r="AQ209">
        <v>110</v>
      </c>
      <c r="AR209" t="s">
        <v>62</v>
      </c>
      <c r="AT209" t="s">
        <v>223</v>
      </c>
    </row>
    <row r="210" spans="1:47" x14ac:dyDescent="0.35">
      <c r="A210">
        <v>601</v>
      </c>
      <c r="B210" t="s">
        <v>206</v>
      </c>
      <c r="C210">
        <v>0</v>
      </c>
      <c r="D210" t="str">
        <f t="shared" si="5"/>
        <v>PEDIDO EMERGENCIAL</v>
      </c>
      <c r="H210" s="5">
        <v>449373</v>
      </c>
      <c r="I210" s="7">
        <v>44700</v>
      </c>
      <c r="J210" s="5">
        <v>6076907</v>
      </c>
      <c r="K210" s="7">
        <v>44700</v>
      </c>
      <c r="L210" t="s">
        <v>218</v>
      </c>
      <c r="M210" t="s">
        <v>215</v>
      </c>
      <c r="N210" t="s">
        <v>44</v>
      </c>
      <c r="O210" t="s">
        <v>45</v>
      </c>
      <c r="P210" s="7">
        <v>44706</v>
      </c>
      <c r="Q210" s="8">
        <v>39.245330000000003</v>
      </c>
      <c r="R210" s="8">
        <v>38.010000000000005</v>
      </c>
      <c r="S210" s="8">
        <v>1.2353299999999998</v>
      </c>
      <c r="T210" s="8"/>
      <c r="U210">
        <v>1</v>
      </c>
      <c r="V210" t="s">
        <v>46</v>
      </c>
      <c r="W210" s="9">
        <v>5564</v>
      </c>
      <c r="X210" s="9">
        <v>4795</v>
      </c>
      <c r="Y210" s="9">
        <v>769</v>
      </c>
      <c r="Z210" s="7">
        <v>44926</v>
      </c>
      <c r="AA210" s="7">
        <v>44737</v>
      </c>
      <c r="AB210" s="7">
        <v>44740</v>
      </c>
      <c r="AC210">
        <v>2037000047</v>
      </c>
      <c r="AD210" t="s">
        <v>369</v>
      </c>
      <c r="AF210" t="s">
        <v>370</v>
      </c>
      <c r="AG210" t="s">
        <v>231</v>
      </c>
      <c r="AH210" t="s">
        <v>222</v>
      </c>
      <c r="AI210">
        <v>2</v>
      </c>
      <c r="AJ210" t="s">
        <v>50</v>
      </c>
      <c r="AK210">
        <v>37</v>
      </c>
      <c r="AL210" t="s">
        <v>213</v>
      </c>
      <c r="AN210" t="s">
        <v>52</v>
      </c>
      <c r="AQ210">
        <v>290</v>
      </c>
      <c r="AR210" t="s">
        <v>226</v>
      </c>
      <c r="AT210" t="s">
        <v>223</v>
      </c>
    </row>
    <row r="211" spans="1:47" x14ac:dyDescent="0.35">
      <c r="A211">
        <v>601</v>
      </c>
      <c r="B211" t="s">
        <v>206</v>
      </c>
      <c r="C211">
        <v>0</v>
      </c>
      <c r="D211" t="str">
        <f t="shared" si="5"/>
        <v>PEDIDO EMERGENCIAL</v>
      </c>
      <c r="H211" s="5">
        <v>449528</v>
      </c>
      <c r="I211" s="7">
        <v>44706</v>
      </c>
      <c r="J211" s="5">
        <v>6077056</v>
      </c>
      <c r="K211" s="7">
        <v>44706</v>
      </c>
      <c r="L211" t="s">
        <v>207</v>
      </c>
      <c r="M211" t="s">
        <v>371</v>
      </c>
      <c r="N211" t="s">
        <v>44</v>
      </c>
      <c r="O211" t="s">
        <v>45</v>
      </c>
      <c r="P211" s="7">
        <v>44708</v>
      </c>
      <c r="Q211" s="8">
        <v>40.525629999999992</v>
      </c>
      <c r="R211" s="8">
        <v>39.25</v>
      </c>
      <c r="S211" s="8">
        <v>1.27563</v>
      </c>
      <c r="T211" s="8"/>
      <c r="U211">
        <v>1</v>
      </c>
      <c r="V211" t="s">
        <v>46</v>
      </c>
      <c r="W211" s="9">
        <v>13844</v>
      </c>
      <c r="X211" s="9">
        <v>5321</v>
      </c>
      <c r="Y211" s="9">
        <v>8523</v>
      </c>
      <c r="Z211" s="7">
        <v>44915</v>
      </c>
      <c r="AA211" s="7">
        <v>44712</v>
      </c>
      <c r="AB211" s="7">
        <v>44713</v>
      </c>
      <c r="AC211">
        <v>2037000113</v>
      </c>
      <c r="AD211" t="s">
        <v>251</v>
      </c>
      <c r="AF211" t="s">
        <v>372</v>
      </c>
      <c r="AG211" t="s">
        <v>321</v>
      </c>
      <c r="AH211" t="s">
        <v>222</v>
      </c>
      <c r="AI211">
        <v>2</v>
      </c>
      <c r="AJ211" t="s">
        <v>50</v>
      </c>
      <c r="AK211">
        <v>37</v>
      </c>
      <c r="AL211" t="s">
        <v>213</v>
      </c>
      <c r="AN211" t="s">
        <v>52</v>
      </c>
      <c r="AQ211">
        <v>7480</v>
      </c>
      <c r="AR211" t="s">
        <v>214</v>
      </c>
    </row>
    <row r="212" spans="1:47" x14ac:dyDescent="0.35">
      <c r="A212">
        <v>601</v>
      </c>
      <c r="B212" t="s">
        <v>206</v>
      </c>
      <c r="C212">
        <v>0</v>
      </c>
      <c r="D212" t="str">
        <f t="shared" si="5"/>
        <v>PEDIDO EMERGENCIAL</v>
      </c>
      <c r="H212" s="5">
        <v>449529</v>
      </c>
      <c r="I212" s="7">
        <v>44706</v>
      </c>
      <c r="J212" s="5">
        <v>6077055</v>
      </c>
      <c r="K212" s="7">
        <v>44706</v>
      </c>
      <c r="L212" t="s">
        <v>207</v>
      </c>
      <c r="M212" t="s">
        <v>215</v>
      </c>
      <c r="N212" t="s">
        <v>55</v>
      </c>
      <c r="O212" t="s">
        <v>45</v>
      </c>
      <c r="P212" s="7">
        <v>44708</v>
      </c>
      <c r="Q212" s="8">
        <v>40.525629999999992</v>
      </c>
      <c r="R212" s="8">
        <v>39.25</v>
      </c>
      <c r="S212" s="8">
        <v>1.27563</v>
      </c>
      <c r="T212" s="8"/>
      <c r="U212">
        <v>1</v>
      </c>
      <c r="V212" t="s">
        <v>46</v>
      </c>
      <c r="W212" s="9">
        <v>12210</v>
      </c>
      <c r="X212" s="9">
        <v>12210</v>
      </c>
      <c r="Y212" s="9">
        <v>0</v>
      </c>
      <c r="Z212" s="7">
        <v>44915</v>
      </c>
      <c r="AA212" s="7">
        <v>44721</v>
      </c>
      <c r="AB212" s="7">
        <v>44722</v>
      </c>
      <c r="AC212">
        <v>2037000064</v>
      </c>
      <c r="AD212" t="s">
        <v>216</v>
      </c>
      <c r="AF212" t="s">
        <v>373</v>
      </c>
      <c r="AG212" t="s">
        <v>231</v>
      </c>
      <c r="AH212" t="s">
        <v>222</v>
      </c>
      <c r="AI212">
        <v>2</v>
      </c>
      <c r="AJ212" t="s">
        <v>50</v>
      </c>
      <c r="AK212">
        <v>37</v>
      </c>
      <c r="AL212" t="s">
        <v>213</v>
      </c>
      <c r="AN212" t="s">
        <v>52</v>
      </c>
      <c r="AQ212">
        <v>110</v>
      </c>
      <c r="AR212" t="s">
        <v>62</v>
      </c>
    </row>
    <row r="213" spans="1:47" x14ac:dyDescent="0.35">
      <c r="A213">
        <v>601</v>
      </c>
      <c r="B213" t="s">
        <v>206</v>
      </c>
      <c r="C213">
        <v>0</v>
      </c>
      <c r="D213" t="str">
        <f t="shared" si="5"/>
        <v>PEDIDO EMERGENCIAL</v>
      </c>
      <c r="H213" s="5">
        <v>449531</v>
      </c>
      <c r="I213" s="7">
        <v>44706</v>
      </c>
      <c r="J213" s="5">
        <v>6077055</v>
      </c>
      <c r="K213" s="7">
        <v>44706</v>
      </c>
      <c r="L213" t="s">
        <v>207</v>
      </c>
      <c r="M213" t="s">
        <v>215</v>
      </c>
      <c r="N213" t="s">
        <v>44</v>
      </c>
      <c r="O213" t="s">
        <v>45</v>
      </c>
      <c r="P213" s="7">
        <v>44708</v>
      </c>
      <c r="Q213" s="8">
        <v>40.525629999999992</v>
      </c>
      <c r="R213" s="8">
        <v>39.25</v>
      </c>
      <c r="S213" s="8">
        <v>1.27563</v>
      </c>
      <c r="T213" s="8"/>
      <c r="U213">
        <v>1</v>
      </c>
      <c r="V213" t="s">
        <v>46</v>
      </c>
      <c r="W213" s="9">
        <v>13692</v>
      </c>
      <c r="X213" s="9">
        <v>11444</v>
      </c>
      <c r="Y213" s="9">
        <v>2248</v>
      </c>
      <c r="Z213" s="7">
        <v>44915</v>
      </c>
      <c r="AA213" s="7">
        <v>44942</v>
      </c>
      <c r="AB213" s="7">
        <v>44943</v>
      </c>
      <c r="AC213">
        <v>2037000258</v>
      </c>
      <c r="AD213" t="s">
        <v>246</v>
      </c>
      <c r="AF213" t="s">
        <v>374</v>
      </c>
      <c r="AG213" t="s">
        <v>231</v>
      </c>
      <c r="AH213" t="s">
        <v>222</v>
      </c>
      <c r="AI213">
        <v>2</v>
      </c>
      <c r="AJ213" t="s">
        <v>50</v>
      </c>
      <c r="AK213">
        <v>37</v>
      </c>
      <c r="AL213" t="s">
        <v>213</v>
      </c>
      <c r="AN213" t="s">
        <v>52</v>
      </c>
      <c r="AQ213">
        <v>110</v>
      </c>
      <c r="AR213" t="s">
        <v>62</v>
      </c>
    </row>
    <row r="214" spans="1:47" x14ac:dyDescent="0.35">
      <c r="A214">
        <v>601</v>
      </c>
      <c r="B214" t="s">
        <v>206</v>
      </c>
      <c r="C214">
        <v>0</v>
      </c>
      <c r="D214" t="str">
        <f t="shared" si="5"/>
        <v>PEDIDO EMERGENCIAL</v>
      </c>
      <c r="H214" s="5">
        <v>449532</v>
      </c>
      <c r="I214" s="7">
        <v>44706</v>
      </c>
      <c r="J214" s="5">
        <v>6077056</v>
      </c>
      <c r="K214" s="7">
        <v>44706</v>
      </c>
      <c r="L214" t="s">
        <v>207</v>
      </c>
      <c r="M214" t="s">
        <v>215</v>
      </c>
      <c r="N214" t="s">
        <v>44</v>
      </c>
      <c r="O214" t="s">
        <v>45</v>
      </c>
      <c r="P214" s="7">
        <v>44708</v>
      </c>
      <c r="Q214" s="8">
        <v>40.525629999999992</v>
      </c>
      <c r="R214" s="8">
        <v>39.25</v>
      </c>
      <c r="S214" s="8">
        <v>1.27563</v>
      </c>
      <c r="T214" s="8"/>
      <c r="U214">
        <v>1</v>
      </c>
      <c r="V214" t="s">
        <v>46</v>
      </c>
      <c r="W214" s="9">
        <v>5000</v>
      </c>
      <c r="X214" s="9">
        <v>0</v>
      </c>
      <c r="Y214" s="9">
        <v>5000</v>
      </c>
      <c r="Z214" s="7">
        <v>44915</v>
      </c>
      <c r="AC214">
        <v>2037000113</v>
      </c>
      <c r="AD214" t="s">
        <v>251</v>
      </c>
      <c r="AF214" t="s">
        <v>372</v>
      </c>
      <c r="AG214" t="s">
        <v>231</v>
      </c>
      <c r="AH214" t="s">
        <v>222</v>
      </c>
      <c r="AI214">
        <v>2</v>
      </c>
      <c r="AJ214" t="s">
        <v>50</v>
      </c>
      <c r="AK214">
        <v>37</v>
      </c>
      <c r="AL214" t="s">
        <v>213</v>
      </c>
      <c r="AN214" t="s">
        <v>52</v>
      </c>
      <c r="AQ214">
        <v>7480</v>
      </c>
      <c r="AR214" t="s">
        <v>214</v>
      </c>
    </row>
    <row r="215" spans="1:47" x14ac:dyDescent="0.35">
      <c r="A215">
        <v>601</v>
      </c>
      <c r="B215" t="s">
        <v>206</v>
      </c>
      <c r="C215">
        <v>0</v>
      </c>
      <c r="D215" t="str">
        <f t="shared" si="5"/>
        <v>PEDIDO EMERGENCIAL</v>
      </c>
      <c r="H215" s="5">
        <v>449535</v>
      </c>
      <c r="I215" s="7">
        <v>44706</v>
      </c>
      <c r="J215" s="5">
        <v>6077056</v>
      </c>
      <c r="K215" s="7">
        <v>44706</v>
      </c>
      <c r="L215" t="s">
        <v>207</v>
      </c>
      <c r="M215" t="s">
        <v>215</v>
      </c>
      <c r="N215" t="s">
        <v>55</v>
      </c>
      <c r="O215" t="s">
        <v>45</v>
      </c>
      <c r="P215" s="7">
        <v>44708</v>
      </c>
      <c r="Q215" s="8">
        <v>40.525629999999992</v>
      </c>
      <c r="R215" s="8">
        <v>39.25</v>
      </c>
      <c r="S215" s="8">
        <v>1.27563</v>
      </c>
      <c r="T215" s="8"/>
      <c r="U215">
        <v>1</v>
      </c>
      <c r="V215" t="s">
        <v>46</v>
      </c>
      <c r="W215" s="9">
        <v>12000</v>
      </c>
      <c r="X215" s="9">
        <v>12000</v>
      </c>
      <c r="Y215" s="9">
        <v>0</v>
      </c>
      <c r="Z215" s="7">
        <v>44915</v>
      </c>
      <c r="AA215" s="7">
        <v>44704</v>
      </c>
      <c r="AB215" s="7">
        <v>44708</v>
      </c>
      <c r="AC215">
        <v>2037000122</v>
      </c>
      <c r="AD215" t="s">
        <v>287</v>
      </c>
      <c r="AF215" t="s">
        <v>375</v>
      </c>
      <c r="AG215" t="s">
        <v>231</v>
      </c>
      <c r="AH215" t="s">
        <v>222</v>
      </c>
      <c r="AI215">
        <v>2</v>
      </c>
      <c r="AJ215" t="s">
        <v>50</v>
      </c>
      <c r="AK215">
        <v>37</v>
      </c>
      <c r="AL215" t="s">
        <v>213</v>
      </c>
      <c r="AN215" t="s">
        <v>52</v>
      </c>
      <c r="AQ215">
        <v>7480</v>
      </c>
      <c r="AR215" t="s">
        <v>214</v>
      </c>
    </row>
    <row r="216" spans="1:47" x14ac:dyDescent="0.35">
      <c r="A216">
        <v>601</v>
      </c>
      <c r="B216" t="s">
        <v>206</v>
      </c>
      <c r="C216">
        <v>0</v>
      </c>
      <c r="D216" t="str">
        <f t="shared" si="5"/>
        <v>PEDIDO EMERGENCIAL</v>
      </c>
      <c r="H216" s="5">
        <v>449536</v>
      </c>
      <c r="I216" s="7">
        <v>44706</v>
      </c>
      <c r="J216" s="5">
        <v>6077055</v>
      </c>
      <c r="K216" s="7">
        <v>44706</v>
      </c>
      <c r="L216" t="s">
        <v>207</v>
      </c>
      <c r="M216" t="s">
        <v>215</v>
      </c>
      <c r="N216" t="s">
        <v>55</v>
      </c>
      <c r="O216" t="s">
        <v>45</v>
      </c>
      <c r="P216" s="7">
        <v>44708</v>
      </c>
      <c r="Q216" s="8">
        <v>40.525629999999992</v>
      </c>
      <c r="R216" s="8">
        <v>39.25</v>
      </c>
      <c r="S216" s="8">
        <v>1.27563</v>
      </c>
      <c r="T216" s="8"/>
      <c r="U216">
        <v>1</v>
      </c>
      <c r="V216" t="s">
        <v>46</v>
      </c>
      <c r="W216" s="9">
        <v>1882</v>
      </c>
      <c r="X216" s="9">
        <v>1882</v>
      </c>
      <c r="Y216" s="9">
        <v>0</v>
      </c>
      <c r="Z216" s="7">
        <v>44915</v>
      </c>
      <c r="AA216" s="7">
        <v>44890</v>
      </c>
      <c r="AB216" s="7">
        <v>44893</v>
      </c>
      <c r="AC216">
        <v>2037000259</v>
      </c>
      <c r="AD216" t="s">
        <v>292</v>
      </c>
      <c r="AF216" t="s">
        <v>373</v>
      </c>
      <c r="AG216" t="s">
        <v>231</v>
      </c>
      <c r="AH216" t="s">
        <v>222</v>
      </c>
      <c r="AI216">
        <v>2</v>
      </c>
      <c r="AJ216" t="s">
        <v>50</v>
      </c>
      <c r="AK216">
        <v>37</v>
      </c>
      <c r="AL216" t="s">
        <v>213</v>
      </c>
      <c r="AN216" t="s">
        <v>52</v>
      </c>
      <c r="AQ216">
        <v>110</v>
      </c>
      <c r="AR216" t="s">
        <v>62</v>
      </c>
    </row>
    <row r="217" spans="1:47" x14ac:dyDescent="0.35">
      <c r="A217">
        <v>601</v>
      </c>
      <c r="B217" t="s">
        <v>206</v>
      </c>
      <c r="C217">
        <v>0</v>
      </c>
      <c r="D217" t="str">
        <f t="shared" si="5"/>
        <v>PEDIDO EMERGENCIAL</v>
      </c>
      <c r="H217" s="5">
        <v>449537</v>
      </c>
      <c r="I217" s="7">
        <v>44706</v>
      </c>
      <c r="J217" s="5">
        <v>6077056</v>
      </c>
      <c r="K217" s="7">
        <v>44706</v>
      </c>
      <c r="L217" t="s">
        <v>207</v>
      </c>
      <c r="M217" t="s">
        <v>215</v>
      </c>
      <c r="N217" t="s">
        <v>44</v>
      </c>
      <c r="O217" t="s">
        <v>45</v>
      </c>
      <c r="P217" s="7">
        <v>44708</v>
      </c>
      <c r="Q217" s="8">
        <v>40.525629999999992</v>
      </c>
      <c r="R217" s="8">
        <v>39.25</v>
      </c>
      <c r="S217" s="8">
        <v>1.27563</v>
      </c>
      <c r="T217" s="8"/>
      <c r="U217">
        <v>1</v>
      </c>
      <c r="V217" t="s">
        <v>46</v>
      </c>
      <c r="W217" s="9">
        <v>6890</v>
      </c>
      <c r="X217" s="9">
        <v>6039</v>
      </c>
      <c r="Y217" s="9">
        <v>851</v>
      </c>
      <c r="Z217" s="7">
        <v>44915</v>
      </c>
      <c r="AA217" s="7">
        <v>44712</v>
      </c>
      <c r="AB217" s="7">
        <v>44713</v>
      </c>
      <c r="AC217">
        <v>2037000117</v>
      </c>
      <c r="AD217" t="s">
        <v>217</v>
      </c>
      <c r="AF217" t="s">
        <v>372</v>
      </c>
      <c r="AG217" t="s">
        <v>231</v>
      </c>
      <c r="AH217" t="s">
        <v>222</v>
      </c>
      <c r="AI217">
        <v>2</v>
      </c>
      <c r="AJ217" t="s">
        <v>50</v>
      </c>
      <c r="AK217">
        <v>37</v>
      </c>
      <c r="AL217" t="s">
        <v>213</v>
      </c>
      <c r="AN217" t="s">
        <v>52</v>
      </c>
      <c r="AQ217">
        <v>7480</v>
      </c>
      <c r="AR217" t="s">
        <v>214</v>
      </c>
    </row>
    <row r="218" spans="1:47" ht="130.5" x14ac:dyDescent="0.35">
      <c r="A218">
        <v>601</v>
      </c>
      <c r="B218" t="s">
        <v>206</v>
      </c>
      <c r="C218">
        <v>0</v>
      </c>
      <c r="D218" t="str">
        <f t="shared" si="5"/>
        <v>PEDIDO EMERGENCIAL</v>
      </c>
      <c r="H218" s="5">
        <v>449560</v>
      </c>
      <c r="I218" s="7">
        <v>44707</v>
      </c>
      <c r="J218" s="5">
        <v>6077316</v>
      </c>
      <c r="K218" s="7">
        <v>44719</v>
      </c>
      <c r="L218" t="s">
        <v>376</v>
      </c>
      <c r="M218" t="s">
        <v>208</v>
      </c>
      <c r="N218" t="s">
        <v>55</v>
      </c>
      <c r="O218" t="s">
        <v>45</v>
      </c>
      <c r="P218" s="7">
        <v>44719</v>
      </c>
      <c r="Q218" s="8">
        <v>42.962330000000001</v>
      </c>
      <c r="R218" s="8">
        <v>41.61</v>
      </c>
      <c r="S218" s="8">
        <v>1.35233</v>
      </c>
      <c r="T218" s="8"/>
      <c r="U218">
        <v>1</v>
      </c>
      <c r="V218" t="s">
        <v>46</v>
      </c>
      <c r="W218" s="9">
        <v>88</v>
      </c>
      <c r="X218" s="9">
        <v>0</v>
      </c>
      <c r="Y218" s="9">
        <v>88</v>
      </c>
      <c r="Z218" s="7">
        <v>44725</v>
      </c>
      <c r="AA218" s="7">
        <f>(P218+20)</f>
        <v>44739</v>
      </c>
      <c r="AB218" s="7">
        <f>AA218</f>
        <v>44739</v>
      </c>
      <c r="AC218">
        <v>2033000008</v>
      </c>
      <c r="AD218" t="s">
        <v>377</v>
      </c>
      <c r="AF218" s="10" t="s">
        <v>378</v>
      </c>
      <c r="AG218" t="s">
        <v>231</v>
      </c>
      <c r="AH218" t="s">
        <v>222</v>
      </c>
      <c r="AI218">
        <v>2</v>
      </c>
      <c r="AJ218" t="s">
        <v>50</v>
      </c>
      <c r="AK218">
        <v>33</v>
      </c>
      <c r="AL218" t="s">
        <v>112</v>
      </c>
      <c r="AN218" t="s">
        <v>52</v>
      </c>
      <c r="AQ218">
        <v>95</v>
      </c>
      <c r="AR218" t="s">
        <v>379</v>
      </c>
      <c r="AT218" t="s">
        <v>380</v>
      </c>
      <c r="AU218" t="s">
        <v>381</v>
      </c>
    </row>
    <row r="219" spans="1:47" ht="43.5" x14ac:dyDescent="0.35">
      <c r="A219">
        <v>601</v>
      </c>
      <c r="B219" t="s">
        <v>206</v>
      </c>
      <c r="C219">
        <v>0</v>
      </c>
      <c r="D219" t="str">
        <f t="shared" si="5"/>
        <v>PEDIDO EMERGENCIAL</v>
      </c>
      <c r="H219" s="5">
        <v>449693</v>
      </c>
      <c r="I219" s="7">
        <v>44713</v>
      </c>
      <c r="J219" s="5">
        <v>6077193</v>
      </c>
      <c r="K219" s="7">
        <v>44713</v>
      </c>
      <c r="L219" t="s">
        <v>207</v>
      </c>
      <c r="M219" t="s">
        <v>208</v>
      </c>
      <c r="N219" t="s">
        <v>44</v>
      </c>
      <c r="O219" t="s">
        <v>45</v>
      </c>
      <c r="P219" s="7">
        <v>44714</v>
      </c>
      <c r="Q219" s="8">
        <v>40.556599999999996</v>
      </c>
      <c r="R219" s="8">
        <v>39.28</v>
      </c>
      <c r="S219" s="8">
        <v>1.2766</v>
      </c>
      <c r="T219" s="8"/>
      <c r="U219">
        <v>1</v>
      </c>
      <c r="V219" t="s">
        <v>46</v>
      </c>
      <c r="W219" s="9">
        <v>25000</v>
      </c>
      <c r="X219" s="9">
        <v>0</v>
      </c>
      <c r="Y219" s="9">
        <v>25000</v>
      </c>
      <c r="Z219" s="7">
        <v>44915</v>
      </c>
      <c r="AC219">
        <v>2037000113</v>
      </c>
      <c r="AD219" t="s">
        <v>251</v>
      </c>
      <c r="AF219" s="10" t="s">
        <v>382</v>
      </c>
      <c r="AG219" t="s">
        <v>221</v>
      </c>
      <c r="AH219" t="s">
        <v>222</v>
      </c>
      <c r="AI219">
        <v>2</v>
      </c>
      <c r="AJ219" t="s">
        <v>50</v>
      </c>
      <c r="AK219">
        <v>37</v>
      </c>
      <c r="AL219" t="s">
        <v>213</v>
      </c>
      <c r="AN219" t="s">
        <v>52</v>
      </c>
      <c r="AQ219">
        <v>7480</v>
      </c>
      <c r="AR219" t="s">
        <v>214</v>
      </c>
    </row>
    <row r="220" spans="1:47" ht="43.5" x14ac:dyDescent="0.35">
      <c r="A220">
        <v>601</v>
      </c>
      <c r="B220" t="s">
        <v>206</v>
      </c>
      <c r="C220">
        <v>0</v>
      </c>
      <c r="D220" t="str">
        <f t="shared" si="5"/>
        <v>PEDIDO EMERGENCIAL</v>
      </c>
      <c r="H220" s="5">
        <v>449740</v>
      </c>
      <c r="I220" s="7">
        <v>44714</v>
      </c>
      <c r="J220" s="5">
        <v>6077316</v>
      </c>
      <c r="K220" s="7">
        <v>44719</v>
      </c>
      <c r="L220" t="s">
        <v>376</v>
      </c>
      <c r="M220" t="s">
        <v>337</v>
      </c>
      <c r="N220" t="s">
        <v>55</v>
      </c>
      <c r="O220" t="s">
        <v>45</v>
      </c>
      <c r="P220" s="7">
        <v>44725</v>
      </c>
      <c r="Q220" s="8">
        <v>42.962330000000001</v>
      </c>
      <c r="R220" s="8">
        <v>41.61</v>
      </c>
      <c r="S220" s="8">
        <v>1.35233</v>
      </c>
      <c r="T220" s="8"/>
      <c r="U220">
        <v>1</v>
      </c>
      <c r="V220" t="s">
        <v>46</v>
      </c>
      <c r="W220" s="9">
        <v>589</v>
      </c>
      <c r="X220" s="9">
        <v>589</v>
      </c>
      <c r="Y220" s="9">
        <v>0</v>
      </c>
      <c r="Z220" s="7">
        <v>44727</v>
      </c>
      <c r="AA220" s="7">
        <v>44725</v>
      </c>
      <c r="AB220" s="7">
        <v>44732</v>
      </c>
      <c r="AC220">
        <v>2033000008</v>
      </c>
      <c r="AD220" t="s">
        <v>377</v>
      </c>
      <c r="AF220" s="10" t="s">
        <v>383</v>
      </c>
      <c r="AG220" t="s">
        <v>221</v>
      </c>
      <c r="AH220" t="s">
        <v>222</v>
      </c>
      <c r="AI220">
        <v>2</v>
      </c>
      <c r="AJ220" t="s">
        <v>50</v>
      </c>
      <c r="AK220">
        <v>33</v>
      </c>
      <c r="AL220" t="s">
        <v>112</v>
      </c>
      <c r="AN220" t="s">
        <v>52</v>
      </c>
      <c r="AQ220">
        <v>95</v>
      </c>
      <c r="AR220" t="s">
        <v>379</v>
      </c>
      <c r="AT220" t="s">
        <v>380</v>
      </c>
      <c r="AU220" t="s">
        <v>381</v>
      </c>
    </row>
    <row r="221" spans="1:47" ht="43.5" x14ac:dyDescent="0.35">
      <c r="A221">
        <v>601</v>
      </c>
      <c r="B221" t="s">
        <v>206</v>
      </c>
      <c r="C221">
        <v>0</v>
      </c>
      <c r="D221" t="str">
        <f t="shared" si="5"/>
        <v>PEDIDO EMERGENCIAL</v>
      </c>
      <c r="H221" s="5">
        <v>449744</v>
      </c>
      <c r="I221" s="7">
        <v>44714</v>
      </c>
      <c r="J221" s="5">
        <v>6077316</v>
      </c>
      <c r="K221" s="7">
        <v>44719</v>
      </c>
      <c r="L221" t="s">
        <v>376</v>
      </c>
      <c r="M221" t="s">
        <v>337</v>
      </c>
      <c r="N221" t="s">
        <v>55</v>
      </c>
      <c r="O221" t="s">
        <v>45</v>
      </c>
      <c r="P221" s="7">
        <v>44725</v>
      </c>
      <c r="Q221" s="8">
        <v>42.962330000000001</v>
      </c>
      <c r="R221" s="8">
        <v>41.61</v>
      </c>
      <c r="S221" s="8">
        <v>1.35233</v>
      </c>
      <c r="T221" s="8"/>
      <c r="U221">
        <v>1</v>
      </c>
      <c r="V221" t="s">
        <v>46</v>
      </c>
      <c r="W221" s="9">
        <v>107</v>
      </c>
      <c r="X221" s="9">
        <v>107</v>
      </c>
      <c r="Y221" s="9">
        <v>0</v>
      </c>
      <c r="Z221" s="7">
        <v>44727</v>
      </c>
      <c r="AA221" s="7">
        <v>44725</v>
      </c>
      <c r="AB221" s="7">
        <v>44732</v>
      </c>
      <c r="AC221">
        <v>2033000032</v>
      </c>
      <c r="AD221" t="s">
        <v>387</v>
      </c>
      <c r="AF221" s="10" t="s">
        <v>388</v>
      </c>
      <c r="AG221" t="s">
        <v>389</v>
      </c>
      <c r="AH221" t="s">
        <v>222</v>
      </c>
      <c r="AI221">
        <v>2</v>
      </c>
      <c r="AJ221" t="s">
        <v>50</v>
      </c>
      <c r="AK221">
        <v>33</v>
      </c>
      <c r="AL221" t="s">
        <v>112</v>
      </c>
      <c r="AN221" t="s">
        <v>52</v>
      </c>
      <c r="AQ221">
        <v>95</v>
      </c>
      <c r="AR221" t="s">
        <v>379</v>
      </c>
      <c r="AT221" t="s">
        <v>380</v>
      </c>
      <c r="AU221" t="s">
        <v>381</v>
      </c>
    </row>
    <row r="222" spans="1:47" ht="43.5" x14ac:dyDescent="0.35">
      <c r="A222">
        <v>601</v>
      </c>
      <c r="B222" t="s">
        <v>206</v>
      </c>
      <c r="C222">
        <v>0</v>
      </c>
      <c r="D222" t="str">
        <f t="shared" si="5"/>
        <v>PEDIDO EMERGENCIAL</v>
      </c>
      <c r="H222" s="5">
        <v>449745</v>
      </c>
      <c r="I222" s="7">
        <v>44714</v>
      </c>
      <c r="J222" s="5">
        <v>6077316</v>
      </c>
      <c r="K222" s="7">
        <v>44719</v>
      </c>
      <c r="L222" t="s">
        <v>376</v>
      </c>
      <c r="M222" t="s">
        <v>337</v>
      </c>
      <c r="N222" t="s">
        <v>55</v>
      </c>
      <c r="O222" t="s">
        <v>45</v>
      </c>
      <c r="P222" s="7">
        <v>44719</v>
      </c>
      <c r="Q222" s="8">
        <v>42.962330000000001</v>
      </c>
      <c r="R222" s="8">
        <v>41.61</v>
      </c>
      <c r="S222" s="8">
        <v>1.35233</v>
      </c>
      <c r="T222" s="8"/>
      <c r="U222">
        <v>1</v>
      </c>
      <c r="V222" t="s">
        <v>46</v>
      </c>
      <c r="W222" s="9">
        <v>98</v>
      </c>
      <c r="X222" s="9">
        <v>98</v>
      </c>
      <c r="Y222" s="9">
        <v>0</v>
      </c>
      <c r="Z222" s="7">
        <v>44725</v>
      </c>
      <c r="AA222" s="7">
        <v>44725</v>
      </c>
      <c r="AB222" s="7">
        <v>44732</v>
      </c>
      <c r="AC222">
        <v>2033000083</v>
      </c>
      <c r="AD222" t="s">
        <v>390</v>
      </c>
      <c r="AF222" s="10" t="s">
        <v>391</v>
      </c>
      <c r="AG222" t="s">
        <v>231</v>
      </c>
      <c r="AH222" t="s">
        <v>222</v>
      </c>
      <c r="AI222">
        <v>2</v>
      </c>
      <c r="AJ222" t="s">
        <v>50</v>
      </c>
      <c r="AK222">
        <v>33</v>
      </c>
      <c r="AL222" t="s">
        <v>112</v>
      </c>
      <c r="AN222" t="s">
        <v>52</v>
      </c>
      <c r="AQ222">
        <v>95</v>
      </c>
      <c r="AR222" t="s">
        <v>379</v>
      </c>
      <c r="AT222" t="s">
        <v>380</v>
      </c>
      <c r="AU222" t="s">
        <v>381</v>
      </c>
    </row>
    <row r="223" spans="1:47" ht="43.5" x14ac:dyDescent="0.35">
      <c r="A223">
        <v>601</v>
      </c>
      <c r="B223" t="s">
        <v>206</v>
      </c>
      <c r="C223">
        <v>0</v>
      </c>
      <c r="D223" t="str">
        <f t="shared" si="5"/>
        <v>PEDIDO EMERGENCIAL</v>
      </c>
      <c r="H223" s="5">
        <v>449746</v>
      </c>
      <c r="I223" s="7">
        <v>44714</v>
      </c>
      <c r="J223" s="5">
        <v>6077316</v>
      </c>
      <c r="K223" s="7">
        <v>44719</v>
      </c>
      <c r="L223" t="s">
        <v>376</v>
      </c>
      <c r="M223" t="s">
        <v>208</v>
      </c>
      <c r="N223" t="s">
        <v>55</v>
      </c>
      <c r="O223" t="s">
        <v>45</v>
      </c>
      <c r="P223" s="7">
        <v>44907</v>
      </c>
      <c r="Q223" s="8">
        <v>42.962330000000001</v>
      </c>
      <c r="R223" s="8">
        <v>41.61</v>
      </c>
      <c r="S223" s="8">
        <v>1.35233</v>
      </c>
      <c r="T223" s="8"/>
      <c r="U223">
        <v>1</v>
      </c>
      <c r="V223" t="s">
        <v>46</v>
      </c>
      <c r="W223" s="9">
        <v>195</v>
      </c>
      <c r="X223" s="9">
        <v>193</v>
      </c>
      <c r="Y223" s="9">
        <v>2</v>
      </c>
      <c r="Z223" s="7">
        <v>44727</v>
      </c>
      <c r="AA223" s="7">
        <v>44725</v>
      </c>
      <c r="AB223" s="7">
        <v>44732</v>
      </c>
      <c r="AC223">
        <v>2033000084</v>
      </c>
      <c r="AD223" t="s">
        <v>392</v>
      </c>
      <c r="AF223" s="10" t="s">
        <v>393</v>
      </c>
      <c r="AG223" t="s">
        <v>231</v>
      </c>
      <c r="AH223" t="s">
        <v>222</v>
      </c>
      <c r="AI223">
        <v>2</v>
      </c>
      <c r="AJ223" t="s">
        <v>50</v>
      </c>
      <c r="AK223">
        <v>33</v>
      </c>
      <c r="AL223" t="s">
        <v>112</v>
      </c>
      <c r="AN223" t="s">
        <v>52</v>
      </c>
      <c r="AQ223">
        <v>95</v>
      </c>
      <c r="AR223" t="s">
        <v>379</v>
      </c>
      <c r="AT223" t="s">
        <v>380</v>
      </c>
      <c r="AU223" t="s">
        <v>381</v>
      </c>
    </row>
    <row r="224" spans="1:47" ht="87" x14ac:dyDescent="0.35">
      <c r="A224">
        <v>601</v>
      </c>
      <c r="B224" t="s">
        <v>206</v>
      </c>
      <c r="C224">
        <v>0</v>
      </c>
      <c r="D224" t="str">
        <f t="shared" si="5"/>
        <v>PEDIDO EMERGENCIAL</v>
      </c>
      <c r="H224" s="5">
        <v>449838</v>
      </c>
      <c r="I224" s="7">
        <v>44718</v>
      </c>
      <c r="J224" s="5">
        <v>6077302</v>
      </c>
      <c r="K224" s="7">
        <v>44718</v>
      </c>
      <c r="L224" t="s">
        <v>207</v>
      </c>
      <c r="M224" t="s">
        <v>208</v>
      </c>
      <c r="N224" t="s">
        <v>55</v>
      </c>
      <c r="O224" t="s">
        <v>45</v>
      </c>
      <c r="P224" s="7">
        <v>44718</v>
      </c>
      <c r="Q224" s="8">
        <v>34.268680000000003</v>
      </c>
      <c r="R224" s="8">
        <v>33.19</v>
      </c>
      <c r="S224" s="8">
        <v>1.0786799999999999</v>
      </c>
      <c r="T224" s="8"/>
      <c r="U224">
        <v>1</v>
      </c>
      <c r="V224" t="s">
        <v>46</v>
      </c>
      <c r="W224" s="9">
        <v>4384</v>
      </c>
      <c r="X224" s="9">
        <v>4384</v>
      </c>
      <c r="Y224" s="9">
        <v>0</v>
      </c>
      <c r="Z224" s="7">
        <v>44725</v>
      </c>
      <c r="AA224" s="7">
        <v>44715</v>
      </c>
      <c r="AB224" s="7">
        <v>44719</v>
      </c>
      <c r="AC224">
        <v>2037000197</v>
      </c>
      <c r="AD224" t="s">
        <v>394</v>
      </c>
      <c r="AF224" s="10" t="s">
        <v>395</v>
      </c>
      <c r="AG224" t="s">
        <v>221</v>
      </c>
      <c r="AH224" t="s">
        <v>222</v>
      </c>
      <c r="AI224">
        <v>2</v>
      </c>
      <c r="AJ224" t="s">
        <v>50</v>
      </c>
      <c r="AK224">
        <v>37</v>
      </c>
      <c r="AL224" t="s">
        <v>213</v>
      </c>
      <c r="AN224" t="s">
        <v>52</v>
      </c>
      <c r="AQ224">
        <v>110</v>
      </c>
      <c r="AR224" t="s">
        <v>62</v>
      </c>
    </row>
    <row r="225" spans="1:47" x14ac:dyDescent="0.35">
      <c r="A225">
        <v>601</v>
      </c>
      <c r="B225" t="s">
        <v>206</v>
      </c>
      <c r="C225">
        <v>0</v>
      </c>
      <c r="D225" t="str">
        <f t="shared" si="5"/>
        <v>PEDIDO EMERGENCIAL</v>
      </c>
      <c r="H225" s="5">
        <v>449996</v>
      </c>
      <c r="I225" s="7">
        <v>44725</v>
      </c>
      <c r="J225" s="5">
        <v>6077441</v>
      </c>
      <c r="K225" s="7">
        <v>44725</v>
      </c>
      <c r="L225" t="s">
        <v>396</v>
      </c>
      <c r="M225" t="s">
        <v>337</v>
      </c>
      <c r="N225" t="s">
        <v>44</v>
      </c>
      <c r="O225" t="s">
        <v>45</v>
      </c>
      <c r="P225" s="7">
        <v>44727</v>
      </c>
      <c r="Q225" s="8">
        <v>38.550009999999993</v>
      </c>
      <c r="R225" s="8">
        <v>38.550009999999993</v>
      </c>
      <c r="S225" s="8">
        <v>0</v>
      </c>
      <c r="T225" s="8"/>
      <c r="U225">
        <v>1</v>
      </c>
      <c r="V225" t="s">
        <v>46</v>
      </c>
      <c r="W225" s="9">
        <v>22</v>
      </c>
      <c r="X225" s="9">
        <v>21.5</v>
      </c>
      <c r="Y225" s="9">
        <v>0.5</v>
      </c>
      <c r="Z225" s="7">
        <v>44725</v>
      </c>
      <c r="AA225" s="7">
        <v>44721</v>
      </c>
      <c r="AB225" s="7">
        <v>44732</v>
      </c>
      <c r="AC225">
        <v>2032000002</v>
      </c>
      <c r="AD225" t="s">
        <v>319</v>
      </c>
      <c r="AF225" t="s">
        <v>397</v>
      </c>
      <c r="AG225" t="s">
        <v>221</v>
      </c>
      <c r="AH225" t="s">
        <v>222</v>
      </c>
      <c r="AI225">
        <v>2</v>
      </c>
      <c r="AJ225" t="s">
        <v>50</v>
      </c>
      <c r="AK225">
        <v>32</v>
      </c>
      <c r="AL225" t="s">
        <v>322</v>
      </c>
      <c r="AN225" t="s">
        <v>52</v>
      </c>
      <c r="AQ225">
        <v>110</v>
      </c>
      <c r="AR225" t="s">
        <v>62</v>
      </c>
      <c r="AT225" t="s">
        <v>339</v>
      </c>
      <c r="AU225" t="s">
        <v>398</v>
      </c>
    </row>
    <row r="226" spans="1:47" x14ac:dyDescent="0.35">
      <c r="A226">
        <v>601</v>
      </c>
      <c r="B226" t="s">
        <v>206</v>
      </c>
      <c r="C226">
        <v>0</v>
      </c>
      <c r="D226" t="str">
        <f t="shared" si="5"/>
        <v>PEDIDO EMERGENCIAL</v>
      </c>
      <c r="H226" s="5">
        <v>449997</v>
      </c>
      <c r="I226" s="7">
        <v>44725</v>
      </c>
      <c r="J226" s="5">
        <v>6077441</v>
      </c>
      <c r="K226" s="7">
        <v>44725</v>
      </c>
      <c r="L226" t="s">
        <v>396</v>
      </c>
      <c r="M226" t="s">
        <v>337</v>
      </c>
      <c r="N226" t="s">
        <v>44</v>
      </c>
      <c r="O226" t="s">
        <v>45</v>
      </c>
      <c r="P226" s="7">
        <v>44727</v>
      </c>
      <c r="Q226" s="8">
        <v>38.5</v>
      </c>
      <c r="R226" s="8">
        <v>38.5</v>
      </c>
      <c r="S226" s="8">
        <v>0</v>
      </c>
      <c r="T226" s="8"/>
      <c r="U226">
        <v>1</v>
      </c>
      <c r="V226" t="s">
        <v>46</v>
      </c>
      <c r="W226" s="9">
        <v>12</v>
      </c>
      <c r="X226" s="9">
        <v>10</v>
      </c>
      <c r="Y226" s="9">
        <v>2</v>
      </c>
      <c r="Z226" s="7">
        <v>44725</v>
      </c>
      <c r="AA226" s="7">
        <v>44721</v>
      </c>
      <c r="AB226" s="7">
        <v>44732</v>
      </c>
      <c r="AC226">
        <v>2032000002</v>
      </c>
      <c r="AD226" t="s">
        <v>319</v>
      </c>
      <c r="AF226" t="s">
        <v>338</v>
      </c>
      <c r="AG226" t="s">
        <v>321</v>
      </c>
      <c r="AH226" t="s">
        <v>222</v>
      </c>
      <c r="AI226">
        <v>2</v>
      </c>
      <c r="AJ226" t="s">
        <v>50</v>
      </c>
      <c r="AK226">
        <v>32</v>
      </c>
      <c r="AL226" t="s">
        <v>322</v>
      </c>
      <c r="AN226" t="s">
        <v>52</v>
      </c>
      <c r="AQ226">
        <v>110</v>
      </c>
      <c r="AR226" t="s">
        <v>62</v>
      </c>
      <c r="AT226" t="s">
        <v>339</v>
      </c>
      <c r="AU226" t="s">
        <v>398</v>
      </c>
    </row>
    <row r="227" spans="1:47" ht="43.5" x14ac:dyDescent="0.35">
      <c r="A227">
        <v>601</v>
      </c>
      <c r="B227" t="s">
        <v>206</v>
      </c>
      <c r="C227">
        <v>0</v>
      </c>
      <c r="D227" t="str">
        <f t="shared" si="5"/>
        <v>PEDIDO EMERGENCIAL</v>
      </c>
      <c r="H227" s="5">
        <v>450179</v>
      </c>
      <c r="I227" s="7">
        <v>44734</v>
      </c>
      <c r="J227" s="5">
        <v>6077617</v>
      </c>
      <c r="K227" s="7">
        <v>44734</v>
      </c>
      <c r="L227" t="s">
        <v>396</v>
      </c>
      <c r="M227" t="s">
        <v>208</v>
      </c>
      <c r="N227" t="s">
        <v>55</v>
      </c>
      <c r="O227" t="s">
        <v>45</v>
      </c>
      <c r="P227" s="7">
        <v>44907</v>
      </c>
      <c r="Q227" s="8">
        <v>58</v>
      </c>
      <c r="R227" s="8">
        <v>58</v>
      </c>
      <c r="S227" s="8">
        <v>0</v>
      </c>
      <c r="T227" s="8"/>
      <c r="U227">
        <v>1</v>
      </c>
      <c r="V227" t="s">
        <v>46</v>
      </c>
      <c r="W227" s="9">
        <v>145</v>
      </c>
      <c r="X227" s="9">
        <v>131</v>
      </c>
      <c r="Y227" s="9">
        <v>14</v>
      </c>
      <c r="Z227" s="7">
        <v>44734</v>
      </c>
      <c r="AA227" s="7">
        <v>44732</v>
      </c>
      <c r="AB227" s="7">
        <v>44736</v>
      </c>
      <c r="AC227">
        <v>2033000085</v>
      </c>
      <c r="AD227" t="s">
        <v>384</v>
      </c>
      <c r="AF227" s="10" t="s">
        <v>385</v>
      </c>
      <c r="AG227" t="s">
        <v>231</v>
      </c>
      <c r="AH227" t="s">
        <v>222</v>
      </c>
      <c r="AI227">
        <v>2</v>
      </c>
      <c r="AJ227" t="s">
        <v>50</v>
      </c>
      <c r="AK227">
        <v>33</v>
      </c>
      <c r="AL227" t="s">
        <v>112</v>
      </c>
      <c r="AN227" t="s">
        <v>52</v>
      </c>
      <c r="AQ227">
        <v>110</v>
      </c>
      <c r="AR227" t="s">
        <v>62</v>
      </c>
      <c r="AT227" t="s">
        <v>339</v>
      </c>
      <c r="AU227" t="s">
        <v>398</v>
      </c>
    </row>
    <row r="228" spans="1:47" x14ac:dyDescent="0.35">
      <c r="A228">
        <v>601</v>
      </c>
      <c r="B228" t="s">
        <v>206</v>
      </c>
      <c r="C228">
        <v>0</v>
      </c>
      <c r="D228" t="str">
        <f t="shared" si="5"/>
        <v>PEDIDO EMERGENCIAL</v>
      </c>
      <c r="H228" s="5">
        <v>450282</v>
      </c>
      <c r="I228" s="7">
        <v>44739</v>
      </c>
      <c r="J228" s="5">
        <v>6077773</v>
      </c>
      <c r="K228" s="7">
        <v>44740</v>
      </c>
      <c r="L228" t="s">
        <v>207</v>
      </c>
      <c r="M228" t="s">
        <v>208</v>
      </c>
      <c r="N228" t="s">
        <v>55</v>
      </c>
      <c r="O228" t="s">
        <v>45</v>
      </c>
      <c r="P228" s="7">
        <v>44851</v>
      </c>
      <c r="Q228" s="8">
        <v>40.525629999999992</v>
      </c>
      <c r="R228" s="8">
        <v>39.25</v>
      </c>
      <c r="S228" s="8">
        <v>1.27563</v>
      </c>
      <c r="T228" s="8"/>
      <c r="U228">
        <v>1</v>
      </c>
      <c r="V228" t="s">
        <v>46</v>
      </c>
      <c r="W228" s="9">
        <v>9000</v>
      </c>
      <c r="X228" s="9">
        <v>1850</v>
      </c>
      <c r="Y228" s="9">
        <v>7150</v>
      </c>
      <c r="Z228" s="7">
        <v>44740</v>
      </c>
      <c r="AA228" s="7">
        <v>44736</v>
      </c>
      <c r="AB228" s="7">
        <v>44741</v>
      </c>
      <c r="AC228">
        <v>2037000122</v>
      </c>
      <c r="AD228" t="s">
        <v>287</v>
      </c>
      <c r="AF228" t="s">
        <v>399</v>
      </c>
      <c r="AG228" t="s">
        <v>221</v>
      </c>
      <c r="AH228" t="s">
        <v>222</v>
      </c>
      <c r="AI228">
        <v>2</v>
      </c>
      <c r="AJ228" t="s">
        <v>50</v>
      </c>
      <c r="AK228">
        <v>37</v>
      </c>
      <c r="AL228" t="s">
        <v>213</v>
      </c>
      <c r="AN228" t="s">
        <v>52</v>
      </c>
      <c r="AQ228">
        <v>7480</v>
      </c>
      <c r="AR228" t="s">
        <v>214</v>
      </c>
    </row>
    <row r="229" spans="1:47" x14ac:dyDescent="0.35">
      <c r="A229">
        <v>601</v>
      </c>
      <c r="B229" t="s">
        <v>206</v>
      </c>
      <c r="C229">
        <v>0</v>
      </c>
      <c r="D229" t="str">
        <f t="shared" si="5"/>
        <v>PEDIDO EMERGENCIAL</v>
      </c>
      <c r="H229" s="5">
        <v>450376</v>
      </c>
      <c r="I229" s="7">
        <v>44742</v>
      </c>
      <c r="J229" s="5">
        <v>6077941</v>
      </c>
      <c r="K229" s="7">
        <v>44743</v>
      </c>
      <c r="L229" t="s">
        <v>376</v>
      </c>
      <c r="M229" t="s">
        <v>208</v>
      </c>
      <c r="N229" t="s">
        <v>55</v>
      </c>
      <c r="O229" t="s">
        <v>45</v>
      </c>
      <c r="P229" s="7">
        <v>44907</v>
      </c>
      <c r="Q229" s="8">
        <v>45.615850000000002</v>
      </c>
      <c r="R229" s="8">
        <v>44.18</v>
      </c>
      <c r="S229" s="8">
        <v>1.4358499999999998</v>
      </c>
      <c r="T229" s="8"/>
      <c r="U229">
        <v>1</v>
      </c>
      <c r="V229" t="s">
        <v>46</v>
      </c>
      <c r="W229" s="9">
        <v>130</v>
      </c>
      <c r="X229" s="9">
        <v>125</v>
      </c>
      <c r="Y229" s="9">
        <v>5</v>
      </c>
      <c r="Z229" s="7">
        <v>44755</v>
      </c>
      <c r="AA229" s="7">
        <v>44750</v>
      </c>
      <c r="AB229" s="7">
        <v>44756</v>
      </c>
      <c r="AC229">
        <v>2033000027</v>
      </c>
      <c r="AD229" t="s">
        <v>400</v>
      </c>
      <c r="AF229" t="s">
        <v>401</v>
      </c>
      <c r="AG229" t="s">
        <v>221</v>
      </c>
      <c r="AH229" t="s">
        <v>222</v>
      </c>
      <c r="AI229">
        <v>2</v>
      </c>
      <c r="AJ229" t="s">
        <v>50</v>
      </c>
      <c r="AK229">
        <v>33</v>
      </c>
      <c r="AL229" t="s">
        <v>112</v>
      </c>
      <c r="AN229" t="s">
        <v>52</v>
      </c>
      <c r="AQ229">
        <v>120</v>
      </c>
      <c r="AR229" t="s">
        <v>386</v>
      </c>
      <c r="AT229" t="s">
        <v>380</v>
      </c>
      <c r="AU229" t="s">
        <v>381</v>
      </c>
    </row>
    <row r="230" spans="1:47" x14ac:dyDescent="0.35">
      <c r="A230">
        <v>601</v>
      </c>
      <c r="B230" t="s">
        <v>206</v>
      </c>
      <c r="C230">
        <v>0</v>
      </c>
      <c r="D230" t="str">
        <f t="shared" si="5"/>
        <v>PEDIDO EMERGENCIAL</v>
      </c>
      <c r="H230" s="5">
        <v>450472</v>
      </c>
      <c r="I230" s="7">
        <v>44746</v>
      </c>
      <c r="J230" s="5">
        <v>6077970</v>
      </c>
      <c r="K230" s="7">
        <v>44746</v>
      </c>
      <c r="L230" t="s">
        <v>207</v>
      </c>
      <c r="M230" t="s">
        <v>208</v>
      </c>
      <c r="N230" t="s">
        <v>55</v>
      </c>
      <c r="O230" t="s">
        <v>45</v>
      </c>
      <c r="P230" s="7">
        <v>44749</v>
      </c>
      <c r="Q230" s="8">
        <v>34.991430000000001</v>
      </c>
      <c r="R230" s="8">
        <v>33.89</v>
      </c>
      <c r="S230" s="8">
        <v>1.1014299999999999</v>
      </c>
      <c r="T230" s="8"/>
      <c r="U230">
        <v>1</v>
      </c>
      <c r="V230" t="s">
        <v>46</v>
      </c>
      <c r="W230" s="9">
        <v>4370</v>
      </c>
      <c r="X230" s="9">
        <v>4370</v>
      </c>
      <c r="Y230" s="9">
        <v>0</v>
      </c>
      <c r="Z230" s="7">
        <v>44746</v>
      </c>
      <c r="AA230" s="7">
        <v>44742</v>
      </c>
      <c r="AB230" s="7">
        <v>44749</v>
      </c>
      <c r="AC230">
        <v>2037000206</v>
      </c>
      <c r="AD230" t="s">
        <v>402</v>
      </c>
      <c r="AF230" t="s">
        <v>403</v>
      </c>
      <c r="AG230" t="s">
        <v>221</v>
      </c>
      <c r="AH230" t="s">
        <v>222</v>
      </c>
      <c r="AI230">
        <v>2</v>
      </c>
      <c r="AJ230" t="s">
        <v>50</v>
      </c>
      <c r="AK230">
        <v>37</v>
      </c>
      <c r="AL230" t="s">
        <v>213</v>
      </c>
      <c r="AN230" t="s">
        <v>52</v>
      </c>
      <c r="AQ230">
        <v>7480</v>
      </c>
      <c r="AR230" t="s">
        <v>214</v>
      </c>
    </row>
    <row r="231" spans="1:47" x14ac:dyDescent="0.35">
      <c r="A231">
        <v>601</v>
      </c>
      <c r="B231" t="s">
        <v>206</v>
      </c>
      <c r="C231">
        <v>0</v>
      </c>
      <c r="D231" t="str">
        <f t="shared" si="5"/>
        <v>PEDIDO EMERGENCIAL</v>
      </c>
      <c r="H231" s="5">
        <v>450489</v>
      </c>
      <c r="I231" s="7">
        <v>44746</v>
      </c>
      <c r="J231" s="5">
        <v>6077971</v>
      </c>
      <c r="K231" s="7">
        <v>44742</v>
      </c>
      <c r="L231" t="s">
        <v>218</v>
      </c>
      <c r="M231" t="s">
        <v>208</v>
      </c>
      <c r="N231" t="s">
        <v>44</v>
      </c>
      <c r="O231" t="s">
        <v>45</v>
      </c>
      <c r="P231" s="7">
        <v>44749</v>
      </c>
      <c r="Q231" s="8">
        <v>36.963499999999996</v>
      </c>
      <c r="R231" s="8">
        <v>35.799999999999997</v>
      </c>
      <c r="S231" s="8">
        <v>1.1635</v>
      </c>
      <c r="T231" s="8"/>
      <c r="U231">
        <v>1</v>
      </c>
      <c r="V231" t="s">
        <v>46</v>
      </c>
      <c r="W231" s="9">
        <v>11095</v>
      </c>
      <c r="X231" s="9">
        <v>0</v>
      </c>
      <c r="Y231" s="9">
        <v>11095</v>
      </c>
      <c r="Z231" s="7">
        <v>44925</v>
      </c>
      <c r="AC231">
        <v>2038000004</v>
      </c>
      <c r="AD231" t="s">
        <v>404</v>
      </c>
      <c r="AF231" t="s">
        <v>405</v>
      </c>
      <c r="AG231" t="s">
        <v>221</v>
      </c>
      <c r="AH231" t="s">
        <v>222</v>
      </c>
      <c r="AI231">
        <v>2</v>
      </c>
      <c r="AJ231" t="s">
        <v>50</v>
      </c>
      <c r="AK231">
        <v>38</v>
      </c>
      <c r="AL231" t="s">
        <v>278</v>
      </c>
      <c r="AN231" t="s">
        <v>52</v>
      </c>
      <c r="AQ231">
        <v>290</v>
      </c>
      <c r="AR231" t="s">
        <v>226</v>
      </c>
      <c r="AT231" t="s">
        <v>223</v>
      </c>
    </row>
    <row r="232" spans="1:47" x14ac:dyDescent="0.35">
      <c r="A232">
        <v>601</v>
      </c>
      <c r="B232" t="s">
        <v>206</v>
      </c>
      <c r="C232">
        <v>0</v>
      </c>
      <c r="D232" t="str">
        <f t="shared" si="5"/>
        <v>PEDIDO EMERGENCIAL</v>
      </c>
      <c r="H232" s="5">
        <v>450534</v>
      </c>
      <c r="I232" s="7">
        <v>44747</v>
      </c>
      <c r="J232" s="5">
        <v>6078019</v>
      </c>
      <c r="K232" s="7">
        <v>44743</v>
      </c>
      <c r="L232" t="s">
        <v>218</v>
      </c>
      <c r="M232" t="s">
        <v>208</v>
      </c>
      <c r="N232" t="s">
        <v>55</v>
      </c>
      <c r="O232" t="s">
        <v>45</v>
      </c>
      <c r="P232" s="7">
        <v>44749</v>
      </c>
      <c r="Q232" s="8">
        <v>30.7685</v>
      </c>
      <c r="R232" s="8">
        <v>29.8</v>
      </c>
      <c r="S232" s="8">
        <v>0.96849999999999992</v>
      </c>
      <c r="T232" s="8"/>
      <c r="U232">
        <v>1</v>
      </c>
      <c r="V232" t="s">
        <v>46</v>
      </c>
      <c r="W232" s="9">
        <v>375</v>
      </c>
      <c r="X232" s="9">
        <v>375</v>
      </c>
      <c r="Y232" s="9">
        <v>0</v>
      </c>
      <c r="Z232" s="7">
        <v>44747</v>
      </c>
      <c r="AA232" s="7">
        <v>44746</v>
      </c>
      <c r="AB232" s="7">
        <v>44749</v>
      </c>
      <c r="AC232">
        <v>2038000015</v>
      </c>
      <c r="AD232" t="s">
        <v>406</v>
      </c>
      <c r="AF232" t="s">
        <v>407</v>
      </c>
      <c r="AG232" t="s">
        <v>221</v>
      </c>
      <c r="AH232" t="s">
        <v>222</v>
      </c>
      <c r="AI232">
        <v>2</v>
      </c>
      <c r="AJ232" t="s">
        <v>50</v>
      </c>
      <c r="AK232">
        <v>38</v>
      </c>
      <c r="AL232" t="s">
        <v>278</v>
      </c>
      <c r="AN232" t="s">
        <v>52</v>
      </c>
      <c r="AQ232">
        <v>290</v>
      </c>
      <c r="AR232" t="s">
        <v>226</v>
      </c>
      <c r="AT232" t="s">
        <v>223</v>
      </c>
    </row>
    <row r="233" spans="1:47" x14ac:dyDescent="0.35">
      <c r="A233">
        <v>601</v>
      </c>
      <c r="B233" t="s">
        <v>206</v>
      </c>
      <c r="C233">
        <v>0</v>
      </c>
      <c r="D233" t="str">
        <f t="shared" si="5"/>
        <v>PEDIDO EMERGENCIAL</v>
      </c>
      <c r="H233" s="5">
        <v>450539</v>
      </c>
      <c r="I233" s="7">
        <v>44747</v>
      </c>
      <c r="J233" s="5">
        <v>6078020</v>
      </c>
      <c r="K233" s="7">
        <v>44743</v>
      </c>
      <c r="L233" t="s">
        <v>207</v>
      </c>
      <c r="M233" t="s">
        <v>208</v>
      </c>
      <c r="N233" t="s">
        <v>55</v>
      </c>
      <c r="O233" t="s">
        <v>45</v>
      </c>
      <c r="P233" s="7">
        <v>44749</v>
      </c>
      <c r="Q233" s="8">
        <v>40.525629999999992</v>
      </c>
      <c r="R233" s="8">
        <v>39.25</v>
      </c>
      <c r="S233" s="8">
        <v>1.27563</v>
      </c>
      <c r="T233" s="8"/>
      <c r="U233">
        <v>1</v>
      </c>
      <c r="V233" t="s">
        <v>46</v>
      </c>
      <c r="W233" s="9">
        <v>5517</v>
      </c>
      <c r="X233" s="9">
        <v>5517</v>
      </c>
      <c r="Y233" s="9">
        <v>0</v>
      </c>
      <c r="Z233" s="7">
        <v>44925</v>
      </c>
      <c r="AA233" s="7">
        <v>44747</v>
      </c>
      <c r="AB233" s="7">
        <v>44749</v>
      </c>
      <c r="AC233">
        <v>2037000259</v>
      </c>
      <c r="AD233" t="s">
        <v>292</v>
      </c>
      <c r="AF233" t="s">
        <v>408</v>
      </c>
      <c r="AG233" t="s">
        <v>221</v>
      </c>
      <c r="AH233" t="s">
        <v>222</v>
      </c>
      <c r="AI233">
        <v>2</v>
      </c>
      <c r="AJ233" t="s">
        <v>50</v>
      </c>
      <c r="AK233">
        <v>37</v>
      </c>
      <c r="AL233" t="s">
        <v>213</v>
      </c>
      <c r="AN233" t="s">
        <v>52</v>
      </c>
      <c r="AQ233">
        <v>110</v>
      </c>
      <c r="AR233" t="s">
        <v>62</v>
      </c>
    </row>
    <row r="234" spans="1:47" x14ac:dyDescent="0.35">
      <c r="A234">
        <v>601</v>
      </c>
      <c r="B234" t="s">
        <v>206</v>
      </c>
      <c r="C234">
        <v>0</v>
      </c>
      <c r="D234" t="str">
        <f t="shared" si="5"/>
        <v>PEDIDO EMERGENCIAL</v>
      </c>
      <c r="H234" s="5">
        <v>450540</v>
      </c>
      <c r="I234" s="7">
        <v>44747</v>
      </c>
      <c r="J234" s="5">
        <v>6078021</v>
      </c>
      <c r="K234" s="7">
        <v>44743</v>
      </c>
      <c r="L234" t="s">
        <v>207</v>
      </c>
      <c r="M234" t="s">
        <v>215</v>
      </c>
      <c r="N234" t="s">
        <v>44</v>
      </c>
      <c r="O234" t="s">
        <v>45</v>
      </c>
      <c r="P234" s="7">
        <v>44749</v>
      </c>
      <c r="Q234" s="8">
        <v>40.525629999999992</v>
      </c>
      <c r="R234" s="8">
        <v>39.25</v>
      </c>
      <c r="S234" s="8">
        <v>1.27563</v>
      </c>
      <c r="T234" s="8"/>
      <c r="U234">
        <v>1</v>
      </c>
      <c r="V234" t="s">
        <v>46</v>
      </c>
      <c r="W234" s="9">
        <v>5517</v>
      </c>
      <c r="X234" s="9">
        <v>5324</v>
      </c>
      <c r="Y234" s="9">
        <v>193</v>
      </c>
      <c r="Z234" s="7">
        <v>44925</v>
      </c>
      <c r="AA234" s="7">
        <v>44747</v>
      </c>
      <c r="AB234" s="7">
        <v>44749</v>
      </c>
      <c r="AC234">
        <v>2037000272</v>
      </c>
      <c r="AD234" t="s">
        <v>409</v>
      </c>
      <c r="AF234" t="s">
        <v>410</v>
      </c>
      <c r="AG234" t="s">
        <v>231</v>
      </c>
      <c r="AH234" t="s">
        <v>222</v>
      </c>
      <c r="AI234">
        <v>2</v>
      </c>
      <c r="AJ234" t="s">
        <v>50</v>
      </c>
      <c r="AK234">
        <v>37</v>
      </c>
      <c r="AL234" t="s">
        <v>213</v>
      </c>
      <c r="AN234" t="s">
        <v>52</v>
      </c>
      <c r="AQ234">
        <v>7480</v>
      </c>
      <c r="AR234" t="s">
        <v>214</v>
      </c>
    </row>
    <row r="235" spans="1:47" x14ac:dyDescent="0.35">
      <c r="A235">
        <v>601</v>
      </c>
      <c r="B235" t="s">
        <v>206</v>
      </c>
      <c r="C235">
        <v>0</v>
      </c>
      <c r="D235" t="str">
        <f t="shared" si="5"/>
        <v>PEDIDO EMERGENCIAL</v>
      </c>
      <c r="H235" s="5">
        <v>450541</v>
      </c>
      <c r="I235" s="7">
        <v>44747</v>
      </c>
      <c r="J235" s="5">
        <v>6078021</v>
      </c>
      <c r="K235" s="7">
        <v>44743</v>
      </c>
      <c r="L235" t="s">
        <v>207</v>
      </c>
      <c r="M235" t="s">
        <v>215</v>
      </c>
      <c r="N235" t="s">
        <v>44</v>
      </c>
      <c r="O235" t="s">
        <v>45</v>
      </c>
      <c r="P235" s="7">
        <v>44749</v>
      </c>
      <c r="Q235" s="8">
        <v>40.525629999999992</v>
      </c>
      <c r="R235" s="8">
        <v>39.25</v>
      </c>
      <c r="S235" s="8">
        <v>1.27563</v>
      </c>
      <c r="T235" s="8"/>
      <c r="U235">
        <v>1</v>
      </c>
      <c r="V235" t="s">
        <v>46</v>
      </c>
      <c r="W235" s="9">
        <v>5517</v>
      </c>
      <c r="X235" s="9">
        <v>5174</v>
      </c>
      <c r="Y235" s="9">
        <v>343</v>
      </c>
      <c r="Z235" s="7">
        <v>44925</v>
      </c>
      <c r="AA235" s="7">
        <v>44792</v>
      </c>
      <c r="AB235" s="7">
        <v>44795</v>
      </c>
      <c r="AC235">
        <v>2037000277</v>
      </c>
      <c r="AD235" t="s">
        <v>305</v>
      </c>
      <c r="AF235" t="s">
        <v>411</v>
      </c>
      <c r="AG235" t="s">
        <v>231</v>
      </c>
      <c r="AH235" t="s">
        <v>222</v>
      </c>
      <c r="AI235">
        <v>2</v>
      </c>
      <c r="AJ235" t="s">
        <v>50</v>
      </c>
      <c r="AK235">
        <v>37</v>
      </c>
      <c r="AL235" t="s">
        <v>213</v>
      </c>
      <c r="AN235" t="s">
        <v>52</v>
      </c>
      <c r="AQ235">
        <v>7480</v>
      </c>
      <c r="AR235" t="s">
        <v>214</v>
      </c>
    </row>
    <row r="236" spans="1:47" x14ac:dyDescent="0.35">
      <c r="A236">
        <v>601</v>
      </c>
      <c r="B236" t="s">
        <v>206</v>
      </c>
      <c r="C236">
        <v>0</v>
      </c>
      <c r="D236" t="str">
        <f t="shared" si="5"/>
        <v>PEDIDO EMERGENCIAL</v>
      </c>
      <c r="H236" s="5">
        <v>450542</v>
      </c>
      <c r="I236" s="7">
        <v>44747</v>
      </c>
      <c r="J236" s="5">
        <v>6078021</v>
      </c>
      <c r="K236" s="7">
        <v>44743</v>
      </c>
      <c r="L236" t="s">
        <v>207</v>
      </c>
      <c r="M236" t="s">
        <v>215</v>
      </c>
      <c r="N236" t="s">
        <v>44</v>
      </c>
      <c r="O236" t="s">
        <v>45</v>
      </c>
      <c r="P236" s="7">
        <v>44749</v>
      </c>
      <c r="Q236" s="8">
        <v>40.525629999999992</v>
      </c>
      <c r="R236" s="8">
        <v>39.25</v>
      </c>
      <c r="S236" s="8">
        <v>1.27563</v>
      </c>
      <c r="T236" s="8"/>
      <c r="U236">
        <v>1</v>
      </c>
      <c r="V236" t="s">
        <v>46</v>
      </c>
      <c r="W236" s="9">
        <v>5517</v>
      </c>
      <c r="X236" s="9">
        <v>5219</v>
      </c>
      <c r="Y236" s="9">
        <v>298</v>
      </c>
      <c r="Z236" s="7">
        <v>44925</v>
      </c>
      <c r="AA236" s="7">
        <v>44776</v>
      </c>
      <c r="AB236" s="7">
        <v>44777</v>
      </c>
      <c r="AC236">
        <v>2037000261</v>
      </c>
      <c r="AD236" t="s">
        <v>291</v>
      </c>
      <c r="AF236" t="s">
        <v>411</v>
      </c>
      <c r="AG236" t="s">
        <v>231</v>
      </c>
      <c r="AH236" t="s">
        <v>222</v>
      </c>
      <c r="AI236">
        <v>2</v>
      </c>
      <c r="AJ236" t="s">
        <v>50</v>
      </c>
      <c r="AK236">
        <v>37</v>
      </c>
      <c r="AL236" t="s">
        <v>213</v>
      </c>
      <c r="AN236" t="s">
        <v>52</v>
      </c>
      <c r="AQ236">
        <v>7480</v>
      </c>
      <c r="AR236" t="s">
        <v>214</v>
      </c>
    </row>
    <row r="237" spans="1:47" x14ac:dyDescent="0.35">
      <c r="A237">
        <v>601</v>
      </c>
      <c r="B237" t="s">
        <v>206</v>
      </c>
      <c r="C237">
        <v>0</v>
      </c>
      <c r="D237" t="str">
        <f t="shared" si="5"/>
        <v>PEDIDO EMERGENCIAL</v>
      </c>
      <c r="H237" s="5">
        <v>450625</v>
      </c>
      <c r="I237" s="7">
        <v>44750</v>
      </c>
      <c r="J237" s="5">
        <v>6078119</v>
      </c>
      <c r="K237" s="7">
        <v>44750</v>
      </c>
      <c r="L237" t="s">
        <v>218</v>
      </c>
      <c r="M237" t="s">
        <v>215</v>
      </c>
      <c r="N237" t="s">
        <v>55</v>
      </c>
      <c r="O237" t="s">
        <v>45</v>
      </c>
      <c r="P237" s="7">
        <v>44753</v>
      </c>
      <c r="Q237" s="8">
        <v>37.572680000000005</v>
      </c>
      <c r="R237" s="8">
        <v>36.39</v>
      </c>
      <c r="S237" s="8">
        <v>1.18268</v>
      </c>
      <c r="T237" s="8"/>
      <c r="U237">
        <v>1</v>
      </c>
      <c r="V237" t="s">
        <v>46</v>
      </c>
      <c r="W237" s="9">
        <v>3790</v>
      </c>
      <c r="X237" s="9">
        <v>3790</v>
      </c>
      <c r="Y237" s="9">
        <v>0</v>
      </c>
      <c r="Z237" s="7">
        <v>44925</v>
      </c>
      <c r="AA237" s="7">
        <v>44764</v>
      </c>
      <c r="AB237" s="7">
        <v>44764</v>
      </c>
      <c r="AC237">
        <v>2037000217</v>
      </c>
      <c r="AD237" t="s">
        <v>228</v>
      </c>
      <c r="AF237" t="s">
        <v>412</v>
      </c>
      <c r="AG237" t="s">
        <v>231</v>
      </c>
      <c r="AH237" t="s">
        <v>222</v>
      </c>
      <c r="AI237">
        <v>2</v>
      </c>
      <c r="AJ237" t="s">
        <v>50</v>
      </c>
      <c r="AK237">
        <v>37</v>
      </c>
      <c r="AL237" t="s">
        <v>213</v>
      </c>
      <c r="AN237" t="s">
        <v>52</v>
      </c>
      <c r="AQ237">
        <v>110</v>
      </c>
      <c r="AR237" t="s">
        <v>62</v>
      </c>
      <c r="AT237" t="s">
        <v>223</v>
      </c>
    </row>
    <row r="238" spans="1:47" x14ac:dyDescent="0.35">
      <c r="A238">
        <v>601</v>
      </c>
      <c r="B238" t="s">
        <v>206</v>
      </c>
      <c r="C238">
        <v>0</v>
      </c>
      <c r="D238" t="str">
        <f t="shared" si="5"/>
        <v>PEDIDO EMERGENCIAL</v>
      </c>
      <c r="H238" s="5">
        <v>450626</v>
      </c>
      <c r="I238" s="7">
        <v>44750</v>
      </c>
      <c r="J238" s="5">
        <v>6078120</v>
      </c>
      <c r="K238" s="7">
        <v>44750</v>
      </c>
      <c r="L238" t="s">
        <v>218</v>
      </c>
      <c r="M238" t="s">
        <v>215</v>
      </c>
      <c r="N238" t="s">
        <v>44</v>
      </c>
      <c r="O238" t="s">
        <v>45</v>
      </c>
      <c r="P238" s="7">
        <v>44753</v>
      </c>
      <c r="Q238" s="8">
        <v>36.777650000000008</v>
      </c>
      <c r="R238" s="8">
        <v>35.619999999999997</v>
      </c>
      <c r="S238" s="8">
        <v>1.1576500000000001</v>
      </c>
      <c r="T238" s="8"/>
      <c r="U238">
        <v>1</v>
      </c>
      <c r="V238" t="s">
        <v>46</v>
      </c>
      <c r="W238" s="9">
        <v>28200</v>
      </c>
      <c r="X238" s="9">
        <v>26485</v>
      </c>
      <c r="Y238" s="9">
        <v>1715</v>
      </c>
      <c r="Z238" s="7">
        <v>44925</v>
      </c>
      <c r="AA238" s="7">
        <v>44770</v>
      </c>
      <c r="AB238" s="7">
        <v>44770</v>
      </c>
      <c r="AC238">
        <v>2037000265</v>
      </c>
      <c r="AD238" t="s">
        <v>224</v>
      </c>
      <c r="AF238" t="s">
        <v>413</v>
      </c>
      <c r="AG238" t="s">
        <v>231</v>
      </c>
      <c r="AH238" t="s">
        <v>222</v>
      </c>
      <c r="AI238">
        <v>2</v>
      </c>
      <c r="AJ238" t="s">
        <v>50</v>
      </c>
      <c r="AK238">
        <v>37</v>
      </c>
      <c r="AL238" t="s">
        <v>213</v>
      </c>
      <c r="AN238" t="s">
        <v>52</v>
      </c>
      <c r="AQ238">
        <v>290</v>
      </c>
      <c r="AR238" t="s">
        <v>226</v>
      </c>
      <c r="AT238" t="s">
        <v>223</v>
      </c>
    </row>
    <row r="239" spans="1:47" x14ac:dyDescent="0.35">
      <c r="A239">
        <v>601</v>
      </c>
      <c r="B239" t="s">
        <v>206</v>
      </c>
      <c r="C239">
        <v>0</v>
      </c>
      <c r="D239" t="str">
        <f t="shared" si="5"/>
        <v>PEDIDO EMERGENCIAL</v>
      </c>
      <c r="H239" s="5">
        <v>450627</v>
      </c>
      <c r="I239" s="7">
        <v>44750</v>
      </c>
      <c r="J239" s="5">
        <v>6078119</v>
      </c>
      <c r="K239" s="7">
        <v>44750</v>
      </c>
      <c r="L239" t="s">
        <v>218</v>
      </c>
      <c r="M239" t="s">
        <v>215</v>
      </c>
      <c r="N239" t="s">
        <v>55</v>
      </c>
      <c r="O239" t="s">
        <v>45</v>
      </c>
      <c r="P239" s="7">
        <v>44753</v>
      </c>
      <c r="Q239" s="8">
        <v>39.245330000000003</v>
      </c>
      <c r="R239" s="8">
        <v>38.010000000000005</v>
      </c>
      <c r="S239" s="8">
        <v>1.2353299999999998</v>
      </c>
      <c r="T239" s="8"/>
      <c r="U239">
        <v>1</v>
      </c>
      <c r="V239" t="s">
        <v>46</v>
      </c>
      <c r="W239" s="9">
        <v>21200</v>
      </c>
      <c r="X239" s="9">
        <v>21200</v>
      </c>
      <c r="Y239" s="9">
        <v>0</v>
      </c>
      <c r="Z239" s="7">
        <v>44925</v>
      </c>
      <c r="AA239" s="7">
        <v>44784</v>
      </c>
      <c r="AB239" s="7">
        <v>44790</v>
      </c>
      <c r="AC239">
        <v>2037000223</v>
      </c>
      <c r="AD239" t="s">
        <v>269</v>
      </c>
      <c r="AF239" t="s">
        <v>414</v>
      </c>
      <c r="AG239" t="s">
        <v>231</v>
      </c>
      <c r="AH239" t="s">
        <v>222</v>
      </c>
      <c r="AI239">
        <v>2</v>
      </c>
      <c r="AJ239" t="s">
        <v>50</v>
      </c>
      <c r="AK239">
        <v>37</v>
      </c>
      <c r="AL239" t="s">
        <v>213</v>
      </c>
      <c r="AN239" t="s">
        <v>52</v>
      </c>
      <c r="AQ239">
        <v>110</v>
      </c>
      <c r="AR239" t="s">
        <v>62</v>
      </c>
      <c r="AT239" t="s">
        <v>223</v>
      </c>
    </row>
    <row r="240" spans="1:47" x14ac:dyDescent="0.35">
      <c r="A240">
        <v>601</v>
      </c>
      <c r="B240" t="s">
        <v>206</v>
      </c>
      <c r="C240">
        <v>0</v>
      </c>
      <c r="D240" t="str">
        <f t="shared" si="5"/>
        <v>PEDIDO EMERGENCIAL</v>
      </c>
      <c r="H240" s="5">
        <v>450628</v>
      </c>
      <c r="I240" s="7">
        <v>44750</v>
      </c>
      <c r="J240" s="5">
        <v>6078119</v>
      </c>
      <c r="K240" s="7">
        <v>44750</v>
      </c>
      <c r="L240" t="s">
        <v>218</v>
      </c>
      <c r="M240" t="s">
        <v>215</v>
      </c>
      <c r="N240" t="s">
        <v>44</v>
      </c>
      <c r="O240" t="s">
        <v>45</v>
      </c>
      <c r="P240" s="7">
        <v>44753</v>
      </c>
      <c r="Q240" s="8">
        <v>39.245330000000003</v>
      </c>
      <c r="R240" s="8">
        <v>38.010000000000005</v>
      </c>
      <c r="S240" s="8">
        <v>1.2353299999999998</v>
      </c>
      <c r="T240" s="8"/>
      <c r="U240">
        <v>1</v>
      </c>
      <c r="V240" t="s">
        <v>46</v>
      </c>
      <c r="W240" s="9">
        <v>9000</v>
      </c>
      <c r="X240" s="9">
        <v>8980</v>
      </c>
      <c r="Y240" s="9">
        <v>20</v>
      </c>
      <c r="Z240" s="7">
        <v>44925</v>
      </c>
      <c r="AA240" s="7">
        <v>44764</v>
      </c>
      <c r="AB240" s="7">
        <v>44767</v>
      </c>
      <c r="AC240">
        <v>2037000113</v>
      </c>
      <c r="AD240" t="s">
        <v>251</v>
      </c>
      <c r="AF240" t="s">
        <v>415</v>
      </c>
      <c r="AG240" t="s">
        <v>231</v>
      </c>
      <c r="AH240" t="s">
        <v>222</v>
      </c>
      <c r="AI240">
        <v>2</v>
      </c>
      <c r="AJ240" t="s">
        <v>50</v>
      </c>
      <c r="AK240">
        <v>37</v>
      </c>
      <c r="AL240" t="s">
        <v>213</v>
      </c>
      <c r="AN240" t="s">
        <v>52</v>
      </c>
      <c r="AQ240">
        <v>110</v>
      </c>
      <c r="AR240" t="s">
        <v>62</v>
      </c>
      <c r="AT240" t="s">
        <v>223</v>
      </c>
    </row>
    <row r="241" spans="1:47" x14ac:dyDescent="0.35">
      <c r="A241">
        <v>601</v>
      </c>
      <c r="B241" t="s">
        <v>206</v>
      </c>
      <c r="C241">
        <v>0</v>
      </c>
      <c r="D241" t="str">
        <f t="shared" si="5"/>
        <v>PEDIDO EMERGENCIAL</v>
      </c>
      <c r="H241" s="5">
        <v>450629</v>
      </c>
      <c r="I241" s="7">
        <v>44750</v>
      </c>
      <c r="J241" s="5">
        <v>6078120</v>
      </c>
      <c r="K241" s="7">
        <v>44750</v>
      </c>
      <c r="L241" t="s">
        <v>218</v>
      </c>
      <c r="M241" t="s">
        <v>215</v>
      </c>
      <c r="N241" t="s">
        <v>55</v>
      </c>
      <c r="O241" t="s">
        <v>45</v>
      </c>
      <c r="P241" s="7">
        <v>44753</v>
      </c>
      <c r="Q241" s="8">
        <v>39.245330000000003</v>
      </c>
      <c r="R241" s="8">
        <v>38.010000000000005</v>
      </c>
      <c r="S241" s="8">
        <v>1.2353299999999998</v>
      </c>
      <c r="T241" s="8"/>
      <c r="U241">
        <v>1</v>
      </c>
      <c r="V241" t="s">
        <v>46</v>
      </c>
      <c r="W241" s="9">
        <v>9200</v>
      </c>
      <c r="X241" s="9">
        <v>9200</v>
      </c>
      <c r="Y241" s="9">
        <v>0</v>
      </c>
      <c r="Z241" s="7">
        <v>44925</v>
      </c>
      <c r="AA241" s="7">
        <v>44770</v>
      </c>
      <c r="AB241" s="7">
        <v>44770</v>
      </c>
      <c r="AC241">
        <v>2037000044</v>
      </c>
      <c r="AD241" t="s">
        <v>249</v>
      </c>
      <c r="AF241" t="s">
        <v>416</v>
      </c>
      <c r="AG241" t="s">
        <v>231</v>
      </c>
      <c r="AH241" t="s">
        <v>222</v>
      </c>
      <c r="AI241">
        <v>2</v>
      </c>
      <c r="AJ241" t="s">
        <v>50</v>
      </c>
      <c r="AK241">
        <v>37</v>
      </c>
      <c r="AL241" t="s">
        <v>213</v>
      </c>
      <c r="AN241" t="s">
        <v>52</v>
      </c>
      <c r="AQ241">
        <v>290</v>
      </c>
      <c r="AR241" t="s">
        <v>226</v>
      </c>
      <c r="AT241" t="s">
        <v>223</v>
      </c>
    </row>
    <row r="242" spans="1:47" x14ac:dyDescent="0.35">
      <c r="A242">
        <v>601</v>
      </c>
      <c r="B242" t="s">
        <v>206</v>
      </c>
      <c r="C242">
        <v>0</v>
      </c>
      <c r="D242" t="str">
        <f t="shared" si="5"/>
        <v>PEDIDO EMERGENCIAL</v>
      </c>
      <c r="H242" s="5">
        <v>450631</v>
      </c>
      <c r="I242" s="7">
        <v>44750</v>
      </c>
      <c r="J242" s="5">
        <v>6078119</v>
      </c>
      <c r="K242" s="7">
        <v>44750</v>
      </c>
      <c r="L242" t="s">
        <v>218</v>
      </c>
      <c r="M242" t="s">
        <v>215</v>
      </c>
      <c r="N242" t="s">
        <v>44</v>
      </c>
      <c r="O242" t="s">
        <v>45</v>
      </c>
      <c r="P242" s="7">
        <v>44753</v>
      </c>
      <c r="Q242" s="8">
        <v>39.245330000000003</v>
      </c>
      <c r="R242" s="8">
        <v>38.010000000000005</v>
      </c>
      <c r="S242" s="8">
        <v>1.2353299999999998</v>
      </c>
      <c r="T242" s="8"/>
      <c r="U242">
        <v>1</v>
      </c>
      <c r="V242" t="s">
        <v>46</v>
      </c>
      <c r="W242" s="9">
        <v>18692</v>
      </c>
      <c r="X242" s="9">
        <v>18435</v>
      </c>
      <c r="Y242" s="9">
        <v>257</v>
      </c>
      <c r="Z242" s="7">
        <v>44925</v>
      </c>
      <c r="AA242" s="7">
        <v>44775</v>
      </c>
      <c r="AB242" s="7">
        <v>44776</v>
      </c>
      <c r="AC242">
        <v>2037000122</v>
      </c>
      <c r="AD242" t="s">
        <v>287</v>
      </c>
      <c r="AF242" t="s">
        <v>417</v>
      </c>
      <c r="AG242" t="s">
        <v>231</v>
      </c>
      <c r="AH242" t="s">
        <v>222</v>
      </c>
      <c r="AI242">
        <v>2</v>
      </c>
      <c r="AJ242" t="s">
        <v>50</v>
      </c>
      <c r="AK242">
        <v>37</v>
      </c>
      <c r="AL242" t="s">
        <v>213</v>
      </c>
      <c r="AN242" t="s">
        <v>52</v>
      </c>
      <c r="AQ242">
        <v>110</v>
      </c>
      <c r="AR242" t="s">
        <v>62</v>
      </c>
      <c r="AT242" t="s">
        <v>223</v>
      </c>
    </row>
    <row r="243" spans="1:47" x14ac:dyDescent="0.35">
      <c r="A243">
        <v>601</v>
      </c>
      <c r="B243" t="s">
        <v>206</v>
      </c>
      <c r="C243">
        <v>0</v>
      </c>
      <c r="D243" t="str">
        <f t="shared" si="5"/>
        <v>PEDIDO EMERGENCIAL</v>
      </c>
      <c r="H243" s="5">
        <v>450632</v>
      </c>
      <c r="I243" s="7">
        <v>44750</v>
      </c>
      <c r="J243" s="5">
        <v>6078119</v>
      </c>
      <c r="K243" s="7">
        <v>44750</v>
      </c>
      <c r="L243" t="s">
        <v>218</v>
      </c>
      <c r="M243" t="s">
        <v>215</v>
      </c>
      <c r="N243" t="s">
        <v>44</v>
      </c>
      <c r="O243" t="s">
        <v>45</v>
      </c>
      <c r="P243" s="7">
        <v>44753</v>
      </c>
      <c r="Q243" s="8">
        <v>40.525629999999992</v>
      </c>
      <c r="R243" s="8">
        <v>39.25</v>
      </c>
      <c r="S243" s="8">
        <v>1.27563</v>
      </c>
      <c r="T243" s="8"/>
      <c r="U243">
        <v>1</v>
      </c>
      <c r="V243" t="s">
        <v>46</v>
      </c>
      <c r="W243" s="9">
        <v>16000</v>
      </c>
      <c r="X243" s="9">
        <v>12090</v>
      </c>
      <c r="Y243" s="9">
        <v>3910</v>
      </c>
      <c r="Z243" s="7">
        <v>44925</v>
      </c>
      <c r="AA243" s="7">
        <v>44775</v>
      </c>
      <c r="AB243" s="7">
        <v>44776</v>
      </c>
      <c r="AC243">
        <v>2037000117</v>
      </c>
      <c r="AD243" t="s">
        <v>217</v>
      </c>
      <c r="AF243" t="s">
        <v>418</v>
      </c>
      <c r="AG243" t="s">
        <v>231</v>
      </c>
      <c r="AH243" t="s">
        <v>222</v>
      </c>
      <c r="AI243">
        <v>2</v>
      </c>
      <c r="AJ243" t="s">
        <v>50</v>
      </c>
      <c r="AK243">
        <v>37</v>
      </c>
      <c r="AL243" t="s">
        <v>213</v>
      </c>
      <c r="AN243" t="s">
        <v>52</v>
      </c>
      <c r="AQ243">
        <v>110</v>
      </c>
      <c r="AR243" t="s">
        <v>62</v>
      </c>
      <c r="AT243" t="s">
        <v>223</v>
      </c>
    </row>
    <row r="244" spans="1:47" x14ac:dyDescent="0.35">
      <c r="A244">
        <v>601</v>
      </c>
      <c r="B244" t="s">
        <v>206</v>
      </c>
      <c r="C244">
        <v>0</v>
      </c>
      <c r="D244" t="str">
        <f t="shared" si="5"/>
        <v>PEDIDO EMERGENCIAL</v>
      </c>
      <c r="H244" s="5">
        <v>450634</v>
      </c>
      <c r="I244" s="7">
        <v>44750</v>
      </c>
      <c r="J244" s="5">
        <v>6078120</v>
      </c>
      <c r="K244" s="7">
        <v>44750</v>
      </c>
      <c r="L244" t="s">
        <v>218</v>
      </c>
      <c r="M244" t="s">
        <v>215</v>
      </c>
      <c r="N244" t="s">
        <v>44</v>
      </c>
      <c r="O244" t="s">
        <v>45</v>
      </c>
      <c r="P244" s="7">
        <v>44753</v>
      </c>
      <c r="Q244" s="8">
        <v>40.525629999999992</v>
      </c>
      <c r="R244" s="8">
        <v>39.25</v>
      </c>
      <c r="S244" s="8">
        <v>1.27563</v>
      </c>
      <c r="T244" s="8"/>
      <c r="U244">
        <v>1</v>
      </c>
      <c r="V244" t="s">
        <v>46</v>
      </c>
      <c r="W244" s="9">
        <v>27755</v>
      </c>
      <c r="X244" s="9">
        <v>26915</v>
      </c>
      <c r="Y244" s="9">
        <v>840</v>
      </c>
      <c r="Z244" s="7">
        <v>44925</v>
      </c>
      <c r="AA244" s="7">
        <v>44764</v>
      </c>
      <c r="AB244" s="7">
        <v>44764</v>
      </c>
      <c r="AC244">
        <v>2037000161</v>
      </c>
      <c r="AD244" t="s">
        <v>419</v>
      </c>
      <c r="AF244" t="s">
        <v>420</v>
      </c>
      <c r="AG244" t="s">
        <v>231</v>
      </c>
      <c r="AH244" t="s">
        <v>222</v>
      </c>
      <c r="AI244">
        <v>2</v>
      </c>
      <c r="AJ244" t="s">
        <v>50</v>
      </c>
      <c r="AK244">
        <v>37</v>
      </c>
      <c r="AL244" t="s">
        <v>213</v>
      </c>
      <c r="AN244" t="s">
        <v>52</v>
      </c>
      <c r="AQ244">
        <v>290</v>
      </c>
      <c r="AR244" t="s">
        <v>226</v>
      </c>
      <c r="AT244" t="s">
        <v>223</v>
      </c>
    </row>
    <row r="245" spans="1:47" x14ac:dyDescent="0.35">
      <c r="A245">
        <v>601</v>
      </c>
      <c r="B245" t="s">
        <v>206</v>
      </c>
      <c r="C245">
        <v>0</v>
      </c>
      <c r="D245" t="str">
        <f t="shared" si="5"/>
        <v>PEDIDO EMERGENCIAL</v>
      </c>
      <c r="H245" s="5">
        <v>450636</v>
      </c>
      <c r="I245" s="7">
        <v>44750</v>
      </c>
      <c r="J245" s="5">
        <v>6078119</v>
      </c>
      <c r="K245" s="7">
        <v>44750</v>
      </c>
      <c r="L245" t="s">
        <v>218</v>
      </c>
      <c r="M245" t="s">
        <v>208</v>
      </c>
      <c r="N245" t="s">
        <v>44</v>
      </c>
      <c r="O245" t="s">
        <v>45</v>
      </c>
      <c r="P245" s="7">
        <v>44753</v>
      </c>
      <c r="Q245" s="8">
        <v>40.525629999999992</v>
      </c>
      <c r="R245" s="8">
        <v>39.25</v>
      </c>
      <c r="S245" s="8">
        <v>1.27563</v>
      </c>
      <c r="T245" s="8"/>
      <c r="U245">
        <v>1</v>
      </c>
      <c r="V245" t="s">
        <v>46</v>
      </c>
      <c r="W245" s="9">
        <v>13960</v>
      </c>
      <c r="X245" s="9">
        <v>13090</v>
      </c>
      <c r="Y245" s="9">
        <v>870</v>
      </c>
      <c r="Z245" s="7">
        <v>44925</v>
      </c>
      <c r="AA245" s="7">
        <v>44788</v>
      </c>
      <c r="AB245" s="7">
        <v>44789</v>
      </c>
      <c r="AC245">
        <v>2037000115</v>
      </c>
      <c r="AD245" t="s">
        <v>421</v>
      </c>
      <c r="AF245" t="s">
        <v>422</v>
      </c>
      <c r="AG245" t="s">
        <v>221</v>
      </c>
      <c r="AH245" t="s">
        <v>222</v>
      </c>
      <c r="AI245">
        <v>2</v>
      </c>
      <c r="AJ245" t="s">
        <v>50</v>
      </c>
      <c r="AK245">
        <v>37</v>
      </c>
      <c r="AL245" t="s">
        <v>213</v>
      </c>
      <c r="AN245" t="s">
        <v>52</v>
      </c>
      <c r="AQ245">
        <v>110</v>
      </c>
      <c r="AR245" t="s">
        <v>62</v>
      </c>
      <c r="AT245" t="s">
        <v>223</v>
      </c>
    </row>
    <row r="246" spans="1:47" x14ac:dyDescent="0.35">
      <c r="A246">
        <v>601</v>
      </c>
      <c r="B246" t="s">
        <v>206</v>
      </c>
      <c r="C246">
        <v>0</v>
      </c>
      <c r="D246" t="str">
        <f t="shared" si="5"/>
        <v>PEDIDO EMERGENCIAL</v>
      </c>
      <c r="H246" s="5">
        <v>450637</v>
      </c>
      <c r="I246" s="7">
        <v>44750</v>
      </c>
      <c r="J246" s="5">
        <v>6078119</v>
      </c>
      <c r="K246" s="7">
        <v>44750</v>
      </c>
      <c r="L246" t="s">
        <v>218</v>
      </c>
      <c r="M246" t="s">
        <v>208</v>
      </c>
      <c r="N246" t="s">
        <v>44</v>
      </c>
      <c r="O246" t="s">
        <v>45</v>
      </c>
      <c r="P246" s="7">
        <v>44753</v>
      </c>
      <c r="Q246" s="8">
        <v>40.525629999999992</v>
      </c>
      <c r="R246" s="8">
        <v>39.25</v>
      </c>
      <c r="S246" s="8">
        <v>1.27563</v>
      </c>
      <c r="T246" s="8"/>
      <c r="U246">
        <v>1</v>
      </c>
      <c r="V246" t="s">
        <v>46</v>
      </c>
      <c r="W246" s="9">
        <v>13960</v>
      </c>
      <c r="X246" s="9">
        <v>13825</v>
      </c>
      <c r="Y246" s="9">
        <v>135</v>
      </c>
      <c r="Z246" s="7">
        <v>44750</v>
      </c>
      <c r="AA246" s="7">
        <v>44860</v>
      </c>
      <c r="AB246" s="7">
        <v>44861</v>
      </c>
      <c r="AC246">
        <v>2037000115</v>
      </c>
      <c r="AD246" t="s">
        <v>421</v>
      </c>
      <c r="AF246" t="s">
        <v>422</v>
      </c>
      <c r="AG246" t="s">
        <v>221</v>
      </c>
      <c r="AH246" t="s">
        <v>222</v>
      </c>
      <c r="AI246">
        <v>2</v>
      </c>
      <c r="AJ246" t="s">
        <v>50</v>
      </c>
      <c r="AK246">
        <v>37</v>
      </c>
      <c r="AL246" t="s">
        <v>213</v>
      </c>
      <c r="AN246" t="s">
        <v>52</v>
      </c>
      <c r="AQ246">
        <v>110</v>
      </c>
      <c r="AR246" t="s">
        <v>62</v>
      </c>
      <c r="AT246" t="s">
        <v>223</v>
      </c>
    </row>
    <row r="247" spans="1:47" x14ac:dyDescent="0.35">
      <c r="A247">
        <v>601</v>
      </c>
      <c r="B247" t="s">
        <v>206</v>
      </c>
      <c r="C247">
        <v>0</v>
      </c>
      <c r="D247" t="str">
        <f t="shared" si="5"/>
        <v>PEDIDO EMERGENCIAL</v>
      </c>
      <c r="H247" s="5">
        <v>450639</v>
      </c>
      <c r="I247" s="7">
        <v>44750</v>
      </c>
      <c r="J247" s="5">
        <v>6078119</v>
      </c>
      <c r="K247" s="7">
        <v>44750</v>
      </c>
      <c r="L247" t="s">
        <v>218</v>
      </c>
      <c r="M247" t="s">
        <v>208</v>
      </c>
      <c r="N247" t="s">
        <v>44</v>
      </c>
      <c r="O247" t="s">
        <v>45</v>
      </c>
      <c r="P247" s="7">
        <v>44753</v>
      </c>
      <c r="Q247" s="8">
        <v>40.525629999999992</v>
      </c>
      <c r="R247" s="8">
        <v>39.25</v>
      </c>
      <c r="S247" s="8">
        <v>1.27563</v>
      </c>
      <c r="T247" s="8"/>
      <c r="U247">
        <v>1</v>
      </c>
      <c r="V247" t="s">
        <v>46</v>
      </c>
      <c r="W247" s="9">
        <v>15064</v>
      </c>
      <c r="X247" s="9">
        <v>13710</v>
      </c>
      <c r="Y247" s="9">
        <v>1354</v>
      </c>
      <c r="Z247" s="7">
        <v>44925</v>
      </c>
      <c r="AA247" s="7">
        <v>44795</v>
      </c>
      <c r="AB247" s="7">
        <v>44796</v>
      </c>
      <c r="AC247">
        <v>2037000060</v>
      </c>
      <c r="AD247" t="s">
        <v>272</v>
      </c>
      <c r="AF247" t="s">
        <v>423</v>
      </c>
      <c r="AG247" t="s">
        <v>221</v>
      </c>
      <c r="AH247" t="s">
        <v>222</v>
      </c>
      <c r="AI247">
        <v>2</v>
      </c>
      <c r="AJ247" t="s">
        <v>50</v>
      </c>
      <c r="AK247">
        <v>37</v>
      </c>
      <c r="AL247" t="s">
        <v>213</v>
      </c>
      <c r="AN247" t="s">
        <v>52</v>
      </c>
      <c r="AQ247">
        <v>110</v>
      </c>
      <c r="AR247" t="s">
        <v>62</v>
      </c>
      <c r="AT247" t="s">
        <v>223</v>
      </c>
    </row>
    <row r="248" spans="1:47" x14ac:dyDescent="0.35">
      <c r="A248">
        <v>601</v>
      </c>
      <c r="B248" t="s">
        <v>206</v>
      </c>
      <c r="C248">
        <v>0</v>
      </c>
      <c r="D248" t="str">
        <f t="shared" si="5"/>
        <v>PEDIDO EMERGENCIAL</v>
      </c>
      <c r="H248" s="5">
        <v>450640</v>
      </c>
      <c r="I248" s="7">
        <v>44750</v>
      </c>
      <c r="J248" s="5">
        <v>6078120</v>
      </c>
      <c r="K248" s="7">
        <v>44750</v>
      </c>
      <c r="L248" t="s">
        <v>218</v>
      </c>
      <c r="M248" t="s">
        <v>208</v>
      </c>
      <c r="N248" t="s">
        <v>44</v>
      </c>
      <c r="O248" t="s">
        <v>45</v>
      </c>
      <c r="P248" s="7">
        <v>44753</v>
      </c>
      <c r="Q248" s="8">
        <v>40.525629999999992</v>
      </c>
      <c r="R248" s="8">
        <v>39.25</v>
      </c>
      <c r="S248" s="8">
        <v>1.27563</v>
      </c>
      <c r="T248" s="8"/>
      <c r="U248">
        <v>1</v>
      </c>
      <c r="V248" t="s">
        <v>46</v>
      </c>
      <c r="W248" s="9">
        <v>8944</v>
      </c>
      <c r="X248" s="9">
        <v>8890</v>
      </c>
      <c r="Y248" s="9">
        <v>54</v>
      </c>
      <c r="Z248" s="7">
        <v>44762</v>
      </c>
      <c r="AA248" s="7">
        <v>44769</v>
      </c>
      <c r="AB248" s="7">
        <v>44769</v>
      </c>
      <c r="AC248">
        <v>2037000162</v>
      </c>
      <c r="AD248" t="s">
        <v>309</v>
      </c>
      <c r="AF248" t="s">
        <v>424</v>
      </c>
      <c r="AG248" t="s">
        <v>221</v>
      </c>
      <c r="AH248" t="s">
        <v>222</v>
      </c>
      <c r="AI248">
        <v>2</v>
      </c>
      <c r="AJ248" t="s">
        <v>50</v>
      </c>
      <c r="AK248">
        <v>37</v>
      </c>
      <c r="AL248" t="s">
        <v>213</v>
      </c>
      <c r="AN248" t="s">
        <v>52</v>
      </c>
      <c r="AQ248">
        <v>290</v>
      </c>
      <c r="AR248" t="s">
        <v>226</v>
      </c>
      <c r="AT248" t="s">
        <v>223</v>
      </c>
    </row>
    <row r="249" spans="1:47" x14ac:dyDescent="0.35">
      <c r="A249">
        <v>601</v>
      </c>
      <c r="B249" t="s">
        <v>206</v>
      </c>
      <c r="C249">
        <v>0</v>
      </c>
      <c r="D249" t="str">
        <f t="shared" si="5"/>
        <v>PEDIDO EMERGENCIAL</v>
      </c>
      <c r="H249" s="5">
        <v>450641</v>
      </c>
      <c r="I249" s="7">
        <v>44750</v>
      </c>
      <c r="J249" s="5">
        <v>6078119</v>
      </c>
      <c r="K249" s="7">
        <v>44750</v>
      </c>
      <c r="L249" t="s">
        <v>218</v>
      </c>
      <c r="M249" t="s">
        <v>208</v>
      </c>
      <c r="N249" t="s">
        <v>44</v>
      </c>
      <c r="O249" t="s">
        <v>45</v>
      </c>
      <c r="P249" s="7">
        <v>44753</v>
      </c>
      <c r="Q249" s="8">
        <v>40.525629999999992</v>
      </c>
      <c r="R249" s="8">
        <v>39.25</v>
      </c>
      <c r="S249" s="8">
        <v>1.27563</v>
      </c>
      <c r="T249" s="8"/>
      <c r="U249">
        <v>1</v>
      </c>
      <c r="V249" t="s">
        <v>46</v>
      </c>
      <c r="W249" s="9">
        <v>10500</v>
      </c>
      <c r="X249" s="9">
        <v>10210</v>
      </c>
      <c r="Y249" s="9">
        <v>290</v>
      </c>
      <c r="Z249" s="7">
        <v>44925</v>
      </c>
      <c r="AA249" s="7">
        <v>44784</v>
      </c>
      <c r="AB249" s="7">
        <v>44785</v>
      </c>
      <c r="AC249">
        <v>2037000200</v>
      </c>
      <c r="AD249" t="s">
        <v>240</v>
      </c>
      <c r="AF249" t="s">
        <v>425</v>
      </c>
      <c r="AG249" t="s">
        <v>221</v>
      </c>
      <c r="AH249" t="s">
        <v>222</v>
      </c>
      <c r="AI249">
        <v>2</v>
      </c>
      <c r="AJ249" t="s">
        <v>50</v>
      </c>
      <c r="AK249">
        <v>37</v>
      </c>
      <c r="AL249" t="s">
        <v>213</v>
      </c>
      <c r="AN249" t="s">
        <v>52</v>
      </c>
      <c r="AQ249">
        <v>110</v>
      </c>
      <c r="AR249" t="s">
        <v>62</v>
      </c>
      <c r="AT249" t="s">
        <v>223</v>
      </c>
    </row>
    <row r="250" spans="1:47" x14ac:dyDescent="0.35">
      <c r="A250">
        <v>601</v>
      </c>
      <c r="B250" t="s">
        <v>206</v>
      </c>
      <c r="C250">
        <v>0</v>
      </c>
      <c r="D250" t="str">
        <f t="shared" si="5"/>
        <v>PEDIDO EMERGENCIAL</v>
      </c>
      <c r="H250" s="5">
        <v>451238</v>
      </c>
      <c r="I250" s="7">
        <v>44774</v>
      </c>
      <c r="J250" s="5">
        <v>6078636</v>
      </c>
      <c r="K250" s="7">
        <v>44762</v>
      </c>
      <c r="L250" t="s">
        <v>426</v>
      </c>
      <c r="M250" t="s">
        <v>208</v>
      </c>
      <c r="N250" t="s">
        <v>55</v>
      </c>
      <c r="O250" t="s">
        <v>45</v>
      </c>
      <c r="P250" s="7">
        <v>44775</v>
      </c>
      <c r="Q250" s="8">
        <v>28.4557</v>
      </c>
      <c r="R250" s="8">
        <v>27.560000000000002</v>
      </c>
      <c r="S250" s="8">
        <v>0.89570000000000005</v>
      </c>
      <c r="T250" s="8"/>
      <c r="U250">
        <v>1</v>
      </c>
      <c r="V250" t="s">
        <v>46</v>
      </c>
      <c r="W250" s="9">
        <v>10274</v>
      </c>
      <c r="X250" s="9">
        <v>10274</v>
      </c>
      <c r="Y250" s="9">
        <v>0</v>
      </c>
      <c r="Z250" s="7">
        <v>44778</v>
      </c>
      <c r="AA250" s="7">
        <v>44774</v>
      </c>
      <c r="AB250" s="7">
        <v>44777</v>
      </c>
      <c r="AC250">
        <v>2037000280</v>
      </c>
      <c r="AD250" t="s">
        <v>427</v>
      </c>
      <c r="AF250" t="s">
        <v>428</v>
      </c>
      <c r="AG250" t="s">
        <v>221</v>
      </c>
      <c r="AH250" t="s">
        <v>222</v>
      </c>
      <c r="AI250">
        <v>2</v>
      </c>
      <c r="AJ250" t="s">
        <v>50</v>
      </c>
      <c r="AK250">
        <v>37</v>
      </c>
      <c r="AL250" t="s">
        <v>213</v>
      </c>
      <c r="AN250" t="s">
        <v>52</v>
      </c>
      <c r="AQ250">
        <v>40</v>
      </c>
      <c r="AR250" t="s">
        <v>429</v>
      </c>
    </row>
    <row r="251" spans="1:47" x14ac:dyDescent="0.35">
      <c r="A251">
        <v>601</v>
      </c>
      <c r="B251" t="s">
        <v>206</v>
      </c>
      <c r="C251">
        <v>0</v>
      </c>
      <c r="D251" t="str">
        <f t="shared" si="5"/>
        <v>PEDIDO EMERGENCIAL</v>
      </c>
      <c r="H251" s="5">
        <v>451239</v>
      </c>
      <c r="I251" s="7">
        <v>44774</v>
      </c>
      <c r="J251" s="5">
        <v>6078636</v>
      </c>
      <c r="K251" s="7">
        <v>44762</v>
      </c>
      <c r="L251" t="s">
        <v>426</v>
      </c>
      <c r="M251" t="s">
        <v>215</v>
      </c>
      <c r="N251" t="s">
        <v>55</v>
      </c>
      <c r="O251" t="s">
        <v>45</v>
      </c>
      <c r="P251" s="7">
        <v>44775</v>
      </c>
      <c r="Q251" s="8">
        <v>28.4557</v>
      </c>
      <c r="R251" s="8">
        <v>27.560000000000002</v>
      </c>
      <c r="S251" s="8">
        <v>0.89570000000000005</v>
      </c>
      <c r="T251" s="8"/>
      <c r="U251">
        <v>1</v>
      </c>
      <c r="V251" t="s">
        <v>46</v>
      </c>
      <c r="W251" s="9">
        <v>11482</v>
      </c>
      <c r="X251" s="9">
        <v>11482</v>
      </c>
      <c r="Y251" s="9">
        <v>0</v>
      </c>
      <c r="Z251" s="7">
        <v>44778</v>
      </c>
      <c r="AA251" s="7">
        <v>44774</v>
      </c>
      <c r="AB251" s="7">
        <v>44777</v>
      </c>
      <c r="AC251">
        <v>2037000281</v>
      </c>
      <c r="AD251" t="s">
        <v>430</v>
      </c>
      <c r="AF251" t="s">
        <v>431</v>
      </c>
      <c r="AG251" t="s">
        <v>231</v>
      </c>
      <c r="AH251" t="s">
        <v>222</v>
      </c>
      <c r="AI251">
        <v>2</v>
      </c>
      <c r="AJ251" t="s">
        <v>50</v>
      </c>
      <c r="AK251">
        <v>37</v>
      </c>
      <c r="AL251" t="s">
        <v>213</v>
      </c>
      <c r="AN251" t="s">
        <v>52</v>
      </c>
      <c r="AQ251">
        <v>40</v>
      </c>
      <c r="AR251" t="s">
        <v>429</v>
      </c>
    </row>
    <row r="252" spans="1:47" x14ac:dyDescent="0.35">
      <c r="A252">
        <v>601</v>
      </c>
      <c r="B252" t="s">
        <v>206</v>
      </c>
      <c r="C252">
        <v>0</v>
      </c>
      <c r="D252" t="str">
        <f t="shared" si="5"/>
        <v>PEDIDO EMERGENCIAL</v>
      </c>
      <c r="H252" s="5">
        <v>451240</v>
      </c>
      <c r="I252" s="7">
        <v>44774</v>
      </c>
      <c r="J252" s="5">
        <v>6078636</v>
      </c>
      <c r="K252" s="7">
        <v>44762</v>
      </c>
      <c r="L252" t="s">
        <v>426</v>
      </c>
      <c r="M252" t="s">
        <v>208</v>
      </c>
      <c r="N252" t="s">
        <v>55</v>
      </c>
      <c r="O252" t="s">
        <v>45</v>
      </c>
      <c r="P252" s="7">
        <v>44775</v>
      </c>
      <c r="Q252" s="8">
        <v>28.4557</v>
      </c>
      <c r="R252" s="8">
        <v>27.560000000000002</v>
      </c>
      <c r="S252" s="8">
        <v>0.89570000000000005</v>
      </c>
      <c r="T252" s="8"/>
      <c r="U252">
        <v>1</v>
      </c>
      <c r="V252" t="s">
        <v>46</v>
      </c>
      <c r="W252" s="9">
        <v>10675</v>
      </c>
      <c r="X252" s="9">
        <v>10675</v>
      </c>
      <c r="Y252" s="9">
        <v>0</v>
      </c>
      <c r="Z252" s="7">
        <v>44778</v>
      </c>
      <c r="AA252" s="7">
        <v>44774</v>
      </c>
      <c r="AB252" s="7">
        <v>44777</v>
      </c>
      <c r="AC252">
        <v>2037000282</v>
      </c>
      <c r="AD252" t="s">
        <v>432</v>
      </c>
      <c r="AF252" t="s">
        <v>433</v>
      </c>
      <c r="AG252" t="s">
        <v>221</v>
      </c>
      <c r="AH252" t="s">
        <v>222</v>
      </c>
      <c r="AI252">
        <v>2</v>
      </c>
      <c r="AJ252" t="s">
        <v>50</v>
      </c>
      <c r="AK252">
        <v>37</v>
      </c>
      <c r="AL252" t="s">
        <v>213</v>
      </c>
      <c r="AN252" t="s">
        <v>52</v>
      </c>
      <c r="AQ252">
        <v>40</v>
      </c>
      <c r="AR252" t="s">
        <v>429</v>
      </c>
    </row>
    <row r="253" spans="1:47" x14ac:dyDescent="0.35">
      <c r="A253">
        <v>601</v>
      </c>
      <c r="B253" t="s">
        <v>206</v>
      </c>
      <c r="C253">
        <v>0</v>
      </c>
      <c r="D253" t="str">
        <f t="shared" si="5"/>
        <v>PEDIDO EMERGENCIAL</v>
      </c>
      <c r="H253" s="5">
        <v>451241</v>
      </c>
      <c r="I253" s="7">
        <v>44774</v>
      </c>
      <c r="J253" s="5">
        <v>6078636</v>
      </c>
      <c r="K253" s="7">
        <v>44762</v>
      </c>
      <c r="L253" t="s">
        <v>426</v>
      </c>
      <c r="M253" t="s">
        <v>215</v>
      </c>
      <c r="N253" t="s">
        <v>55</v>
      </c>
      <c r="O253" t="s">
        <v>45</v>
      </c>
      <c r="P253" s="7">
        <v>44775</v>
      </c>
      <c r="Q253" s="8">
        <v>28.4557</v>
      </c>
      <c r="R253" s="8">
        <v>27.560000000000002</v>
      </c>
      <c r="S253" s="8">
        <v>0.89570000000000005</v>
      </c>
      <c r="T253" s="8"/>
      <c r="U253">
        <v>1</v>
      </c>
      <c r="V253" t="s">
        <v>46</v>
      </c>
      <c r="W253" s="9">
        <v>10338</v>
      </c>
      <c r="X253" s="9">
        <v>10338</v>
      </c>
      <c r="Y253" s="9">
        <v>0</v>
      </c>
      <c r="Z253" s="7">
        <v>44778</v>
      </c>
      <c r="AA253" s="7">
        <v>44774</v>
      </c>
      <c r="AB253" s="7">
        <v>44777</v>
      </c>
      <c r="AC253">
        <v>2037000283</v>
      </c>
      <c r="AD253" t="s">
        <v>434</v>
      </c>
      <c r="AF253" t="s">
        <v>435</v>
      </c>
      <c r="AG253" t="s">
        <v>231</v>
      </c>
      <c r="AH253" t="s">
        <v>222</v>
      </c>
      <c r="AI253">
        <v>2</v>
      </c>
      <c r="AJ253" t="s">
        <v>50</v>
      </c>
      <c r="AK253">
        <v>37</v>
      </c>
      <c r="AL253" t="s">
        <v>213</v>
      </c>
      <c r="AN253" t="s">
        <v>52</v>
      </c>
      <c r="AQ253">
        <v>40</v>
      </c>
      <c r="AR253" t="s">
        <v>429</v>
      </c>
    </row>
    <row r="254" spans="1:47" x14ac:dyDescent="0.35">
      <c r="A254">
        <v>601</v>
      </c>
      <c r="B254" t="s">
        <v>206</v>
      </c>
      <c r="C254">
        <v>0</v>
      </c>
      <c r="D254" t="str">
        <f t="shared" si="5"/>
        <v>PEDIDO EMERGENCIAL</v>
      </c>
      <c r="H254" s="5">
        <v>451343</v>
      </c>
      <c r="I254" s="7">
        <v>44777</v>
      </c>
      <c r="J254" s="5">
        <v>6078785</v>
      </c>
      <c r="K254" s="7">
        <v>44774</v>
      </c>
      <c r="L254" t="s">
        <v>207</v>
      </c>
      <c r="M254" t="s">
        <v>208</v>
      </c>
      <c r="N254" t="s">
        <v>55</v>
      </c>
      <c r="O254" t="s">
        <v>45</v>
      </c>
      <c r="P254" s="7">
        <v>44782</v>
      </c>
      <c r="Q254" s="8">
        <v>32.699280000000002</v>
      </c>
      <c r="R254" s="8">
        <v>31.669999999999998</v>
      </c>
      <c r="S254" s="8">
        <v>1.02928</v>
      </c>
      <c r="T254" s="8"/>
      <c r="U254">
        <v>1</v>
      </c>
      <c r="V254" t="s">
        <v>46</v>
      </c>
      <c r="W254" s="9">
        <v>2178</v>
      </c>
      <c r="X254" s="9">
        <v>2178</v>
      </c>
      <c r="Y254" s="9">
        <v>0</v>
      </c>
      <c r="Z254" s="7">
        <v>44793</v>
      </c>
      <c r="AA254" s="7">
        <v>44776</v>
      </c>
      <c r="AB254" s="7">
        <v>44783</v>
      </c>
      <c r="AC254">
        <v>2037000278</v>
      </c>
      <c r="AD254" t="s">
        <v>436</v>
      </c>
      <c r="AF254" t="s">
        <v>437</v>
      </c>
      <c r="AG254" t="s">
        <v>221</v>
      </c>
      <c r="AH254" t="s">
        <v>222</v>
      </c>
      <c r="AI254">
        <v>2</v>
      </c>
      <c r="AJ254" t="s">
        <v>50</v>
      </c>
      <c r="AK254">
        <v>37</v>
      </c>
      <c r="AL254" t="s">
        <v>213</v>
      </c>
      <c r="AN254" t="s">
        <v>52</v>
      </c>
      <c r="AQ254">
        <v>7480</v>
      </c>
      <c r="AR254" t="s">
        <v>214</v>
      </c>
    </row>
    <row r="255" spans="1:47" x14ac:dyDescent="0.35">
      <c r="A255">
        <v>601</v>
      </c>
      <c r="B255" t="s">
        <v>206</v>
      </c>
      <c r="C255">
        <v>0</v>
      </c>
      <c r="D255" t="str">
        <f t="shared" si="5"/>
        <v>PEDIDO EMERGENCIAL</v>
      </c>
      <c r="H255" s="5">
        <v>451344</v>
      </c>
      <c r="I255" s="7">
        <v>44777</v>
      </c>
      <c r="J255" s="5">
        <v>6078785</v>
      </c>
      <c r="K255" s="7">
        <v>44774</v>
      </c>
      <c r="L255" t="s">
        <v>207</v>
      </c>
      <c r="M255" t="s">
        <v>215</v>
      </c>
      <c r="N255" t="s">
        <v>55</v>
      </c>
      <c r="O255" t="s">
        <v>45</v>
      </c>
      <c r="P255" s="7">
        <v>44782</v>
      </c>
      <c r="Q255" s="8">
        <v>31.976529999999997</v>
      </c>
      <c r="R255" s="8">
        <v>30.97</v>
      </c>
      <c r="S255" s="8">
        <v>1.0065299999999999</v>
      </c>
      <c r="T255" s="8"/>
      <c r="U255">
        <v>1</v>
      </c>
      <c r="V255" t="s">
        <v>46</v>
      </c>
      <c r="W255" s="9">
        <v>2078</v>
      </c>
      <c r="X255" s="9">
        <v>2078</v>
      </c>
      <c r="Y255" s="9">
        <v>0</v>
      </c>
      <c r="Z255" s="7">
        <v>44793</v>
      </c>
      <c r="AA255" s="7">
        <v>44776</v>
      </c>
      <c r="AB255" s="7">
        <v>44783</v>
      </c>
      <c r="AC255">
        <v>2037000279</v>
      </c>
      <c r="AD255" t="s">
        <v>438</v>
      </c>
      <c r="AF255" t="s">
        <v>439</v>
      </c>
      <c r="AG255" t="s">
        <v>231</v>
      </c>
      <c r="AH255" t="s">
        <v>222</v>
      </c>
      <c r="AI255">
        <v>2</v>
      </c>
      <c r="AJ255" t="s">
        <v>50</v>
      </c>
      <c r="AK255">
        <v>37</v>
      </c>
      <c r="AL255" t="s">
        <v>213</v>
      </c>
      <c r="AN255" t="s">
        <v>52</v>
      </c>
      <c r="AQ255">
        <v>7480</v>
      </c>
      <c r="AR255" t="s">
        <v>214</v>
      </c>
    </row>
    <row r="256" spans="1:47" x14ac:dyDescent="0.35">
      <c r="A256">
        <v>601</v>
      </c>
      <c r="B256" t="s">
        <v>206</v>
      </c>
      <c r="C256">
        <v>0</v>
      </c>
      <c r="D256" t="str">
        <f t="shared" si="5"/>
        <v>PEDIDO EMERGENCIAL</v>
      </c>
      <c r="H256" s="5">
        <v>451424</v>
      </c>
      <c r="I256" s="7">
        <v>44782</v>
      </c>
      <c r="J256" s="5">
        <v>6078931</v>
      </c>
      <c r="K256" s="7">
        <v>44784</v>
      </c>
      <c r="L256" t="s">
        <v>440</v>
      </c>
      <c r="M256" t="s">
        <v>208</v>
      </c>
      <c r="N256" t="s">
        <v>44</v>
      </c>
      <c r="O256" t="s">
        <v>45</v>
      </c>
      <c r="P256" s="7">
        <v>44789</v>
      </c>
      <c r="Q256" s="8">
        <v>41.145130000000002</v>
      </c>
      <c r="R256" s="8">
        <v>39.85</v>
      </c>
      <c r="S256" s="8">
        <v>1.2951299999999999</v>
      </c>
      <c r="T256" s="8"/>
      <c r="U256">
        <v>1</v>
      </c>
      <c r="V256" t="s">
        <v>46</v>
      </c>
      <c r="W256" s="9">
        <v>1000</v>
      </c>
      <c r="X256" s="9">
        <v>0</v>
      </c>
      <c r="Y256" s="9">
        <v>1000</v>
      </c>
      <c r="Z256" s="7">
        <v>44793</v>
      </c>
      <c r="AC256">
        <v>2033000025</v>
      </c>
      <c r="AD256" t="s">
        <v>441</v>
      </c>
      <c r="AF256" t="s">
        <v>442</v>
      </c>
      <c r="AG256" t="s">
        <v>221</v>
      </c>
      <c r="AH256" t="s">
        <v>222</v>
      </c>
      <c r="AI256">
        <v>2</v>
      </c>
      <c r="AJ256" t="s">
        <v>50</v>
      </c>
      <c r="AK256">
        <v>33</v>
      </c>
      <c r="AL256" t="s">
        <v>112</v>
      </c>
      <c r="AN256" t="s">
        <v>52</v>
      </c>
      <c r="AQ256">
        <v>120</v>
      </c>
      <c r="AR256" t="s">
        <v>386</v>
      </c>
      <c r="AT256" t="s">
        <v>443</v>
      </c>
      <c r="AU256" t="s">
        <v>444</v>
      </c>
    </row>
    <row r="257" spans="1:47" x14ac:dyDescent="0.35">
      <c r="A257">
        <v>601</v>
      </c>
      <c r="B257" t="s">
        <v>206</v>
      </c>
      <c r="C257">
        <v>0</v>
      </c>
      <c r="D257" t="str">
        <f t="shared" ref="D257:D320" si="6">IF(C257,0,"PEDIDO EMERGENCIAL")</f>
        <v>PEDIDO EMERGENCIAL</v>
      </c>
      <c r="H257" s="5">
        <v>451483</v>
      </c>
      <c r="I257" s="7">
        <v>44784</v>
      </c>
      <c r="J257" s="5">
        <v>6078933</v>
      </c>
      <c r="K257" s="7">
        <v>44784</v>
      </c>
      <c r="L257" t="s">
        <v>440</v>
      </c>
      <c r="M257" t="s">
        <v>208</v>
      </c>
      <c r="N257" t="s">
        <v>55</v>
      </c>
      <c r="O257" t="s">
        <v>45</v>
      </c>
      <c r="P257" s="7">
        <v>44785</v>
      </c>
      <c r="Q257" s="8">
        <v>41.145130000000002</v>
      </c>
      <c r="R257" s="8">
        <v>39.85</v>
      </c>
      <c r="S257" s="8">
        <v>1.2951299999999999</v>
      </c>
      <c r="T257" s="8"/>
      <c r="U257">
        <v>1</v>
      </c>
      <c r="V257" t="s">
        <v>46</v>
      </c>
      <c r="W257" s="9">
        <v>420</v>
      </c>
      <c r="X257" s="9">
        <v>420</v>
      </c>
      <c r="Y257" s="9">
        <v>0</v>
      </c>
      <c r="Z257" s="7">
        <v>44788</v>
      </c>
      <c r="AA257" s="7">
        <v>44788</v>
      </c>
      <c r="AB257" s="7">
        <v>44791</v>
      </c>
      <c r="AC257">
        <v>2033000017</v>
      </c>
      <c r="AD257" t="s">
        <v>445</v>
      </c>
      <c r="AF257" t="s">
        <v>446</v>
      </c>
      <c r="AG257" t="s">
        <v>221</v>
      </c>
      <c r="AH257" t="s">
        <v>222</v>
      </c>
      <c r="AI257">
        <v>2</v>
      </c>
      <c r="AJ257" t="s">
        <v>50</v>
      </c>
      <c r="AK257">
        <v>33</v>
      </c>
      <c r="AL257" t="s">
        <v>112</v>
      </c>
      <c r="AN257" t="s">
        <v>52</v>
      </c>
      <c r="AQ257">
        <v>120</v>
      </c>
      <c r="AR257" t="s">
        <v>386</v>
      </c>
      <c r="AT257" t="s">
        <v>443</v>
      </c>
      <c r="AU257" t="s">
        <v>444</v>
      </c>
    </row>
    <row r="258" spans="1:47" x14ac:dyDescent="0.35">
      <c r="A258">
        <v>601</v>
      </c>
      <c r="B258" t="s">
        <v>206</v>
      </c>
      <c r="C258">
        <v>0</v>
      </c>
      <c r="D258" t="str">
        <f t="shared" si="6"/>
        <v>PEDIDO EMERGENCIAL</v>
      </c>
      <c r="H258" s="5">
        <v>451488</v>
      </c>
      <c r="I258" s="7">
        <v>44784</v>
      </c>
      <c r="J258" s="5">
        <v>6078956</v>
      </c>
      <c r="K258" s="7">
        <v>44785</v>
      </c>
      <c r="L258" t="s">
        <v>218</v>
      </c>
      <c r="M258" t="s">
        <v>208</v>
      </c>
      <c r="N258" t="s">
        <v>44</v>
      </c>
      <c r="O258" t="s">
        <v>45</v>
      </c>
      <c r="P258" s="7">
        <v>44789</v>
      </c>
      <c r="Q258" s="8">
        <v>34.062179999999998</v>
      </c>
      <c r="R258" s="8">
        <v>32.989999999999995</v>
      </c>
      <c r="S258" s="8">
        <v>1.0721799999999999</v>
      </c>
      <c r="T258" s="8"/>
      <c r="U258">
        <v>1</v>
      </c>
      <c r="V258" t="s">
        <v>46</v>
      </c>
      <c r="W258" s="9">
        <v>10000</v>
      </c>
      <c r="X258" s="9">
        <v>9245</v>
      </c>
      <c r="Y258" s="9">
        <v>755</v>
      </c>
      <c r="Z258" s="7">
        <v>44925</v>
      </c>
      <c r="AA258" s="7">
        <v>44784</v>
      </c>
      <c r="AB258" s="7">
        <v>44790</v>
      </c>
      <c r="AC258">
        <v>2037000044</v>
      </c>
      <c r="AD258" t="s">
        <v>249</v>
      </c>
      <c r="AF258" t="s">
        <v>447</v>
      </c>
      <c r="AG258" t="s">
        <v>221</v>
      </c>
      <c r="AH258" t="s">
        <v>222</v>
      </c>
      <c r="AI258">
        <v>2</v>
      </c>
      <c r="AJ258" t="s">
        <v>50</v>
      </c>
      <c r="AK258">
        <v>37</v>
      </c>
      <c r="AL258" t="s">
        <v>213</v>
      </c>
      <c r="AN258" t="s">
        <v>52</v>
      </c>
      <c r="AQ258">
        <v>290</v>
      </c>
      <c r="AR258" t="s">
        <v>226</v>
      </c>
      <c r="AT258" t="s">
        <v>223</v>
      </c>
    </row>
    <row r="259" spans="1:47" x14ac:dyDescent="0.35">
      <c r="A259">
        <v>601</v>
      </c>
      <c r="B259" t="s">
        <v>206</v>
      </c>
      <c r="C259">
        <v>0</v>
      </c>
      <c r="D259" t="str">
        <f t="shared" si="6"/>
        <v>PEDIDO EMERGENCIAL</v>
      </c>
      <c r="H259" s="5">
        <v>451489</v>
      </c>
      <c r="I259" s="7">
        <v>44784</v>
      </c>
      <c r="J259" s="5">
        <v>6078955</v>
      </c>
      <c r="K259" s="7">
        <v>44785</v>
      </c>
      <c r="L259" t="s">
        <v>218</v>
      </c>
      <c r="M259" t="s">
        <v>215</v>
      </c>
      <c r="N259" t="s">
        <v>44</v>
      </c>
      <c r="O259" t="s">
        <v>45</v>
      </c>
      <c r="P259" s="7">
        <v>44789</v>
      </c>
      <c r="Q259" s="8">
        <v>34.062179999999998</v>
      </c>
      <c r="R259" s="8">
        <v>32.989999999999995</v>
      </c>
      <c r="S259" s="8">
        <v>1.0721799999999999</v>
      </c>
      <c r="T259" s="8"/>
      <c r="U259">
        <v>1</v>
      </c>
      <c r="V259" t="s">
        <v>46</v>
      </c>
      <c r="W259" s="9">
        <v>10000</v>
      </c>
      <c r="X259" s="9">
        <v>9285</v>
      </c>
      <c r="Y259" s="9">
        <v>715</v>
      </c>
      <c r="Z259" s="7">
        <v>44925</v>
      </c>
      <c r="AA259" s="7">
        <v>44784</v>
      </c>
      <c r="AB259" s="7">
        <v>44790</v>
      </c>
      <c r="AC259">
        <v>2037000113</v>
      </c>
      <c r="AD259" t="s">
        <v>251</v>
      </c>
      <c r="AF259" t="s">
        <v>448</v>
      </c>
      <c r="AG259" t="s">
        <v>231</v>
      </c>
      <c r="AH259" t="s">
        <v>222</v>
      </c>
      <c r="AI259">
        <v>2</v>
      </c>
      <c r="AJ259" t="s">
        <v>50</v>
      </c>
      <c r="AK259">
        <v>37</v>
      </c>
      <c r="AL259" t="s">
        <v>213</v>
      </c>
      <c r="AN259" t="s">
        <v>52</v>
      </c>
      <c r="AQ259">
        <v>110</v>
      </c>
      <c r="AR259" t="s">
        <v>62</v>
      </c>
      <c r="AT259" t="s">
        <v>223</v>
      </c>
    </row>
    <row r="260" spans="1:47" x14ac:dyDescent="0.35">
      <c r="A260">
        <v>601</v>
      </c>
      <c r="B260" t="s">
        <v>206</v>
      </c>
      <c r="C260">
        <v>0</v>
      </c>
      <c r="D260" t="str">
        <f t="shared" si="6"/>
        <v>PEDIDO EMERGENCIAL</v>
      </c>
      <c r="H260" s="5">
        <v>451511</v>
      </c>
      <c r="I260" s="7">
        <v>44785</v>
      </c>
      <c r="J260" s="5">
        <v>6078954</v>
      </c>
      <c r="K260" s="7">
        <v>44785</v>
      </c>
      <c r="L260" t="s">
        <v>426</v>
      </c>
      <c r="M260" t="s">
        <v>208</v>
      </c>
      <c r="N260" t="s">
        <v>55</v>
      </c>
      <c r="O260" t="s">
        <v>45</v>
      </c>
      <c r="P260" s="7">
        <v>44796</v>
      </c>
      <c r="Q260" s="8">
        <v>30.097379999999998</v>
      </c>
      <c r="R260" s="8">
        <v>29.15</v>
      </c>
      <c r="S260" s="8">
        <v>0.94737999999999989</v>
      </c>
      <c r="T260" s="8"/>
      <c r="U260">
        <v>1</v>
      </c>
      <c r="V260" t="s">
        <v>46</v>
      </c>
      <c r="W260" s="9">
        <v>11057</v>
      </c>
      <c r="X260" s="9">
        <v>11057</v>
      </c>
      <c r="Y260" s="9">
        <v>0</v>
      </c>
      <c r="Z260" s="7">
        <v>44788</v>
      </c>
      <c r="AA260" s="7">
        <v>44783</v>
      </c>
      <c r="AB260" s="7">
        <v>44796</v>
      </c>
      <c r="AC260">
        <v>2037000280</v>
      </c>
      <c r="AD260" t="s">
        <v>427</v>
      </c>
      <c r="AF260" t="s">
        <v>449</v>
      </c>
      <c r="AG260" t="s">
        <v>221</v>
      </c>
      <c r="AH260" t="s">
        <v>222</v>
      </c>
      <c r="AI260">
        <v>2</v>
      </c>
      <c r="AJ260" t="s">
        <v>50</v>
      </c>
      <c r="AK260">
        <v>37</v>
      </c>
      <c r="AL260" t="s">
        <v>213</v>
      </c>
      <c r="AN260" t="s">
        <v>52</v>
      </c>
      <c r="AQ260">
        <v>40</v>
      </c>
      <c r="AR260" t="s">
        <v>429</v>
      </c>
    </row>
    <row r="261" spans="1:47" x14ac:dyDescent="0.35">
      <c r="A261">
        <v>601</v>
      </c>
      <c r="B261" t="s">
        <v>206</v>
      </c>
      <c r="C261">
        <v>0</v>
      </c>
      <c r="D261" t="str">
        <f t="shared" si="6"/>
        <v>PEDIDO EMERGENCIAL</v>
      </c>
      <c r="H261" s="5">
        <v>451512</v>
      </c>
      <c r="I261" s="7">
        <v>44785</v>
      </c>
      <c r="J261" s="5">
        <v>6078954</v>
      </c>
      <c r="K261" s="7">
        <v>44785</v>
      </c>
      <c r="L261" t="s">
        <v>426</v>
      </c>
      <c r="M261" t="s">
        <v>208</v>
      </c>
      <c r="N261" t="s">
        <v>55</v>
      </c>
      <c r="O261" t="s">
        <v>45</v>
      </c>
      <c r="P261" s="7">
        <v>44796</v>
      </c>
      <c r="Q261" s="8">
        <v>31.150529999999996</v>
      </c>
      <c r="R261" s="8">
        <v>30.169999999999998</v>
      </c>
      <c r="S261" s="8">
        <v>0.9805299999999999</v>
      </c>
      <c r="T261" s="8"/>
      <c r="U261">
        <v>1</v>
      </c>
      <c r="V261" t="s">
        <v>46</v>
      </c>
      <c r="W261" s="9">
        <v>13962</v>
      </c>
      <c r="X261" s="9">
        <v>13962</v>
      </c>
      <c r="Y261" s="9">
        <v>0</v>
      </c>
      <c r="Z261" s="7">
        <v>44788</v>
      </c>
      <c r="AA261" s="7">
        <v>44783</v>
      </c>
      <c r="AB261" s="7">
        <v>44796</v>
      </c>
      <c r="AC261">
        <v>2037000291</v>
      </c>
      <c r="AD261" t="s">
        <v>450</v>
      </c>
      <c r="AF261" t="s">
        <v>451</v>
      </c>
      <c r="AG261" t="s">
        <v>221</v>
      </c>
      <c r="AH261" t="s">
        <v>222</v>
      </c>
      <c r="AI261">
        <v>2</v>
      </c>
      <c r="AJ261" t="s">
        <v>50</v>
      </c>
      <c r="AK261">
        <v>37</v>
      </c>
      <c r="AL261" t="s">
        <v>213</v>
      </c>
      <c r="AN261" t="s">
        <v>52</v>
      </c>
      <c r="AQ261">
        <v>40</v>
      </c>
      <c r="AR261" t="s">
        <v>429</v>
      </c>
    </row>
    <row r="262" spans="1:47" x14ac:dyDescent="0.35">
      <c r="A262">
        <v>601</v>
      </c>
      <c r="B262" t="s">
        <v>206</v>
      </c>
      <c r="C262">
        <v>0</v>
      </c>
      <c r="D262" t="str">
        <f t="shared" si="6"/>
        <v>PEDIDO EMERGENCIAL</v>
      </c>
      <c r="H262" s="5">
        <v>451513</v>
      </c>
      <c r="I262" s="7">
        <v>44785</v>
      </c>
      <c r="J262" s="5">
        <v>6078954</v>
      </c>
      <c r="K262" s="7">
        <v>44785</v>
      </c>
      <c r="L262" t="s">
        <v>426</v>
      </c>
      <c r="M262" t="s">
        <v>215</v>
      </c>
      <c r="N262" t="s">
        <v>55</v>
      </c>
      <c r="O262" t="s">
        <v>45</v>
      </c>
      <c r="P262" s="7">
        <v>44796</v>
      </c>
      <c r="Q262" s="8">
        <v>30.097379999999998</v>
      </c>
      <c r="R262" s="8">
        <v>29.15</v>
      </c>
      <c r="S262" s="8">
        <v>0.94737999999999989</v>
      </c>
      <c r="T262" s="8"/>
      <c r="U262">
        <v>1</v>
      </c>
      <c r="V262" t="s">
        <v>46</v>
      </c>
      <c r="W262" s="9">
        <v>12011</v>
      </c>
      <c r="X262" s="9">
        <v>12011</v>
      </c>
      <c r="Y262" s="9">
        <v>0</v>
      </c>
      <c r="Z262" s="7">
        <v>44785</v>
      </c>
      <c r="AA262" s="7">
        <v>44783</v>
      </c>
      <c r="AB262" s="7">
        <v>44796</v>
      </c>
      <c r="AC262">
        <v>2037000281</v>
      </c>
      <c r="AD262" t="s">
        <v>430</v>
      </c>
      <c r="AF262" t="s">
        <v>452</v>
      </c>
      <c r="AG262" t="s">
        <v>231</v>
      </c>
      <c r="AH262" t="s">
        <v>222</v>
      </c>
      <c r="AI262">
        <v>2</v>
      </c>
      <c r="AJ262" t="s">
        <v>50</v>
      </c>
      <c r="AK262">
        <v>37</v>
      </c>
      <c r="AL262" t="s">
        <v>213</v>
      </c>
      <c r="AN262" t="s">
        <v>52</v>
      </c>
      <c r="AQ262">
        <v>40</v>
      </c>
      <c r="AR262" t="s">
        <v>429</v>
      </c>
    </row>
    <row r="263" spans="1:47" x14ac:dyDescent="0.35">
      <c r="A263">
        <v>601</v>
      </c>
      <c r="B263" t="s">
        <v>206</v>
      </c>
      <c r="C263">
        <v>0</v>
      </c>
      <c r="D263" t="str">
        <f t="shared" si="6"/>
        <v>PEDIDO EMERGENCIAL</v>
      </c>
      <c r="H263" s="5">
        <v>451578</v>
      </c>
      <c r="I263" s="7">
        <v>44788</v>
      </c>
      <c r="J263" s="5">
        <v>6079068</v>
      </c>
      <c r="K263" s="7">
        <v>44790</v>
      </c>
      <c r="L263" t="s">
        <v>453</v>
      </c>
      <c r="M263" t="s">
        <v>337</v>
      </c>
      <c r="N263" t="s">
        <v>55</v>
      </c>
      <c r="O263" t="s">
        <v>45</v>
      </c>
      <c r="P263" s="7">
        <v>44816</v>
      </c>
      <c r="Q263" s="8">
        <v>138.41</v>
      </c>
      <c r="R263" s="8">
        <v>138.41</v>
      </c>
      <c r="S263" s="8">
        <v>0</v>
      </c>
      <c r="T263" s="8"/>
      <c r="U263">
        <v>1</v>
      </c>
      <c r="V263" t="s">
        <v>454</v>
      </c>
      <c r="W263" s="9">
        <v>173</v>
      </c>
      <c r="X263" s="9">
        <v>173</v>
      </c>
      <c r="Y263" s="9">
        <v>0</v>
      </c>
      <c r="Z263" s="7">
        <v>44816</v>
      </c>
      <c r="AA263" s="7">
        <v>44812</v>
      </c>
      <c r="AB263" s="7">
        <v>44817</v>
      </c>
      <c r="AC263">
        <v>2032000009</v>
      </c>
      <c r="AD263" t="s">
        <v>455</v>
      </c>
      <c r="AF263" t="s">
        <v>456</v>
      </c>
      <c r="AG263" t="s">
        <v>221</v>
      </c>
      <c r="AH263" t="s">
        <v>222</v>
      </c>
      <c r="AI263">
        <v>2</v>
      </c>
      <c r="AJ263" t="s">
        <v>50</v>
      </c>
      <c r="AK263">
        <v>32</v>
      </c>
      <c r="AL263" t="s">
        <v>322</v>
      </c>
      <c r="AN263" t="s">
        <v>52</v>
      </c>
      <c r="AQ263">
        <v>140</v>
      </c>
      <c r="AR263" t="s">
        <v>457</v>
      </c>
      <c r="AT263" t="s">
        <v>458</v>
      </c>
      <c r="AU263" t="s">
        <v>459</v>
      </c>
    </row>
    <row r="264" spans="1:47" x14ac:dyDescent="0.35">
      <c r="A264">
        <v>601</v>
      </c>
      <c r="B264" t="s">
        <v>206</v>
      </c>
      <c r="C264">
        <v>0</v>
      </c>
      <c r="D264" t="str">
        <f t="shared" si="6"/>
        <v>PEDIDO EMERGENCIAL</v>
      </c>
      <c r="H264" s="5">
        <v>451701</v>
      </c>
      <c r="I264" s="7">
        <v>44792</v>
      </c>
      <c r="J264" s="5">
        <v>6079125</v>
      </c>
      <c r="K264" s="7">
        <v>44792</v>
      </c>
      <c r="L264" t="s">
        <v>218</v>
      </c>
      <c r="M264" t="s">
        <v>208</v>
      </c>
      <c r="N264" t="s">
        <v>44</v>
      </c>
      <c r="O264" t="s">
        <v>45</v>
      </c>
      <c r="P264" s="7">
        <v>44796</v>
      </c>
      <c r="Q264" s="8">
        <v>40.525629999999992</v>
      </c>
      <c r="R264" s="8">
        <v>39.25</v>
      </c>
      <c r="S264" s="8">
        <v>1.27563</v>
      </c>
      <c r="T264" s="8"/>
      <c r="U264">
        <v>1</v>
      </c>
      <c r="V264" t="s">
        <v>46</v>
      </c>
      <c r="W264" s="9">
        <v>23232</v>
      </c>
      <c r="X264" s="9">
        <v>23165</v>
      </c>
      <c r="Y264" s="9">
        <v>67</v>
      </c>
      <c r="Z264" s="7">
        <v>44925</v>
      </c>
      <c r="AA264" s="7">
        <v>44834</v>
      </c>
      <c r="AB264" s="7">
        <v>44837</v>
      </c>
      <c r="AC264">
        <v>2037000162</v>
      </c>
      <c r="AD264" t="s">
        <v>309</v>
      </c>
      <c r="AF264" t="s">
        <v>460</v>
      </c>
      <c r="AG264" t="s">
        <v>221</v>
      </c>
      <c r="AH264" t="s">
        <v>222</v>
      </c>
      <c r="AI264">
        <v>2</v>
      </c>
      <c r="AJ264" t="s">
        <v>50</v>
      </c>
      <c r="AK264">
        <v>37</v>
      </c>
      <c r="AL264" t="s">
        <v>213</v>
      </c>
      <c r="AN264" t="s">
        <v>52</v>
      </c>
      <c r="AQ264">
        <v>290</v>
      </c>
      <c r="AR264" t="s">
        <v>226</v>
      </c>
      <c r="AT264" t="s">
        <v>223</v>
      </c>
    </row>
    <row r="265" spans="1:47" x14ac:dyDescent="0.35">
      <c r="A265">
        <v>601</v>
      </c>
      <c r="B265" t="s">
        <v>206</v>
      </c>
      <c r="C265">
        <v>0</v>
      </c>
      <c r="D265" t="str">
        <f t="shared" si="6"/>
        <v>PEDIDO EMERGENCIAL</v>
      </c>
      <c r="H265" s="5">
        <v>451702</v>
      </c>
      <c r="I265" s="7">
        <v>44792</v>
      </c>
      <c r="J265" s="5">
        <v>6079124</v>
      </c>
      <c r="K265" s="7">
        <v>44792</v>
      </c>
      <c r="L265" t="s">
        <v>218</v>
      </c>
      <c r="M265" t="s">
        <v>215</v>
      </c>
      <c r="N265" t="s">
        <v>44</v>
      </c>
      <c r="O265" t="s">
        <v>45</v>
      </c>
      <c r="P265" s="7">
        <v>44796</v>
      </c>
      <c r="Q265" s="8">
        <v>40.525629999999992</v>
      </c>
      <c r="R265" s="8">
        <v>39.25</v>
      </c>
      <c r="S265" s="8">
        <v>1.27563</v>
      </c>
      <c r="T265" s="8"/>
      <c r="U265">
        <v>1</v>
      </c>
      <c r="V265" t="s">
        <v>46</v>
      </c>
      <c r="W265" s="9">
        <v>15064</v>
      </c>
      <c r="X265" s="9">
        <v>13500</v>
      </c>
      <c r="Y265" s="9">
        <v>1564</v>
      </c>
      <c r="Z265" s="7">
        <v>44925</v>
      </c>
      <c r="AA265" s="7">
        <v>44919</v>
      </c>
      <c r="AB265" s="7">
        <v>44921</v>
      </c>
      <c r="AC265">
        <v>2037000060</v>
      </c>
      <c r="AD265" t="s">
        <v>272</v>
      </c>
      <c r="AF265" t="s">
        <v>461</v>
      </c>
      <c r="AG265" t="s">
        <v>231</v>
      </c>
      <c r="AH265" t="s">
        <v>222</v>
      </c>
      <c r="AI265">
        <v>2</v>
      </c>
      <c r="AJ265" t="s">
        <v>50</v>
      </c>
      <c r="AK265">
        <v>37</v>
      </c>
      <c r="AL265" t="s">
        <v>213</v>
      </c>
      <c r="AN265" t="s">
        <v>52</v>
      </c>
      <c r="AQ265">
        <v>110</v>
      </c>
      <c r="AR265" t="s">
        <v>62</v>
      </c>
      <c r="AT265" t="s">
        <v>223</v>
      </c>
    </row>
    <row r="266" spans="1:47" x14ac:dyDescent="0.35">
      <c r="A266">
        <v>601</v>
      </c>
      <c r="B266" t="s">
        <v>206</v>
      </c>
      <c r="C266">
        <v>0</v>
      </c>
      <c r="D266" t="str">
        <f t="shared" si="6"/>
        <v>PEDIDO EMERGENCIAL</v>
      </c>
      <c r="H266" s="5">
        <v>451703</v>
      </c>
      <c r="I266" s="7">
        <v>44792</v>
      </c>
      <c r="J266" s="5">
        <v>6079125</v>
      </c>
      <c r="K266" s="7">
        <v>44792</v>
      </c>
      <c r="L266" t="s">
        <v>218</v>
      </c>
      <c r="M266" t="s">
        <v>208</v>
      </c>
      <c r="N266" t="s">
        <v>44</v>
      </c>
      <c r="O266" t="s">
        <v>45</v>
      </c>
      <c r="P266" s="7">
        <v>44796</v>
      </c>
      <c r="Q266" s="8">
        <v>40.525629999999992</v>
      </c>
      <c r="R266" s="8">
        <v>39.25</v>
      </c>
      <c r="S266" s="8">
        <v>1.27563</v>
      </c>
      <c r="T266" s="8"/>
      <c r="U266">
        <v>1</v>
      </c>
      <c r="V266" t="s">
        <v>46</v>
      </c>
      <c r="W266" s="9">
        <v>8394</v>
      </c>
      <c r="X266" s="9">
        <v>2245</v>
      </c>
      <c r="Y266" s="9">
        <v>6149</v>
      </c>
      <c r="Z266" s="7">
        <v>44925</v>
      </c>
      <c r="AA266" s="7">
        <v>44858</v>
      </c>
      <c r="AB266" s="7">
        <v>44860</v>
      </c>
      <c r="AC266">
        <v>2037000288</v>
      </c>
      <c r="AD266" t="s">
        <v>462</v>
      </c>
      <c r="AF266" t="s">
        <v>463</v>
      </c>
      <c r="AG266" t="s">
        <v>221</v>
      </c>
      <c r="AH266" t="s">
        <v>222</v>
      </c>
      <c r="AI266">
        <v>2</v>
      </c>
      <c r="AJ266" t="s">
        <v>50</v>
      </c>
      <c r="AK266">
        <v>37</v>
      </c>
      <c r="AL266" t="s">
        <v>213</v>
      </c>
      <c r="AN266" t="s">
        <v>52</v>
      </c>
      <c r="AQ266">
        <v>290</v>
      </c>
      <c r="AR266" t="s">
        <v>226</v>
      </c>
      <c r="AT266" t="s">
        <v>223</v>
      </c>
    </row>
    <row r="267" spans="1:47" x14ac:dyDescent="0.35">
      <c r="A267">
        <v>601</v>
      </c>
      <c r="B267" t="s">
        <v>206</v>
      </c>
      <c r="C267">
        <v>0</v>
      </c>
      <c r="D267" t="str">
        <f t="shared" si="6"/>
        <v>PEDIDO EMERGENCIAL</v>
      </c>
      <c r="H267" s="5">
        <v>451704</v>
      </c>
      <c r="I267" s="7">
        <v>44792</v>
      </c>
      <c r="J267" s="5">
        <v>6079125</v>
      </c>
      <c r="K267" s="7">
        <v>44792</v>
      </c>
      <c r="L267" t="s">
        <v>218</v>
      </c>
      <c r="M267" t="s">
        <v>208</v>
      </c>
      <c r="N267" t="s">
        <v>44</v>
      </c>
      <c r="O267" t="s">
        <v>45</v>
      </c>
      <c r="P267" s="7">
        <v>44796</v>
      </c>
      <c r="Q267" s="8">
        <v>40.525629999999992</v>
      </c>
      <c r="R267" s="8">
        <v>39.25</v>
      </c>
      <c r="S267" s="8">
        <v>1.27563</v>
      </c>
      <c r="T267" s="8"/>
      <c r="U267">
        <v>1</v>
      </c>
      <c r="V267" t="s">
        <v>46</v>
      </c>
      <c r="W267" s="9">
        <v>8662</v>
      </c>
      <c r="X267" s="9">
        <v>5595</v>
      </c>
      <c r="Y267" s="9">
        <v>3067</v>
      </c>
      <c r="Z267" s="7">
        <v>44925</v>
      </c>
      <c r="AA267" s="7">
        <v>44858</v>
      </c>
      <c r="AB267" s="7">
        <v>44860</v>
      </c>
      <c r="AC267">
        <v>2037000287</v>
      </c>
      <c r="AD267" t="s">
        <v>464</v>
      </c>
      <c r="AF267" t="s">
        <v>465</v>
      </c>
      <c r="AG267" t="s">
        <v>221</v>
      </c>
      <c r="AH267" t="s">
        <v>222</v>
      </c>
      <c r="AI267">
        <v>2</v>
      </c>
      <c r="AJ267" t="s">
        <v>50</v>
      </c>
      <c r="AK267">
        <v>37</v>
      </c>
      <c r="AL267" t="s">
        <v>213</v>
      </c>
      <c r="AN267" t="s">
        <v>52</v>
      </c>
      <c r="AQ267">
        <v>290</v>
      </c>
      <c r="AR267" t="s">
        <v>226</v>
      </c>
      <c r="AT267" t="s">
        <v>223</v>
      </c>
    </row>
    <row r="268" spans="1:47" x14ac:dyDescent="0.35">
      <c r="A268">
        <v>601</v>
      </c>
      <c r="B268" t="s">
        <v>206</v>
      </c>
      <c r="C268">
        <v>0</v>
      </c>
      <c r="D268" t="str">
        <f t="shared" si="6"/>
        <v>PEDIDO EMERGENCIAL</v>
      </c>
      <c r="H268" s="5">
        <v>451705</v>
      </c>
      <c r="I268" s="7">
        <v>44792</v>
      </c>
      <c r="J268" s="5">
        <v>6079124</v>
      </c>
      <c r="K268" s="7">
        <v>44792</v>
      </c>
      <c r="L268" t="s">
        <v>218</v>
      </c>
      <c r="M268" t="s">
        <v>208</v>
      </c>
      <c r="N268" t="s">
        <v>44</v>
      </c>
      <c r="O268" t="s">
        <v>45</v>
      </c>
      <c r="P268" s="7">
        <v>44796</v>
      </c>
      <c r="Q268" s="8">
        <v>40.525629999999992</v>
      </c>
      <c r="R268" s="8">
        <v>39.25</v>
      </c>
      <c r="S268" s="8">
        <v>1.27563</v>
      </c>
      <c r="T268" s="8"/>
      <c r="U268">
        <v>1</v>
      </c>
      <c r="V268" t="s">
        <v>46</v>
      </c>
      <c r="W268" s="9">
        <v>9000</v>
      </c>
      <c r="X268" s="9">
        <v>8675</v>
      </c>
      <c r="Y268" s="9">
        <v>325</v>
      </c>
      <c r="Z268" s="7">
        <v>44925</v>
      </c>
      <c r="AA268" s="7">
        <v>45112</v>
      </c>
      <c r="AB268" s="7">
        <v>45113</v>
      </c>
      <c r="AC268">
        <v>2037000113</v>
      </c>
      <c r="AD268" t="s">
        <v>251</v>
      </c>
      <c r="AF268" t="s">
        <v>466</v>
      </c>
      <c r="AG268" t="s">
        <v>221</v>
      </c>
      <c r="AH268" t="s">
        <v>222</v>
      </c>
      <c r="AI268">
        <v>2</v>
      </c>
      <c r="AJ268" t="s">
        <v>50</v>
      </c>
      <c r="AK268">
        <v>37</v>
      </c>
      <c r="AL268" t="s">
        <v>213</v>
      </c>
      <c r="AN268" t="s">
        <v>52</v>
      </c>
      <c r="AQ268">
        <v>110</v>
      </c>
      <c r="AR268" t="s">
        <v>62</v>
      </c>
      <c r="AT268" t="s">
        <v>223</v>
      </c>
    </row>
    <row r="269" spans="1:47" x14ac:dyDescent="0.35">
      <c r="A269">
        <v>601</v>
      </c>
      <c r="B269" t="s">
        <v>206</v>
      </c>
      <c r="C269">
        <v>0</v>
      </c>
      <c r="D269" t="str">
        <f t="shared" si="6"/>
        <v>PEDIDO EMERGENCIAL</v>
      </c>
      <c r="H269" s="5">
        <v>451706</v>
      </c>
      <c r="I269" s="7">
        <v>44792</v>
      </c>
      <c r="J269" s="5">
        <v>6079124</v>
      </c>
      <c r="K269" s="7">
        <v>44792</v>
      </c>
      <c r="L269" t="s">
        <v>218</v>
      </c>
      <c r="M269" t="s">
        <v>208</v>
      </c>
      <c r="N269" t="s">
        <v>44</v>
      </c>
      <c r="O269" t="s">
        <v>45</v>
      </c>
      <c r="P269" s="7">
        <v>44796</v>
      </c>
      <c r="Q269" s="8">
        <v>40.525629999999992</v>
      </c>
      <c r="R269" s="8">
        <v>39.25</v>
      </c>
      <c r="S269" s="8">
        <v>1.27563</v>
      </c>
      <c r="T269" s="8"/>
      <c r="U269">
        <v>1</v>
      </c>
      <c r="V269" t="s">
        <v>46</v>
      </c>
      <c r="W269" s="9">
        <v>28038</v>
      </c>
      <c r="X269" s="9">
        <v>8985</v>
      </c>
      <c r="Y269" s="9">
        <v>19053</v>
      </c>
      <c r="Z269" s="7">
        <v>44925</v>
      </c>
      <c r="AA269" s="7">
        <v>44810</v>
      </c>
      <c r="AB269" s="7">
        <v>44810</v>
      </c>
      <c r="AC269">
        <v>2037000122</v>
      </c>
      <c r="AD269" t="s">
        <v>287</v>
      </c>
      <c r="AF269" t="s">
        <v>467</v>
      </c>
      <c r="AG269" t="s">
        <v>221</v>
      </c>
      <c r="AH269" t="s">
        <v>222</v>
      </c>
      <c r="AI269">
        <v>2</v>
      </c>
      <c r="AJ269" t="s">
        <v>50</v>
      </c>
      <c r="AK269">
        <v>37</v>
      </c>
      <c r="AL269" t="s">
        <v>213</v>
      </c>
      <c r="AN269" t="s">
        <v>52</v>
      </c>
      <c r="AQ269">
        <v>110</v>
      </c>
      <c r="AR269" t="s">
        <v>62</v>
      </c>
      <c r="AT269" t="s">
        <v>223</v>
      </c>
    </row>
    <row r="270" spans="1:47" x14ac:dyDescent="0.35">
      <c r="A270">
        <v>601</v>
      </c>
      <c r="B270" t="s">
        <v>206</v>
      </c>
      <c r="C270">
        <v>0</v>
      </c>
      <c r="D270" t="str">
        <f t="shared" si="6"/>
        <v>PEDIDO EMERGENCIAL</v>
      </c>
      <c r="H270" s="5">
        <v>451707</v>
      </c>
      <c r="I270" s="7">
        <v>44792</v>
      </c>
      <c r="J270" s="5">
        <v>6079125</v>
      </c>
      <c r="K270" s="7">
        <v>44792</v>
      </c>
      <c r="L270" t="s">
        <v>218</v>
      </c>
      <c r="M270" t="s">
        <v>215</v>
      </c>
      <c r="N270" t="s">
        <v>44</v>
      </c>
      <c r="O270" t="s">
        <v>45</v>
      </c>
      <c r="P270" s="7">
        <v>44796</v>
      </c>
      <c r="Q270" s="8">
        <v>40.525629999999992</v>
      </c>
      <c r="R270" s="8">
        <v>39.25</v>
      </c>
      <c r="S270" s="8">
        <v>1.27563</v>
      </c>
      <c r="T270" s="8"/>
      <c r="U270">
        <v>1</v>
      </c>
      <c r="V270" t="s">
        <v>46</v>
      </c>
      <c r="W270" s="9">
        <v>18400</v>
      </c>
      <c r="X270" s="9">
        <v>16815</v>
      </c>
      <c r="Y270" s="9">
        <v>1585</v>
      </c>
      <c r="Z270" s="7">
        <v>44925</v>
      </c>
      <c r="AA270" s="7">
        <v>44866</v>
      </c>
      <c r="AB270" s="7">
        <v>44868</v>
      </c>
      <c r="AC270">
        <v>2037000044</v>
      </c>
      <c r="AD270" t="s">
        <v>249</v>
      </c>
      <c r="AF270" t="s">
        <v>468</v>
      </c>
      <c r="AG270" t="s">
        <v>231</v>
      </c>
      <c r="AH270" t="s">
        <v>222</v>
      </c>
      <c r="AI270">
        <v>2</v>
      </c>
      <c r="AJ270" t="s">
        <v>50</v>
      </c>
      <c r="AK270">
        <v>37</v>
      </c>
      <c r="AL270" t="s">
        <v>213</v>
      </c>
      <c r="AN270" t="s">
        <v>52</v>
      </c>
      <c r="AQ270">
        <v>290</v>
      </c>
      <c r="AR270" t="s">
        <v>226</v>
      </c>
      <c r="AT270" t="s">
        <v>223</v>
      </c>
    </row>
    <row r="271" spans="1:47" x14ac:dyDescent="0.35">
      <c r="A271">
        <v>601</v>
      </c>
      <c r="B271" t="s">
        <v>206</v>
      </c>
      <c r="C271">
        <v>0</v>
      </c>
      <c r="D271" t="str">
        <f t="shared" si="6"/>
        <v>PEDIDO EMERGENCIAL</v>
      </c>
      <c r="H271" s="5">
        <v>451747</v>
      </c>
      <c r="I271" s="7">
        <v>44792</v>
      </c>
      <c r="J271" s="5">
        <v>6079125</v>
      </c>
      <c r="K271" s="7">
        <v>44792</v>
      </c>
      <c r="L271" t="s">
        <v>218</v>
      </c>
      <c r="M271" t="s">
        <v>208</v>
      </c>
      <c r="N271" t="s">
        <v>44</v>
      </c>
      <c r="O271" t="s">
        <v>45</v>
      </c>
      <c r="P271" s="7">
        <v>44796</v>
      </c>
      <c r="Q271" s="8">
        <v>40.525629999999992</v>
      </c>
      <c r="R271" s="8">
        <v>39.25</v>
      </c>
      <c r="S271" s="8">
        <v>1.27563</v>
      </c>
      <c r="T271" s="8"/>
      <c r="U271">
        <v>1</v>
      </c>
      <c r="V271" t="s">
        <v>46</v>
      </c>
      <c r="W271" s="9">
        <v>9760</v>
      </c>
      <c r="X271" s="9">
        <v>8300</v>
      </c>
      <c r="Y271" s="9">
        <v>1460</v>
      </c>
      <c r="Z271" s="7">
        <v>44925</v>
      </c>
      <c r="AA271" s="7">
        <v>44838</v>
      </c>
      <c r="AB271" s="7">
        <v>44840</v>
      </c>
      <c r="AC271">
        <v>2037000286</v>
      </c>
      <c r="AD271" t="s">
        <v>469</v>
      </c>
      <c r="AF271" t="s">
        <v>470</v>
      </c>
      <c r="AG271" t="s">
        <v>221</v>
      </c>
      <c r="AH271" t="s">
        <v>222</v>
      </c>
      <c r="AI271">
        <v>2</v>
      </c>
      <c r="AJ271" t="s">
        <v>50</v>
      </c>
      <c r="AK271">
        <v>37</v>
      </c>
      <c r="AL271" t="s">
        <v>213</v>
      </c>
      <c r="AN271" t="s">
        <v>52</v>
      </c>
      <c r="AQ271">
        <v>290</v>
      </c>
      <c r="AR271" t="s">
        <v>226</v>
      </c>
      <c r="AT271" t="s">
        <v>223</v>
      </c>
    </row>
    <row r="272" spans="1:47" x14ac:dyDescent="0.35">
      <c r="A272">
        <v>601</v>
      </c>
      <c r="B272" t="s">
        <v>206</v>
      </c>
      <c r="C272">
        <v>0</v>
      </c>
      <c r="D272" t="str">
        <f t="shared" si="6"/>
        <v>PEDIDO EMERGENCIAL</v>
      </c>
      <c r="H272" s="5">
        <v>451748</v>
      </c>
      <c r="I272" s="7">
        <v>44792</v>
      </c>
      <c r="J272" s="5">
        <v>6079124</v>
      </c>
      <c r="K272" s="7">
        <v>44792</v>
      </c>
      <c r="L272" t="s">
        <v>218</v>
      </c>
      <c r="M272" t="s">
        <v>215</v>
      </c>
      <c r="N272" t="s">
        <v>44</v>
      </c>
      <c r="O272" t="s">
        <v>45</v>
      </c>
      <c r="P272" s="7">
        <v>44796</v>
      </c>
      <c r="Q272" s="8">
        <v>40.525629999999992</v>
      </c>
      <c r="R272" s="8">
        <v>39.25</v>
      </c>
      <c r="S272" s="8">
        <v>1.27563</v>
      </c>
      <c r="T272" s="8"/>
      <c r="U272">
        <v>1</v>
      </c>
      <c r="V272" t="s">
        <v>46</v>
      </c>
      <c r="W272" s="9">
        <v>29463</v>
      </c>
      <c r="X272" s="9">
        <v>11345</v>
      </c>
      <c r="Y272" s="9">
        <v>18118</v>
      </c>
      <c r="Z272" s="7">
        <v>44925</v>
      </c>
      <c r="AA272" s="7">
        <v>44849</v>
      </c>
      <c r="AB272" s="7">
        <v>44851</v>
      </c>
      <c r="AC272">
        <v>2037000193</v>
      </c>
      <c r="AD272" t="s">
        <v>209</v>
      </c>
      <c r="AF272" t="s">
        <v>471</v>
      </c>
      <c r="AG272" t="s">
        <v>231</v>
      </c>
      <c r="AH272" t="s">
        <v>222</v>
      </c>
      <c r="AI272">
        <v>2</v>
      </c>
      <c r="AJ272" t="s">
        <v>50</v>
      </c>
      <c r="AK272">
        <v>37</v>
      </c>
      <c r="AL272" t="s">
        <v>213</v>
      </c>
      <c r="AN272" t="s">
        <v>52</v>
      </c>
      <c r="AQ272">
        <v>110</v>
      </c>
      <c r="AR272" t="s">
        <v>62</v>
      </c>
      <c r="AT272" t="s">
        <v>223</v>
      </c>
    </row>
    <row r="273" spans="1:46" x14ac:dyDescent="0.35">
      <c r="A273">
        <v>601</v>
      </c>
      <c r="B273" t="s">
        <v>206</v>
      </c>
      <c r="C273">
        <v>0</v>
      </c>
      <c r="D273" t="str">
        <f t="shared" si="6"/>
        <v>PEDIDO EMERGENCIAL</v>
      </c>
      <c r="H273" s="5">
        <v>451749</v>
      </c>
      <c r="I273" s="7">
        <v>44792</v>
      </c>
      <c r="J273" s="5">
        <v>6079124</v>
      </c>
      <c r="K273" s="7">
        <v>44792</v>
      </c>
      <c r="L273" t="s">
        <v>218</v>
      </c>
      <c r="M273" t="s">
        <v>208</v>
      </c>
      <c r="N273" t="s">
        <v>44</v>
      </c>
      <c r="O273" t="s">
        <v>45</v>
      </c>
      <c r="P273" s="7">
        <v>44796</v>
      </c>
      <c r="Q273" s="8">
        <v>40.525629999999992</v>
      </c>
      <c r="R273" s="8">
        <v>39.25</v>
      </c>
      <c r="S273" s="8">
        <v>1.27563</v>
      </c>
      <c r="T273" s="8"/>
      <c r="U273">
        <v>1</v>
      </c>
      <c r="V273" t="s">
        <v>46</v>
      </c>
      <c r="W273" s="9">
        <v>16000</v>
      </c>
      <c r="X273" s="9">
        <v>4580</v>
      </c>
      <c r="Y273" s="9">
        <v>11420</v>
      </c>
      <c r="Z273" s="7">
        <v>44925</v>
      </c>
      <c r="AA273" s="7">
        <v>44861</v>
      </c>
      <c r="AB273" s="7">
        <v>44861</v>
      </c>
      <c r="AC273">
        <v>2037000117</v>
      </c>
      <c r="AD273" t="s">
        <v>217</v>
      </c>
      <c r="AF273" t="s">
        <v>471</v>
      </c>
      <c r="AG273" t="s">
        <v>221</v>
      </c>
      <c r="AH273" t="s">
        <v>222</v>
      </c>
      <c r="AI273">
        <v>2</v>
      </c>
      <c r="AJ273" t="s">
        <v>50</v>
      </c>
      <c r="AK273">
        <v>37</v>
      </c>
      <c r="AL273" t="s">
        <v>213</v>
      </c>
      <c r="AN273" t="s">
        <v>52</v>
      </c>
      <c r="AQ273">
        <v>110</v>
      </c>
      <c r="AR273" t="s">
        <v>62</v>
      </c>
      <c r="AT273" t="s">
        <v>223</v>
      </c>
    </row>
    <row r="274" spans="1:46" x14ac:dyDescent="0.35">
      <c r="A274">
        <v>601</v>
      </c>
      <c r="B274" t="s">
        <v>206</v>
      </c>
      <c r="C274">
        <v>0</v>
      </c>
      <c r="D274" t="str">
        <f t="shared" si="6"/>
        <v>PEDIDO EMERGENCIAL</v>
      </c>
      <c r="H274" s="5">
        <v>451771</v>
      </c>
      <c r="I274" s="7">
        <v>44792</v>
      </c>
      <c r="J274" s="5">
        <v>6079125</v>
      </c>
      <c r="K274" s="7">
        <v>44792</v>
      </c>
      <c r="L274" t="s">
        <v>218</v>
      </c>
      <c r="M274" t="s">
        <v>208</v>
      </c>
      <c r="N274" t="s">
        <v>44</v>
      </c>
      <c r="O274" t="s">
        <v>45</v>
      </c>
      <c r="P274" s="7">
        <v>44796</v>
      </c>
      <c r="Q274" s="8">
        <v>40.525629999999992</v>
      </c>
      <c r="R274" s="8">
        <v>39.25</v>
      </c>
      <c r="S274" s="8">
        <v>1.27563</v>
      </c>
      <c r="T274" s="8"/>
      <c r="U274">
        <v>1</v>
      </c>
      <c r="V274" t="s">
        <v>46</v>
      </c>
      <c r="W274" s="9">
        <v>63356</v>
      </c>
      <c r="X274" s="9">
        <v>62835</v>
      </c>
      <c r="Y274" s="9">
        <v>521</v>
      </c>
      <c r="Z274" s="7">
        <v>44925</v>
      </c>
      <c r="AA274" s="7">
        <v>44809</v>
      </c>
      <c r="AB274" s="7">
        <v>44810</v>
      </c>
      <c r="AC274">
        <v>2037000265</v>
      </c>
      <c r="AD274" t="s">
        <v>224</v>
      </c>
      <c r="AF274" t="s">
        <v>471</v>
      </c>
      <c r="AG274" t="s">
        <v>221</v>
      </c>
      <c r="AH274" t="s">
        <v>222</v>
      </c>
      <c r="AI274">
        <v>2</v>
      </c>
      <c r="AJ274" t="s">
        <v>50</v>
      </c>
      <c r="AK274">
        <v>37</v>
      </c>
      <c r="AL274" t="s">
        <v>213</v>
      </c>
      <c r="AN274" t="s">
        <v>52</v>
      </c>
      <c r="AQ274">
        <v>290</v>
      </c>
      <c r="AR274" t="s">
        <v>226</v>
      </c>
      <c r="AT274" t="s">
        <v>223</v>
      </c>
    </row>
    <row r="275" spans="1:46" x14ac:dyDescent="0.35">
      <c r="A275">
        <v>601</v>
      </c>
      <c r="B275" t="s">
        <v>206</v>
      </c>
      <c r="C275">
        <v>0</v>
      </c>
      <c r="D275" t="str">
        <f t="shared" si="6"/>
        <v>PEDIDO EMERGENCIAL</v>
      </c>
      <c r="H275" s="5">
        <v>451772</v>
      </c>
      <c r="I275" s="7">
        <v>44792</v>
      </c>
      <c r="J275" s="5">
        <v>6079125</v>
      </c>
      <c r="K275" s="7">
        <v>44792</v>
      </c>
      <c r="L275" t="s">
        <v>218</v>
      </c>
      <c r="M275" t="s">
        <v>208</v>
      </c>
      <c r="N275" t="s">
        <v>44</v>
      </c>
      <c r="O275" t="s">
        <v>45</v>
      </c>
      <c r="P275" s="7">
        <v>44796</v>
      </c>
      <c r="Q275" s="8">
        <v>40.525629999999992</v>
      </c>
      <c r="R275" s="8">
        <v>39.25</v>
      </c>
      <c r="S275" s="8">
        <v>1.27563</v>
      </c>
      <c r="T275" s="8"/>
      <c r="U275">
        <v>1</v>
      </c>
      <c r="V275" t="s">
        <v>46</v>
      </c>
      <c r="W275" s="9">
        <v>20200</v>
      </c>
      <c r="X275" s="9">
        <v>18520</v>
      </c>
      <c r="Y275" s="9">
        <v>1680</v>
      </c>
      <c r="Z275" s="7">
        <v>44925</v>
      </c>
      <c r="AA275" s="7">
        <v>44839</v>
      </c>
      <c r="AB275" s="7">
        <v>44840</v>
      </c>
      <c r="AC275">
        <v>2037000284</v>
      </c>
      <c r="AD275" t="s">
        <v>472</v>
      </c>
      <c r="AF275" t="s">
        <v>471</v>
      </c>
      <c r="AG275" t="s">
        <v>221</v>
      </c>
      <c r="AH275" t="s">
        <v>222</v>
      </c>
      <c r="AI275">
        <v>2</v>
      </c>
      <c r="AJ275" t="s">
        <v>50</v>
      </c>
      <c r="AK275">
        <v>37</v>
      </c>
      <c r="AL275" t="s">
        <v>213</v>
      </c>
      <c r="AN275" t="s">
        <v>52</v>
      </c>
      <c r="AQ275">
        <v>290</v>
      </c>
      <c r="AR275" t="s">
        <v>226</v>
      </c>
      <c r="AT275" t="s">
        <v>223</v>
      </c>
    </row>
    <row r="276" spans="1:46" x14ac:dyDescent="0.35">
      <c r="A276">
        <v>601</v>
      </c>
      <c r="B276" t="s">
        <v>206</v>
      </c>
      <c r="C276">
        <v>0</v>
      </c>
      <c r="D276" t="str">
        <f t="shared" si="6"/>
        <v>PEDIDO EMERGENCIAL</v>
      </c>
      <c r="H276" s="5">
        <v>451773</v>
      </c>
      <c r="I276" s="7">
        <v>44792</v>
      </c>
      <c r="J276" s="5">
        <v>6079125</v>
      </c>
      <c r="K276" s="7">
        <v>44792</v>
      </c>
      <c r="L276" t="s">
        <v>218</v>
      </c>
      <c r="M276" t="s">
        <v>208</v>
      </c>
      <c r="N276" t="s">
        <v>44</v>
      </c>
      <c r="O276" t="s">
        <v>45</v>
      </c>
      <c r="P276" s="7">
        <v>44796</v>
      </c>
      <c r="Q276" s="8">
        <v>40.525629999999992</v>
      </c>
      <c r="R276" s="8">
        <v>39.25</v>
      </c>
      <c r="S276" s="8">
        <v>1.27563</v>
      </c>
      <c r="T276" s="8"/>
      <c r="U276">
        <v>1</v>
      </c>
      <c r="V276" t="s">
        <v>46</v>
      </c>
      <c r="W276" s="9">
        <v>10370</v>
      </c>
      <c r="X276" s="9">
        <v>8145</v>
      </c>
      <c r="Y276" s="9">
        <v>2225</v>
      </c>
      <c r="Z276" s="7">
        <v>44925</v>
      </c>
      <c r="AA276" s="7">
        <v>44838</v>
      </c>
      <c r="AB276" s="7">
        <v>44840</v>
      </c>
      <c r="AC276">
        <v>2037000285</v>
      </c>
      <c r="AD276" t="s">
        <v>473</v>
      </c>
      <c r="AF276" t="s">
        <v>471</v>
      </c>
      <c r="AG276" t="s">
        <v>221</v>
      </c>
      <c r="AH276" t="s">
        <v>222</v>
      </c>
      <c r="AI276">
        <v>2</v>
      </c>
      <c r="AJ276" t="s">
        <v>50</v>
      </c>
      <c r="AK276">
        <v>37</v>
      </c>
      <c r="AL276" t="s">
        <v>213</v>
      </c>
      <c r="AN276" t="s">
        <v>52</v>
      </c>
      <c r="AQ276">
        <v>290</v>
      </c>
      <c r="AR276" t="s">
        <v>226</v>
      </c>
      <c r="AT276" t="s">
        <v>223</v>
      </c>
    </row>
    <row r="277" spans="1:46" x14ac:dyDescent="0.35">
      <c r="A277">
        <v>601</v>
      </c>
      <c r="B277" t="s">
        <v>206</v>
      </c>
      <c r="C277">
        <v>0</v>
      </c>
      <c r="D277" t="str">
        <f t="shared" si="6"/>
        <v>PEDIDO EMERGENCIAL</v>
      </c>
      <c r="H277" s="5">
        <v>451774</v>
      </c>
      <c r="I277" s="7">
        <v>44792</v>
      </c>
      <c r="J277" s="5">
        <v>6079124</v>
      </c>
      <c r="K277" s="7">
        <v>44792</v>
      </c>
      <c r="L277" t="s">
        <v>218</v>
      </c>
      <c r="M277" t="s">
        <v>208</v>
      </c>
      <c r="N277" t="s">
        <v>44</v>
      </c>
      <c r="O277" t="s">
        <v>45</v>
      </c>
      <c r="P277" s="7">
        <v>44796</v>
      </c>
      <c r="Q277" s="8">
        <v>40.525629999999992</v>
      </c>
      <c r="R277" s="8">
        <v>39.25</v>
      </c>
      <c r="S277" s="8">
        <v>1.27563</v>
      </c>
      <c r="T277" s="8"/>
      <c r="U277">
        <v>1</v>
      </c>
      <c r="V277" t="s">
        <v>46</v>
      </c>
      <c r="W277" s="9">
        <v>10406</v>
      </c>
      <c r="X277" s="9">
        <v>2630</v>
      </c>
      <c r="Y277" s="9">
        <v>7776</v>
      </c>
      <c r="Z277" s="7">
        <v>44925</v>
      </c>
      <c r="AA277" s="7">
        <v>44831</v>
      </c>
      <c r="AB277" s="7">
        <v>44832</v>
      </c>
      <c r="AC277">
        <v>2037000209</v>
      </c>
      <c r="AD277" t="s">
        <v>234</v>
      </c>
      <c r="AF277" t="s">
        <v>471</v>
      </c>
      <c r="AG277" t="s">
        <v>221</v>
      </c>
      <c r="AH277" t="s">
        <v>222</v>
      </c>
      <c r="AI277">
        <v>2</v>
      </c>
      <c r="AJ277" t="s">
        <v>50</v>
      </c>
      <c r="AK277">
        <v>37</v>
      </c>
      <c r="AL277" t="s">
        <v>213</v>
      </c>
      <c r="AN277" t="s">
        <v>52</v>
      </c>
      <c r="AQ277">
        <v>110</v>
      </c>
      <c r="AR277" t="s">
        <v>62</v>
      </c>
      <c r="AT277" t="s">
        <v>223</v>
      </c>
    </row>
    <row r="278" spans="1:46" x14ac:dyDescent="0.35">
      <c r="A278">
        <v>601</v>
      </c>
      <c r="B278" t="s">
        <v>206</v>
      </c>
      <c r="C278">
        <v>0</v>
      </c>
      <c r="D278" t="str">
        <f t="shared" si="6"/>
        <v>PEDIDO EMERGENCIAL</v>
      </c>
      <c r="H278" s="5">
        <v>451775</v>
      </c>
      <c r="I278" s="7">
        <v>44792</v>
      </c>
      <c r="J278" s="5">
        <v>6079124</v>
      </c>
      <c r="K278" s="7">
        <v>44792</v>
      </c>
      <c r="L278" t="s">
        <v>218</v>
      </c>
      <c r="M278" t="s">
        <v>208</v>
      </c>
      <c r="N278" t="s">
        <v>44</v>
      </c>
      <c r="O278" t="s">
        <v>45</v>
      </c>
      <c r="P278" s="7">
        <v>44796</v>
      </c>
      <c r="Q278" s="8">
        <v>40.525629999999992</v>
      </c>
      <c r="R278" s="8">
        <v>39.25</v>
      </c>
      <c r="S278" s="8">
        <v>1.27563</v>
      </c>
      <c r="T278" s="8"/>
      <c r="U278">
        <v>1</v>
      </c>
      <c r="V278" t="s">
        <v>46</v>
      </c>
      <c r="W278" s="9">
        <v>32718</v>
      </c>
      <c r="X278" s="9">
        <v>18680</v>
      </c>
      <c r="Y278" s="9">
        <v>14038</v>
      </c>
      <c r="Z278" s="7">
        <v>44925</v>
      </c>
      <c r="AA278" s="7">
        <v>44866</v>
      </c>
      <c r="AB278" s="7">
        <v>44868</v>
      </c>
      <c r="AC278">
        <v>2037000220</v>
      </c>
      <c r="AD278" t="s">
        <v>233</v>
      </c>
      <c r="AF278" t="s">
        <v>471</v>
      </c>
      <c r="AG278" t="s">
        <v>221</v>
      </c>
      <c r="AH278" t="s">
        <v>222</v>
      </c>
      <c r="AI278">
        <v>2</v>
      </c>
      <c r="AJ278" t="s">
        <v>50</v>
      </c>
      <c r="AK278">
        <v>37</v>
      </c>
      <c r="AL278" t="s">
        <v>213</v>
      </c>
      <c r="AN278" t="s">
        <v>52</v>
      </c>
      <c r="AQ278">
        <v>110</v>
      </c>
      <c r="AR278" t="s">
        <v>62</v>
      </c>
      <c r="AT278" t="s">
        <v>223</v>
      </c>
    </row>
    <row r="279" spans="1:46" x14ac:dyDescent="0.35">
      <c r="A279">
        <v>601</v>
      </c>
      <c r="B279" t="s">
        <v>206</v>
      </c>
      <c r="C279">
        <v>0</v>
      </c>
      <c r="D279" t="str">
        <f t="shared" si="6"/>
        <v>PEDIDO EMERGENCIAL</v>
      </c>
      <c r="H279" s="5">
        <v>451778</v>
      </c>
      <c r="I279" s="7">
        <v>44792</v>
      </c>
      <c r="J279" s="5">
        <v>6079125</v>
      </c>
      <c r="K279" s="7">
        <v>44792</v>
      </c>
      <c r="L279" t="s">
        <v>218</v>
      </c>
      <c r="M279" t="s">
        <v>208</v>
      </c>
      <c r="N279" t="s">
        <v>55</v>
      </c>
      <c r="O279" t="s">
        <v>45</v>
      </c>
      <c r="P279" s="7">
        <v>44796</v>
      </c>
      <c r="Q279" s="8">
        <v>40.525629999999992</v>
      </c>
      <c r="R279" s="8">
        <v>39.25</v>
      </c>
      <c r="S279" s="8">
        <v>1.27563</v>
      </c>
      <c r="T279" s="8"/>
      <c r="U279">
        <v>1</v>
      </c>
      <c r="V279" t="s">
        <v>46</v>
      </c>
      <c r="W279" s="9">
        <v>45000</v>
      </c>
      <c r="X279" s="9">
        <v>45000</v>
      </c>
      <c r="Y279" s="9">
        <v>0</v>
      </c>
      <c r="Z279" s="7">
        <v>44925</v>
      </c>
      <c r="AA279" s="7">
        <v>44852</v>
      </c>
      <c r="AB279" s="7">
        <v>44853</v>
      </c>
      <c r="AC279">
        <v>2037000161</v>
      </c>
      <c r="AD279" t="s">
        <v>419</v>
      </c>
      <c r="AF279" t="s">
        <v>471</v>
      </c>
      <c r="AG279" t="s">
        <v>221</v>
      </c>
      <c r="AH279" t="s">
        <v>222</v>
      </c>
      <c r="AI279">
        <v>2</v>
      </c>
      <c r="AJ279" t="s">
        <v>50</v>
      </c>
      <c r="AK279">
        <v>37</v>
      </c>
      <c r="AL279" t="s">
        <v>213</v>
      </c>
      <c r="AN279" t="s">
        <v>52</v>
      </c>
      <c r="AQ279">
        <v>290</v>
      </c>
      <c r="AR279" t="s">
        <v>226</v>
      </c>
      <c r="AT279" t="s">
        <v>223</v>
      </c>
    </row>
    <row r="280" spans="1:46" x14ac:dyDescent="0.35">
      <c r="A280">
        <v>601</v>
      </c>
      <c r="B280" t="s">
        <v>206</v>
      </c>
      <c r="C280">
        <v>0</v>
      </c>
      <c r="D280" t="str">
        <f t="shared" si="6"/>
        <v>PEDIDO EMERGENCIAL</v>
      </c>
      <c r="H280" s="5">
        <v>451779</v>
      </c>
      <c r="I280" s="7">
        <v>44792</v>
      </c>
      <c r="J280" s="5">
        <v>6079124</v>
      </c>
      <c r="K280" s="7">
        <v>44792</v>
      </c>
      <c r="L280" t="s">
        <v>218</v>
      </c>
      <c r="M280" t="s">
        <v>208</v>
      </c>
      <c r="N280" t="s">
        <v>44</v>
      </c>
      <c r="O280" t="s">
        <v>45</v>
      </c>
      <c r="P280" s="7">
        <v>44796</v>
      </c>
      <c r="Q280" s="8">
        <v>40.525629999999992</v>
      </c>
      <c r="R280" s="8">
        <v>39.25</v>
      </c>
      <c r="S280" s="8">
        <v>1.27563</v>
      </c>
      <c r="T280" s="8"/>
      <c r="U280">
        <v>1</v>
      </c>
      <c r="V280" t="s">
        <v>46</v>
      </c>
      <c r="W280" s="9">
        <v>11163</v>
      </c>
      <c r="X280" s="9">
        <v>7755</v>
      </c>
      <c r="Y280" s="9">
        <v>3408</v>
      </c>
      <c r="Z280" s="7">
        <v>44925</v>
      </c>
      <c r="AA280" s="7">
        <v>44809</v>
      </c>
      <c r="AB280" s="7">
        <v>44810</v>
      </c>
      <c r="AC280">
        <v>2037000199</v>
      </c>
      <c r="AD280" t="s">
        <v>295</v>
      </c>
      <c r="AF280" t="s">
        <v>471</v>
      </c>
      <c r="AG280" t="s">
        <v>221</v>
      </c>
      <c r="AH280" t="s">
        <v>222</v>
      </c>
      <c r="AI280">
        <v>2</v>
      </c>
      <c r="AJ280" t="s">
        <v>50</v>
      </c>
      <c r="AK280">
        <v>37</v>
      </c>
      <c r="AL280" t="s">
        <v>213</v>
      </c>
      <c r="AN280" t="s">
        <v>52</v>
      </c>
      <c r="AQ280">
        <v>110</v>
      </c>
      <c r="AR280" t="s">
        <v>62</v>
      </c>
      <c r="AT280" t="s">
        <v>223</v>
      </c>
    </row>
    <row r="281" spans="1:46" x14ac:dyDescent="0.35">
      <c r="A281">
        <v>601</v>
      </c>
      <c r="B281" t="s">
        <v>206</v>
      </c>
      <c r="C281">
        <v>0</v>
      </c>
      <c r="D281" t="str">
        <f t="shared" si="6"/>
        <v>PEDIDO EMERGENCIAL</v>
      </c>
      <c r="H281" s="5">
        <v>451780</v>
      </c>
      <c r="I281" s="7">
        <v>44792</v>
      </c>
      <c r="J281" s="5">
        <v>6079125</v>
      </c>
      <c r="K281" s="7">
        <v>44792</v>
      </c>
      <c r="L281" t="s">
        <v>218</v>
      </c>
      <c r="M281" t="s">
        <v>208</v>
      </c>
      <c r="N281" t="s">
        <v>44</v>
      </c>
      <c r="O281" t="s">
        <v>45</v>
      </c>
      <c r="P281" s="7">
        <v>44796</v>
      </c>
      <c r="Q281" s="8">
        <v>40.525629999999992</v>
      </c>
      <c r="R281" s="8">
        <v>39.25</v>
      </c>
      <c r="S281" s="8">
        <v>1.27563</v>
      </c>
      <c r="T281" s="8"/>
      <c r="U281">
        <v>1</v>
      </c>
      <c r="V281" t="s">
        <v>46</v>
      </c>
      <c r="W281" s="9">
        <v>6500</v>
      </c>
      <c r="X281" s="9">
        <v>5930</v>
      </c>
      <c r="Y281" s="9">
        <v>570</v>
      </c>
      <c r="Z281" s="7">
        <v>44925</v>
      </c>
      <c r="AA281" s="7">
        <v>44839</v>
      </c>
      <c r="AB281" s="7">
        <v>44840</v>
      </c>
      <c r="AC281">
        <v>2037000262</v>
      </c>
      <c r="AD281" t="s">
        <v>313</v>
      </c>
      <c r="AF281" t="s">
        <v>471</v>
      </c>
      <c r="AG281" t="s">
        <v>221</v>
      </c>
      <c r="AH281" t="s">
        <v>222</v>
      </c>
      <c r="AI281">
        <v>2</v>
      </c>
      <c r="AJ281" t="s">
        <v>50</v>
      </c>
      <c r="AK281">
        <v>37</v>
      </c>
      <c r="AL281" t="s">
        <v>213</v>
      </c>
      <c r="AN281" t="s">
        <v>52</v>
      </c>
      <c r="AQ281">
        <v>290</v>
      </c>
      <c r="AR281" t="s">
        <v>226</v>
      </c>
      <c r="AT281" t="s">
        <v>223</v>
      </c>
    </row>
    <row r="282" spans="1:46" x14ac:dyDescent="0.35">
      <c r="A282">
        <v>601</v>
      </c>
      <c r="B282" t="s">
        <v>206</v>
      </c>
      <c r="C282">
        <v>0</v>
      </c>
      <c r="D282" t="str">
        <f t="shared" si="6"/>
        <v>PEDIDO EMERGENCIAL</v>
      </c>
      <c r="H282" s="5">
        <v>451781</v>
      </c>
      <c r="I282" s="7">
        <v>44792</v>
      </c>
      <c r="J282" s="5">
        <v>6079124</v>
      </c>
      <c r="K282" s="7">
        <v>44792</v>
      </c>
      <c r="L282" t="s">
        <v>218</v>
      </c>
      <c r="M282" t="s">
        <v>208</v>
      </c>
      <c r="N282" t="s">
        <v>44</v>
      </c>
      <c r="O282" t="s">
        <v>45</v>
      </c>
      <c r="P282" s="7">
        <v>44796</v>
      </c>
      <c r="Q282" s="8">
        <v>40.525629999999992</v>
      </c>
      <c r="R282" s="8">
        <v>39.25</v>
      </c>
      <c r="S282" s="8">
        <v>1.27563</v>
      </c>
      <c r="T282" s="8"/>
      <c r="U282">
        <v>1</v>
      </c>
      <c r="V282" t="s">
        <v>46</v>
      </c>
      <c r="W282" s="9">
        <v>6150</v>
      </c>
      <c r="X282" s="9">
        <v>5725</v>
      </c>
      <c r="Y282" s="9">
        <v>425</v>
      </c>
      <c r="Z282" s="7">
        <v>44925</v>
      </c>
      <c r="AA282" s="7">
        <v>44834</v>
      </c>
      <c r="AB282" s="7">
        <v>44837</v>
      </c>
      <c r="AC282">
        <v>2037000045</v>
      </c>
      <c r="AD282" t="s">
        <v>474</v>
      </c>
      <c r="AF282" t="s">
        <v>471</v>
      </c>
      <c r="AG282" t="s">
        <v>221</v>
      </c>
      <c r="AH282" t="s">
        <v>222</v>
      </c>
      <c r="AI282">
        <v>2</v>
      </c>
      <c r="AJ282" t="s">
        <v>50</v>
      </c>
      <c r="AK282">
        <v>37</v>
      </c>
      <c r="AL282" t="s">
        <v>213</v>
      </c>
      <c r="AN282" t="s">
        <v>52</v>
      </c>
      <c r="AQ282">
        <v>110</v>
      </c>
      <c r="AR282" t="s">
        <v>62</v>
      </c>
      <c r="AT282" t="s">
        <v>223</v>
      </c>
    </row>
    <row r="283" spans="1:46" x14ac:dyDescent="0.35">
      <c r="A283">
        <v>601</v>
      </c>
      <c r="B283" t="s">
        <v>206</v>
      </c>
      <c r="C283">
        <v>0</v>
      </c>
      <c r="D283" t="str">
        <f t="shared" si="6"/>
        <v>PEDIDO EMERGENCIAL</v>
      </c>
      <c r="H283" s="5">
        <v>451790</v>
      </c>
      <c r="I283" s="7">
        <v>44795</v>
      </c>
      <c r="J283" s="5">
        <v>6079157</v>
      </c>
      <c r="K283" s="7">
        <v>44795</v>
      </c>
      <c r="L283" t="s">
        <v>207</v>
      </c>
      <c r="M283" t="s">
        <v>208</v>
      </c>
      <c r="N283" t="s">
        <v>55</v>
      </c>
      <c r="O283" t="s">
        <v>45</v>
      </c>
      <c r="P283" s="7">
        <v>44796</v>
      </c>
      <c r="Q283" s="8">
        <v>32.699280000000002</v>
      </c>
      <c r="R283" s="8">
        <v>31.669999999999998</v>
      </c>
      <c r="S283" s="8">
        <v>1.02928</v>
      </c>
      <c r="T283" s="8"/>
      <c r="U283">
        <v>1</v>
      </c>
      <c r="V283" t="s">
        <v>46</v>
      </c>
      <c r="W283" s="9">
        <v>3797</v>
      </c>
      <c r="X283" s="9">
        <v>3797</v>
      </c>
      <c r="Y283" s="9">
        <v>0</v>
      </c>
      <c r="Z283" s="7">
        <v>44925</v>
      </c>
      <c r="AA283" s="7">
        <v>44792</v>
      </c>
      <c r="AB283" s="7">
        <v>44796</v>
      </c>
      <c r="AC283">
        <v>2037000064</v>
      </c>
      <c r="AD283" t="s">
        <v>216</v>
      </c>
      <c r="AF283" t="s">
        <v>475</v>
      </c>
      <c r="AG283" t="s">
        <v>221</v>
      </c>
      <c r="AH283" t="s">
        <v>222</v>
      </c>
      <c r="AI283">
        <v>2</v>
      </c>
      <c r="AJ283" t="s">
        <v>50</v>
      </c>
      <c r="AK283">
        <v>37</v>
      </c>
      <c r="AL283" t="s">
        <v>213</v>
      </c>
      <c r="AN283" t="s">
        <v>52</v>
      </c>
      <c r="AQ283">
        <v>110</v>
      </c>
      <c r="AR283" t="s">
        <v>62</v>
      </c>
    </row>
    <row r="284" spans="1:46" x14ac:dyDescent="0.35">
      <c r="A284">
        <v>601</v>
      </c>
      <c r="B284" t="s">
        <v>206</v>
      </c>
      <c r="C284">
        <v>0</v>
      </c>
      <c r="D284" t="str">
        <f t="shared" si="6"/>
        <v>PEDIDO EMERGENCIAL</v>
      </c>
      <c r="H284" s="5">
        <v>451791</v>
      </c>
      <c r="I284" s="7">
        <v>44795</v>
      </c>
      <c r="J284" s="5">
        <v>6079192</v>
      </c>
      <c r="K284" s="7">
        <v>44795</v>
      </c>
      <c r="L284" t="s">
        <v>207</v>
      </c>
      <c r="M284" t="s">
        <v>208</v>
      </c>
      <c r="N284" t="s">
        <v>55</v>
      </c>
      <c r="O284" t="s">
        <v>45</v>
      </c>
      <c r="P284" s="7">
        <v>44796</v>
      </c>
      <c r="Q284" s="8">
        <v>40.525629999999992</v>
      </c>
      <c r="R284" s="8">
        <v>39.25</v>
      </c>
      <c r="S284" s="8">
        <v>1.27563</v>
      </c>
      <c r="T284" s="8"/>
      <c r="U284">
        <v>1</v>
      </c>
      <c r="V284" t="s">
        <v>46</v>
      </c>
      <c r="W284" s="9">
        <v>14069</v>
      </c>
      <c r="X284" s="9">
        <v>14069</v>
      </c>
      <c r="Y284" s="9">
        <v>0</v>
      </c>
      <c r="Z284" s="7">
        <v>44925</v>
      </c>
      <c r="AA284" s="7">
        <v>44792</v>
      </c>
      <c r="AB284" s="7">
        <v>44796</v>
      </c>
      <c r="AC284">
        <v>2037000044</v>
      </c>
      <c r="AD284" t="s">
        <v>249</v>
      </c>
      <c r="AF284" t="s">
        <v>476</v>
      </c>
      <c r="AG284" t="s">
        <v>221</v>
      </c>
      <c r="AH284" t="s">
        <v>222</v>
      </c>
      <c r="AI284">
        <v>2</v>
      </c>
      <c r="AJ284" t="s">
        <v>50</v>
      </c>
      <c r="AK284">
        <v>37</v>
      </c>
      <c r="AL284" t="s">
        <v>213</v>
      </c>
      <c r="AN284" t="s">
        <v>52</v>
      </c>
      <c r="AQ284">
        <v>110</v>
      </c>
      <c r="AR284" t="s">
        <v>62</v>
      </c>
    </row>
    <row r="285" spans="1:46" x14ac:dyDescent="0.35">
      <c r="A285">
        <v>601</v>
      </c>
      <c r="B285" t="s">
        <v>206</v>
      </c>
      <c r="C285">
        <v>0</v>
      </c>
      <c r="D285" t="str">
        <f t="shared" si="6"/>
        <v>PEDIDO EMERGENCIAL</v>
      </c>
      <c r="H285" s="5">
        <v>451792</v>
      </c>
      <c r="I285" s="7">
        <v>44795</v>
      </c>
      <c r="J285" s="5">
        <v>6079193</v>
      </c>
      <c r="K285" s="7">
        <v>44795</v>
      </c>
      <c r="L285" t="s">
        <v>207</v>
      </c>
      <c r="M285" t="s">
        <v>215</v>
      </c>
      <c r="N285" t="s">
        <v>44</v>
      </c>
      <c r="O285" t="s">
        <v>45</v>
      </c>
      <c r="P285" s="7">
        <v>44796</v>
      </c>
      <c r="Q285" s="8">
        <v>40.525629999999992</v>
      </c>
      <c r="R285" s="8">
        <v>39.25</v>
      </c>
      <c r="S285" s="8">
        <v>1.27563</v>
      </c>
      <c r="T285" s="8"/>
      <c r="U285">
        <v>1</v>
      </c>
      <c r="V285" t="s">
        <v>46</v>
      </c>
      <c r="W285" s="9">
        <v>5517</v>
      </c>
      <c r="X285" s="9">
        <v>5470</v>
      </c>
      <c r="Y285" s="9">
        <v>47</v>
      </c>
      <c r="Z285" s="7">
        <v>44925</v>
      </c>
      <c r="AA285" s="7">
        <v>44839</v>
      </c>
      <c r="AB285" s="7">
        <v>44840</v>
      </c>
      <c r="AC285">
        <v>2037000277</v>
      </c>
      <c r="AD285" t="s">
        <v>305</v>
      </c>
      <c r="AF285" t="s">
        <v>477</v>
      </c>
      <c r="AG285" t="s">
        <v>231</v>
      </c>
      <c r="AH285" t="s">
        <v>222</v>
      </c>
      <c r="AI285">
        <v>2</v>
      </c>
      <c r="AJ285" t="s">
        <v>50</v>
      </c>
      <c r="AK285">
        <v>37</v>
      </c>
      <c r="AL285" t="s">
        <v>213</v>
      </c>
      <c r="AN285" t="s">
        <v>52</v>
      </c>
      <c r="AQ285">
        <v>7480</v>
      </c>
      <c r="AR285" t="s">
        <v>214</v>
      </c>
    </row>
    <row r="286" spans="1:46" x14ac:dyDescent="0.35">
      <c r="A286">
        <v>601</v>
      </c>
      <c r="B286" t="s">
        <v>206</v>
      </c>
      <c r="C286">
        <v>0</v>
      </c>
      <c r="D286" t="str">
        <f t="shared" si="6"/>
        <v>PEDIDO EMERGENCIAL</v>
      </c>
      <c r="H286" s="5">
        <v>451793</v>
      </c>
      <c r="I286" s="7">
        <v>44795</v>
      </c>
      <c r="J286" s="5">
        <v>6079193</v>
      </c>
      <c r="K286" s="7">
        <v>44795</v>
      </c>
      <c r="L286" t="s">
        <v>207</v>
      </c>
      <c r="M286" t="s">
        <v>215</v>
      </c>
      <c r="N286" t="s">
        <v>44</v>
      </c>
      <c r="O286" t="s">
        <v>45</v>
      </c>
      <c r="P286" s="7">
        <v>44796</v>
      </c>
      <c r="Q286" s="8">
        <v>40.525629999999992</v>
      </c>
      <c r="R286" s="8">
        <v>39.25</v>
      </c>
      <c r="S286" s="8">
        <v>1.27563</v>
      </c>
      <c r="T286" s="8"/>
      <c r="U286">
        <v>1</v>
      </c>
      <c r="V286" t="s">
        <v>46</v>
      </c>
      <c r="W286" s="9">
        <v>2200</v>
      </c>
      <c r="X286" s="9">
        <v>1343</v>
      </c>
      <c r="Y286" s="9">
        <v>857</v>
      </c>
      <c r="Z286" s="7">
        <v>44925</v>
      </c>
      <c r="AA286" s="7">
        <v>45099</v>
      </c>
      <c r="AB286" s="7">
        <v>45100</v>
      </c>
      <c r="AC286">
        <v>2037000261</v>
      </c>
      <c r="AD286" t="s">
        <v>291</v>
      </c>
      <c r="AF286" t="s">
        <v>477</v>
      </c>
      <c r="AG286" t="s">
        <v>231</v>
      </c>
      <c r="AH286" t="s">
        <v>222</v>
      </c>
      <c r="AI286">
        <v>2</v>
      </c>
      <c r="AJ286" t="s">
        <v>50</v>
      </c>
      <c r="AK286">
        <v>37</v>
      </c>
      <c r="AL286" t="s">
        <v>213</v>
      </c>
      <c r="AN286" t="s">
        <v>52</v>
      </c>
      <c r="AQ286">
        <v>7480</v>
      </c>
      <c r="AR286" t="s">
        <v>214</v>
      </c>
    </row>
    <row r="287" spans="1:46" x14ac:dyDescent="0.35">
      <c r="A287">
        <v>601</v>
      </c>
      <c r="B287" t="s">
        <v>206</v>
      </c>
      <c r="C287">
        <v>0</v>
      </c>
      <c r="D287" t="str">
        <f t="shared" si="6"/>
        <v>PEDIDO EMERGENCIAL</v>
      </c>
      <c r="H287" s="5">
        <v>451794</v>
      </c>
      <c r="I287" s="7">
        <v>44795</v>
      </c>
      <c r="J287" s="5">
        <v>6079194</v>
      </c>
      <c r="K287" s="7">
        <v>44795</v>
      </c>
      <c r="L287" t="s">
        <v>218</v>
      </c>
      <c r="M287" t="s">
        <v>215</v>
      </c>
      <c r="N287" t="s">
        <v>44</v>
      </c>
      <c r="O287" t="s">
        <v>45</v>
      </c>
      <c r="P287" s="7">
        <v>44796</v>
      </c>
      <c r="Q287" s="8">
        <v>40.525629999999992</v>
      </c>
      <c r="R287" s="8">
        <v>39.25</v>
      </c>
      <c r="S287" s="8">
        <v>1.27563</v>
      </c>
      <c r="T287" s="8"/>
      <c r="U287">
        <v>1</v>
      </c>
      <c r="V287" t="s">
        <v>46</v>
      </c>
      <c r="W287" s="9">
        <v>6771</v>
      </c>
      <c r="X287" s="9">
        <v>6615</v>
      </c>
      <c r="Y287" s="9">
        <v>156</v>
      </c>
      <c r="Z287" s="7">
        <v>44925</v>
      </c>
      <c r="AA287" s="7">
        <v>44840</v>
      </c>
      <c r="AB287" s="7">
        <v>44841</v>
      </c>
      <c r="AC287">
        <v>2037000214</v>
      </c>
      <c r="AD287" t="s">
        <v>478</v>
      </c>
      <c r="AF287" t="s">
        <v>468</v>
      </c>
      <c r="AG287" t="s">
        <v>231</v>
      </c>
      <c r="AH287" t="s">
        <v>222</v>
      </c>
      <c r="AI287">
        <v>2</v>
      </c>
      <c r="AJ287" t="s">
        <v>50</v>
      </c>
      <c r="AK287">
        <v>37</v>
      </c>
      <c r="AL287" t="s">
        <v>213</v>
      </c>
      <c r="AN287" t="s">
        <v>52</v>
      </c>
      <c r="AQ287">
        <v>110</v>
      </c>
      <c r="AR287" t="s">
        <v>62</v>
      </c>
      <c r="AT287" t="s">
        <v>223</v>
      </c>
    </row>
    <row r="288" spans="1:46" x14ac:dyDescent="0.35">
      <c r="A288">
        <v>601</v>
      </c>
      <c r="B288" t="s">
        <v>206</v>
      </c>
      <c r="C288">
        <v>0</v>
      </c>
      <c r="D288" t="str">
        <f t="shared" si="6"/>
        <v>PEDIDO EMERGENCIAL</v>
      </c>
      <c r="H288" s="5">
        <v>451795</v>
      </c>
      <c r="I288" s="7">
        <v>44795</v>
      </c>
      <c r="J288" s="5">
        <v>6079194</v>
      </c>
      <c r="K288" s="7">
        <v>44795</v>
      </c>
      <c r="L288" t="s">
        <v>218</v>
      </c>
      <c r="M288" t="s">
        <v>215</v>
      </c>
      <c r="N288" t="s">
        <v>44</v>
      </c>
      <c r="O288" t="s">
        <v>45</v>
      </c>
      <c r="P288" s="7">
        <v>44796</v>
      </c>
      <c r="Q288" s="8">
        <v>40.525629999999992</v>
      </c>
      <c r="R288" s="8">
        <v>39.25</v>
      </c>
      <c r="S288" s="8">
        <v>1.27563</v>
      </c>
      <c r="T288" s="8"/>
      <c r="U288">
        <v>1</v>
      </c>
      <c r="V288" t="s">
        <v>46</v>
      </c>
      <c r="W288" s="9">
        <v>59700</v>
      </c>
      <c r="X288" s="9">
        <v>59190</v>
      </c>
      <c r="Y288" s="9">
        <v>510</v>
      </c>
      <c r="Z288" s="7">
        <v>44925</v>
      </c>
      <c r="AA288" s="7">
        <v>44818</v>
      </c>
      <c r="AB288" s="7">
        <v>44820</v>
      </c>
      <c r="AC288">
        <v>2037000223</v>
      </c>
      <c r="AD288" t="s">
        <v>269</v>
      </c>
      <c r="AF288" t="s">
        <v>468</v>
      </c>
      <c r="AG288" t="s">
        <v>231</v>
      </c>
      <c r="AH288" t="s">
        <v>222</v>
      </c>
      <c r="AI288">
        <v>2</v>
      </c>
      <c r="AJ288" t="s">
        <v>50</v>
      </c>
      <c r="AK288">
        <v>37</v>
      </c>
      <c r="AL288" t="s">
        <v>213</v>
      </c>
      <c r="AN288" t="s">
        <v>52</v>
      </c>
      <c r="AQ288">
        <v>110</v>
      </c>
      <c r="AR288" t="s">
        <v>62</v>
      </c>
      <c r="AT288" t="s">
        <v>223</v>
      </c>
    </row>
    <row r="289" spans="1:46" x14ac:dyDescent="0.35">
      <c r="A289">
        <v>601</v>
      </c>
      <c r="B289" t="s">
        <v>206</v>
      </c>
      <c r="C289">
        <v>0</v>
      </c>
      <c r="D289" t="str">
        <f t="shared" si="6"/>
        <v>PEDIDO EMERGENCIAL</v>
      </c>
      <c r="H289" s="5">
        <v>451796</v>
      </c>
      <c r="I289" s="7">
        <v>44795</v>
      </c>
      <c r="J289" s="5">
        <v>6079194</v>
      </c>
      <c r="K289" s="7">
        <v>44795</v>
      </c>
      <c r="L289" t="s">
        <v>218</v>
      </c>
      <c r="M289" t="s">
        <v>215</v>
      </c>
      <c r="N289" t="s">
        <v>44</v>
      </c>
      <c r="O289" t="s">
        <v>45</v>
      </c>
      <c r="P289" s="7">
        <v>44796</v>
      </c>
      <c r="Q289" s="8">
        <v>40.525629999999992</v>
      </c>
      <c r="R289" s="8">
        <v>39.25</v>
      </c>
      <c r="S289" s="8">
        <v>1.27563</v>
      </c>
      <c r="T289" s="8"/>
      <c r="U289">
        <v>1</v>
      </c>
      <c r="V289" t="s">
        <v>46</v>
      </c>
      <c r="W289" s="9">
        <v>27380</v>
      </c>
      <c r="X289" s="9">
        <v>26605</v>
      </c>
      <c r="Y289" s="9">
        <v>775</v>
      </c>
      <c r="Z289" s="7">
        <v>44925</v>
      </c>
      <c r="AA289" s="7">
        <v>44876</v>
      </c>
      <c r="AB289" s="7">
        <v>44881</v>
      </c>
      <c r="AC289">
        <v>2037000115</v>
      </c>
      <c r="AD289" t="s">
        <v>421</v>
      </c>
      <c r="AF289" t="s">
        <v>479</v>
      </c>
      <c r="AG289" t="s">
        <v>231</v>
      </c>
      <c r="AH289" t="s">
        <v>222</v>
      </c>
      <c r="AI289">
        <v>2</v>
      </c>
      <c r="AJ289" t="s">
        <v>50</v>
      </c>
      <c r="AK289">
        <v>37</v>
      </c>
      <c r="AL289" t="s">
        <v>213</v>
      </c>
      <c r="AN289" t="s">
        <v>52</v>
      </c>
      <c r="AQ289">
        <v>110</v>
      </c>
      <c r="AR289" t="s">
        <v>62</v>
      </c>
      <c r="AT289" t="s">
        <v>223</v>
      </c>
    </row>
    <row r="290" spans="1:46" x14ac:dyDescent="0.35">
      <c r="A290">
        <v>601</v>
      </c>
      <c r="B290" t="s">
        <v>206</v>
      </c>
      <c r="C290">
        <v>0</v>
      </c>
      <c r="D290" t="str">
        <f t="shared" si="6"/>
        <v>PEDIDO EMERGENCIAL</v>
      </c>
      <c r="H290" s="5">
        <v>451798</v>
      </c>
      <c r="I290" s="7">
        <v>44795</v>
      </c>
      <c r="J290" s="5">
        <v>6079195</v>
      </c>
      <c r="K290" s="7">
        <v>44795</v>
      </c>
      <c r="L290" t="s">
        <v>218</v>
      </c>
      <c r="M290" t="s">
        <v>215</v>
      </c>
      <c r="N290" t="s">
        <v>44</v>
      </c>
      <c r="O290" t="s">
        <v>45</v>
      </c>
      <c r="P290" s="7">
        <v>44796</v>
      </c>
      <c r="Q290" s="8">
        <v>40.525629999999992</v>
      </c>
      <c r="R290" s="8">
        <v>39.25</v>
      </c>
      <c r="S290" s="8">
        <v>1.27563</v>
      </c>
      <c r="T290" s="8"/>
      <c r="U290">
        <v>1</v>
      </c>
      <c r="V290" t="s">
        <v>46</v>
      </c>
      <c r="W290" s="9">
        <v>8190</v>
      </c>
      <c r="X290" s="9">
        <v>7550</v>
      </c>
      <c r="Y290" s="9">
        <v>640</v>
      </c>
      <c r="Z290" s="7">
        <v>44925</v>
      </c>
      <c r="AA290" s="7">
        <v>44819</v>
      </c>
      <c r="AB290" s="7">
        <v>44824</v>
      </c>
      <c r="AC290">
        <v>2037000263</v>
      </c>
      <c r="AD290" t="s">
        <v>480</v>
      </c>
      <c r="AF290" t="s">
        <v>481</v>
      </c>
      <c r="AG290" t="s">
        <v>231</v>
      </c>
      <c r="AH290" t="s">
        <v>222</v>
      </c>
      <c r="AI290">
        <v>2</v>
      </c>
      <c r="AJ290" t="s">
        <v>50</v>
      </c>
      <c r="AK290">
        <v>37</v>
      </c>
      <c r="AL290" t="s">
        <v>213</v>
      </c>
      <c r="AN290" t="s">
        <v>52</v>
      </c>
      <c r="AQ290">
        <v>290</v>
      </c>
      <c r="AR290" t="s">
        <v>226</v>
      </c>
      <c r="AT290" t="s">
        <v>223</v>
      </c>
    </row>
    <row r="291" spans="1:46" x14ac:dyDescent="0.35">
      <c r="A291">
        <v>601</v>
      </c>
      <c r="B291" t="s">
        <v>206</v>
      </c>
      <c r="C291">
        <v>0</v>
      </c>
      <c r="D291" t="str">
        <f t="shared" si="6"/>
        <v>PEDIDO EMERGENCIAL</v>
      </c>
      <c r="H291" s="5">
        <v>451799</v>
      </c>
      <c r="I291" s="7">
        <v>44795</v>
      </c>
      <c r="J291" s="5">
        <v>6079194</v>
      </c>
      <c r="K291" s="7">
        <v>44795</v>
      </c>
      <c r="L291" t="s">
        <v>218</v>
      </c>
      <c r="M291" t="s">
        <v>215</v>
      </c>
      <c r="N291" t="s">
        <v>44</v>
      </c>
      <c r="O291" t="s">
        <v>45</v>
      </c>
      <c r="P291" s="7">
        <v>44796</v>
      </c>
      <c r="Q291" s="8">
        <v>40.525629999999992</v>
      </c>
      <c r="R291" s="8">
        <v>39.25</v>
      </c>
      <c r="S291" s="8">
        <v>1.27563</v>
      </c>
      <c r="T291" s="8"/>
      <c r="U291">
        <v>1</v>
      </c>
      <c r="V291" t="s">
        <v>46</v>
      </c>
      <c r="W291" s="9">
        <v>8967</v>
      </c>
      <c r="X291" s="9">
        <v>8960</v>
      </c>
      <c r="Y291" s="9">
        <v>7</v>
      </c>
      <c r="Z291" s="7">
        <v>44925</v>
      </c>
      <c r="AA291" s="7">
        <v>44819</v>
      </c>
      <c r="AB291" s="7">
        <v>44820</v>
      </c>
      <c r="AC291">
        <v>2037000121</v>
      </c>
      <c r="AD291" t="s">
        <v>482</v>
      </c>
      <c r="AF291" t="s">
        <v>468</v>
      </c>
      <c r="AG291" t="s">
        <v>231</v>
      </c>
      <c r="AH291" t="s">
        <v>222</v>
      </c>
      <c r="AI291">
        <v>2</v>
      </c>
      <c r="AJ291" t="s">
        <v>50</v>
      </c>
      <c r="AK291">
        <v>37</v>
      </c>
      <c r="AL291" t="s">
        <v>213</v>
      </c>
      <c r="AN291" t="s">
        <v>52</v>
      </c>
      <c r="AQ291">
        <v>110</v>
      </c>
      <c r="AR291" t="s">
        <v>62</v>
      </c>
      <c r="AT291" t="s">
        <v>223</v>
      </c>
    </row>
    <row r="292" spans="1:46" x14ac:dyDescent="0.35">
      <c r="A292">
        <v>601</v>
      </c>
      <c r="B292" t="s">
        <v>206</v>
      </c>
      <c r="C292">
        <v>0</v>
      </c>
      <c r="D292" t="str">
        <f t="shared" si="6"/>
        <v>PEDIDO EMERGENCIAL</v>
      </c>
      <c r="H292" s="5">
        <v>451800</v>
      </c>
      <c r="I292" s="7">
        <v>44795</v>
      </c>
      <c r="J292" s="5">
        <v>6079194</v>
      </c>
      <c r="K292" s="7">
        <v>44795</v>
      </c>
      <c r="L292" t="s">
        <v>218</v>
      </c>
      <c r="M292" t="s">
        <v>215</v>
      </c>
      <c r="N292" t="s">
        <v>44</v>
      </c>
      <c r="O292" t="s">
        <v>45</v>
      </c>
      <c r="P292" s="7">
        <v>44796</v>
      </c>
      <c r="Q292" s="8">
        <v>40.525629999999992</v>
      </c>
      <c r="R292" s="8">
        <v>39.25</v>
      </c>
      <c r="S292" s="8">
        <v>1.27563</v>
      </c>
      <c r="T292" s="8"/>
      <c r="U292">
        <v>1</v>
      </c>
      <c r="V292" t="s">
        <v>46</v>
      </c>
      <c r="W292" s="9">
        <v>9750</v>
      </c>
      <c r="X292" s="9">
        <v>9220</v>
      </c>
      <c r="Y292" s="9">
        <v>530</v>
      </c>
      <c r="Z292" s="7">
        <v>44925</v>
      </c>
      <c r="AA292" s="7">
        <v>44868</v>
      </c>
      <c r="AB292" s="7">
        <v>44869</v>
      </c>
      <c r="AC292">
        <v>2037000038</v>
      </c>
      <c r="AD292" t="s">
        <v>244</v>
      </c>
      <c r="AF292" t="s">
        <v>468</v>
      </c>
      <c r="AG292" t="s">
        <v>231</v>
      </c>
      <c r="AH292" t="s">
        <v>222</v>
      </c>
      <c r="AI292">
        <v>2</v>
      </c>
      <c r="AJ292" t="s">
        <v>50</v>
      </c>
      <c r="AK292">
        <v>37</v>
      </c>
      <c r="AL292" t="s">
        <v>213</v>
      </c>
      <c r="AN292" t="s">
        <v>52</v>
      </c>
      <c r="AQ292">
        <v>110</v>
      </c>
      <c r="AR292" t="s">
        <v>62</v>
      </c>
      <c r="AT292" t="s">
        <v>223</v>
      </c>
    </row>
    <row r="293" spans="1:46" x14ac:dyDescent="0.35">
      <c r="A293">
        <v>601</v>
      </c>
      <c r="B293" t="s">
        <v>206</v>
      </c>
      <c r="C293">
        <v>0</v>
      </c>
      <c r="D293" t="str">
        <f t="shared" si="6"/>
        <v>PEDIDO EMERGENCIAL</v>
      </c>
      <c r="H293" s="5">
        <v>451801</v>
      </c>
      <c r="I293" s="7">
        <v>44795</v>
      </c>
      <c r="J293" s="5">
        <v>6079195</v>
      </c>
      <c r="K293" s="7">
        <v>44795</v>
      </c>
      <c r="L293" t="s">
        <v>218</v>
      </c>
      <c r="M293" t="s">
        <v>208</v>
      </c>
      <c r="N293" t="s">
        <v>44</v>
      </c>
      <c r="O293" t="s">
        <v>45</v>
      </c>
      <c r="P293" s="7">
        <v>44796</v>
      </c>
      <c r="Q293" s="8">
        <v>40.525629999999992</v>
      </c>
      <c r="R293" s="8">
        <v>39.25</v>
      </c>
      <c r="S293" s="8">
        <v>1.27563</v>
      </c>
      <c r="T293" s="8"/>
      <c r="U293">
        <v>1</v>
      </c>
      <c r="V293" t="s">
        <v>46</v>
      </c>
      <c r="W293" s="9">
        <v>27999</v>
      </c>
      <c r="X293" s="9">
        <v>25061</v>
      </c>
      <c r="Y293" s="9">
        <v>2938</v>
      </c>
      <c r="Z293" s="7">
        <v>44925</v>
      </c>
      <c r="AA293" s="7">
        <v>44819</v>
      </c>
      <c r="AB293" s="7">
        <v>44820</v>
      </c>
      <c r="AC293">
        <v>2037000166</v>
      </c>
      <c r="AD293" t="s">
        <v>483</v>
      </c>
      <c r="AF293" t="s">
        <v>484</v>
      </c>
      <c r="AG293" t="s">
        <v>221</v>
      </c>
      <c r="AH293" t="s">
        <v>222</v>
      </c>
      <c r="AI293">
        <v>2</v>
      </c>
      <c r="AJ293" t="s">
        <v>50</v>
      </c>
      <c r="AK293">
        <v>37</v>
      </c>
      <c r="AL293" t="s">
        <v>213</v>
      </c>
      <c r="AN293" t="s">
        <v>52</v>
      </c>
      <c r="AQ293">
        <v>290</v>
      </c>
      <c r="AR293" t="s">
        <v>226</v>
      </c>
      <c r="AT293" t="s">
        <v>223</v>
      </c>
    </row>
    <row r="294" spans="1:46" x14ac:dyDescent="0.35">
      <c r="A294">
        <v>601</v>
      </c>
      <c r="B294" t="s">
        <v>206</v>
      </c>
      <c r="C294">
        <v>0</v>
      </c>
      <c r="D294" t="str">
        <f t="shared" si="6"/>
        <v>PEDIDO EMERGENCIAL</v>
      </c>
      <c r="H294" s="5">
        <v>451802</v>
      </c>
      <c r="I294" s="7">
        <v>44795</v>
      </c>
      <c r="J294" s="5">
        <v>6079194</v>
      </c>
      <c r="K294" s="7">
        <v>44795</v>
      </c>
      <c r="L294" t="s">
        <v>218</v>
      </c>
      <c r="M294" t="s">
        <v>208</v>
      </c>
      <c r="N294" t="s">
        <v>44</v>
      </c>
      <c r="O294" t="s">
        <v>45</v>
      </c>
      <c r="P294" s="7">
        <v>44796</v>
      </c>
      <c r="Q294" s="8">
        <v>40.525629999999992</v>
      </c>
      <c r="R294" s="8">
        <v>39.25</v>
      </c>
      <c r="S294" s="8">
        <v>1.27563</v>
      </c>
      <c r="T294" s="8"/>
      <c r="U294">
        <v>1</v>
      </c>
      <c r="V294" t="s">
        <v>46</v>
      </c>
      <c r="W294" s="9">
        <v>10500</v>
      </c>
      <c r="X294" s="9">
        <v>9575</v>
      </c>
      <c r="Y294" s="9">
        <v>925</v>
      </c>
      <c r="Z294" s="7">
        <v>44925</v>
      </c>
      <c r="AA294" s="7">
        <v>44805</v>
      </c>
      <c r="AB294" s="7">
        <v>44806</v>
      </c>
      <c r="AC294">
        <v>2037000200</v>
      </c>
      <c r="AD294" t="s">
        <v>240</v>
      </c>
      <c r="AF294" t="s">
        <v>485</v>
      </c>
      <c r="AG294" t="s">
        <v>221</v>
      </c>
      <c r="AH294" t="s">
        <v>222</v>
      </c>
      <c r="AI294">
        <v>2</v>
      </c>
      <c r="AJ294" t="s">
        <v>50</v>
      </c>
      <c r="AK294">
        <v>37</v>
      </c>
      <c r="AL294" t="s">
        <v>213</v>
      </c>
      <c r="AN294" t="s">
        <v>52</v>
      </c>
      <c r="AQ294">
        <v>110</v>
      </c>
      <c r="AR294" t="s">
        <v>62</v>
      </c>
      <c r="AT294" t="s">
        <v>223</v>
      </c>
    </row>
    <row r="295" spans="1:46" x14ac:dyDescent="0.35">
      <c r="A295">
        <v>601</v>
      </c>
      <c r="B295" t="s">
        <v>206</v>
      </c>
      <c r="C295">
        <v>0</v>
      </c>
      <c r="D295" t="str">
        <f t="shared" si="6"/>
        <v>PEDIDO EMERGENCIAL</v>
      </c>
      <c r="H295" s="5">
        <v>451812</v>
      </c>
      <c r="I295" s="7">
        <v>44796</v>
      </c>
      <c r="J295" s="5">
        <v>6079242</v>
      </c>
      <c r="K295" s="7">
        <v>44796</v>
      </c>
      <c r="L295" t="s">
        <v>218</v>
      </c>
      <c r="M295" t="s">
        <v>208</v>
      </c>
      <c r="N295" t="s">
        <v>44</v>
      </c>
      <c r="O295" t="s">
        <v>45</v>
      </c>
      <c r="P295" s="7">
        <v>44802</v>
      </c>
      <c r="Q295" s="8">
        <v>40.525629999999992</v>
      </c>
      <c r="R295" s="8">
        <v>39.25</v>
      </c>
      <c r="S295" s="8">
        <v>1.27563</v>
      </c>
      <c r="T295" s="8"/>
      <c r="U295">
        <v>1</v>
      </c>
      <c r="V295" t="s">
        <v>46</v>
      </c>
      <c r="W295" s="9">
        <v>6565</v>
      </c>
      <c r="X295" s="9">
        <v>6090</v>
      </c>
      <c r="Y295" s="9">
        <v>475</v>
      </c>
      <c r="Z295" s="7">
        <v>44925</v>
      </c>
      <c r="AA295" s="7">
        <v>44865</v>
      </c>
      <c r="AB295" s="7">
        <v>44866</v>
      </c>
      <c r="AC295">
        <v>2037000292</v>
      </c>
      <c r="AD295" t="s">
        <v>486</v>
      </c>
      <c r="AF295" t="s">
        <v>487</v>
      </c>
      <c r="AG295" t="s">
        <v>221</v>
      </c>
      <c r="AH295" t="s">
        <v>222</v>
      </c>
      <c r="AI295">
        <v>2</v>
      </c>
      <c r="AJ295" t="s">
        <v>50</v>
      </c>
      <c r="AK295">
        <v>37</v>
      </c>
      <c r="AL295" t="s">
        <v>213</v>
      </c>
      <c r="AN295" t="s">
        <v>52</v>
      </c>
      <c r="AQ295">
        <v>290</v>
      </c>
      <c r="AR295" t="s">
        <v>226</v>
      </c>
      <c r="AT295" t="s">
        <v>223</v>
      </c>
    </row>
    <row r="296" spans="1:46" x14ac:dyDescent="0.35">
      <c r="A296">
        <v>601</v>
      </c>
      <c r="B296" t="s">
        <v>206</v>
      </c>
      <c r="C296">
        <v>0</v>
      </c>
      <c r="D296" t="str">
        <f t="shared" si="6"/>
        <v>PEDIDO EMERGENCIAL</v>
      </c>
      <c r="H296" s="5">
        <v>451813</v>
      </c>
      <c r="I296" s="7">
        <v>44796</v>
      </c>
      <c r="J296" s="5">
        <v>6079242</v>
      </c>
      <c r="K296" s="7">
        <v>44796</v>
      </c>
      <c r="L296" t="s">
        <v>218</v>
      </c>
      <c r="M296" t="s">
        <v>215</v>
      </c>
      <c r="N296" t="s">
        <v>44</v>
      </c>
      <c r="O296" t="s">
        <v>45</v>
      </c>
      <c r="P296" s="7">
        <v>44802</v>
      </c>
      <c r="Q296" s="8">
        <v>40.525629999999992</v>
      </c>
      <c r="R296" s="8">
        <v>39.25</v>
      </c>
      <c r="S296" s="8">
        <v>1.27563</v>
      </c>
      <c r="T296" s="8"/>
      <c r="U296">
        <v>1</v>
      </c>
      <c r="V296" t="s">
        <v>46</v>
      </c>
      <c r="W296" s="9">
        <v>6721</v>
      </c>
      <c r="X296" s="9">
        <v>6140</v>
      </c>
      <c r="Y296" s="9">
        <v>581</v>
      </c>
      <c r="Z296" s="7">
        <v>44925</v>
      </c>
      <c r="AA296" s="7">
        <v>44819</v>
      </c>
      <c r="AB296" s="7">
        <v>44824</v>
      </c>
      <c r="AC296">
        <v>2037000293</v>
      </c>
      <c r="AD296" t="s">
        <v>488</v>
      </c>
      <c r="AF296" t="s">
        <v>489</v>
      </c>
      <c r="AG296" t="s">
        <v>231</v>
      </c>
      <c r="AH296" t="s">
        <v>222</v>
      </c>
      <c r="AI296">
        <v>2</v>
      </c>
      <c r="AJ296" t="s">
        <v>50</v>
      </c>
      <c r="AK296">
        <v>37</v>
      </c>
      <c r="AL296" t="s">
        <v>213</v>
      </c>
      <c r="AN296" t="s">
        <v>52</v>
      </c>
      <c r="AQ296">
        <v>290</v>
      </c>
      <c r="AR296" t="s">
        <v>226</v>
      </c>
      <c r="AT296" t="s">
        <v>223</v>
      </c>
    </row>
    <row r="297" spans="1:46" x14ac:dyDescent="0.35">
      <c r="A297">
        <v>601</v>
      </c>
      <c r="B297" t="s">
        <v>206</v>
      </c>
      <c r="C297">
        <v>0</v>
      </c>
      <c r="D297" t="str">
        <f t="shared" si="6"/>
        <v>PEDIDO EMERGENCIAL</v>
      </c>
      <c r="H297" s="5">
        <v>451814</v>
      </c>
      <c r="I297" s="7">
        <v>44796</v>
      </c>
      <c r="J297" s="5">
        <v>6079242</v>
      </c>
      <c r="K297" s="7">
        <v>44796</v>
      </c>
      <c r="L297" t="s">
        <v>218</v>
      </c>
      <c r="M297" t="s">
        <v>215</v>
      </c>
      <c r="N297" t="s">
        <v>44</v>
      </c>
      <c r="O297" t="s">
        <v>45</v>
      </c>
      <c r="P297" s="7">
        <v>44802</v>
      </c>
      <c r="Q297" s="8">
        <v>40.525629999999992</v>
      </c>
      <c r="R297" s="8">
        <v>39.25</v>
      </c>
      <c r="S297" s="8">
        <v>1.27563</v>
      </c>
      <c r="T297" s="8"/>
      <c r="U297">
        <v>1</v>
      </c>
      <c r="V297" t="s">
        <v>46</v>
      </c>
      <c r="W297" s="9">
        <v>7381</v>
      </c>
      <c r="X297" s="9">
        <v>6835</v>
      </c>
      <c r="Y297" s="9">
        <v>546</v>
      </c>
      <c r="Z297" s="7">
        <v>44925</v>
      </c>
      <c r="AA297" s="7">
        <v>44972</v>
      </c>
      <c r="AB297" s="7">
        <v>44973</v>
      </c>
      <c r="AC297">
        <v>2037000294</v>
      </c>
      <c r="AD297" t="s">
        <v>490</v>
      </c>
      <c r="AF297" t="s">
        <v>468</v>
      </c>
      <c r="AG297" t="s">
        <v>231</v>
      </c>
      <c r="AH297" t="s">
        <v>222</v>
      </c>
      <c r="AI297">
        <v>2</v>
      </c>
      <c r="AJ297" t="s">
        <v>50</v>
      </c>
      <c r="AK297">
        <v>37</v>
      </c>
      <c r="AL297" t="s">
        <v>213</v>
      </c>
      <c r="AN297" t="s">
        <v>52</v>
      </c>
      <c r="AQ297">
        <v>290</v>
      </c>
      <c r="AR297" t="s">
        <v>226</v>
      </c>
      <c r="AT297" t="s">
        <v>223</v>
      </c>
    </row>
    <row r="298" spans="1:46" x14ac:dyDescent="0.35">
      <c r="A298">
        <v>601</v>
      </c>
      <c r="B298" t="s">
        <v>206</v>
      </c>
      <c r="C298">
        <v>0</v>
      </c>
      <c r="D298" t="str">
        <f t="shared" si="6"/>
        <v>PEDIDO EMERGENCIAL</v>
      </c>
      <c r="H298" s="5">
        <v>451815</v>
      </c>
      <c r="I298" s="7">
        <v>44796</v>
      </c>
      <c r="J298" s="5">
        <v>6079242</v>
      </c>
      <c r="K298" s="7">
        <v>44796</v>
      </c>
      <c r="L298" t="s">
        <v>218</v>
      </c>
      <c r="M298" t="s">
        <v>215</v>
      </c>
      <c r="N298" t="s">
        <v>44</v>
      </c>
      <c r="O298" t="s">
        <v>45</v>
      </c>
      <c r="P298" s="7">
        <v>44802</v>
      </c>
      <c r="Q298" s="8">
        <v>40.525629999999992</v>
      </c>
      <c r="R298" s="8">
        <v>39.25</v>
      </c>
      <c r="S298" s="8">
        <v>1.27563</v>
      </c>
      <c r="T298" s="8"/>
      <c r="U298">
        <v>1</v>
      </c>
      <c r="V298" t="s">
        <v>46</v>
      </c>
      <c r="W298" s="9">
        <v>8540</v>
      </c>
      <c r="X298" s="9">
        <v>8445</v>
      </c>
      <c r="Y298" s="9">
        <v>95</v>
      </c>
      <c r="Z298" s="7">
        <v>44925</v>
      </c>
      <c r="AA298" s="7">
        <v>44852</v>
      </c>
      <c r="AB298" s="7">
        <v>44853</v>
      </c>
      <c r="AC298">
        <v>2037000295</v>
      </c>
      <c r="AD298" t="s">
        <v>491</v>
      </c>
      <c r="AF298" t="s">
        <v>492</v>
      </c>
      <c r="AG298" t="s">
        <v>231</v>
      </c>
      <c r="AH298" t="s">
        <v>222</v>
      </c>
      <c r="AI298">
        <v>2</v>
      </c>
      <c r="AJ298" t="s">
        <v>50</v>
      </c>
      <c r="AK298">
        <v>37</v>
      </c>
      <c r="AL298" t="s">
        <v>213</v>
      </c>
      <c r="AN298" t="s">
        <v>52</v>
      </c>
      <c r="AQ298">
        <v>290</v>
      </c>
      <c r="AR298" t="s">
        <v>226</v>
      </c>
      <c r="AT298" t="s">
        <v>223</v>
      </c>
    </row>
    <row r="299" spans="1:46" x14ac:dyDescent="0.35">
      <c r="A299">
        <v>601</v>
      </c>
      <c r="B299" t="s">
        <v>206</v>
      </c>
      <c r="C299">
        <v>0</v>
      </c>
      <c r="D299" t="str">
        <f t="shared" si="6"/>
        <v>PEDIDO EMERGENCIAL</v>
      </c>
      <c r="H299" s="5">
        <v>451816</v>
      </c>
      <c r="I299" s="7">
        <v>44796</v>
      </c>
      <c r="J299" s="5">
        <v>6079242</v>
      </c>
      <c r="K299" s="7">
        <v>44796</v>
      </c>
      <c r="L299" t="s">
        <v>218</v>
      </c>
      <c r="M299" t="s">
        <v>215</v>
      </c>
      <c r="N299" t="s">
        <v>44</v>
      </c>
      <c r="O299" t="s">
        <v>45</v>
      </c>
      <c r="P299" s="7">
        <v>44802</v>
      </c>
      <c r="Q299" s="8">
        <v>40.525629999999992</v>
      </c>
      <c r="R299" s="8">
        <v>39.25</v>
      </c>
      <c r="S299" s="8">
        <v>1.27563</v>
      </c>
      <c r="T299" s="8"/>
      <c r="U299">
        <v>1</v>
      </c>
      <c r="V299" t="s">
        <v>46</v>
      </c>
      <c r="W299" s="9">
        <v>2100</v>
      </c>
      <c r="X299" s="9">
        <v>0</v>
      </c>
      <c r="Y299" s="9">
        <v>2100</v>
      </c>
      <c r="Z299" s="7">
        <v>44925</v>
      </c>
      <c r="AC299">
        <v>2037000296</v>
      </c>
      <c r="AD299" t="s">
        <v>493</v>
      </c>
      <c r="AF299" t="s">
        <v>468</v>
      </c>
      <c r="AG299" t="s">
        <v>231</v>
      </c>
      <c r="AH299" t="s">
        <v>222</v>
      </c>
      <c r="AI299">
        <v>2</v>
      </c>
      <c r="AJ299" t="s">
        <v>50</v>
      </c>
      <c r="AK299">
        <v>37</v>
      </c>
      <c r="AL299" t="s">
        <v>213</v>
      </c>
      <c r="AN299" t="s">
        <v>52</v>
      </c>
      <c r="AQ299">
        <v>290</v>
      </c>
      <c r="AR299" t="s">
        <v>226</v>
      </c>
      <c r="AT299" t="s">
        <v>223</v>
      </c>
    </row>
    <row r="300" spans="1:46" x14ac:dyDescent="0.35">
      <c r="A300">
        <v>601</v>
      </c>
      <c r="B300" t="s">
        <v>206</v>
      </c>
      <c r="C300">
        <v>0</v>
      </c>
      <c r="D300" t="str">
        <f t="shared" si="6"/>
        <v>PEDIDO EMERGENCIAL</v>
      </c>
      <c r="H300" s="5">
        <v>451972</v>
      </c>
      <c r="I300" s="7">
        <v>44803</v>
      </c>
      <c r="J300" s="5">
        <v>6079389</v>
      </c>
      <c r="K300" s="7">
        <v>44803</v>
      </c>
      <c r="L300" t="s">
        <v>426</v>
      </c>
      <c r="M300" t="s">
        <v>208</v>
      </c>
      <c r="N300" t="s">
        <v>55</v>
      </c>
      <c r="O300" t="s">
        <v>45</v>
      </c>
      <c r="P300" s="7">
        <v>44804</v>
      </c>
      <c r="Q300" s="8">
        <v>28.03238</v>
      </c>
      <c r="R300" s="8">
        <v>27.15</v>
      </c>
      <c r="S300" s="8">
        <v>0.88237999999999983</v>
      </c>
      <c r="T300" s="8"/>
      <c r="U300">
        <v>1</v>
      </c>
      <c r="V300" t="s">
        <v>46</v>
      </c>
      <c r="W300" s="9">
        <v>13310</v>
      </c>
      <c r="X300" s="9">
        <v>13310</v>
      </c>
      <c r="Y300" s="9">
        <v>0</v>
      </c>
      <c r="Z300" s="7">
        <v>44803</v>
      </c>
      <c r="AA300" s="7">
        <v>44802</v>
      </c>
      <c r="AB300" s="7">
        <v>44804</v>
      </c>
      <c r="AC300">
        <v>2037000297</v>
      </c>
      <c r="AD300" t="s">
        <v>494</v>
      </c>
      <c r="AF300" t="s">
        <v>495</v>
      </c>
      <c r="AG300" t="s">
        <v>221</v>
      </c>
      <c r="AH300" t="s">
        <v>222</v>
      </c>
      <c r="AI300">
        <v>2</v>
      </c>
      <c r="AJ300" t="s">
        <v>50</v>
      </c>
      <c r="AK300">
        <v>37</v>
      </c>
      <c r="AL300" t="s">
        <v>213</v>
      </c>
      <c r="AN300" t="s">
        <v>52</v>
      </c>
      <c r="AQ300">
        <v>40</v>
      </c>
      <c r="AR300" t="s">
        <v>429</v>
      </c>
    </row>
    <row r="301" spans="1:46" x14ac:dyDescent="0.35">
      <c r="A301">
        <v>601</v>
      </c>
      <c r="B301" t="s">
        <v>206</v>
      </c>
      <c r="C301">
        <v>0</v>
      </c>
      <c r="D301" t="str">
        <f t="shared" si="6"/>
        <v>PEDIDO EMERGENCIAL</v>
      </c>
      <c r="H301" s="5">
        <v>451973</v>
      </c>
      <c r="I301" s="7">
        <v>44803</v>
      </c>
      <c r="J301" s="5">
        <v>6079389</v>
      </c>
      <c r="K301" s="7">
        <v>44803</v>
      </c>
      <c r="L301" t="s">
        <v>426</v>
      </c>
      <c r="M301" t="s">
        <v>215</v>
      </c>
      <c r="N301" t="s">
        <v>55</v>
      </c>
      <c r="O301" t="s">
        <v>45</v>
      </c>
      <c r="P301" s="7">
        <v>44804</v>
      </c>
      <c r="Q301" s="8">
        <v>27.629700000000003</v>
      </c>
      <c r="R301" s="8">
        <v>26.76</v>
      </c>
      <c r="S301" s="8">
        <v>0.86969999999999992</v>
      </c>
      <c r="T301" s="8"/>
      <c r="U301">
        <v>1</v>
      </c>
      <c r="V301" t="s">
        <v>46</v>
      </c>
      <c r="W301" s="9">
        <v>8763</v>
      </c>
      <c r="X301" s="9">
        <v>8763</v>
      </c>
      <c r="Y301" s="9">
        <v>0</v>
      </c>
      <c r="Z301" s="7">
        <v>44803</v>
      </c>
      <c r="AA301" s="7">
        <v>44802</v>
      </c>
      <c r="AB301" s="7">
        <v>44804</v>
      </c>
      <c r="AC301">
        <v>2037000298</v>
      </c>
      <c r="AD301" t="s">
        <v>496</v>
      </c>
      <c r="AF301" t="s">
        <v>497</v>
      </c>
      <c r="AG301" t="s">
        <v>231</v>
      </c>
      <c r="AH301" t="s">
        <v>222</v>
      </c>
      <c r="AI301">
        <v>2</v>
      </c>
      <c r="AJ301" t="s">
        <v>50</v>
      </c>
      <c r="AK301">
        <v>37</v>
      </c>
      <c r="AL301" t="s">
        <v>213</v>
      </c>
      <c r="AN301" t="s">
        <v>52</v>
      </c>
      <c r="AQ301">
        <v>40</v>
      </c>
      <c r="AR301" t="s">
        <v>429</v>
      </c>
    </row>
    <row r="302" spans="1:46" x14ac:dyDescent="0.35">
      <c r="A302">
        <v>601</v>
      </c>
      <c r="B302" t="s">
        <v>206</v>
      </c>
      <c r="C302">
        <v>0</v>
      </c>
      <c r="D302" t="str">
        <f t="shared" si="6"/>
        <v>PEDIDO EMERGENCIAL</v>
      </c>
      <c r="H302" s="5">
        <v>451974</v>
      </c>
      <c r="I302" s="7">
        <v>44803</v>
      </c>
      <c r="J302" s="5">
        <v>6079389</v>
      </c>
      <c r="K302" s="7">
        <v>44803</v>
      </c>
      <c r="L302" t="s">
        <v>426</v>
      </c>
      <c r="M302" t="s">
        <v>215</v>
      </c>
      <c r="N302" t="s">
        <v>55</v>
      </c>
      <c r="O302" t="s">
        <v>45</v>
      </c>
      <c r="P302" s="7">
        <v>44804</v>
      </c>
      <c r="Q302" s="8">
        <v>29.168129999999998</v>
      </c>
      <c r="R302" s="8">
        <v>28.25</v>
      </c>
      <c r="S302" s="8">
        <v>0.91812999999999989</v>
      </c>
      <c r="T302" s="8"/>
      <c r="U302">
        <v>1</v>
      </c>
      <c r="V302" t="s">
        <v>46</v>
      </c>
      <c r="W302" s="9">
        <v>11510</v>
      </c>
      <c r="X302" s="9">
        <v>11510</v>
      </c>
      <c r="Y302" s="9">
        <v>0</v>
      </c>
      <c r="Z302" s="7">
        <v>44803</v>
      </c>
      <c r="AA302" s="7">
        <v>44802</v>
      </c>
      <c r="AB302" s="7">
        <v>44804</v>
      </c>
      <c r="AC302">
        <v>2037000299</v>
      </c>
      <c r="AD302" t="s">
        <v>498</v>
      </c>
      <c r="AF302" t="s">
        <v>499</v>
      </c>
      <c r="AG302" t="s">
        <v>231</v>
      </c>
      <c r="AH302" t="s">
        <v>222</v>
      </c>
      <c r="AI302">
        <v>2</v>
      </c>
      <c r="AJ302" t="s">
        <v>50</v>
      </c>
      <c r="AK302">
        <v>37</v>
      </c>
      <c r="AL302" t="s">
        <v>213</v>
      </c>
      <c r="AN302" t="s">
        <v>52</v>
      </c>
      <c r="AQ302">
        <v>40</v>
      </c>
      <c r="AR302" t="s">
        <v>429</v>
      </c>
    </row>
    <row r="303" spans="1:46" x14ac:dyDescent="0.35">
      <c r="A303">
        <v>601</v>
      </c>
      <c r="B303" t="s">
        <v>206</v>
      </c>
      <c r="C303">
        <v>0</v>
      </c>
      <c r="D303" t="str">
        <f t="shared" si="6"/>
        <v>PEDIDO EMERGENCIAL</v>
      </c>
      <c r="H303" s="5">
        <v>451975</v>
      </c>
      <c r="I303" s="7">
        <v>44803</v>
      </c>
      <c r="J303" s="5">
        <v>6079389</v>
      </c>
      <c r="K303" s="7">
        <v>44803</v>
      </c>
      <c r="L303" t="s">
        <v>426</v>
      </c>
      <c r="M303" t="s">
        <v>215</v>
      </c>
      <c r="N303" t="s">
        <v>55</v>
      </c>
      <c r="O303" t="s">
        <v>45</v>
      </c>
      <c r="P303" s="7">
        <v>44804</v>
      </c>
      <c r="Q303" s="8">
        <v>29.250729999999997</v>
      </c>
      <c r="R303" s="8">
        <v>28.330000000000002</v>
      </c>
      <c r="S303" s="8">
        <v>0.92073000000000005</v>
      </c>
      <c r="T303" s="8"/>
      <c r="U303">
        <v>1</v>
      </c>
      <c r="V303" t="s">
        <v>46</v>
      </c>
      <c r="W303" s="9">
        <v>6737</v>
      </c>
      <c r="X303" s="9">
        <v>6737</v>
      </c>
      <c r="Y303" s="9">
        <v>0</v>
      </c>
      <c r="Z303" s="7">
        <v>44803</v>
      </c>
      <c r="AA303" s="7">
        <v>44802</v>
      </c>
      <c r="AB303" s="7">
        <v>44804</v>
      </c>
      <c r="AC303">
        <v>2037000300</v>
      </c>
      <c r="AD303" t="s">
        <v>500</v>
      </c>
      <c r="AF303" t="s">
        <v>501</v>
      </c>
      <c r="AG303" t="s">
        <v>231</v>
      </c>
      <c r="AH303" t="s">
        <v>222</v>
      </c>
      <c r="AI303">
        <v>2</v>
      </c>
      <c r="AJ303" t="s">
        <v>50</v>
      </c>
      <c r="AK303">
        <v>37</v>
      </c>
      <c r="AL303" t="s">
        <v>213</v>
      </c>
      <c r="AN303" t="s">
        <v>52</v>
      </c>
      <c r="AQ303">
        <v>40</v>
      </c>
      <c r="AR303" t="s">
        <v>429</v>
      </c>
    </row>
    <row r="304" spans="1:46" ht="58" x14ac:dyDescent="0.35">
      <c r="A304">
        <v>601</v>
      </c>
      <c r="B304" t="s">
        <v>206</v>
      </c>
      <c r="C304">
        <v>0</v>
      </c>
      <c r="D304" t="str">
        <f t="shared" si="6"/>
        <v>PEDIDO EMERGENCIAL</v>
      </c>
      <c r="H304" s="5">
        <v>451976</v>
      </c>
      <c r="I304" s="7">
        <v>44803</v>
      </c>
      <c r="J304" s="5">
        <v>6079389</v>
      </c>
      <c r="K304" s="7">
        <v>44803</v>
      </c>
      <c r="L304" t="s">
        <v>426</v>
      </c>
      <c r="M304" t="s">
        <v>208</v>
      </c>
      <c r="N304" t="s">
        <v>44</v>
      </c>
      <c r="O304" t="s">
        <v>45</v>
      </c>
      <c r="P304" s="7">
        <v>44804</v>
      </c>
      <c r="Q304" s="8">
        <v>3145.9345800000001</v>
      </c>
      <c r="R304" s="8">
        <v>3046.91</v>
      </c>
      <c r="S304" s="8">
        <v>99.02458</v>
      </c>
      <c r="T304" s="8"/>
      <c r="U304">
        <v>1</v>
      </c>
      <c r="V304" t="s">
        <v>46</v>
      </c>
      <c r="W304" s="9">
        <v>1</v>
      </c>
      <c r="X304" s="9">
        <v>0</v>
      </c>
      <c r="Y304" s="9">
        <v>1</v>
      </c>
      <c r="Z304" s="7">
        <v>44803</v>
      </c>
      <c r="AC304">
        <v>2037000297</v>
      </c>
      <c r="AD304" t="s">
        <v>494</v>
      </c>
      <c r="AF304" s="10" t="s">
        <v>502</v>
      </c>
      <c r="AG304" t="s">
        <v>221</v>
      </c>
      <c r="AH304" t="s">
        <v>222</v>
      </c>
      <c r="AI304">
        <v>2</v>
      </c>
      <c r="AJ304" t="s">
        <v>50</v>
      </c>
      <c r="AK304">
        <v>37</v>
      </c>
      <c r="AL304" t="s">
        <v>213</v>
      </c>
      <c r="AN304" t="s">
        <v>52</v>
      </c>
      <c r="AQ304">
        <v>40</v>
      </c>
      <c r="AR304" t="s">
        <v>429</v>
      </c>
    </row>
    <row r="305" spans="1:47" x14ac:dyDescent="0.35">
      <c r="A305">
        <v>601</v>
      </c>
      <c r="B305" t="s">
        <v>206</v>
      </c>
      <c r="C305">
        <v>0</v>
      </c>
      <c r="D305" t="str">
        <f t="shared" si="6"/>
        <v>PEDIDO EMERGENCIAL</v>
      </c>
      <c r="H305" s="5">
        <v>451977</v>
      </c>
      <c r="I305" s="7">
        <v>44803</v>
      </c>
      <c r="J305" s="5">
        <v>6079389</v>
      </c>
      <c r="K305" s="7">
        <v>44803</v>
      </c>
      <c r="L305" t="s">
        <v>426</v>
      </c>
      <c r="M305" t="s">
        <v>215</v>
      </c>
      <c r="N305" t="s">
        <v>44</v>
      </c>
      <c r="O305" t="s">
        <v>45</v>
      </c>
      <c r="P305" s="7">
        <v>44804</v>
      </c>
      <c r="Q305" s="8">
        <v>2071.2053299999998</v>
      </c>
      <c r="R305" s="8">
        <v>2006.0099999999998</v>
      </c>
      <c r="S305" s="8">
        <v>65.195329999999998</v>
      </c>
      <c r="T305" s="8"/>
      <c r="U305">
        <v>1</v>
      </c>
      <c r="V305" t="s">
        <v>46</v>
      </c>
      <c r="W305" s="9">
        <v>1</v>
      </c>
      <c r="X305" s="9">
        <v>0</v>
      </c>
      <c r="Y305" s="9">
        <v>1</v>
      </c>
      <c r="Z305" s="7">
        <v>44803</v>
      </c>
      <c r="AC305">
        <v>2037000298</v>
      </c>
      <c r="AD305" t="s">
        <v>496</v>
      </c>
      <c r="AF305" t="s">
        <v>503</v>
      </c>
      <c r="AG305" t="s">
        <v>231</v>
      </c>
      <c r="AH305" t="s">
        <v>222</v>
      </c>
      <c r="AI305">
        <v>2</v>
      </c>
      <c r="AJ305" t="s">
        <v>50</v>
      </c>
      <c r="AK305">
        <v>37</v>
      </c>
      <c r="AL305" t="s">
        <v>213</v>
      </c>
      <c r="AN305" t="s">
        <v>52</v>
      </c>
      <c r="AQ305">
        <v>40</v>
      </c>
      <c r="AR305" t="s">
        <v>429</v>
      </c>
    </row>
    <row r="306" spans="1:47" ht="72.5" x14ac:dyDescent="0.35">
      <c r="A306">
        <v>601</v>
      </c>
      <c r="B306" t="s">
        <v>206</v>
      </c>
      <c r="C306">
        <v>0</v>
      </c>
      <c r="D306" t="str">
        <f t="shared" si="6"/>
        <v>PEDIDO EMERGENCIAL</v>
      </c>
      <c r="H306" s="5">
        <v>451978</v>
      </c>
      <c r="I306" s="7">
        <v>44803</v>
      </c>
      <c r="J306" s="5">
        <v>6079389</v>
      </c>
      <c r="K306" s="7">
        <v>44803</v>
      </c>
      <c r="L306" t="s">
        <v>426</v>
      </c>
      <c r="M306" t="s">
        <v>215</v>
      </c>
      <c r="N306" t="s">
        <v>44</v>
      </c>
      <c r="O306" t="s">
        <v>45</v>
      </c>
      <c r="P306" s="7">
        <v>44804</v>
      </c>
      <c r="Q306" s="8">
        <v>2720.4826299999995</v>
      </c>
      <c r="R306" s="8">
        <v>2634.85</v>
      </c>
      <c r="S306" s="8">
        <v>85.632630000000006</v>
      </c>
      <c r="T306" s="8"/>
      <c r="U306">
        <v>1</v>
      </c>
      <c r="V306" t="s">
        <v>46</v>
      </c>
      <c r="W306" s="9">
        <v>1</v>
      </c>
      <c r="X306" s="9">
        <v>0</v>
      </c>
      <c r="Y306" s="9">
        <v>1</v>
      </c>
      <c r="Z306" s="7">
        <v>44803</v>
      </c>
      <c r="AC306">
        <v>2037000299</v>
      </c>
      <c r="AD306" t="s">
        <v>498</v>
      </c>
      <c r="AF306" s="10" t="s">
        <v>504</v>
      </c>
      <c r="AG306" t="s">
        <v>231</v>
      </c>
      <c r="AH306" t="s">
        <v>222</v>
      </c>
      <c r="AI306">
        <v>2</v>
      </c>
      <c r="AJ306" t="s">
        <v>50</v>
      </c>
      <c r="AK306">
        <v>37</v>
      </c>
      <c r="AL306" t="s">
        <v>213</v>
      </c>
      <c r="AN306" t="s">
        <v>52</v>
      </c>
      <c r="AQ306">
        <v>40</v>
      </c>
      <c r="AR306" t="s">
        <v>429</v>
      </c>
    </row>
    <row r="307" spans="1:47" ht="43.5" x14ac:dyDescent="0.35">
      <c r="A307">
        <v>601</v>
      </c>
      <c r="B307" t="s">
        <v>206</v>
      </c>
      <c r="C307">
        <v>0</v>
      </c>
      <c r="D307" t="str">
        <f t="shared" si="6"/>
        <v>PEDIDO EMERGENCIAL</v>
      </c>
      <c r="H307" s="5">
        <v>451979</v>
      </c>
      <c r="I307" s="7">
        <v>44803</v>
      </c>
      <c r="J307" s="5">
        <v>6079389</v>
      </c>
      <c r="K307" s="7">
        <v>44803</v>
      </c>
      <c r="L307" t="s">
        <v>426</v>
      </c>
      <c r="M307" t="s">
        <v>215</v>
      </c>
      <c r="N307" t="s">
        <v>44</v>
      </c>
      <c r="O307" t="s">
        <v>45</v>
      </c>
      <c r="P307" s="7">
        <v>44804</v>
      </c>
      <c r="Q307" s="8">
        <v>1592.3421499999999</v>
      </c>
      <c r="R307" s="8">
        <v>1542.22</v>
      </c>
      <c r="S307" s="8">
        <v>50.122149999999998</v>
      </c>
      <c r="T307" s="8"/>
      <c r="U307">
        <v>1</v>
      </c>
      <c r="V307" t="s">
        <v>46</v>
      </c>
      <c r="W307" s="9">
        <v>1</v>
      </c>
      <c r="X307" s="9">
        <v>0</v>
      </c>
      <c r="Y307" s="9">
        <v>1</v>
      </c>
      <c r="Z307" s="7">
        <v>44803</v>
      </c>
      <c r="AC307">
        <v>2037000300</v>
      </c>
      <c r="AD307" t="s">
        <v>500</v>
      </c>
      <c r="AF307" s="10" t="s">
        <v>505</v>
      </c>
      <c r="AG307" t="s">
        <v>231</v>
      </c>
      <c r="AH307" t="s">
        <v>222</v>
      </c>
      <c r="AI307">
        <v>2</v>
      </c>
      <c r="AJ307" t="s">
        <v>50</v>
      </c>
      <c r="AK307">
        <v>37</v>
      </c>
      <c r="AL307" t="s">
        <v>213</v>
      </c>
      <c r="AN307" t="s">
        <v>52</v>
      </c>
      <c r="AQ307">
        <v>40</v>
      </c>
      <c r="AR307" t="s">
        <v>429</v>
      </c>
    </row>
    <row r="308" spans="1:47" x14ac:dyDescent="0.35">
      <c r="A308">
        <v>601</v>
      </c>
      <c r="B308" t="s">
        <v>206</v>
      </c>
      <c r="C308">
        <v>0</v>
      </c>
      <c r="D308" t="str">
        <f t="shared" si="6"/>
        <v>PEDIDO EMERGENCIAL</v>
      </c>
      <c r="H308" s="5">
        <v>452002</v>
      </c>
      <c r="I308" s="7">
        <v>44804</v>
      </c>
      <c r="J308" s="5">
        <v>6079440</v>
      </c>
      <c r="K308" s="7">
        <v>44805</v>
      </c>
      <c r="L308" t="s">
        <v>376</v>
      </c>
      <c r="M308" t="s">
        <v>208</v>
      </c>
      <c r="N308" t="s">
        <v>55</v>
      </c>
      <c r="O308" t="s">
        <v>45</v>
      </c>
      <c r="P308" s="7">
        <v>44816</v>
      </c>
      <c r="Q308" s="8">
        <v>43.881250000000001</v>
      </c>
      <c r="R308" s="8">
        <v>42.5</v>
      </c>
      <c r="S308" s="8">
        <v>1.3812500000000001</v>
      </c>
      <c r="T308" s="8"/>
      <c r="U308">
        <v>1</v>
      </c>
      <c r="V308" t="s">
        <v>46</v>
      </c>
      <c r="W308" s="9">
        <v>844</v>
      </c>
      <c r="X308" s="9">
        <v>784</v>
      </c>
      <c r="Y308" s="9">
        <v>60</v>
      </c>
      <c r="Z308" s="7">
        <v>44834</v>
      </c>
      <c r="AA308" s="7">
        <v>44819</v>
      </c>
      <c r="AB308" s="7">
        <v>44825</v>
      </c>
      <c r="AC308">
        <v>2033000025</v>
      </c>
      <c r="AD308" t="s">
        <v>441</v>
      </c>
      <c r="AF308" t="s">
        <v>506</v>
      </c>
      <c r="AG308" t="s">
        <v>221</v>
      </c>
      <c r="AH308" t="s">
        <v>222</v>
      </c>
      <c r="AI308">
        <v>2</v>
      </c>
      <c r="AJ308" t="s">
        <v>50</v>
      </c>
      <c r="AK308">
        <v>33</v>
      </c>
      <c r="AL308" t="s">
        <v>112</v>
      </c>
      <c r="AN308" t="s">
        <v>52</v>
      </c>
      <c r="AQ308">
        <v>110</v>
      </c>
      <c r="AR308" t="s">
        <v>62</v>
      </c>
      <c r="AT308" t="s">
        <v>380</v>
      </c>
      <c r="AU308" t="s">
        <v>381</v>
      </c>
    </row>
    <row r="309" spans="1:47" s="13" customFormat="1" x14ac:dyDescent="0.35">
      <c r="A309" s="13">
        <v>601</v>
      </c>
      <c r="B309" s="13" t="s">
        <v>206</v>
      </c>
      <c r="C309" s="13">
        <v>0</v>
      </c>
      <c r="D309" s="13" t="str">
        <f t="shared" si="6"/>
        <v>PEDIDO EMERGENCIAL</v>
      </c>
      <c r="H309" s="14">
        <v>452038</v>
      </c>
      <c r="I309" s="15">
        <v>44805</v>
      </c>
      <c r="J309" s="14">
        <v>6079678</v>
      </c>
      <c r="K309" s="15">
        <v>44823</v>
      </c>
      <c r="L309" s="13" t="s">
        <v>346</v>
      </c>
      <c r="M309" s="13" t="s">
        <v>337</v>
      </c>
      <c r="N309" s="13" t="s">
        <v>55</v>
      </c>
      <c r="O309" s="13" t="s">
        <v>45</v>
      </c>
      <c r="P309" s="15">
        <v>44830</v>
      </c>
      <c r="Q309" s="16">
        <v>9.24</v>
      </c>
      <c r="R309" s="16">
        <v>9.24</v>
      </c>
      <c r="S309" s="16">
        <v>0</v>
      </c>
      <c r="T309" s="16"/>
      <c r="U309" s="13">
        <v>1</v>
      </c>
      <c r="V309" s="13" t="s">
        <v>46</v>
      </c>
      <c r="W309" s="17">
        <v>150</v>
      </c>
      <c r="X309" s="17">
        <v>150</v>
      </c>
      <c r="Y309" s="17">
        <v>0</v>
      </c>
      <c r="Z309" s="15">
        <v>44835</v>
      </c>
      <c r="AA309" s="15">
        <v>44830</v>
      </c>
      <c r="AB309" s="15">
        <v>44832</v>
      </c>
      <c r="AC309" s="13">
        <v>2012000001</v>
      </c>
      <c r="AD309" s="13" t="s">
        <v>507</v>
      </c>
      <c r="AF309" s="13" t="s">
        <v>508</v>
      </c>
      <c r="AG309" s="13" t="s">
        <v>221</v>
      </c>
      <c r="AH309" s="13" t="s">
        <v>222</v>
      </c>
      <c r="AI309" s="13">
        <v>2</v>
      </c>
      <c r="AJ309" s="13" t="s">
        <v>50</v>
      </c>
      <c r="AK309" s="13">
        <v>12</v>
      </c>
      <c r="AL309" s="13" t="s">
        <v>349</v>
      </c>
      <c r="AN309" s="13" t="s">
        <v>52</v>
      </c>
      <c r="AO309" s="20">
        <v>34201011</v>
      </c>
      <c r="AP309" s="20"/>
      <c r="AQ309" s="13">
        <v>110</v>
      </c>
      <c r="AR309" s="13" t="s">
        <v>62</v>
      </c>
      <c r="AT309" s="13" t="s">
        <v>350</v>
      </c>
      <c r="AU309" s="13" t="s">
        <v>351</v>
      </c>
    </row>
    <row r="310" spans="1:47" x14ac:dyDescent="0.35">
      <c r="A310">
        <v>601</v>
      </c>
      <c r="B310" t="s">
        <v>206</v>
      </c>
      <c r="C310">
        <v>0</v>
      </c>
      <c r="D310" t="str">
        <f t="shared" si="6"/>
        <v>PEDIDO EMERGENCIAL</v>
      </c>
      <c r="H310" s="5">
        <v>452040</v>
      </c>
      <c r="I310" s="7">
        <v>44805</v>
      </c>
      <c r="J310" s="5">
        <v>6079441</v>
      </c>
      <c r="K310" s="7">
        <v>44805</v>
      </c>
      <c r="L310" t="s">
        <v>218</v>
      </c>
      <c r="M310" t="s">
        <v>215</v>
      </c>
      <c r="N310" t="s">
        <v>44</v>
      </c>
      <c r="O310" t="s">
        <v>45</v>
      </c>
      <c r="P310" s="7">
        <v>44816</v>
      </c>
      <c r="Q310" s="8">
        <v>32.0075</v>
      </c>
      <c r="R310" s="8">
        <v>31</v>
      </c>
      <c r="S310" s="8">
        <v>1.0074999999999998</v>
      </c>
      <c r="T310" s="8"/>
      <c r="U310">
        <v>1</v>
      </c>
      <c r="V310" t="s">
        <v>46</v>
      </c>
      <c r="W310" s="9">
        <v>7946</v>
      </c>
      <c r="X310" s="9">
        <v>5786</v>
      </c>
      <c r="Y310" s="9">
        <v>2160</v>
      </c>
      <c r="Z310" s="7">
        <v>44806</v>
      </c>
      <c r="AA310" s="7">
        <v>44805</v>
      </c>
      <c r="AB310" s="7">
        <v>44817</v>
      </c>
      <c r="AC310">
        <v>2028000001</v>
      </c>
      <c r="AD310" t="s">
        <v>509</v>
      </c>
      <c r="AF310" t="s">
        <v>510</v>
      </c>
      <c r="AG310" t="s">
        <v>231</v>
      </c>
      <c r="AH310" t="s">
        <v>222</v>
      </c>
      <c r="AI310">
        <v>2</v>
      </c>
      <c r="AJ310" t="s">
        <v>50</v>
      </c>
      <c r="AK310">
        <v>28</v>
      </c>
      <c r="AL310" t="s">
        <v>511</v>
      </c>
      <c r="AN310" t="s">
        <v>52</v>
      </c>
      <c r="AQ310">
        <v>290</v>
      </c>
      <c r="AR310" t="s">
        <v>226</v>
      </c>
      <c r="AT310" t="s">
        <v>223</v>
      </c>
    </row>
    <row r="311" spans="1:47" x14ac:dyDescent="0.35">
      <c r="A311">
        <v>601</v>
      </c>
      <c r="B311" t="s">
        <v>206</v>
      </c>
      <c r="C311">
        <v>0</v>
      </c>
      <c r="D311" t="str">
        <f t="shared" si="6"/>
        <v>PEDIDO EMERGENCIAL</v>
      </c>
      <c r="H311" s="5">
        <v>452041</v>
      </c>
      <c r="I311" s="7">
        <v>44805</v>
      </c>
      <c r="J311" s="5">
        <v>6079456</v>
      </c>
      <c r="K311" s="7">
        <v>44809</v>
      </c>
      <c r="L311" t="s">
        <v>218</v>
      </c>
      <c r="M311" t="s">
        <v>208</v>
      </c>
      <c r="N311" t="s">
        <v>44</v>
      </c>
      <c r="O311" t="s">
        <v>45</v>
      </c>
      <c r="P311" s="7">
        <v>44816</v>
      </c>
      <c r="Q311" s="8">
        <v>32.0075</v>
      </c>
      <c r="R311" s="8">
        <v>31</v>
      </c>
      <c r="S311" s="8">
        <v>1.0074999999999998</v>
      </c>
      <c r="T311" s="8"/>
      <c r="U311">
        <v>1</v>
      </c>
      <c r="V311" t="s">
        <v>46</v>
      </c>
      <c r="W311" s="9">
        <v>1747</v>
      </c>
      <c r="X311" s="9">
        <v>1135</v>
      </c>
      <c r="Y311" s="9">
        <v>612</v>
      </c>
      <c r="Z311" s="7">
        <v>44814</v>
      </c>
      <c r="AA311" s="7">
        <v>44805</v>
      </c>
      <c r="AB311" s="7">
        <v>44817</v>
      </c>
      <c r="AC311">
        <v>2028000002</v>
      </c>
      <c r="AD311" t="s">
        <v>512</v>
      </c>
      <c r="AF311" t="s">
        <v>513</v>
      </c>
      <c r="AG311" t="s">
        <v>231</v>
      </c>
      <c r="AH311" t="s">
        <v>222</v>
      </c>
      <c r="AI311">
        <v>2</v>
      </c>
      <c r="AJ311" t="s">
        <v>50</v>
      </c>
      <c r="AK311">
        <v>28</v>
      </c>
      <c r="AL311" t="s">
        <v>511</v>
      </c>
      <c r="AN311" t="s">
        <v>52</v>
      </c>
      <c r="AQ311">
        <v>290</v>
      </c>
      <c r="AR311" t="s">
        <v>226</v>
      </c>
      <c r="AT311" t="s">
        <v>223</v>
      </c>
    </row>
    <row r="312" spans="1:47" x14ac:dyDescent="0.35">
      <c r="A312">
        <v>601</v>
      </c>
      <c r="B312" t="s">
        <v>206</v>
      </c>
      <c r="C312">
        <v>0</v>
      </c>
      <c r="D312" t="str">
        <f t="shared" si="6"/>
        <v>PEDIDO EMERGENCIAL</v>
      </c>
      <c r="H312" s="5">
        <v>452260</v>
      </c>
      <c r="I312" s="7">
        <v>44817</v>
      </c>
      <c r="J312" s="5">
        <v>6079567</v>
      </c>
      <c r="K312" s="7">
        <v>44817</v>
      </c>
      <c r="L312" t="s">
        <v>453</v>
      </c>
      <c r="M312" t="s">
        <v>337</v>
      </c>
      <c r="N312" t="s">
        <v>44</v>
      </c>
      <c r="O312" t="s">
        <v>45</v>
      </c>
      <c r="P312" s="7">
        <v>44817</v>
      </c>
      <c r="Q312" s="8">
        <v>138.41</v>
      </c>
      <c r="R312" s="8">
        <v>138.41</v>
      </c>
      <c r="S312" s="8">
        <v>0</v>
      </c>
      <c r="T312" s="8"/>
      <c r="U312">
        <v>1</v>
      </c>
      <c r="V312" t="s">
        <v>454</v>
      </c>
      <c r="W312" s="9">
        <v>173</v>
      </c>
      <c r="X312" s="9">
        <v>172</v>
      </c>
      <c r="Y312" s="9">
        <v>1</v>
      </c>
      <c r="Z312" s="7">
        <v>44834</v>
      </c>
      <c r="AA312" s="7">
        <v>44827</v>
      </c>
      <c r="AB312" s="7">
        <v>44831</v>
      </c>
      <c r="AC312">
        <v>2032000009</v>
      </c>
      <c r="AD312" t="s">
        <v>455</v>
      </c>
      <c r="AF312" t="s">
        <v>514</v>
      </c>
      <c r="AG312" t="s">
        <v>221</v>
      </c>
      <c r="AH312" t="s">
        <v>222</v>
      </c>
      <c r="AI312">
        <v>2</v>
      </c>
      <c r="AJ312" t="s">
        <v>50</v>
      </c>
      <c r="AK312">
        <v>32</v>
      </c>
      <c r="AL312" t="s">
        <v>322</v>
      </c>
      <c r="AN312" t="s">
        <v>52</v>
      </c>
      <c r="AQ312">
        <v>140</v>
      </c>
      <c r="AR312" t="s">
        <v>457</v>
      </c>
      <c r="AT312" t="s">
        <v>458</v>
      </c>
      <c r="AU312" t="s">
        <v>459</v>
      </c>
    </row>
    <row r="313" spans="1:47" x14ac:dyDescent="0.35">
      <c r="A313">
        <v>601</v>
      </c>
      <c r="B313" t="s">
        <v>206</v>
      </c>
      <c r="C313">
        <v>0</v>
      </c>
      <c r="D313" t="str">
        <f t="shared" si="6"/>
        <v>PEDIDO EMERGENCIAL</v>
      </c>
      <c r="H313" s="5">
        <v>452294</v>
      </c>
      <c r="I313" s="7">
        <v>44819</v>
      </c>
      <c r="J313" s="5">
        <v>6079679</v>
      </c>
      <c r="K313" s="7">
        <v>44823</v>
      </c>
      <c r="L313" t="s">
        <v>515</v>
      </c>
      <c r="M313" t="s">
        <v>208</v>
      </c>
      <c r="N313" t="s">
        <v>55</v>
      </c>
      <c r="O313" t="s">
        <v>45</v>
      </c>
      <c r="P313" s="7">
        <v>44907</v>
      </c>
      <c r="Q313" s="8">
        <v>44.85</v>
      </c>
      <c r="R313" s="8">
        <v>44.85</v>
      </c>
      <c r="S313" s="8">
        <v>0</v>
      </c>
      <c r="T313" s="8"/>
      <c r="U313">
        <v>1</v>
      </c>
      <c r="V313" t="s">
        <v>46</v>
      </c>
      <c r="W313" s="9">
        <v>55</v>
      </c>
      <c r="X313" s="9">
        <v>54</v>
      </c>
      <c r="Y313" s="9">
        <v>1</v>
      </c>
      <c r="Z313" s="7">
        <v>44835</v>
      </c>
      <c r="AA313" s="7">
        <v>44838</v>
      </c>
      <c r="AB313" s="7">
        <v>44841</v>
      </c>
      <c r="AC313">
        <v>2032000002</v>
      </c>
      <c r="AD313" t="s">
        <v>319</v>
      </c>
      <c r="AF313" t="s">
        <v>516</v>
      </c>
      <c r="AG313" t="s">
        <v>221</v>
      </c>
      <c r="AH313" t="s">
        <v>222</v>
      </c>
      <c r="AI313">
        <v>2</v>
      </c>
      <c r="AJ313" t="s">
        <v>50</v>
      </c>
      <c r="AK313">
        <v>32</v>
      </c>
      <c r="AL313" t="s">
        <v>322</v>
      </c>
      <c r="AN313" t="s">
        <v>52</v>
      </c>
      <c r="AQ313">
        <v>120</v>
      </c>
      <c r="AR313" t="s">
        <v>386</v>
      </c>
      <c r="AT313" t="s">
        <v>517</v>
      </c>
      <c r="AU313" t="s">
        <v>518</v>
      </c>
    </row>
    <row r="314" spans="1:47" x14ac:dyDescent="0.35">
      <c r="A314">
        <v>601</v>
      </c>
      <c r="B314" t="s">
        <v>206</v>
      </c>
      <c r="C314">
        <v>0</v>
      </c>
      <c r="D314" t="str">
        <f t="shared" si="6"/>
        <v>PEDIDO EMERGENCIAL</v>
      </c>
      <c r="H314" s="5">
        <v>452329</v>
      </c>
      <c r="I314" s="7">
        <v>44820</v>
      </c>
      <c r="J314" s="5">
        <v>6079663</v>
      </c>
      <c r="K314" s="7">
        <v>44820</v>
      </c>
      <c r="L314" t="s">
        <v>218</v>
      </c>
      <c r="M314" t="s">
        <v>208</v>
      </c>
      <c r="N314" t="s">
        <v>55</v>
      </c>
      <c r="O314" t="s">
        <v>45</v>
      </c>
      <c r="P314" s="7">
        <v>44823</v>
      </c>
      <c r="Q314" s="8">
        <v>40.267499999999998</v>
      </c>
      <c r="R314" s="8">
        <v>39</v>
      </c>
      <c r="S314" s="8">
        <v>1.2675000000000001</v>
      </c>
      <c r="T314" s="8"/>
      <c r="U314">
        <v>1</v>
      </c>
      <c r="V314" t="s">
        <v>46</v>
      </c>
      <c r="W314" s="9">
        <v>39840</v>
      </c>
      <c r="X314" s="9">
        <v>40396</v>
      </c>
      <c r="Y314" s="9">
        <v>0</v>
      </c>
      <c r="Z314" s="7">
        <v>44925</v>
      </c>
      <c r="AA314" s="7">
        <v>44820</v>
      </c>
      <c r="AB314" s="7">
        <v>44823</v>
      </c>
      <c r="AC314">
        <v>2037000071</v>
      </c>
      <c r="AD314" t="s">
        <v>519</v>
      </c>
      <c r="AF314" t="s">
        <v>520</v>
      </c>
      <c r="AG314" t="s">
        <v>221</v>
      </c>
      <c r="AH314" t="s">
        <v>222</v>
      </c>
      <c r="AI314">
        <v>2</v>
      </c>
      <c r="AJ314" t="s">
        <v>50</v>
      </c>
      <c r="AK314">
        <v>37</v>
      </c>
      <c r="AL314" t="s">
        <v>213</v>
      </c>
      <c r="AN314" t="s">
        <v>52</v>
      </c>
      <c r="AQ314">
        <v>290</v>
      </c>
      <c r="AR314" t="s">
        <v>226</v>
      </c>
      <c r="AT314" t="s">
        <v>223</v>
      </c>
    </row>
    <row r="315" spans="1:47" x14ac:dyDescent="0.35">
      <c r="A315">
        <v>601</v>
      </c>
      <c r="B315" t="s">
        <v>206</v>
      </c>
      <c r="C315">
        <v>0</v>
      </c>
      <c r="D315" t="str">
        <f t="shared" si="6"/>
        <v>PEDIDO EMERGENCIAL</v>
      </c>
      <c r="H315" s="5">
        <v>452331</v>
      </c>
      <c r="I315" s="7">
        <v>44820</v>
      </c>
      <c r="J315" s="5">
        <v>6079663</v>
      </c>
      <c r="K315" s="7">
        <v>44820</v>
      </c>
      <c r="L315" t="s">
        <v>218</v>
      </c>
      <c r="M315" t="s">
        <v>208</v>
      </c>
      <c r="N315" t="s">
        <v>44</v>
      </c>
      <c r="O315" t="s">
        <v>45</v>
      </c>
      <c r="P315" s="7">
        <v>44823</v>
      </c>
      <c r="Q315" s="8">
        <v>40.267499999999998</v>
      </c>
      <c r="R315" s="8">
        <v>39</v>
      </c>
      <c r="S315" s="8">
        <v>1.2675000000000001</v>
      </c>
      <c r="T315" s="8"/>
      <c r="U315">
        <v>1</v>
      </c>
      <c r="V315" t="s">
        <v>46</v>
      </c>
      <c r="W315" s="9">
        <v>107800</v>
      </c>
      <c r="X315" s="9">
        <v>108105</v>
      </c>
      <c r="Y315" s="9">
        <v>279</v>
      </c>
      <c r="Z315" s="7">
        <v>44925</v>
      </c>
      <c r="AA315" s="7">
        <v>44824</v>
      </c>
      <c r="AB315" s="7">
        <v>44825</v>
      </c>
      <c r="AC315">
        <v>2037000301</v>
      </c>
      <c r="AD315" t="s">
        <v>521</v>
      </c>
      <c r="AF315" t="s">
        <v>522</v>
      </c>
      <c r="AG315" t="s">
        <v>221</v>
      </c>
      <c r="AH315" t="s">
        <v>222</v>
      </c>
      <c r="AI315">
        <v>2</v>
      </c>
      <c r="AJ315" t="s">
        <v>50</v>
      </c>
      <c r="AK315">
        <v>37</v>
      </c>
      <c r="AL315" t="s">
        <v>213</v>
      </c>
      <c r="AN315" t="s">
        <v>52</v>
      </c>
      <c r="AQ315">
        <v>290</v>
      </c>
      <c r="AR315" t="s">
        <v>226</v>
      </c>
      <c r="AT315" t="s">
        <v>223</v>
      </c>
    </row>
    <row r="316" spans="1:47" x14ac:dyDescent="0.35">
      <c r="A316">
        <v>601</v>
      </c>
      <c r="B316" t="s">
        <v>206</v>
      </c>
      <c r="C316">
        <v>0</v>
      </c>
      <c r="D316" t="str">
        <f t="shared" si="6"/>
        <v>PEDIDO EMERGENCIAL</v>
      </c>
      <c r="H316" s="5">
        <v>452334</v>
      </c>
      <c r="I316" s="7">
        <v>44823</v>
      </c>
      <c r="J316" s="5">
        <v>6079942</v>
      </c>
      <c r="K316" s="7">
        <v>44833</v>
      </c>
      <c r="L316" t="s">
        <v>515</v>
      </c>
      <c r="M316" t="s">
        <v>208</v>
      </c>
      <c r="N316" t="s">
        <v>55</v>
      </c>
      <c r="O316" t="s">
        <v>45</v>
      </c>
      <c r="P316" s="7">
        <v>44907</v>
      </c>
      <c r="Q316" s="8">
        <v>72.997749999999996</v>
      </c>
      <c r="R316" s="8">
        <v>70.7</v>
      </c>
      <c r="S316" s="8">
        <v>2.2977499999999997</v>
      </c>
      <c r="T316" s="8"/>
      <c r="U316">
        <v>1</v>
      </c>
      <c r="V316" t="s">
        <v>46</v>
      </c>
      <c r="W316" s="9">
        <v>70</v>
      </c>
      <c r="X316" s="9">
        <v>16</v>
      </c>
      <c r="Y316" s="9">
        <v>54</v>
      </c>
      <c r="Z316" s="7">
        <v>44844</v>
      </c>
      <c r="AA316" s="7">
        <v>44841</v>
      </c>
      <c r="AB316" s="7">
        <v>44847</v>
      </c>
      <c r="AC316">
        <v>2032000002</v>
      </c>
      <c r="AD316" t="s">
        <v>319</v>
      </c>
      <c r="AF316" t="s">
        <v>523</v>
      </c>
      <c r="AG316" t="s">
        <v>221</v>
      </c>
      <c r="AH316" t="s">
        <v>222</v>
      </c>
      <c r="AI316">
        <v>2</v>
      </c>
      <c r="AJ316" t="s">
        <v>50</v>
      </c>
      <c r="AK316">
        <v>32</v>
      </c>
      <c r="AL316" t="s">
        <v>322</v>
      </c>
      <c r="AN316" t="s">
        <v>52</v>
      </c>
      <c r="AQ316">
        <v>110</v>
      </c>
      <c r="AR316" t="s">
        <v>62</v>
      </c>
      <c r="AT316" t="s">
        <v>517</v>
      </c>
      <c r="AU316" t="s">
        <v>518</v>
      </c>
    </row>
    <row r="317" spans="1:47" x14ac:dyDescent="0.35">
      <c r="A317">
        <v>601</v>
      </c>
      <c r="B317" t="s">
        <v>206</v>
      </c>
      <c r="C317">
        <v>0</v>
      </c>
      <c r="D317" t="str">
        <f t="shared" si="6"/>
        <v>PEDIDO EMERGENCIAL</v>
      </c>
      <c r="H317" s="5">
        <v>452797</v>
      </c>
      <c r="I317" s="7">
        <v>44839</v>
      </c>
      <c r="J317" s="5">
        <v>6080199</v>
      </c>
      <c r="K317" s="7">
        <v>44847</v>
      </c>
      <c r="L317" t="s">
        <v>515</v>
      </c>
      <c r="M317" t="s">
        <v>208</v>
      </c>
      <c r="N317" t="s">
        <v>55</v>
      </c>
      <c r="O317" t="s">
        <v>45</v>
      </c>
      <c r="P317" s="7">
        <v>44907</v>
      </c>
      <c r="Q317" s="8">
        <v>45.43</v>
      </c>
      <c r="R317" s="8">
        <v>44</v>
      </c>
      <c r="S317" s="8">
        <v>1.4300000000000002</v>
      </c>
      <c r="T317" s="8"/>
      <c r="U317">
        <v>1</v>
      </c>
      <c r="V317" t="s">
        <v>46</v>
      </c>
      <c r="W317" s="9">
        <v>60</v>
      </c>
      <c r="X317" s="9">
        <v>57</v>
      </c>
      <c r="Y317" s="9">
        <v>3</v>
      </c>
      <c r="Z317" s="7">
        <v>44862</v>
      </c>
      <c r="AA317" s="7">
        <v>44872</v>
      </c>
      <c r="AB317" s="7">
        <v>44875</v>
      </c>
      <c r="AC317">
        <v>2032000002</v>
      </c>
      <c r="AD317" t="s">
        <v>319</v>
      </c>
      <c r="AF317" t="s">
        <v>524</v>
      </c>
      <c r="AG317" t="s">
        <v>231</v>
      </c>
      <c r="AH317" t="s">
        <v>222</v>
      </c>
      <c r="AI317">
        <v>2</v>
      </c>
      <c r="AJ317" t="s">
        <v>50</v>
      </c>
      <c r="AK317">
        <v>32</v>
      </c>
      <c r="AL317" t="s">
        <v>322</v>
      </c>
      <c r="AN317" t="s">
        <v>52</v>
      </c>
      <c r="AQ317">
        <v>120</v>
      </c>
      <c r="AR317" t="s">
        <v>386</v>
      </c>
      <c r="AT317" t="s">
        <v>517</v>
      </c>
      <c r="AU317" t="s">
        <v>518</v>
      </c>
    </row>
    <row r="318" spans="1:47" x14ac:dyDescent="0.35">
      <c r="A318">
        <v>601</v>
      </c>
      <c r="B318" t="s">
        <v>206</v>
      </c>
      <c r="C318">
        <v>0</v>
      </c>
      <c r="D318" t="str">
        <f t="shared" si="6"/>
        <v>PEDIDO EMERGENCIAL</v>
      </c>
      <c r="H318" s="5">
        <v>452798</v>
      </c>
      <c r="I318" s="7">
        <v>44839</v>
      </c>
      <c r="J318" s="5">
        <v>6080199</v>
      </c>
      <c r="K318" s="7">
        <v>44847</v>
      </c>
      <c r="L318" t="s">
        <v>515</v>
      </c>
      <c r="M318" t="s">
        <v>337</v>
      </c>
      <c r="N318" t="s">
        <v>55</v>
      </c>
      <c r="O318" t="s">
        <v>45</v>
      </c>
      <c r="P318" s="7">
        <v>44873</v>
      </c>
      <c r="Q318" s="8">
        <v>11.151</v>
      </c>
      <c r="R318" s="8">
        <v>10.8</v>
      </c>
      <c r="S318" s="8">
        <v>0.35100000000000003</v>
      </c>
      <c r="T318" s="8"/>
      <c r="U318">
        <v>1</v>
      </c>
      <c r="V318" t="s">
        <v>46</v>
      </c>
      <c r="W318" s="9">
        <v>97</v>
      </c>
      <c r="X318" s="9">
        <v>97</v>
      </c>
      <c r="Y318" s="9">
        <v>0</v>
      </c>
      <c r="Z318" s="7">
        <v>44880</v>
      </c>
      <c r="AA318" s="7">
        <v>44872</v>
      </c>
      <c r="AB318" s="7">
        <v>44875</v>
      </c>
      <c r="AC318">
        <v>2012000010</v>
      </c>
      <c r="AD318" t="s">
        <v>525</v>
      </c>
      <c r="AF318" t="s">
        <v>526</v>
      </c>
      <c r="AG318" t="s">
        <v>231</v>
      </c>
      <c r="AH318" t="s">
        <v>222</v>
      </c>
      <c r="AI318">
        <v>2</v>
      </c>
      <c r="AJ318" t="s">
        <v>50</v>
      </c>
      <c r="AK318">
        <v>12</v>
      </c>
      <c r="AL318" t="s">
        <v>349</v>
      </c>
      <c r="AN318" t="s">
        <v>52</v>
      </c>
      <c r="AQ318">
        <v>120</v>
      </c>
      <c r="AR318" t="s">
        <v>386</v>
      </c>
      <c r="AT318" t="s">
        <v>517</v>
      </c>
      <c r="AU318" t="s">
        <v>518</v>
      </c>
    </row>
    <row r="319" spans="1:47" x14ac:dyDescent="0.35">
      <c r="A319">
        <v>601</v>
      </c>
      <c r="B319" t="s">
        <v>206</v>
      </c>
      <c r="C319">
        <v>0</v>
      </c>
      <c r="D319" t="str">
        <f t="shared" si="6"/>
        <v>PEDIDO EMERGENCIAL</v>
      </c>
      <c r="H319" s="5">
        <v>452979</v>
      </c>
      <c r="I319" s="7">
        <v>44847</v>
      </c>
      <c r="J319" s="5">
        <v>6080219</v>
      </c>
      <c r="K319" s="7">
        <v>44847</v>
      </c>
      <c r="L319" t="s">
        <v>218</v>
      </c>
      <c r="M319" t="s">
        <v>208</v>
      </c>
      <c r="N319" t="s">
        <v>44</v>
      </c>
      <c r="O319" t="s">
        <v>45</v>
      </c>
      <c r="P319" s="7">
        <v>44848</v>
      </c>
      <c r="Q319" s="8">
        <v>40.525629999999992</v>
      </c>
      <c r="R319" s="8">
        <v>39.25</v>
      </c>
      <c r="S319" s="8">
        <v>1.27563</v>
      </c>
      <c r="T319" s="8"/>
      <c r="U319">
        <v>1</v>
      </c>
      <c r="V319" t="s">
        <v>46</v>
      </c>
      <c r="W319" s="9">
        <v>11163</v>
      </c>
      <c r="X319" s="9">
        <v>10145</v>
      </c>
      <c r="Y319" s="9">
        <v>1018</v>
      </c>
      <c r="Z319" s="7">
        <v>44925</v>
      </c>
      <c r="AA319" s="7">
        <v>44846</v>
      </c>
      <c r="AB319" s="7">
        <v>44851</v>
      </c>
      <c r="AC319">
        <v>2037000199</v>
      </c>
      <c r="AD319" t="s">
        <v>295</v>
      </c>
      <c r="AF319" t="s">
        <v>471</v>
      </c>
      <c r="AG319" t="s">
        <v>221</v>
      </c>
      <c r="AH319" t="s">
        <v>222</v>
      </c>
      <c r="AI319">
        <v>2</v>
      </c>
      <c r="AJ319" t="s">
        <v>50</v>
      </c>
      <c r="AK319">
        <v>37</v>
      </c>
      <c r="AL319" t="s">
        <v>213</v>
      </c>
      <c r="AN319" t="s">
        <v>52</v>
      </c>
      <c r="AQ319">
        <v>110</v>
      </c>
      <c r="AR319" t="s">
        <v>62</v>
      </c>
      <c r="AT319" t="s">
        <v>223</v>
      </c>
    </row>
    <row r="320" spans="1:47" x14ac:dyDescent="0.35">
      <c r="A320">
        <v>601</v>
      </c>
      <c r="B320" t="s">
        <v>206</v>
      </c>
      <c r="C320">
        <v>0</v>
      </c>
      <c r="D320" t="str">
        <f t="shared" si="6"/>
        <v>PEDIDO EMERGENCIAL</v>
      </c>
      <c r="H320" s="5">
        <v>453049</v>
      </c>
      <c r="I320" s="7">
        <v>44851</v>
      </c>
      <c r="J320" s="5">
        <v>6080267</v>
      </c>
      <c r="K320" s="7">
        <v>44851</v>
      </c>
      <c r="L320" t="s">
        <v>218</v>
      </c>
      <c r="M320" t="s">
        <v>208</v>
      </c>
      <c r="N320" t="s">
        <v>44</v>
      </c>
      <c r="O320" t="s">
        <v>45</v>
      </c>
      <c r="P320" s="7">
        <v>44854</v>
      </c>
      <c r="Q320" s="8">
        <v>40.525629999999992</v>
      </c>
      <c r="R320" s="8">
        <v>39.25</v>
      </c>
      <c r="S320" s="8">
        <v>1.27563</v>
      </c>
      <c r="T320" s="8"/>
      <c r="U320">
        <v>1</v>
      </c>
      <c r="V320" t="s">
        <v>46</v>
      </c>
      <c r="W320" s="9">
        <v>10406</v>
      </c>
      <c r="X320" s="9">
        <v>7880</v>
      </c>
      <c r="Y320" s="9">
        <v>2526</v>
      </c>
      <c r="Z320" s="7">
        <v>44925</v>
      </c>
      <c r="AA320" s="7">
        <v>44848</v>
      </c>
      <c r="AB320" s="7">
        <v>44854</v>
      </c>
      <c r="AC320">
        <v>2037000209</v>
      </c>
      <c r="AD320" t="s">
        <v>234</v>
      </c>
      <c r="AF320" t="s">
        <v>471</v>
      </c>
      <c r="AG320" t="s">
        <v>221</v>
      </c>
      <c r="AH320" t="s">
        <v>222</v>
      </c>
      <c r="AI320">
        <v>2</v>
      </c>
      <c r="AJ320" t="s">
        <v>50</v>
      </c>
      <c r="AK320">
        <v>37</v>
      </c>
      <c r="AL320" t="s">
        <v>213</v>
      </c>
      <c r="AN320" t="s">
        <v>52</v>
      </c>
      <c r="AQ320">
        <v>110</v>
      </c>
      <c r="AR320" t="s">
        <v>62</v>
      </c>
      <c r="AT320" t="s">
        <v>223</v>
      </c>
    </row>
    <row r="321" spans="1:46" x14ac:dyDescent="0.35">
      <c r="A321">
        <v>601</v>
      </c>
      <c r="B321" t="s">
        <v>206</v>
      </c>
      <c r="C321">
        <v>0</v>
      </c>
      <c r="D321" t="str">
        <f t="shared" ref="D321:D382" si="7">IF(C321,0,"PEDIDO EMERGENCIAL")</f>
        <v>PEDIDO EMERGENCIAL</v>
      </c>
      <c r="H321" s="5">
        <v>453057</v>
      </c>
      <c r="I321" s="7">
        <v>44852</v>
      </c>
      <c r="J321" s="5">
        <v>6080300</v>
      </c>
      <c r="K321" s="7">
        <v>44852</v>
      </c>
      <c r="L321" t="s">
        <v>207</v>
      </c>
      <c r="M321" t="s">
        <v>208</v>
      </c>
      <c r="N321" t="s">
        <v>44</v>
      </c>
      <c r="O321" t="s">
        <v>45</v>
      </c>
      <c r="P321" s="7">
        <v>44854</v>
      </c>
      <c r="Q321" s="8">
        <v>40.525629999999992</v>
      </c>
      <c r="R321" s="8">
        <v>39.25</v>
      </c>
      <c r="S321" s="8">
        <v>1.27563</v>
      </c>
      <c r="T321" s="8"/>
      <c r="U321">
        <v>1</v>
      </c>
      <c r="V321" t="s">
        <v>46</v>
      </c>
      <c r="W321" s="9">
        <v>7000</v>
      </c>
      <c r="X321" s="9">
        <v>5883</v>
      </c>
      <c r="Y321" s="9">
        <v>1117</v>
      </c>
      <c r="Z321" s="7">
        <v>44925</v>
      </c>
      <c r="AA321" s="7">
        <v>44851</v>
      </c>
      <c r="AB321" s="7">
        <v>44854</v>
      </c>
      <c r="AC321">
        <v>2037000296</v>
      </c>
      <c r="AD321" t="s">
        <v>493</v>
      </c>
      <c r="AF321" t="s">
        <v>527</v>
      </c>
      <c r="AG321" t="s">
        <v>221</v>
      </c>
      <c r="AH321" t="s">
        <v>222</v>
      </c>
      <c r="AI321">
        <v>2</v>
      </c>
      <c r="AJ321" t="s">
        <v>50</v>
      </c>
      <c r="AK321">
        <v>37</v>
      </c>
      <c r="AL321" t="s">
        <v>213</v>
      </c>
      <c r="AN321" t="s">
        <v>52</v>
      </c>
      <c r="AQ321">
        <v>7480</v>
      </c>
      <c r="AR321" t="s">
        <v>214</v>
      </c>
    </row>
    <row r="322" spans="1:46" x14ac:dyDescent="0.35">
      <c r="A322">
        <v>601</v>
      </c>
      <c r="B322" t="s">
        <v>206</v>
      </c>
      <c r="C322">
        <v>0</v>
      </c>
      <c r="D322" t="str">
        <f t="shared" si="7"/>
        <v>PEDIDO EMERGENCIAL</v>
      </c>
      <c r="H322" s="5">
        <v>453067</v>
      </c>
      <c r="I322" s="7">
        <v>44852</v>
      </c>
      <c r="J322" s="5">
        <v>6080302</v>
      </c>
      <c r="K322" s="7">
        <v>44852</v>
      </c>
      <c r="L322" t="s">
        <v>218</v>
      </c>
      <c r="M322" t="s">
        <v>208</v>
      </c>
      <c r="N322" t="s">
        <v>55</v>
      </c>
      <c r="O322" t="s">
        <v>45</v>
      </c>
      <c r="P322" s="7">
        <v>44854</v>
      </c>
      <c r="Q322" s="8">
        <v>39.25</v>
      </c>
      <c r="R322" s="8">
        <v>38.014530000000001</v>
      </c>
      <c r="S322" s="8">
        <v>1.2354699999999998</v>
      </c>
      <c r="T322" s="8"/>
      <c r="U322">
        <v>1</v>
      </c>
      <c r="V322" t="s">
        <v>46</v>
      </c>
      <c r="W322" s="9">
        <v>17888</v>
      </c>
      <c r="X322" s="9">
        <v>17888</v>
      </c>
      <c r="Y322" s="9">
        <v>0</v>
      </c>
      <c r="Z322" s="7">
        <v>44925</v>
      </c>
      <c r="AA322" s="7">
        <v>44890</v>
      </c>
      <c r="AB322" s="7">
        <v>44895</v>
      </c>
      <c r="AC322">
        <v>2037000162</v>
      </c>
      <c r="AD322" t="s">
        <v>309</v>
      </c>
      <c r="AF322" t="s">
        <v>528</v>
      </c>
      <c r="AG322" t="s">
        <v>221</v>
      </c>
      <c r="AH322" t="s">
        <v>222</v>
      </c>
      <c r="AI322">
        <v>2</v>
      </c>
      <c r="AJ322" t="s">
        <v>50</v>
      </c>
      <c r="AK322">
        <v>37</v>
      </c>
      <c r="AL322" t="s">
        <v>213</v>
      </c>
      <c r="AN322" t="s">
        <v>52</v>
      </c>
      <c r="AQ322">
        <v>290</v>
      </c>
      <c r="AR322" t="s">
        <v>226</v>
      </c>
      <c r="AT322" t="s">
        <v>223</v>
      </c>
    </row>
    <row r="323" spans="1:46" x14ac:dyDescent="0.35">
      <c r="A323">
        <v>601</v>
      </c>
      <c r="B323" t="s">
        <v>206</v>
      </c>
      <c r="C323">
        <v>0</v>
      </c>
      <c r="D323" t="str">
        <f t="shared" si="7"/>
        <v>PEDIDO EMERGENCIAL</v>
      </c>
      <c r="H323" s="5">
        <v>453068</v>
      </c>
      <c r="I323" s="7">
        <v>44852</v>
      </c>
      <c r="J323" s="5">
        <v>6080302</v>
      </c>
      <c r="K323" s="7">
        <v>44852</v>
      </c>
      <c r="L323" t="s">
        <v>218</v>
      </c>
      <c r="M323" t="s">
        <v>215</v>
      </c>
      <c r="N323" t="s">
        <v>44</v>
      </c>
      <c r="O323" t="s">
        <v>45</v>
      </c>
      <c r="P323" s="7">
        <v>44854</v>
      </c>
      <c r="Q323" s="8">
        <v>40.525629999999992</v>
      </c>
      <c r="R323" s="8">
        <v>39.25</v>
      </c>
      <c r="S323" s="8">
        <v>1.27563</v>
      </c>
      <c r="T323" s="8"/>
      <c r="U323">
        <v>1</v>
      </c>
      <c r="V323" t="s">
        <v>46</v>
      </c>
      <c r="W323" s="9">
        <v>8394</v>
      </c>
      <c r="X323" s="9">
        <v>5935</v>
      </c>
      <c r="Y323" s="9">
        <v>2459</v>
      </c>
      <c r="Z323" s="7">
        <v>44925</v>
      </c>
      <c r="AA323" s="7">
        <v>44858</v>
      </c>
      <c r="AB323" s="7">
        <v>44860</v>
      </c>
      <c r="AC323">
        <v>2037000288</v>
      </c>
      <c r="AD323" t="s">
        <v>462</v>
      </c>
      <c r="AF323" t="s">
        <v>529</v>
      </c>
      <c r="AG323" t="s">
        <v>231</v>
      </c>
      <c r="AH323" t="s">
        <v>222</v>
      </c>
      <c r="AI323">
        <v>2</v>
      </c>
      <c r="AJ323" t="s">
        <v>50</v>
      </c>
      <c r="AK323">
        <v>37</v>
      </c>
      <c r="AL323" t="s">
        <v>213</v>
      </c>
      <c r="AN323" t="s">
        <v>52</v>
      </c>
      <c r="AQ323">
        <v>290</v>
      </c>
      <c r="AR323" t="s">
        <v>226</v>
      </c>
      <c r="AT323" t="s">
        <v>223</v>
      </c>
    </row>
    <row r="324" spans="1:46" x14ac:dyDescent="0.35">
      <c r="A324">
        <v>601</v>
      </c>
      <c r="B324" t="s">
        <v>206</v>
      </c>
      <c r="C324">
        <v>0</v>
      </c>
      <c r="D324" t="str">
        <f t="shared" si="7"/>
        <v>PEDIDO EMERGENCIAL</v>
      </c>
      <c r="H324" s="5">
        <v>453069</v>
      </c>
      <c r="I324" s="7">
        <v>44852</v>
      </c>
      <c r="J324" s="5">
        <v>6080302</v>
      </c>
      <c r="K324" s="7">
        <v>44852</v>
      </c>
      <c r="L324" t="s">
        <v>218</v>
      </c>
      <c r="M324" t="s">
        <v>215</v>
      </c>
      <c r="N324" t="s">
        <v>44</v>
      </c>
      <c r="O324" t="s">
        <v>45</v>
      </c>
      <c r="P324" s="7">
        <v>44854</v>
      </c>
      <c r="Q324" s="8">
        <v>40.525629999999992</v>
      </c>
      <c r="R324" s="8">
        <v>39.25</v>
      </c>
      <c r="S324" s="8">
        <v>1.27563</v>
      </c>
      <c r="T324" s="8"/>
      <c r="U324">
        <v>1</v>
      </c>
      <c r="V324" t="s">
        <v>46</v>
      </c>
      <c r="W324" s="9">
        <v>8662</v>
      </c>
      <c r="X324" s="9">
        <v>5470</v>
      </c>
      <c r="Y324" s="9">
        <v>3192</v>
      </c>
      <c r="Z324" s="7">
        <v>44925</v>
      </c>
      <c r="AA324" s="7">
        <v>44858</v>
      </c>
      <c r="AB324" s="7">
        <v>44860</v>
      </c>
      <c r="AC324">
        <v>2037000287</v>
      </c>
      <c r="AD324" t="s">
        <v>464</v>
      </c>
      <c r="AF324" t="s">
        <v>530</v>
      </c>
      <c r="AG324" t="s">
        <v>231</v>
      </c>
      <c r="AH324" t="s">
        <v>222</v>
      </c>
      <c r="AI324">
        <v>2</v>
      </c>
      <c r="AJ324" t="s">
        <v>50</v>
      </c>
      <c r="AK324">
        <v>37</v>
      </c>
      <c r="AL324" t="s">
        <v>213</v>
      </c>
      <c r="AN324" t="s">
        <v>52</v>
      </c>
      <c r="AQ324">
        <v>290</v>
      </c>
      <c r="AR324" t="s">
        <v>226</v>
      </c>
      <c r="AT324" t="s">
        <v>223</v>
      </c>
    </row>
    <row r="325" spans="1:46" x14ac:dyDescent="0.35">
      <c r="A325">
        <v>601</v>
      </c>
      <c r="B325" t="s">
        <v>206</v>
      </c>
      <c r="C325">
        <v>0</v>
      </c>
      <c r="D325" t="str">
        <f t="shared" si="7"/>
        <v>PEDIDO EMERGENCIAL</v>
      </c>
      <c r="H325" s="5">
        <v>453070</v>
      </c>
      <c r="I325" s="7">
        <v>44852</v>
      </c>
      <c r="J325" s="5">
        <v>6080301</v>
      </c>
      <c r="K325" s="7">
        <v>44852</v>
      </c>
      <c r="L325" t="s">
        <v>218</v>
      </c>
      <c r="M325" t="s">
        <v>215</v>
      </c>
      <c r="N325" t="s">
        <v>44</v>
      </c>
      <c r="O325" t="s">
        <v>45</v>
      </c>
      <c r="P325" s="7">
        <v>44854</v>
      </c>
      <c r="Q325" s="8">
        <v>40.525629999999992</v>
      </c>
      <c r="R325" s="8">
        <v>39.25</v>
      </c>
      <c r="S325" s="8">
        <v>1.27563</v>
      </c>
      <c r="T325" s="8"/>
      <c r="U325">
        <v>1</v>
      </c>
      <c r="V325" t="s">
        <v>46</v>
      </c>
      <c r="W325" s="9">
        <v>24300</v>
      </c>
      <c r="X325" s="9">
        <v>7495</v>
      </c>
      <c r="Y325" s="9">
        <v>16805</v>
      </c>
      <c r="Z325" s="7">
        <v>44925</v>
      </c>
      <c r="AA325" s="7">
        <v>44919</v>
      </c>
      <c r="AB325" s="7">
        <v>44921</v>
      </c>
      <c r="AC325">
        <v>2037000220</v>
      </c>
      <c r="AD325" t="s">
        <v>233</v>
      </c>
      <c r="AF325" t="s">
        <v>531</v>
      </c>
      <c r="AG325" t="s">
        <v>231</v>
      </c>
      <c r="AH325" t="s">
        <v>222</v>
      </c>
      <c r="AI325">
        <v>2</v>
      </c>
      <c r="AJ325" t="s">
        <v>50</v>
      </c>
      <c r="AK325">
        <v>37</v>
      </c>
      <c r="AL325" t="s">
        <v>213</v>
      </c>
      <c r="AN325" t="s">
        <v>52</v>
      </c>
      <c r="AQ325">
        <v>110</v>
      </c>
      <c r="AR325" t="s">
        <v>62</v>
      </c>
      <c r="AT325" t="s">
        <v>223</v>
      </c>
    </row>
    <row r="326" spans="1:46" x14ac:dyDescent="0.35">
      <c r="A326">
        <v>601</v>
      </c>
      <c r="B326" t="s">
        <v>206</v>
      </c>
      <c r="C326">
        <v>0</v>
      </c>
      <c r="D326" t="str">
        <f t="shared" si="7"/>
        <v>PEDIDO EMERGENCIAL</v>
      </c>
      <c r="H326" s="5">
        <v>453071</v>
      </c>
      <c r="I326" s="7">
        <v>44852</v>
      </c>
      <c r="J326" s="5">
        <v>6080301</v>
      </c>
      <c r="K326" s="7">
        <v>44852</v>
      </c>
      <c r="L326" t="s">
        <v>218</v>
      </c>
      <c r="M326" t="s">
        <v>215</v>
      </c>
      <c r="N326" t="s">
        <v>44</v>
      </c>
      <c r="O326" t="s">
        <v>45</v>
      </c>
      <c r="P326" s="7">
        <v>44854</v>
      </c>
      <c r="Q326" s="8">
        <v>40.525629999999992</v>
      </c>
      <c r="R326" s="8">
        <v>39.25</v>
      </c>
      <c r="S326" s="8">
        <v>1.27563</v>
      </c>
      <c r="T326" s="8"/>
      <c r="U326">
        <v>1</v>
      </c>
      <c r="V326" t="s">
        <v>46</v>
      </c>
      <c r="W326" s="9">
        <v>5582</v>
      </c>
      <c r="X326" s="9">
        <v>5035</v>
      </c>
      <c r="Y326" s="9">
        <v>547</v>
      </c>
      <c r="Z326" s="7">
        <v>44925</v>
      </c>
      <c r="AA326" s="7">
        <v>44973</v>
      </c>
      <c r="AB326" s="7">
        <v>44974</v>
      </c>
      <c r="AC326">
        <v>2037000199</v>
      </c>
      <c r="AD326" t="s">
        <v>295</v>
      </c>
      <c r="AF326" t="s">
        <v>532</v>
      </c>
      <c r="AG326" t="s">
        <v>231</v>
      </c>
      <c r="AH326" t="s">
        <v>222</v>
      </c>
      <c r="AI326">
        <v>2</v>
      </c>
      <c r="AJ326" t="s">
        <v>50</v>
      </c>
      <c r="AK326">
        <v>37</v>
      </c>
      <c r="AL326" t="s">
        <v>213</v>
      </c>
      <c r="AN326" t="s">
        <v>52</v>
      </c>
      <c r="AQ326">
        <v>110</v>
      </c>
      <c r="AR326" t="s">
        <v>62</v>
      </c>
      <c r="AT326" t="s">
        <v>223</v>
      </c>
    </row>
    <row r="327" spans="1:46" x14ac:dyDescent="0.35">
      <c r="A327">
        <v>601</v>
      </c>
      <c r="B327" t="s">
        <v>206</v>
      </c>
      <c r="C327">
        <v>0</v>
      </c>
      <c r="D327" t="str">
        <f t="shared" si="7"/>
        <v>PEDIDO EMERGENCIAL</v>
      </c>
      <c r="H327" s="5">
        <v>453072</v>
      </c>
      <c r="I327" s="7">
        <v>44852</v>
      </c>
      <c r="J327" s="5">
        <v>6080301</v>
      </c>
      <c r="K327" s="7">
        <v>44852</v>
      </c>
      <c r="L327" t="s">
        <v>218</v>
      </c>
      <c r="M327" t="s">
        <v>215</v>
      </c>
      <c r="N327" t="s">
        <v>44</v>
      </c>
      <c r="O327" t="s">
        <v>45</v>
      </c>
      <c r="P327" s="7">
        <v>44854</v>
      </c>
      <c r="Q327" s="8">
        <v>40.525629999999992</v>
      </c>
      <c r="R327" s="8">
        <v>39.25</v>
      </c>
      <c r="S327" s="8">
        <v>1.27563</v>
      </c>
      <c r="T327" s="8"/>
      <c r="U327">
        <v>1</v>
      </c>
      <c r="V327" t="s">
        <v>46</v>
      </c>
      <c r="W327" s="9">
        <v>9346</v>
      </c>
      <c r="X327" s="9">
        <v>0</v>
      </c>
      <c r="Y327" s="9">
        <v>9346</v>
      </c>
      <c r="Z327" s="7">
        <v>44925</v>
      </c>
      <c r="AC327">
        <v>2037000122</v>
      </c>
      <c r="AD327" t="s">
        <v>287</v>
      </c>
      <c r="AF327" t="s">
        <v>487</v>
      </c>
      <c r="AG327" t="s">
        <v>231</v>
      </c>
      <c r="AH327" t="s">
        <v>222</v>
      </c>
      <c r="AI327">
        <v>2</v>
      </c>
      <c r="AJ327" t="s">
        <v>50</v>
      </c>
      <c r="AK327">
        <v>37</v>
      </c>
      <c r="AL327" t="s">
        <v>213</v>
      </c>
      <c r="AN327" t="s">
        <v>52</v>
      </c>
      <c r="AQ327">
        <v>110</v>
      </c>
      <c r="AR327" t="s">
        <v>62</v>
      </c>
      <c r="AT327" t="s">
        <v>223</v>
      </c>
    </row>
    <row r="328" spans="1:46" x14ac:dyDescent="0.35">
      <c r="A328">
        <v>601</v>
      </c>
      <c r="B328" t="s">
        <v>206</v>
      </c>
      <c r="C328">
        <v>0</v>
      </c>
      <c r="D328" t="str">
        <f t="shared" si="7"/>
        <v>PEDIDO EMERGENCIAL</v>
      </c>
      <c r="H328" s="5">
        <v>453073</v>
      </c>
      <c r="I328" s="7">
        <v>44852</v>
      </c>
      <c r="J328" s="5">
        <v>6080302</v>
      </c>
      <c r="K328" s="7">
        <v>44852</v>
      </c>
      <c r="L328" t="s">
        <v>218</v>
      </c>
      <c r="M328" t="s">
        <v>215</v>
      </c>
      <c r="N328" t="s">
        <v>44</v>
      </c>
      <c r="O328" t="s">
        <v>45</v>
      </c>
      <c r="P328" s="7">
        <v>44854</v>
      </c>
      <c r="Q328" s="8">
        <v>40.525629999999992</v>
      </c>
      <c r="R328" s="8">
        <v>39.25</v>
      </c>
      <c r="S328" s="8">
        <v>1.27563</v>
      </c>
      <c r="T328" s="8"/>
      <c r="U328">
        <v>1</v>
      </c>
      <c r="V328" t="s">
        <v>46</v>
      </c>
      <c r="W328" s="9">
        <v>27600</v>
      </c>
      <c r="X328" s="9">
        <v>26300</v>
      </c>
      <c r="Y328" s="9">
        <v>1300</v>
      </c>
      <c r="Z328" s="7">
        <v>44925</v>
      </c>
      <c r="AA328" s="7">
        <v>45125</v>
      </c>
      <c r="AB328" s="7">
        <v>45128</v>
      </c>
      <c r="AC328">
        <v>2037000044</v>
      </c>
      <c r="AD328" t="s">
        <v>249</v>
      </c>
      <c r="AF328" t="s">
        <v>533</v>
      </c>
      <c r="AG328" t="s">
        <v>231</v>
      </c>
      <c r="AH328" t="s">
        <v>222</v>
      </c>
      <c r="AI328">
        <v>2</v>
      </c>
      <c r="AJ328" t="s">
        <v>50</v>
      </c>
      <c r="AK328">
        <v>37</v>
      </c>
      <c r="AL328" t="s">
        <v>213</v>
      </c>
      <c r="AN328" t="s">
        <v>52</v>
      </c>
      <c r="AQ328">
        <v>290</v>
      </c>
      <c r="AR328" t="s">
        <v>226</v>
      </c>
      <c r="AT328" t="s">
        <v>223</v>
      </c>
    </row>
    <row r="329" spans="1:46" x14ac:dyDescent="0.35">
      <c r="A329">
        <v>601</v>
      </c>
      <c r="B329" t="s">
        <v>206</v>
      </c>
      <c r="C329">
        <v>0</v>
      </c>
      <c r="D329" t="str">
        <f t="shared" si="7"/>
        <v>PEDIDO EMERGENCIAL</v>
      </c>
      <c r="H329" s="5">
        <v>453074</v>
      </c>
      <c r="I329" s="7">
        <v>44852</v>
      </c>
      <c r="J329" s="5">
        <v>6080302</v>
      </c>
      <c r="K329" s="7">
        <v>44852</v>
      </c>
      <c r="L329" t="s">
        <v>218</v>
      </c>
      <c r="M329" t="s">
        <v>215</v>
      </c>
      <c r="N329" t="s">
        <v>55</v>
      </c>
      <c r="O329" t="s">
        <v>45</v>
      </c>
      <c r="P329" s="7">
        <v>44854</v>
      </c>
      <c r="Q329" s="8">
        <v>40.525629999999992</v>
      </c>
      <c r="R329" s="8">
        <v>39.25</v>
      </c>
      <c r="S329" s="8">
        <v>1.27563</v>
      </c>
      <c r="T329" s="8"/>
      <c r="U329">
        <v>1</v>
      </c>
      <c r="V329" t="s">
        <v>46</v>
      </c>
      <c r="W329" s="9">
        <v>9760</v>
      </c>
      <c r="X329" s="9">
        <v>9760</v>
      </c>
      <c r="Y329" s="9">
        <v>0</v>
      </c>
      <c r="Z329" s="7">
        <v>44925</v>
      </c>
      <c r="AA329" s="7">
        <v>44881</v>
      </c>
      <c r="AB329" s="7">
        <v>44882</v>
      </c>
      <c r="AC329">
        <v>2037000286</v>
      </c>
      <c r="AD329" t="s">
        <v>469</v>
      </c>
      <c r="AF329" t="s">
        <v>531</v>
      </c>
      <c r="AG329" t="s">
        <v>231</v>
      </c>
      <c r="AH329" t="s">
        <v>222</v>
      </c>
      <c r="AI329">
        <v>2</v>
      </c>
      <c r="AJ329" t="s">
        <v>50</v>
      </c>
      <c r="AK329">
        <v>37</v>
      </c>
      <c r="AL329" t="s">
        <v>213</v>
      </c>
      <c r="AN329" t="s">
        <v>52</v>
      </c>
      <c r="AQ329">
        <v>290</v>
      </c>
      <c r="AR329" t="s">
        <v>226</v>
      </c>
      <c r="AT329" t="s">
        <v>223</v>
      </c>
    </row>
    <row r="330" spans="1:46" x14ac:dyDescent="0.35">
      <c r="A330">
        <v>601</v>
      </c>
      <c r="B330" t="s">
        <v>206</v>
      </c>
      <c r="C330">
        <v>0</v>
      </c>
      <c r="D330" t="str">
        <f t="shared" si="7"/>
        <v>PEDIDO EMERGENCIAL</v>
      </c>
      <c r="H330" s="5">
        <v>453075</v>
      </c>
      <c r="I330" s="7">
        <v>44852</v>
      </c>
      <c r="J330" s="5">
        <v>6080301</v>
      </c>
      <c r="K330" s="7">
        <v>44852</v>
      </c>
      <c r="L330" t="s">
        <v>218</v>
      </c>
      <c r="M330" t="s">
        <v>215</v>
      </c>
      <c r="N330" t="s">
        <v>44</v>
      </c>
      <c r="O330" t="s">
        <v>45</v>
      </c>
      <c r="P330" s="7">
        <v>44854</v>
      </c>
      <c r="Q330" s="8">
        <v>40.525629999999992</v>
      </c>
      <c r="R330" s="8">
        <v>39.25</v>
      </c>
      <c r="S330" s="8">
        <v>1.27563</v>
      </c>
      <c r="T330" s="8"/>
      <c r="U330">
        <v>1</v>
      </c>
      <c r="V330" t="s">
        <v>46</v>
      </c>
      <c r="W330" s="9">
        <v>12800</v>
      </c>
      <c r="X330" s="9">
        <v>0</v>
      </c>
      <c r="Y330" s="9">
        <v>12800</v>
      </c>
      <c r="Z330" s="7">
        <v>44925</v>
      </c>
      <c r="AC330">
        <v>2037000193</v>
      </c>
      <c r="AD330" t="s">
        <v>209</v>
      </c>
      <c r="AF330" t="s">
        <v>487</v>
      </c>
      <c r="AG330" t="s">
        <v>231</v>
      </c>
      <c r="AH330" t="s">
        <v>222</v>
      </c>
      <c r="AI330">
        <v>2</v>
      </c>
      <c r="AJ330" t="s">
        <v>50</v>
      </c>
      <c r="AK330">
        <v>37</v>
      </c>
      <c r="AL330" t="s">
        <v>213</v>
      </c>
      <c r="AN330" t="s">
        <v>52</v>
      </c>
      <c r="AQ330">
        <v>110</v>
      </c>
      <c r="AR330" t="s">
        <v>62</v>
      </c>
      <c r="AT330" t="s">
        <v>223</v>
      </c>
    </row>
    <row r="331" spans="1:46" x14ac:dyDescent="0.35">
      <c r="A331">
        <v>601</v>
      </c>
      <c r="B331" t="s">
        <v>206</v>
      </c>
      <c r="C331">
        <v>0</v>
      </c>
      <c r="D331" t="str">
        <f t="shared" si="7"/>
        <v>PEDIDO EMERGENCIAL</v>
      </c>
      <c r="H331" s="5">
        <v>453076</v>
      </c>
      <c r="I331" s="7">
        <v>44852</v>
      </c>
      <c r="J331" s="5">
        <v>6080301</v>
      </c>
      <c r="K331" s="7">
        <v>44852</v>
      </c>
      <c r="L331" t="s">
        <v>218</v>
      </c>
      <c r="M331" t="s">
        <v>215</v>
      </c>
      <c r="N331" t="s">
        <v>44</v>
      </c>
      <c r="O331" t="s">
        <v>45</v>
      </c>
      <c r="P331" s="7">
        <v>44854</v>
      </c>
      <c r="Q331" s="8">
        <v>40.525629999999992</v>
      </c>
      <c r="R331" s="8">
        <v>39.25</v>
      </c>
      <c r="S331" s="8">
        <v>1.27563</v>
      </c>
      <c r="T331" s="8"/>
      <c r="U331">
        <v>1</v>
      </c>
      <c r="V331" t="s">
        <v>46</v>
      </c>
      <c r="W331" s="9">
        <v>5500</v>
      </c>
      <c r="X331" s="9">
        <v>0</v>
      </c>
      <c r="Y331" s="9">
        <v>5500</v>
      </c>
      <c r="Z331" s="7">
        <v>44925</v>
      </c>
      <c r="AC331">
        <v>2037000117</v>
      </c>
      <c r="AD331" t="s">
        <v>217</v>
      </c>
      <c r="AF331" t="s">
        <v>534</v>
      </c>
      <c r="AG331" t="s">
        <v>231</v>
      </c>
      <c r="AH331" t="s">
        <v>222</v>
      </c>
      <c r="AI331">
        <v>2</v>
      </c>
      <c r="AJ331" t="s">
        <v>50</v>
      </c>
      <c r="AK331">
        <v>37</v>
      </c>
      <c r="AL331" t="s">
        <v>213</v>
      </c>
      <c r="AN331" t="s">
        <v>52</v>
      </c>
      <c r="AQ331">
        <v>110</v>
      </c>
      <c r="AR331" t="s">
        <v>62</v>
      </c>
      <c r="AT331" t="s">
        <v>223</v>
      </c>
    </row>
    <row r="332" spans="1:46" x14ac:dyDescent="0.35">
      <c r="A332">
        <v>601</v>
      </c>
      <c r="B332" t="s">
        <v>206</v>
      </c>
      <c r="C332">
        <v>0</v>
      </c>
      <c r="D332" t="str">
        <f t="shared" si="7"/>
        <v>PEDIDO EMERGENCIAL</v>
      </c>
      <c r="H332" s="5">
        <v>453077</v>
      </c>
      <c r="I332" s="7">
        <v>44852</v>
      </c>
      <c r="J332" s="5">
        <v>6080302</v>
      </c>
      <c r="K332" s="7">
        <v>44852</v>
      </c>
      <c r="L332" t="s">
        <v>218</v>
      </c>
      <c r="M332" t="s">
        <v>215</v>
      </c>
      <c r="N332" t="s">
        <v>44</v>
      </c>
      <c r="O332" t="s">
        <v>45</v>
      </c>
      <c r="P332" s="7">
        <v>44854</v>
      </c>
      <c r="Q332" s="8">
        <v>40.525629999999992</v>
      </c>
      <c r="R332" s="8">
        <v>39.25</v>
      </c>
      <c r="S332" s="8">
        <v>1.27563</v>
      </c>
      <c r="T332" s="8"/>
      <c r="U332">
        <v>1</v>
      </c>
      <c r="V332" t="s">
        <v>46</v>
      </c>
      <c r="W332" s="9">
        <v>25000</v>
      </c>
      <c r="X332" s="9">
        <v>24720</v>
      </c>
      <c r="Y332" s="9">
        <v>280</v>
      </c>
      <c r="Z332" s="7">
        <v>44925</v>
      </c>
      <c r="AA332" s="7">
        <v>44890</v>
      </c>
      <c r="AB332" s="7">
        <v>44895</v>
      </c>
      <c r="AC332">
        <v>2037000265</v>
      </c>
      <c r="AD332" t="s">
        <v>224</v>
      </c>
      <c r="AF332" t="s">
        <v>487</v>
      </c>
      <c r="AG332" t="s">
        <v>231</v>
      </c>
      <c r="AH332" t="s">
        <v>222</v>
      </c>
      <c r="AI332">
        <v>2</v>
      </c>
      <c r="AJ332" t="s">
        <v>50</v>
      </c>
      <c r="AK332">
        <v>37</v>
      </c>
      <c r="AL332" t="s">
        <v>213</v>
      </c>
      <c r="AN332" t="s">
        <v>52</v>
      </c>
      <c r="AQ332">
        <v>290</v>
      </c>
      <c r="AR332" t="s">
        <v>226</v>
      </c>
      <c r="AT332" t="s">
        <v>223</v>
      </c>
    </row>
    <row r="333" spans="1:46" x14ac:dyDescent="0.35">
      <c r="A333">
        <v>601</v>
      </c>
      <c r="B333" t="s">
        <v>206</v>
      </c>
      <c r="C333">
        <v>0</v>
      </c>
      <c r="D333" t="str">
        <f t="shared" si="7"/>
        <v>PEDIDO EMERGENCIAL</v>
      </c>
      <c r="H333" s="5">
        <v>453078</v>
      </c>
      <c r="I333" s="7">
        <v>44852</v>
      </c>
      <c r="J333" s="5">
        <v>6080302</v>
      </c>
      <c r="K333" s="7">
        <v>44852</v>
      </c>
      <c r="L333" t="s">
        <v>218</v>
      </c>
      <c r="M333" t="s">
        <v>215</v>
      </c>
      <c r="N333" t="s">
        <v>44</v>
      </c>
      <c r="O333" t="s">
        <v>45</v>
      </c>
      <c r="P333" s="7">
        <v>44854</v>
      </c>
      <c r="Q333" s="8">
        <v>40.525629999999992</v>
      </c>
      <c r="R333" s="8">
        <v>39.25</v>
      </c>
      <c r="S333" s="8">
        <v>1.27563</v>
      </c>
      <c r="T333" s="8"/>
      <c r="U333">
        <v>1</v>
      </c>
      <c r="V333" t="s">
        <v>46</v>
      </c>
      <c r="W333" s="9">
        <v>10100</v>
      </c>
      <c r="X333" s="9">
        <v>9465</v>
      </c>
      <c r="Y333" s="9">
        <v>635</v>
      </c>
      <c r="Z333" s="7">
        <v>44925</v>
      </c>
      <c r="AA333" s="7">
        <v>44972</v>
      </c>
      <c r="AB333" s="7">
        <v>44973</v>
      </c>
      <c r="AC333">
        <v>2037000284</v>
      </c>
      <c r="AD333" t="s">
        <v>472</v>
      </c>
      <c r="AF333" t="s">
        <v>487</v>
      </c>
      <c r="AG333" t="s">
        <v>231</v>
      </c>
      <c r="AH333" t="s">
        <v>222</v>
      </c>
      <c r="AI333">
        <v>2</v>
      </c>
      <c r="AJ333" t="s">
        <v>50</v>
      </c>
      <c r="AK333">
        <v>37</v>
      </c>
      <c r="AL333" t="s">
        <v>213</v>
      </c>
      <c r="AN333" t="s">
        <v>52</v>
      </c>
      <c r="AQ333">
        <v>290</v>
      </c>
      <c r="AR333" t="s">
        <v>226</v>
      </c>
      <c r="AT333" t="s">
        <v>223</v>
      </c>
    </row>
    <row r="334" spans="1:46" x14ac:dyDescent="0.35">
      <c r="A334">
        <v>601</v>
      </c>
      <c r="B334" t="s">
        <v>206</v>
      </c>
      <c r="C334">
        <v>0</v>
      </c>
      <c r="D334" t="str">
        <f t="shared" si="7"/>
        <v>PEDIDO EMERGENCIAL</v>
      </c>
      <c r="H334" s="5">
        <v>453079</v>
      </c>
      <c r="I334" s="7">
        <v>44852</v>
      </c>
      <c r="J334" s="5">
        <v>6080302</v>
      </c>
      <c r="K334" s="7">
        <v>44852</v>
      </c>
      <c r="L334" t="s">
        <v>218</v>
      </c>
      <c r="M334" t="s">
        <v>215</v>
      </c>
      <c r="N334" t="s">
        <v>55</v>
      </c>
      <c r="O334" t="s">
        <v>45</v>
      </c>
      <c r="P334" s="7">
        <v>44854</v>
      </c>
      <c r="Q334" s="8">
        <v>40.525629999999992</v>
      </c>
      <c r="R334" s="8">
        <v>39.25</v>
      </c>
      <c r="S334" s="8">
        <v>1.27563</v>
      </c>
      <c r="T334" s="8"/>
      <c r="U334">
        <v>1</v>
      </c>
      <c r="V334" t="s">
        <v>46</v>
      </c>
      <c r="W334" s="9">
        <v>2300</v>
      </c>
      <c r="X334" s="9">
        <v>2300</v>
      </c>
      <c r="Y334" s="9">
        <v>0</v>
      </c>
      <c r="Z334" s="7">
        <v>44925</v>
      </c>
      <c r="AA334" s="7">
        <v>44949</v>
      </c>
      <c r="AB334" s="7">
        <v>44950</v>
      </c>
      <c r="AC334">
        <v>2037000285</v>
      </c>
      <c r="AD334" t="s">
        <v>473</v>
      </c>
      <c r="AF334" t="s">
        <v>487</v>
      </c>
      <c r="AG334" t="s">
        <v>231</v>
      </c>
      <c r="AH334" t="s">
        <v>222</v>
      </c>
      <c r="AI334">
        <v>2</v>
      </c>
      <c r="AJ334" t="s">
        <v>50</v>
      </c>
      <c r="AK334">
        <v>37</v>
      </c>
      <c r="AL334" t="s">
        <v>213</v>
      </c>
      <c r="AN334" t="s">
        <v>52</v>
      </c>
      <c r="AQ334">
        <v>290</v>
      </c>
      <c r="AR334" t="s">
        <v>226</v>
      </c>
      <c r="AT334" t="s">
        <v>223</v>
      </c>
    </row>
    <row r="335" spans="1:46" x14ac:dyDescent="0.35">
      <c r="A335">
        <v>601</v>
      </c>
      <c r="B335" t="s">
        <v>206</v>
      </c>
      <c r="C335">
        <v>0</v>
      </c>
      <c r="D335" t="str">
        <f t="shared" si="7"/>
        <v>PEDIDO EMERGENCIAL</v>
      </c>
      <c r="H335" s="5">
        <v>453080</v>
      </c>
      <c r="I335" s="7">
        <v>44852</v>
      </c>
      <c r="J335" s="5">
        <v>6080302</v>
      </c>
      <c r="K335" s="7">
        <v>44852</v>
      </c>
      <c r="L335" t="s">
        <v>218</v>
      </c>
      <c r="M335" t="s">
        <v>215</v>
      </c>
      <c r="N335" t="s">
        <v>44</v>
      </c>
      <c r="O335" t="s">
        <v>45</v>
      </c>
      <c r="P335" s="7">
        <v>44854</v>
      </c>
      <c r="Q335" s="8">
        <v>40.525629999999992</v>
      </c>
      <c r="R335" s="8">
        <v>39.25</v>
      </c>
      <c r="S335" s="8">
        <v>1.27563</v>
      </c>
      <c r="T335" s="8"/>
      <c r="U335">
        <v>1</v>
      </c>
      <c r="V335" t="s">
        <v>46</v>
      </c>
      <c r="W335" s="9">
        <v>6565</v>
      </c>
      <c r="X335" s="9">
        <v>5970</v>
      </c>
      <c r="Y335" s="9">
        <v>595</v>
      </c>
      <c r="Z335" s="7">
        <v>44925</v>
      </c>
      <c r="AA335" s="7">
        <v>44890</v>
      </c>
      <c r="AB335" s="7">
        <v>44895</v>
      </c>
      <c r="AC335">
        <v>2037000292</v>
      </c>
      <c r="AD335" t="s">
        <v>486</v>
      </c>
      <c r="AF335" t="s">
        <v>531</v>
      </c>
      <c r="AG335" t="s">
        <v>231</v>
      </c>
      <c r="AH335" t="s">
        <v>222</v>
      </c>
      <c r="AI335">
        <v>2</v>
      </c>
      <c r="AJ335" t="s">
        <v>50</v>
      </c>
      <c r="AK335">
        <v>37</v>
      </c>
      <c r="AL335" t="s">
        <v>213</v>
      </c>
      <c r="AN335" t="s">
        <v>52</v>
      </c>
      <c r="AQ335">
        <v>290</v>
      </c>
      <c r="AR335" t="s">
        <v>226</v>
      </c>
      <c r="AT335" t="s">
        <v>223</v>
      </c>
    </row>
    <row r="336" spans="1:46" x14ac:dyDescent="0.35">
      <c r="A336">
        <v>601</v>
      </c>
      <c r="B336" t="s">
        <v>206</v>
      </c>
      <c r="C336">
        <v>0</v>
      </c>
      <c r="D336" t="str">
        <f t="shared" si="7"/>
        <v>PEDIDO EMERGENCIAL</v>
      </c>
      <c r="H336" s="5">
        <v>453082</v>
      </c>
      <c r="I336" s="7">
        <v>44852</v>
      </c>
      <c r="J336" s="5">
        <v>6080304</v>
      </c>
      <c r="K336" s="7">
        <v>44852</v>
      </c>
      <c r="L336" t="s">
        <v>218</v>
      </c>
      <c r="M336" t="s">
        <v>208</v>
      </c>
      <c r="N336" t="s">
        <v>55</v>
      </c>
      <c r="O336" t="s">
        <v>45</v>
      </c>
      <c r="P336" s="7">
        <v>44854</v>
      </c>
      <c r="Q336" s="8">
        <v>40.525629999999992</v>
      </c>
      <c r="R336" s="8">
        <v>39.25</v>
      </c>
      <c r="S336" s="8">
        <v>1.27563</v>
      </c>
      <c r="T336" s="8"/>
      <c r="U336">
        <v>1</v>
      </c>
      <c r="V336" t="s">
        <v>46</v>
      </c>
      <c r="W336" s="9">
        <v>46500</v>
      </c>
      <c r="X336" s="9">
        <v>46500</v>
      </c>
      <c r="Y336" s="9">
        <v>0</v>
      </c>
      <c r="Z336" s="7">
        <v>44925</v>
      </c>
      <c r="AA336" s="7">
        <v>44854</v>
      </c>
      <c r="AB336" s="7">
        <v>44858</v>
      </c>
      <c r="AC336">
        <v>2037000223</v>
      </c>
      <c r="AD336" t="s">
        <v>269</v>
      </c>
      <c r="AF336" t="s">
        <v>487</v>
      </c>
      <c r="AG336" t="s">
        <v>221</v>
      </c>
      <c r="AH336" t="s">
        <v>222</v>
      </c>
      <c r="AI336">
        <v>2</v>
      </c>
      <c r="AJ336" t="s">
        <v>50</v>
      </c>
      <c r="AK336">
        <v>37</v>
      </c>
      <c r="AL336" t="s">
        <v>213</v>
      </c>
      <c r="AN336" t="s">
        <v>52</v>
      </c>
      <c r="AQ336">
        <v>110</v>
      </c>
      <c r="AR336" t="s">
        <v>62</v>
      </c>
      <c r="AT336" t="s">
        <v>223</v>
      </c>
    </row>
    <row r="337" spans="1:47" x14ac:dyDescent="0.35">
      <c r="A337">
        <v>601</v>
      </c>
      <c r="B337" t="s">
        <v>206</v>
      </c>
      <c r="C337">
        <v>0</v>
      </c>
      <c r="D337" t="str">
        <f t="shared" si="7"/>
        <v>PEDIDO EMERGENCIAL</v>
      </c>
      <c r="H337" s="5">
        <v>453084</v>
      </c>
      <c r="I337" s="7">
        <v>44852</v>
      </c>
      <c r="J337" s="5">
        <v>6080321</v>
      </c>
      <c r="K337" s="7">
        <v>44853</v>
      </c>
      <c r="L337" t="s">
        <v>218</v>
      </c>
      <c r="M337" t="s">
        <v>208</v>
      </c>
      <c r="N337" t="s">
        <v>44</v>
      </c>
      <c r="O337" t="s">
        <v>45</v>
      </c>
      <c r="P337" s="7">
        <v>44854</v>
      </c>
      <c r="Q337" s="8">
        <v>40.732129999999998</v>
      </c>
      <c r="R337" s="8">
        <v>39.450000000000003</v>
      </c>
      <c r="S337" s="8">
        <v>1.28213</v>
      </c>
      <c r="T337" s="8"/>
      <c r="U337">
        <v>1</v>
      </c>
      <c r="V337" t="s">
        <v>46</v>
      </c>
      <c r="W337" s="9">
        <v>34600</v>
      </c>
      <c r="X337" s="9">
        <v>0</v>
      </c>
      <c r="Y337" s="9">
        <v>34600</v>
      </c>
      <c r="Z337" s="7">
        <v>44925</v>
      </c>
      <c r="AC337">
        <v>2037000115</v>
      </c>
      <c r="AD337" t="s">
        <v>421</v>
      </c>
      <c r="AF337" t="s">
        <v>535</v>
      </c>
      <c r="AG337" t="s">
        <v>221</v>
      </c>
      <c r="AH337" t="s">
        <v>222</v>
      </c>
      <c r="AI337">
        <v>2</v>
      </c>
      <c r="AJ337" t="s">
        <v>50</v>
      </c>
      <c r="AK337">
        <v>37</v>
      </c>
      <c r="AL337" t="s">
        <v>213</v>
      </c>
      <c r="AN337" t="s">
        <v>52</v>
      </c>
      <c r="AQ337">
        <v>110</v>
      </c>
      <c r="AR337" t="s">
        <v>62</v>
      </c>
      <c r="AT337" t="s">
        <v>223</v>
      </c>
    </row>
    <row r="338" spans="1:47" x14ac:dyDescent="0.35">
      <c r="A338">
        <v>601</v>
      </c>
      <c r="B338" t="s">
        <v>206</v>
      </c>
      <c r="C338">
        <v>0</v>
      </c>
      <c r="D338" t="str">
        <f t="shared" si="7"/>
        <v>PEDIDO EMERGENCIAL</v>
      </c>
      <c r="H338" s="5">
        <v>453085</v>
      </c>
      <c r="I338" s="7">
        <v>44852</v>
      </c>
      <c r="J338" s="5">
        <v>6080322</v>
      </c>
      <c r="K338" s="7">
        <v>44853</v>
      </c>
      <c r="L338" t="s">
        <v>218</v>
      </c>
      <c r="M338" t="s">
        <v>215</v>
      </c>
      <c r="N338" t="s">
        <v>44</v>
      </c>
      <c r="O338" t="s">
        <v>45</v>
      </c>
      <c r="P338" s="7">
        <v>44854</v>
      </c>
      <c r="Q338" s="8">
        <v>36.085879999999996</v>
      </c>
      <c r="R338" s="8">
        <v>34.950000000000003</v>
      </c>
      <c r="S338" s="8">
        <v>1.1358799999999998</v>
      </c>
      <c r="T338" s="8"/>
      <c r="U338">
        <v>1</v>
      </c>
      <c r="V338" t="s">
        <v>46</v>
      </c>
      <c r="W338" s="9">
        <v>32700</v>
      </c>
      <c r="X338" s="9">
        <v>30605</v>
      </c>
      <c r="Y338" s="9">
        <v>2095</v>
      </c>
      <c r="Z338" s="7">
        <v>44925</v>
      </c>
      <c r="AA338" s="7">
        <v>44854</v>
      </c>
      <c r="AB338" s="7">
        <v>44855</v>
      </c>
      <c r="AC338">
        <v>2037000263</v>
      </c>
      <c r="AD338" t="s">
        <v>480</v>
      </c>
      <c r="AF338" t="s">
        <v>535</v>
      </c>
      <c r="AG338" t="s">
        <v>231</v>
      </c>
      <c r="AH338" t="s">
        <v>222</v>
      </c>
      <c r="AI338">
        <v>2</v>
      </c>
      <c r="AJ338" t="s">
        <v>50</v>
      </c>
      <c r="AK338">
        <v>37</v>
      </c>
      <c r="AL338" t="s">
        <v>213</v>
      </c>
      <c r="AN338" t="s">
        <v>52</v>
      </c>
      <c r="AQ338">
        <v>290</v>
      </c>
      <c r="AR338" t="s">
        <v>226</v>
      </c>
      <c r="AT338" t="s">
        <v>223</v>
      </c>
    </row>
    <row r="339" spans="1:47" x14ac:dyDescent="0.35">
      <c r="A339">
        <v>601</v>
      </c>
      <c r="B339" t="s">
        <v>206</v>
      </c>
      <c r="C339">
        <v>0</v>
      </c>
      <c r="D339" t="str">
        <f t="shared" si="7"/>
        <v>PEDIDO EMERGENCIAL</v>
      </c>
      <c r="H339" s="5">
        <v>453087</v>
      </c>
      <c r="I339" s="7">
        <v>44852</v>
      </c>
      <c r="J339" s="5">
        <v>6080321</v>
      </c>
      <c r="K339" s="7">
        <v>44853</v>
      </c>
      <c r="L339" t="s">
        <v>218</v>
      </c>
      <c r="M339" t="s">
        <v>215</v>
      </c>
      <c r="N339" t="s">
        <v>44</v>
      </c>
      <c r="O339" t="s">
        <v>45</v>
      </c>
      <c r="P339" s="7">
        <v>44854</v>
      </c>
      <c r="Q339" s="8">
        <v>36.085879999999996</v>
      </c>
      <c r="R339" s="8">
        <v>34.950000000000003</v>
      </c>
      <c r="S339" s="8">
        <v>1.1358799999999998</v>
      </c>
      <c r="T339" s="8"/>
      <c r="U339">
        <v>1</v>
      </c>
      <c r="V339" t="s">
        <v>46</v>
      </c>
      <c r="W339" s="9">
        <v>9750</v>
      </c>
      <c r="X339" s="9">
        <v>9070</v>
      </c>
      <c r="Y339" s="9">
        <v>680</v>
      </c>
      <c r="Z339" s="7">
        <v>44925</v>
      </c>
      <c r="AA339" s="7">
        <v>44916</v>
      </c>
      <c r="AB339" s="7">
        <v>44917</v>
      </c>
      <c r="AC339">
        <v>2037000038</v>
      </c>
      <c r="AD339" t="s">
        <v>244</v>
      </c>
      <c r="AF339" t="s">
        <v>536</v>
      </c>
      <c r="AG339" t="s">
        <v>231</v>
      </c>
      <c r="AH339" t="s">
        <v>222</v>
      </c>
      <c r="AI339">
        <v>2</v>
      </c>
      <c r="AJ339" t="s">
        <v>50</v>
      </c>
      <c r="AK339">
        <v>37</v>
      </c>
      <c r="AL339" t="s">
        <v>213</v>
      </c>
      <c r="AN339" t="s">
        <v>52</v>
      </c>
      <c r="AQ339">
        <v>110</v>
      </c>
      <c r="AR339" t="s">
        <v>62</v>
      </c>
      <c r="AT339" t="s">
        <v>223</v>
      </c>
    </row>
    <row r="340" spans="1:47" x14ac:dyDescent="0.35">
      <c r="A340">
        <v>601</v>
      </c>
      <c r="B340" t="s">
        <v>206</v>
      </c>
      <c r="C340">
        <v>0</v>
      </c>
      <c r="D340" t="str">
        <f t="shared" si="7"/>
        <v>PEDIDO EMERGENCIAL</v>
      </c>
      <c r="H340" s="5">
        <v>453089</v>
      </c>
      <c r="I340" s="7">
        <v>44852</v>
      </c>
      <c r="J340" s="5">
        <v>6080322</v>
      </c>
      <c r="K340" s="7">
        <v>44853</v>
      </c>
      <c r="L340" t="s">
        <v>218</v>
      </c>
      <c r="M340" t="s">
        <v>215</v>
      </c>
      <c r="N340" t="s">
        <v>44</v>
      </c>
      <c r="O340" t="s">
        <v>45</v>
      </c>
      <c r="P340" s="7">
        <v>44854</v>
      </c>
      <c r="Q340" s="8">
        <v>36.085879999999996</v>
      </c>
      <c r="R340" s="8">
        <v>34.950000000000003</v>
      </c>
      <c r="S340" s="8">
        <v>1.1358799999999998</v>
      </c>
      <c r="T340" s="8"/>
      <c r="U340">
        <v>1</v>
      </c>
      <c r="V340" t="s">
        <v>46</v>
      </c>
      <c r="W340" s="9">
        <v>8900</v>
      </c>
      <c r="X340" s="9">
        <v>0</v>
      </c>
      <c r="Y340" s="9">
        <v>8900</v>
      </c>
      <c r="Z340" s="7">
        <v>44925</v>
      </c>
      <c r="AC340">
        <v>2037000166</v>
      </c>
      <c r="AD340" t="s">
        <v>483</v>
      </c>
      <c r="AF340" t="s">
        <v>537</v>
      </c>
      <c r="AG340" t="s">
        <v>231</v>
      </c>
      <c r="AH340" t="s">
        <v>222</v>
      </c>
      <c r="AI340">
        <v>2</v>
      </c>
      <c r="AJ340" t="s">
        <v>50</v>
      </c>
      <c r="AK340">
        <v>37</v>
      </c>
      <c r="AL340" t="s">
        <v>213</v>
      </c>
      <c r="AN340" t="s">
        <v>52</v>
      </c>
      <c r="AQ340">
        <v>290</v>
      </c>
      <c r="AR340" t="s">
        <v>226</v>
      </c>
      <c r="AT340" t="s">
        <v>223</v>
      </c>
    </row>
    <row r="341" spans="1:47" x14ac:dyDescent="0.35">
      <c r="A341">
        <v>601</v>
      </c>
      <c r="B341" t="s">
        <v>206</v>
      </c>
      <c r="C341">
        <v>0</v>
      </c>
      <c r="D341" t="str">
        <f t="shared" si="7"/>
        <v>PEDIDO EMERGENCIAL</v>
      </c>
      <c r="H341" s="5">
        <v>453092</v>
      </c>
      <c r="I341" s="7">
        <v>44852</v>
      </c>
      <c r="J341" s="5">
        <v>6080321</v>
      </c>
      <c r="K341" s="7">
        <v>44853</v>
      </c>
      <c r="L341" t="s">
        <v>218</v>
      </c>
      <c r="M341" t="s">
        <v>215</v>
      </c>
      <c r="N341" t="s">
        <v>44</v>
      </c>
      <c r="O341" t="s">
        <v>45</v>
      </c>
      <c r="P341" s="7">
        <v>44854</v>
      </c>
      <c r="Q341" s="8">
        <v>36.085879999999996</v>
      </c>
      <c r="R341" s="8">
        <v>34.950000000000003</v>
      </c>
      <c r="S341" s="8">
        <v>1.1358799999999998</v>
      </c>
      <c r="T341" s="8"/>
      <c r="U341">
        <v>1</v>
      </c>
      <c r="V341" t="s">
        <v>46</v>
      </c>
      <c r="W341" s="9">
        <v>10500</v>
      </c>
      <c r="X341" s="9">
        <v>10470</v>
      </c>
      <c r="Y341" s="9">
        <v>30</v>
      </c>
      <c r="Z341" s="7">
        <v>44925</v>
      </c>
      <c r="AA341" s="7">
        <v>44984</v>
      </c>
      <c r="AB341" s="7">
        <v>44985</v>
      </c>
      <c r="AC341">
        <v>2037000200</v>
      </c>
      <c r="AD341" t="s">
        <v>240</v>
      </c>
      <c r="AF341" t="s">
        <v>537</v>
      </c>
      <c r="AG341" t="s">
        <v>231</v>
      </c>
      <c r="AH341" t="s">
        <v>222</v>
      </c>
      <c r="AI341">
        <v>2</v>
      </c>
      <c r="AJ341" t="s">
        <v>50</v>
      </c>
      <c r="AK341">
        <v>37</v>
      </c>
      <c r="AL341" t="s">
        <v>213</v>
      </c>
      <c r="AN341" t="s">
        <v>52</v>
      </c>
      <c r="AQ341">
        <v>110</v>
      </c>
      <c r="AR341" t="s">
        <v>62</v>
      </c>
      <c r="AT341" t="s">
        <v>223</v>
      </c>
    </row>
    <row r="342" spans="1:47" x14ac:dyDescent="0.35">
      <c r="A342">
        <v>601</v>
      </c>
      <c r="B342" t="s">
        <v>206</v>
      </c>
      <c r="C342">
        <v>0</v>
      </c>
      <c r="D342" t="str">
        <f t="shared" si="7"/>
        <v>PEDIDO EMERGENCIAL</v>
      </c>
      <c r="H342" s="5">
        <v>453093</v>
      </c>
      <c r="I342" s="7">
        <v>44852</v>
      </c>
      <c r="J342" s="5">
        <v>6080322</v>
      </c>
      <c r="K342" s="7">
        <v>44853</v>
      </c>
      <c r="L342" t="s">
        <v>218</v>
      </c>
      <c r="M342" t="s">
        <v>215</v>
      </c>
      <c r="N342" t="s">
        <v>55</v>
      </c>
      <c r="O342" t="s">
        <v>45</v>
      </c>
      <c r="P342" s="7">
        <v>44854</v>
      </c>
      <c r="Q342" s="8">
        <v>36.085879999999996</v>
      </c>
      <c r="R342" s="8">
        <v>34.950000000000003</v>
      </c>
      <c r="S342" s="8">
        <v>1.1358799999999998</v>
      </c>
      <c r="T342" s="8"/>
      <c r="U342">
        <v>1</v>
      </c>
      <c r="V342" t="s">
        <v>46</v>
      </c>
      <c r="W342" s="9">
        <v>25500</v>
      </c>
      <c r="X342" s="9">
        <v>25500</v>
      </c>
      <c r="Y342" s="9">
        <v>0</v>
      </c>
      <c r="Z342" s="7">
        <v>44925</v>
      </c>
      <c r="AA342" s="7">
        <v>44919</v>
      </c>
      <c r="AB342" s="7">
        <v>44921</v>
      </c>
      <c r="AC342">
        <v>2037000301</v>
      </c>
      <c r="AD342" t="s">
        <v>521</v>
      </c>
      <c r="AF342" t="s">
        <v>538</v>
      </c>
      <c r="AG342" t="s">
        <v>231</v>
      </c>
      <c r="AH342" t="s">
        <v>222</v>
      </c>
      <c r="AI342">
        <v>2</v>
      </c>
      <c r="AJ342" t="s">
        <v>50</v>
      </c>
      <c r="AK342">
        <v>37</v>
      </c>
      <c r="AL342" t="s">
        <v>213</v>
      </c>
      <c r="AN342" t="s">
        <v>52</v>
      </c>
      <c r="AQ342">
        <v>290</v>
      </c>
      <c r="AR342" t="s">
        <v>226</v>
      </c>
      <c r="AT342" t="s">
        <v>223</v>
      </c>
    </row>
    <row r="343" spans="1:47" x14ac:dyDescent="0.35">
      <c r="A343">
        <v>601</v>
      </c>
      <c r="B343" t="s">
        <v>206</v>
      </c>
      <c r="C343">
        <v>0</v>
      </c>
      <c r="D343" t="str">
        <f t="shared" si="7"/>
        <v>PEDIDO EMERGENCIAL</v>
      </c>
      <c r="H343" s="5">
        <v>453094</v>
      </c>
      <c r="I343" s="7">
        <v>44852</v>
      </c>
      <c r="J343" s="5">
        <v>6080322</v>
      </c>
      <c r="K343" s="7">
        <v>44853</v>
      </c>
      <c r="L343" t="s">
        <v>218</v>
      </c>
      <c r="M343" t="s">
        <v>215</v>
      </c>
      <c r="N343" t="s">
        <v>44</v>
      </c>
      <c r="O343" t="s">
        <v>45</v>
      </c>
      <c r="P343" s="7">
        <v>44854</v>
      </c>
      <c r="Q343" s="8">
        <v>40.525629999999992</v>
      </c>
      <c r="R343" s="8">
        <v>39.25</v>
      </c>
      <c r="S343" s="8">
        <v>1.27563</v>
      </c>
      <c r="T343" s="8"/>
      <c r="U343">
        <v>1</v>
      </c>
      <c r="V343" t="s">
        <v>46</v>
      </c>
      <c r="W343" s="9">
        <v>10400</v>
      </c>
      <c r="X343" s="9">
        <v>8895</v>
      </c>
      <c r="Y343" s="9">
        <v>1505</v>
      </c>
      <c r="Z343" s="7">
        <v>44925</v>
      </c>
      <c r="AA343" s="7">
        <v>44862</v>
      </c>
      <c r="AB343" s="7">
        <v>44865</v>
      </c>
      <c r="AC343">
        <v>2037000090</v>
      </c>
      <c r="AD343" t="s">
        <v>539</v>
      </c>
      <c r="AF343" t="s">
        <v>487</v>
      </c>
      <c r="AG343" t="s">
        <v>231</v>
      </c>
      <c r="AH343" t="s">
        <v>222</v>
      </c>
      <c r="AI343">
        <v>2</v>
      </c>
      <c r="AJ343" t="s">
        <v>50</v>
      </c>
      <c r="AK343">
        <v>37</v>
      </c>
      <c r="AL343" t="s">
        <v>213</v>
      </c>
      <c r="AN343" t="s">
        <v>52</v>
      </c>
      <c r="AQ343">
        <v>290</v>
      </c>
      <c r="AR343" t="s">
        <v>226</v>
      </c>
      <c r="AT343" t="s">
        <v>223</v>
      </c>
    </row>
    <row r="344" spans="1:47" x14ac:dyDescent="0.35">
      <c r="A344">
        <v>601</v>
      </c>
      <c r="B344" t="s">
        <v>206</v>
      </c>
      <c r="C344">
        <v>0</v>
      </c>
      <c r="D344" t="str">
        <f t="shared" si="7"/>
        <v>PEDIDO EMERGENCIAL</v>
      </c>
      <c r="H344" s="5">
        <v>453214</v>
      </c>
      <c r="I344" s="7">
        <v>44855</v>
      </c>
      <c r="J344" s="5">
        <v>6080526</v>
      </c>
      <c r="K344" s="7">
        <v>44861</v>
      </c>
      <c r="L344" t="s">
        <v>396</v>
      </c>
      <c r="M344" t="s">
        <v>208</v>
      </c>
      <c r="N344" t="s">
        <v>44</v>
      </c>
      <c r="O344" t="s">
        <v>45</v>
      </c>
      <c r="P344" s="7">
        <v>44918</v>
      </c>
      <c r="Q344" s="8">
        <v>34.700000000000003</v>
      </c>
      <c r="R344" s="8">
        <v>34.700000000000003</v>
      </c>
      <c r="S344" s="8">
        <v>0</v>
      </c>
      <c r="T344" s="8"/>
      <c r="U344">
        <v>1</v>
      </c>
      <c r="V344" t="s">
        <v>46</v>
      </c>
      <c r="W344" s="9">
        <v>3</v>
      </c>
      <c r="X344" s="9">
        <v>2.5</v>
      </c>
      <c r="Y344" s="9">
        <v>0.5</v>
      </c>
      <c r="Z344" s="7">
        <v>44925</v>
      </c>
      <c r="AA344" s="7">
        <v>44910</v>
      </c>
      <c r="AB344" s="7">
        <v>44918</v>
      </c>
      <c r="AC344">
        <v>2032000002</v>
      </c>
      <c r="AD344" t="s">
        <v>319</v>
      </c>
      <c r="AF344" t="s">
        <v>540</v>
      </c>
      <c r="AG344" t="s">
        <v>221</v>
      </c>
      <c r="AH344" t="s">
        <v>222</v>
      </c>
      <c r="AI344">
        <v>2</v>
      </c>
      <c r="AJ344" t="s">
        <v>50</v>
      </c>
      <c r="AK344">
        <v>32</v>
      </c>
      <c r="AL344" t="s">
        <v>322</v>
      </c>
      <c r="AN344" t="s">
        <v>52</v>
      </c>
      <c r="AQ344">
        <v>230</v>
      </c>
      <c r="AR344" t="s">
        <v>541</v>
      </c>
      <c r="AT344" t="s">
        <v>339</v>
      </c>
      <c r="AU344" t="s">
        <v>398</v>
      </c>
    </row>
    <row r="345" spans="1:47" x14ac:dyDescent="0.35">
      <c r="A345">
        <v>601</v>
      </c>
      <c r="B345" t="s">
        <v>206</v>
      </c>
      <c r="C345">
        <v>0</v>
      </c>
      <c r="D345" t="str">
        <f t="shared" si="7"/>
        <v>PEDIDO EMERGENCIAL</v>
      </c>
      <c r="H345" s="5">
        <v>453266</v>
      </c>
      <c r="I345" s="7">
        <v>44859</v>
      </c>
      <c r="J345" s="5">
        <v>6080430</v>
      </c>
      <c r="K345" s="7">
        <v>44859</v>
      </c>
      <c r="L345" t="s">
        <v>396</v>
      </c>
      <c r="M345" t="s">
        <v>542</v>
      </c>
      <c r="N345" t="s">
        <v>55</v>
      </c>
      <c r="O345" t="s">
        <v>45</v>
      </c>
      <c r="P345" s="7">
        <v>44859</v>
      </c>
      <c r="Q345" s="8">
        <v>497</v>
      </c>
      <c r="R345" s="8">
        <v>497</v>
      </c>
      <c r="S345" s="8">
        <v>0</v>
      </c>
      <c r="T345" s="8"/>
      <c r="U345">
        <v>1</v>
      </c>
      <c r="V345" t="s">
        <v>46</v>
      </c>
      <c r="W345" s="9">
        <v>3</v>
      </c>
      <c r="X345" s="9">
        <v>3</v>
      </c>
      <c r="Y345" s="9">
        <v>3</v>
      </c>
      <c r="Z345" s="7">
        <v>44864</v>
      </c>
      <c r="AA345" s="7">
        <v>44797</v>
      </c>
      <c r="AB345" s="7">
        <v>44860</v>
      </c>
      <c r="AC345">
        <v>2032000002</v>
      </c>
      <c r="AD345" t="s">
        <v>319</v>
      </c>
      <c r="AF345" t="s">
        <v>524</v>
      </c>
      <c r="AG345" t="s">
        <v>231</v>
      </c>
      <c r="AH345" t="s">
        <v>222</v>
      </c>
      <c r="AI345">
        <v>2</v>
      </c>
      <c r="AJ345" t="s">
        <v>50</v>
      </c>
      <c r="AK345">
        <v>32</v>
      </c>
      <c r="AL345" t="s">
        <v>322</v>
      </c>
      <c r="AN345" t="s">
        <v>52</v>
      </c>
      <c r="AQ345">
        <v>110</v>
      </c>
      <c r="AR345" t="s">
        <v>62</v>
      </c>
      <c r="AT345" t="s">
        <v>339</v>
      </c>
      <c r="AU345" t="s">
        <v>398</v>
      </c>
    </row>
    <row r="346" spans="1:47" x14ac:dyDescent="0.35">
      <c r="A346">
        <v>601</v>
      </c>
      <c r="B346" t="s">
        <v>206</v>
      </c>
      <c r="C346">
        <v>0</v>
      </c>
      <c r="D346" t="str">
        <f t="shared" si="7"/>
        <v>PEDIDO EMERGENCIAL</v>
      </c>
      <c r="H346" s="5">
        <v>453267</v>
      </c>
      <c r="I346" s="7">
        <v>44859</v>
      </c>
      <c r="J346" s="5">
        <v>6080430</v>
      </c>
      <c r="K346" s="7">
        <v>44859</v>
      </c>
      <c r="L346" t="s">
        <v>396</v>
      </c>
      <c r="M346" t="s">
        <v>337</v>
      </c>
      <c r="N346" t="s">
        <v>55</v>
      </c>
      <c r="O346" t="s">
        <v>45</v>
      </c>
      <c r="P346" s="7">
        <v>44859</v>
      </c>
      <c r="Q346" s="8">
        <v>497</v>
      </c>
      <c r="R346" s="8">
        <v>497</v>
      </c>
      <c r="S346" s="8">
        <v>0</v>
      </c>
      <c r="T346" s="8"/>
      <c r="U346">
        <v>1</v>
      </c>
      <c r="V346" t="s">
        <v>46</v>
      </c>
      <c r="W346" s="9">
        <v>1</v>
      </c>
      <c r="X346" s="9">
        <v>1</v>
      </c>
      <c r="Y346" s="9">
        <v>1</v>
      </c>
      <c r="Z346" s="7">
        <v>44862</v>
      </c>
      <c r="AA346" s="7">
        <v>44797</v>
      </c>
      <c r="AB346" s="7">
        <v>44860</v>
      </c>
      <c r="AC346">
        <v>2012000010</v>
      </c>
      <c r="AD346" t="s">
        <v>525</v>
      </c>
      <c r="AF346" t="s">
        <v>526</v>
      </c>
      <c r="AG346" t="s">
        <v>231</v>
      </c>
      <c r="AH346" t="s">
        <v>222</v>
      </c>
      <c r="AI346">
        <v>2</v>
      </c>
      <c r="AJ346" t="s">
        <v>50</v>
      </c>
      <c r="AK346">
        <v>12</v>
      </c>
      <c r="AL346" t="s">
        <v>349</v>
      </c>
      <c r="AN346" t="s">
        <v>52</v>
      </c>
      <c r="AQ346">
        <v>110</v>
      </c>
      <c r="AR346" t="s">
        <v>62</v>
      </c>
      <c r="AT346" t="s">
        <v>339</v>
      </c>
      <c r="AU346" t="s">
        <v>398</v>
      </c>
    </row>
    <row r="347" spans="1:47" x14ac:dyDescent="0.35">
      <c r="A347">
        <v>601</v>
      </c>
      <c r="B347" t="s">
        <v>206</v>
      </c>
      <c r="C347">
        <v>0</v>
      </c>
      <c r="D347" t="str">
        <f t="shared" si="7"/>
        <v>PEDIDO EMERGENCIAL</v>
      </c>
      <c r="H347" s="5">
        <v>453287</v>
      </c>
      <c r="I347" s="7">
        <v>44859</v>
      </c>
      <c r="J347" s="5">
        <v>6080445</v>
      </c>
      <c r="K347" s="7">
        <v>44859</v>
      </c>
      <c r="L347" t="s">
        <v>453</v>
      </c>
      <c r="M347" t="s">
        <v>337</v>
      </c>
      <c r="N347" t="s">
        <v>55</v>
      </c>
      <c r="O347" t="s">
        <v>45</v>
      </c>
      <c r="P347" s="7">
        <v>44859</v>
      </c>
      <c r="Q347" s="8">
        <v>138.41</v>
      </c>
      <c r="R347" s="8">
        <v>138.41</v>
      </c>
      <c r="S347" s="8">
        <v>0</v>
      </c>
      <c r="T347" s="8"/>
      <c r="U347">
        <v>1</v>
      </c>
      <c r="V347" t="s">
        <v>454</v>
      </c>
      <c r="W347" s="9">
        <v>187</v>
      </c>
      <c r="X347" s="9">
        <v>187</v>
      </c>
      <c r="Y347" s="9">
        <v>0</v>
      </c>
      <c r="Z347" s="7">
        <v>44869</v>
      </c>
      <c r="AA347" s="7">
        <v>44872</v>
      </c>
      <c r="AB347" s="7">
        <v>44876</v>
      </c>
      <c r="AC347">
        <v>2032000009</v>
      </c>
      <c r="AD347" t="s">
        <v>455</v>
      </c>
      <c r="AF347" t="s">
        <v>543</v>
      </c>
      <c r="AG347" t="s">
        <v>221</v>
      </c>
      <c r="AH347" t="s">
        <v>222</v>
      </c>
      <c r="AI347">
        <v>2</v>
      </c>
      <c r="AJ347" t="s">
        <v>50</v>
      </c>
      <c r="AK347">
        <v>32</v>
      </c>
      <c r="AL347" t="s">
        <v>322</v>
      </c>
      <c r="AN347" t="s">
        <v>52</v>
      </c>
      <c r="AQ347">
        <v>140</v>
      </c>
      <c r="AR347" t="s">
        <v>457</v>
      </c>
      <c r="AT347" t="s">
        <v>458</v>
      </c>
      <c r="AU347" t="s">
        <v>459</v>
      </c>
    </row>
    <row r="348" spans="1:47" x14ac:dyDescent="0.35">
      <c r="A348">
        <v>601</v>
      </c>
      <c r="B348" t="s">
        <v>206</v>
      </c>
      <c r="C348">
        <v>0</v>
      </c>
      <c r="D348" t="str">
        <f t="shared" si="7"/>
        <v>PEDIDO EMERGENCIAL</v>
      </c>
      <c r="H348" s="5">
        <v>453288</v>
      </c>
      <c r="I348" s="7">
        <v>44859</v>
      </c>
      <c r="J348" s="5">
        <v>6080445</v>
      </c>
      <c r="K348" s="7">
        <v>44859</v>
      </c>
      <c r="L348" t="s">
        <v>453</v>
      </c>
      <c r="M348" t="s">
        <v>208</v>
      </c>
      <c r="N348" t="s">
        <v>55</v>
      </c>
      <c r="O348" t="s">
        <v>45</v>
      </c>
      <c r="P348" s="7">
        <v>44907</v>
      </c>
      <c r="Q348" s="8">
        <v>138.41</v>
      </c>
      <c r="R348" s="8">
        <v>138.41</v>
      </c>
      <c r="S348" s="8">
        <v>0</v>
      </c>
      <c r="T348" s="8"/>
      <c r="U348">
        <v>1</v>
      </c>
      <c r="V348" t="s">
        <v>454</v>
      </c>
      <c r="W348" s="9">
        <v>230</v>
      </c>
      <c r="X348" s="9">
        <v>230</v>
      </c>
      <c r="Y348" s="9">
        <v>0</v>
      </c>
      <c r="Z348" s="7">
        <v>44915</v>
      </c>
      <c r="AA348" s="7">
        <v>44872</v>
      </c>
      <c r="AB348" s="7">
        <v>44876</v>
      </c>
      <c r="AC348">
        <v>2032000009</v>
      </c>
      <c r="AD348" t="s">
        <v>455</v>
      </c>
      <c r="AF348" t="s">
        <v>544</v>
      </c>
      <c r="AG348" t="s">
        <v>221</v>
      </c>
      <c r="AH348" t="s">
        <v>222</v>
      </c>
      <c r="AI348">
        <v>2</v>
      </c>
      <c r="AJ348" t="s">
        <v>50</v>
      </c>
      <c r="AK348">
        <v>32</v>
      </c>
      <c r="AL348" t="s">
        <v>322</v>
      </c>
      <c r="AN348" t="s">
        <v>52</v>
      </c>
      <c r="AQ348">
        <v>140</v>
      </c>
      <c r="AR348" t="s">
        <v>457</v>
      </c>
      <c r="AT348" t="s">
        <v>458</v>
      </c>
      <c r="AU348" t="s">
        <v>459</v>
      </c>
    </row>
    <row r="349" spans="1:47" x14ac:dyDescent="0.35">
      <c r="A349">
        <v>601</v>
      </c>
      <c r="B349" t="s">
        <v>206</v>
      </c>
      <c r="C349">
        <v>0</v>
      </c>
      <c r="D349" t="str">
        <f t="shared" si="7"/>
        <v>PEDIDO EMERGENCIAL</v>
      </c>
      <c r="H349" s="5">
        <v>453395</v>
      </c>
      <c r="I349" s="7">
        <v>44865</v>
      </c>
      <c r="J349" s="5">
        <v>6080617</v>
      </c>
      <c r="K349" s="7">
        <v>44865</v>
      </c>
      <c r="L349" t="s">
        <v>207</v>
      </c>
      <c r="M349" t="s">
        <v>215</v>
      </c>
      <c r="N349" t="s">
        <v>44</v>
      </c>
      <c r="O349" t="s">
        <v>45</v>
      </c>
      <c r="P349" s="7">
        <v>44868</v>
      </c>
      <c r="Q349" s="8">
        <v>36.054900000000004</v>
      </c>
      <c r="R349" s="8">
        <v>34.92</v>
      </c>
      <c r="S349" s="8">
        <v>1.1349</v>
      </c>
      <c r="T349" s="8"/>
      <c r="U349">
        <v>1</v>
      </c>
      <c r="V349" t="s">
        <v>46</v>
      </c>
      <c r="W349" s="9">
        <v>5500</v>
      </c>
      <c r="X349" s="9">
        <v>5150</v>
      </c>
      <c r="Y349" s="9">
        <v>350</v>
      </c>
      <c r="Z349" s="7">
        <v>44926</v>
      </c>
      <c r="AA349" s="7">
        <v>44890</v>
      </c>
      <c r="AB349" s="7">
        <v>44893</v>
      </c>
      <c r="AC349">
        <v>2037000272</v>
      </c>
      <c r="AD349" t="s">
        <v>409</v>
      </c>
      <c r="AF349" t="s">
        <v>545</v>
      </c>
      <c r="AG349" t="s">
        <v>231</v>
      </c>
      <c r="AH349" t="s">
        <v>222</v>
      </c>
      <c r="AI349">
        <v>2</v>
      </c>
      <c r="AJ349" t="s">
        <v>50</v>
      </c>
      <c r="AK349">
        <v>37</v>
      </c>
      <c r="AL349" t="s">
        <v>213</v>
      </c>
      <c r="AN349" t="s">
        <v>52</v>
      </c>
      <c r="AQ349">
        <v>7480</v>
      </c>
      <c r="AR349" t="s">
        <v>214</v>
      </c>
    </row>
    <row r="350" spans="1:47" x14ac:dyDescent="0.35">
      <c r="A350">
        <v>601</v>
      </c>
      <c r="B350" t="s">
        <v>206</v>
      </c>
      <c r="C350">
        <v>0</v>
      </c>
      <c r="D350" t="str">
        <f t="shared" si="7"/>
        <v>PEDIDO EMERGENCIAL</v>
      </c>
      <c r="H350" s="5">
        <v>453397</v>
      </c>
      <c r="I350" s="7">
        <v>44865</v>
      </c>
      <c r="J350" s="5">
        <v>6080617</v>
      </c>
      <c r="K350" s="7">
        <v>44865</v>
      </c>
      <c r="L350" t="s">
        <v>207</v>
      </c>
      <c r="M350" t="s">
        <v>215</v>
      </c>
      <c r="N350" t="s">
        <v>55</v>
      </c>
      <c r="O350" t="s">
        <v>45</v>
      </c>
      <c r="P350" s="7">
        <v>44868</v>
      </c>
      <c r="Q350" s="8">
        <v>36.03425</v>
      </c>
      <c r="R350" s="8">
        <v>34.9</v>
      </c>
      <c r="S350" s="8">
        <v>1.13425</v>
      </c>
      <c r="T350" s="8"/>
      <c r="U350">
        <v>1</v>
      </c>
      <c r="V350" t="s">
        <v>46</v>
      </c>
      <c r="W350" s="9">
        <v>9300</v>
      </c>
      <c r="X350" s="9">
        <v>9300</v>
      </c>
      <c r="Y350" s="9">
        <v>0</v>
      </c>
      <c r="Z350" s="7">
        <v>44926</v>
      </c>
      <c r="AA350" s="7">
        <v>44873</v>
      </c>
      <c r="AB350" s="7">
        <v>44874</v>
      </c>
      <c r="AC350">
        <v>2037000279</v>
      </c>
      <c r="AD350" t="s">
        <v>438</v>
      </c>
      <c r="AF350" t="s">
        <v>546</v>
      </c>
      <c r="AG350" t="s">
        <v>231</v>
      </c>
      <c r="AH350" t="s">
        <v>222</v>
      </c>
      <c r="AI350">
        <v>2</v>
      </c>
      <c r="AJ350" t="s">
        <v>50</v>
      </c>
      <c r="AK350">
        <v>37</v>
      </c>
      <c r="AL350" t="s">
        <v>213</v>
      </c>
      <c r="AN350" t="s">
        <v>52</v>
      </c>
      <c r="AQ350">
        <v>7480</v>
      </c>
      <c r="AR350" t="s">
        <v>214</v>
      </c>
    </row>
    <row r="351" spans="1:47" x14ac:dyDescent="0.35">
      <c r="A351">
        <v>601</v>
      </c>
      <c r="B351" t="s">
        <v>206</v>
      </c>
      <c r="C351">
        <v>0</v>
      </c>
      <c r="D351" t="str">
        <f t="shared" si="7"/>
        <v>PEDIDO EMERGENCIAL</v>
      </c>
      <c r="H351" s="5">
        <v>453398</v>
      </c>
      <c r="I351" s="7">
        <v>44865</v>
      </c>
      <c r="J351" s="5">
        <v>6080617</v>
      </c>
      <c r="K351" s="7">
        <v>44865</v>
      </c>
      <c r="L351" t="s">
        <v>207</v>
      </c>
      <c r="M351" t="s">
        <v>215</v>
      </c>
      <c r="N351" t="s">
        <v>55</v>
      </c>
      <c r="O351" t="s">
        <v>45</v>
      </c>
      <c r="P351" s="7">
        <v>44868</v>
      </c>
      <c r="Q351" s="8">
        <v>36.127179999999996</v>
      </c>
      <c r="R351" s="8">
        <v>34.989999999999995</v>
      </c>
      <c r="S351" s="8">
        <v>1.1371799999999999</v>
      </c>
      <c r="T351" s="8"/>
      <c r="U351">
        <v>1</v>
      </c>
      <c r="V351" t="s">
        <v>46</v>
      </c>
      <c r="W351" s="9">
        <v>5517</v>
      </c>
      <c r="X351" s="9">
        <v>5517</v>
      </c>
      <c r="Y351" s="9">
        <v>0</v>
      </c>
      <c r="Z351" s="7">
        <v>44926</v>
      </c>
      <c r="AA351" s="7">
        <v>44973</v>
      </c>
      <c r="AB351" s="7">
        <v>44978</v>
      </c>
      <c r="AC351">
        <v>2037000277</v>
      </c>
      <c r="AD351" t="s">
        <v>305</v>
      </c>
      <c r="AF351" t="s">
        <v>547</v>
      </c>
      <c r="AG351" t="s">
        <v>231</v>
      </c>
      <c r="AH351" t="s">
        <v>222</v>
      </c>
      <c r="AI351">
        <v>2</v>
      </c>
      <c r="AJ351" t="s">
        <v>50</v>
      </c>
      <c r="AK351">
        <v>37</v>
      </c>
      <c r="AL351" t="s">
        <v>213</v>
      </c>
      <c r="AN351" t="s">
        <v>52</v>
      </c>
      <c r="AQ351">
        <v>7480</v>
      </c>
      <c r="AR351" t="s">
        <v>214</v>
      </c>
    </row>
    <row r="352" spans="1:47" x14ac:dyDescent="0.35">
      <c r="A352">
        <v>601</v>
      </c>
      <c r="B352" t="s">
        <v>206</v>
      </c>
      <c r="C352">
        <v>0</v>
      </c>
      <c r="D352" t="str">
        <f t="shared" si="7"/>
        <v>PEDIDO EMERGENCIAL</v>
      </c>
      <c r="H352" s="5">
        <v>453399</v>
      </c>
      <c r="I352" s="7">
        <v>44865</v>
      </c>
      <c r="J352" s="5">
        <v>6080616</v>
      </c>
      <c r="K352" s="7">
        <v>44865</v>
      </c>
      <c r="L352" t="s">
        <v>207</v>
      </c>
      <c r="M352" t="s">
        <v>215</v>
      </c>
      <c r="N352" t="s">
        <v>44</v>
      </c>
      <c r="O352" t="s">
        <v>45</v>
      </c>
      <c r="P352" s="7">
        <v>44868</v>
      </c>
      <c r="Q352" s="8">
        <v>36.127179999999996</v>
      </c>
      <c r="R352" s="8">
        <v>34.989999999999995</v>
      </c>
      <c r="S352" s="8">
        <v>1.1371799999999999</v>
      </c>
      <c r="T352" s="8"/>
      <c r="U352">
        <v>1</v>
      </c>
      <c r="V352" t="s">
        <v>46</v>
      </c>
      <c r="W352" s="9">
        <v>5517</v>
      </c>
      <c r="X352" s="9">
        <v>5498</v>
      </c>
      <c r="Y352" s="9">
        <v>19</v>
      </c>
      <c r="Z352" s="7">
        <v>44926</v>
      </c>
      <c r="AA352" s="7">
        <v>44873</v>
      </c>
      <c r="AB352" s="7">
        <v>44874</v>
      </c>
      <c r="AC352">
        <v>2037000259</v>
      </c>
      <c r="AD352" t="s">
        <v>292</v>
      </c>
      <c r="AF352" t="s">
        <v>548</v>
      </c>
      <c r="AG352" t="s">
        <v>231</v>
      </c>
      <c r="AH352" t="s">
        <v>222</v>
      </c>
      <c r="AI352">
        <v>2</v>
      </c>
      <c r="AJ352" t="s">
        <v>50</v>
      </c>
      <c r="AK352">
        <v>37</v>
      </c>
      <c r="AL352" t="s">
        <v>213</v>
      </c>
      <c r="AN352" t="s">
        <v>52</v>
      </c>
      <c r="AQ352">
        <v>110</v>
      </c>
      <c r="AR352" t="s">
        <v>62</v>
      </c>
    </row>
    <row r="353" spans="1:47" x14ac:dyDescent="0.35">
      <c r="A353">
        <v>601</v>
      </c>
      <c r="B353" t="s">
        <v>206</v>
      </c>
      <c r="C353">
        <v>0</v>
      </c>
      <c r="D353" t="str">
        <f t="shared" si="7"/>
        <v>PEDIDO EMERGENCIAL</v>
      </c>
      <c r="H353" s="5">
        <v>453400</v>
      </c>
      <c r="I353" s="7">
        <v>44865</v>
      </c>
      <c r="J353" s="5">
        <v>6080617</v>
      </c>
      <c r="K353" s="7">
        <v>44865</v>
      </c>
      <c r="L353" t="s">
        <v>207</v>
      </c>
      <c r="M353" t="s">
        <v>215</v>
      </c>
      <c r="N353" t="s">
        <v>44</v>
      </c>
      <c r="O353" t="s">
        <v>45</v>
      </c>
      <c r="P353" s="7">
        <v>44868</v>
      </c>
      <c r="Q353" s="8">
        <v>36.127179999999996</v>
      </c>
      <c r="R353" s="8">
        <v>34.989999999999995</v>
      </c>
      <c r="S353" s="8">
        <v>1.1371799999999999</v>
      </c>
      <c r="T353" s="8"/>
      <c r="U353">
        <v>1</v>
      </c>
      <c r="V353" t="s">
        <v>46</v>
      </c>
      <c r="W353" s="9">
        <v>5517</v>
      </c>
      <c r="X353" s="9">
        <v>5273</v>
      </c>
      <c r="Y353" s="9">
        <v>244</v>
      </c>
      <c r="Z353" s="7">
        <v>44926</v>
      </c>
      <c r="AA353" s="7">
        <v>44903</v>
      </c>
      <c r="AB353" s="7">
        <v>44907</v>
      </c>
      <c r="AC353">
        <v>2037000264</v>
      </c>
      <c r="AD353" t="s">
        <v>285</v>
      </c>
      <c r="AF353" t="s">
        <v>549</v>
      </c>
      <c r="AG353" t="s">
        <v>231</v>
      </c>
      <c r="AH353" t="s">
        <v>222</v>
      </c>
      <c r="AI353">
        <v>2</v>
      </c>
      <c r="AJ353" t="s">
        <v>50</v>
      </c>
      <c r="AK353">
        <v>37</v>
      </c>
      <c r="AL353" t="s">
        <v>213</v>
      </c>
      <c r="AN353" t="s">
        <v>52</v>
      </c>
      <c r="AQ353">
        <v>7480</v>
      </c>
      <c r="AR353" t="s">
        <v>214</v>
      </c>
    </row>
    <row r="354" spans="1:47" x14ac:dyDescent="0.35">
      <c r="A354">
        <v>601</v>
      </c>
      <c r="B354" t="s">
        <v>206</v>
      </c>
      <c r="C354">
        <v>0</v>
      </c>
      <c r="D354" t="str">
        <f t="shared" si="7"/>
        <v>PEDIDO EMERGENCIAL</v>
      </c>
      <c r="H354" s="5">
        <v>453401</v>
      </c>
      <c r="I354" s="7">
        <v>44865</v>
      </c>
      <c r="J354" s="5">
        <v>6080617</v>
      </c>
      <c r="K354" s="7">
        <v>44865</v>
      </c>
      <c r="L354" t="s">
        <v>207</v>
      </c>
      <c r="M354" t="s">
        <v>208</v>
      </c>
      <c r="N354" t="s">
        <v>55</v>
      </c>
      <c r="O354" t="s">
        <v>45</v>
      </c>
      <c r="P354" s="7">
        <v>44868</v>
      </c>
      <c r="Q354" s="8">
        <v>36.127179999999996</v>
      </c>
      <c r="R354" s="8">
        <v>34.989999999999995</v>
      </c>
      <c r="S354" s="8">
        <v>1.1371799999999999</v>
      </c>
      <c r="T354" s="8"/>
      <c r="U354">
        <v>1</v>
      </c>
      <c r="V354" t="s">
        <v>46</v>
      </c>
      <c r="W354" s="9">
        <v>2200</v>
      </c>
      <c r="X354" s="9">
        <v>2200</v>
      </c>
      <c r="Y354" s="9">
        <v>0</v>
      </c>
      <c r="Z354" s="7">
        <v>44926</v>
      </c>
      <c r="AA354" s="7">
        <v>45099</v>
      </c>
      <c r="AB354" s="7">
        <v>45100</v>
      </c>
      <c r="AC354">
        <v>2037000261</v>
      </c>
      <c r="AD354" t="s">
        <v>291</v>
      </c>
      <c r="AF354" t="s">
        <v>550</v>
      </c>
      <c r="AG354" t="s">
        <v>221</v>
      </c>
      <c r="AH354" t="s">
        <v>222</v>
      </c>
      <c r="AI354">
        <v>2</v>
      </c>
      <c r="AJ354" t="s">
        <v>50</v>
      </c>
      <c r="AK354">
        <v>37</v>
      </c>
      <c r="AL354" t="s">
        <v>213</v>
      </c>
      <c r="AN354" t="s">
        <v>52</v>
      </c>
      <c r="AQ354">
        <v>7480</v>
      </c>
      <c r="AR354" t="s">
        <v>214</v>
      </c>
    </row>
    <row r="355" spans="1:47" x14ac:dyDescent="0.35">
      <c r="A355">
        <v>601</v>
      </c>
      <c r="B355" t="s">
        <v>206</v>
      </c>
      <c r="C355">
        <v>0</v>
      </c>
      <c r="D355" t="str">
        <f t="shared" si="7"/>
        <v>PEDIDO EMERGENCIAL</v>
      </c>
      <c r="H355" s="5">
        <v>453545</v>
      </c>
      <c r="I355" s="7">
        <v>44872</v>
      </c>
      <c r="J355" s="5">
        <v>6080955</v>
      </c>
      <c r="K355" s="7">
        <v>44883</v>
      </c>
      <c r="L355" t="s">
        <v>515</v>
      </c>
      <c r="M355" t="s">
        <v>337</v>
      </c>
      <c r="N355" t="s">
        <v>44</v>
      </c>
      <c r="O355" t="s">
        <v>45</v>
      </c>
      <c r="P355" s="7">
        <v>44883</v>
      </c>
      <c r="Q355" s="8">
        <v>48.011250000000004</v>
      </c>
      <c r="R355" s="8">
        <v>46.5</v>
      </c>
      <c r="S355" s="8">
        <v>1.51125</v>
      </c>
      <c r="T355" s="8"/>
      <c r="U355">
        <v>1</v>
      </c>
      <c r="V355" t="s">
        <v>46</v>
      </c>
      <c r="W355" s="9">
        <v>607</v>
      </c>
      <c r="X355" s="9">
        <v>0</v>
      </c>
      <c r="Y355" s="9">
        <v>607</v>
      </c>
      <c r="Z355" s="7">
        <v>44895</v>
      </c>
      <c r="AC355">
        <v>2033000088</v>
      </c>
      <c r="AD355" t="s">
        <v>551</v>
      </c>
      <c r="AF355" t="s">
        <v>552</v>
      </c>
      <c r="AG355" t="s">
        <v>221</v>
      </c>
      <c r="AH355" t="s">
        <v>222</v>
      </c>
      <c r="AI355">
        <v>2</v>
      </c>
      <c r="AJ355" t="s">
        <v>50</v>
      </c>
      <c r="AK355">
        <v>33</v>
      </c>
      <c r="AL355" t="s">
        <v>112</v>
      </c>
      <c r="AN355" t="s">
        <v>52</v>
      </c>
      <c r="AQ355">
        <v>120</v>
      </c>
      <c r="AR355" t="s">
        <v>386</v>
      </c>
      <c r="AT355" t="s">
        <v>517</v>
      </c>
      <c r="AU355" t="s">
        <v>518</v>
      </c>
    </row>
    <row r="356" spans="1:47" x14ac:dyDescent="0.35">
      <c r="A356">
        <v>601</v>
      </c>
      <c r="B356" t="s">
        <v>206</v>
      </c>
      <c r="C356">
        <v>0</v>
      </c>
      <c r="D356" t="str">
        <f t="shared" si="7"/>
        <v>PEDIDO EMERGENCIAL</v>
      </c>
      <c r="H356" s="5">
        <v>453703</v>
      </c>
      <c r="I356" s="7">
        <v>44881</v>
      </c>
      <c r="J356" s="5">
        <v>6081221</v>
      </c>
      <c r="K356" s="7">
        <v>44894</v>
      </c>
      <c r="L356" t="s">
        <v>297</v>
      </c>
      <c r="M356" t="s">
        <v>208</v>
      </c>
      <c r="N356" t="s">
        <v>55</v>
      </c>
      <c r="O356" t="s">
        <v>45</v>
      </c>
      <c r="P356" s="7">
        <v>44935</v>
      </c>
      <c r="Q356" s="8">
        <v>50.7</v>
      </c>
      <c r="R356" s="8">
        <v>50.7</v>
      </c>
      <c r="S356" s="8">
        <v>0</v>
      </c>
      <c r="T356" s="8"/>
      <c r="U356">
        <v>1</v>
      </c>
      <c r="V356" t="s">
        <v>46</v>
      </c>
      <c r="W356" s="9">
        <v>432</v>
      </c>
      <c r="X356" s="9">
        <v>432</v>
      </c>
      <c r="Y356" s="9">
        <v>0</v>
      </c>
      <c r="Z356" s="7">
        <v>44936</v>
      </c>
      <c r="AA356" s="7">
        <v>44925</v>
      </c>
      <c r="AB356" s="7">
        <v>44936</v>
      </c>
      <c r="AC356">
        <v>2291000001</v>
      </c>
      <c r="AD356" t="s">
        <v>298</v>
      </c>
      <c r="AF356" t="s">
        <v>553</v>
      </c>
      <c r="AG356" t="s">
        <v>221</v>
      </c>
      <c r="AH356" t="s">
        <v>222</v>
      </c>
      <c r="AI356">
        <v>2</v>
      </c>
      <c r="AJ356" t="s">
        <v>50</v>
      </c>
      <c r="AK356">
        <v>291</v>
      </c>
      <c r="AL356" t="s">
        <v>300</v>
      </c>
      <c r="AN356" t="s">
        <v>52</v>
      </c>
      <c r="AQ356">
        <v>110</v>
      </c>
      <c r="AR356" t="s">
        <v>62</v>
      </c>
      <c r="AT356" t="s">
        <v>301</v>
      </c>
      <c r="AU356" t="s">
        <v>302</v>
      </c>
    </row>
    <row r="357" spans="1:47" x14ac:dyDescent="0.35">
      <c r="A357">
        <v>601</v>
      </c>
      <c r="B357" t="s">
        <v>206</v>
      </c>
      <c r="C357">
        <v>0</v>
      </c>
      <c r="D357" t="str">
        <f t="shared" si="7"/>
        <v>PEDIDO EMERGENCIAL</v>
      </c>
      <c r="H357" s="5">
        <v>453750</v>
      </c>
      <c r="I357" s="7">
        <v>44882</v>
      </c>
      <c r="J357" s="5">
        <v>6080924</v>
      </c>
      <c r="K357" s="7">
        <v>44882</v>
      </c>
      <c r="L357" t="s">
        <v>218</v>
      </c>
      <c r="M357" t="s">
        <v>208</v>
      </c>
      <c r="N357" t="s">
        <v>55</v>
      </c>
      <c r="O357" t="s">
        <v>45</v>
      </c>
      <c r="P357" s="7">
        <v>44883</v>
      </c>
      <c r="Q357" s="8">
        <v>31.016300000000001</v>
      </c>
      <c r="R357" s="8">
        <v>30.04</v>
      </c>
      <c r="S357" s="8">
        <v>0.97629999999999995</v>
      </c>
      <c r="T357" s="8"/>
      <c r="U357">
        <v>1</v>
      </c>
      <c r="V357" t="s">
        <v>46</v>
      </c>
      <c r="W357" s="9">
        <v>7220</v>
      </c>
      <c r="X357" s="9">
        <v>7220</v>
      </c>
      <c r="Y357" s="9">
        <v>0</v>
      </c>
      <c r="Z357" s="7">
        <v>44886</v>
      </c>
      <c r="AA357" s="7">
        <v>44881</v>
      </c>
      <c r="AB357" s="7">
        <v>44886</v>
      </c>
      <c r="AC357">
        <v>2037000206</v>
      </c>
      <c r="AD357" t="s">
        <v>402</v>
      </c>
      <c r="AF357" t="s">
        <v>554</v>
      </c>
      <c r="AG357" t="s">
        <v>221</v>
      </c>
      <c r="AH357" t="s">
        <v>222</v>
      </c>
      <c r="AI357">
        <v>2</v>
      </c>
      <c r="AJ357" t="s">
        <v>50</v>
      </c>
      <c r="AK357">
        <v>37</v>
      </c>
      <c r="AL357" t="s">
        <v>213</v>
      </c>
      <c r="AN357" t="s">
        <v>52</v>
      </c>
      <c r="AQ357">
        <v>110</v>
      </c>
      <c r="AR357" t="s">
        <v>62</v>
      </c>
      <c r="AT357" t="s">
        <v>223</v>
      </c>
    </row>
    <row r="358" spans="1:47" x14ac:dyDescent="0.35">
      <c r="A358">
        <v>601</v>
      </c>
      <c r="B358" t="s">
        <v>206</v>
      </c>
      <c r="C358">
        <v>0</v>
      </c>
      <c r="D358" t="str">
        <f t="shared" si="7"/>
        <v>PEDIDO EMERGENCIAL</v>
      </c>
      <c r="H358" s="5">
        <v>453861</v>
      </c>
      <c r="I358" s="7">
        <v>44883</v>
      </c>
      <c r="J358" s="5">
        <v>6080988</v>
      </c>
      <c r="K358" s="7">
        <v>44886</v>
      </c>
      <c r="L358" t="s">
        <v>376</v>
      </c>
      <c r="M358" t="s">
        <v>208</v>
      </c>
      <c r="N358" t="s">
        <v>55</v>
      </c>
      <c r="O358" t="s">
        <v>45</v>
      </c>
      <c r="P358" s="7">
        <v>44889</v>
      </c>
      <c r="Q358" s="8">
        <v>43.5715</v>
      </c>
      <c r="R358" s="8">
        <v>42.2</v>
      </c>
      <c r="S358" s="8">
        <v>1.3714999999999999</v>
      </c>
      <c r="T358" s="8"/>
      <c r="U358">
        <v>1</v>
      </c>
      <c r="V358" t="s">
        <v>46</v>
      </c>
      <c r="W358" s="9">
        <v>117</v>
      </c>
      <c r="X358" s="9">
        <v>117</v>
      </c>
      <c r="Y358" s="9">
        <v>0</v>
      </c>
      <c r="Z358" s="7">
        <v>44895</v>
      </c>
      <c r="AA358" s="7">
        <v>44887</v>
      </c>
      <c r="AB358" s="7">
        <v>44895</v>
      </c>
      <c r="AC358">
        <v>2033000027</v>
      </c>
      <c r="AD358" t="s">
        <v>400</v>
      </c>
      <c r="AF358" t="s">
        <v>555</v>
      </c>
      <c r="AG358" t="s">
        <v>221</v>
      </c>
      <c r="AH358" t="s">
        <v>222</v>
      </c>
      <c r="AI358">
        <v>2</v>
      </c>
      <c r="AJ358" t="s">
        <v>50</v>
      </c>
      <c r="AK358">
        <v>33</v>
      </c>
      <c r="AL358" t="s">
        <v>112</v>
      </c>
      <c r="AN358" t="s">
        <v>52</v>
      </c>
      <c r="AQ358">
        <v>80</v>
      </c>
      <c r="AR358" t="s">
        <v>556</v>
      </c>
      <c r="AT358" t="s">
        <v>380</v>
      </c>
      <c r="AU358" t="s">
        <v>381</v>
      </c>
    </row>
    <row r="359" spans="1:47" x14ac:dyDescent="0.35">
      <c r="A359">
        <v>601</v>
      </c>
      <c r="B359" t="s">
        <v>206</v>
      </c>
      <c r="C359">
        <v>0</v>
      </c>
      <c r="D359" t="str">
        <f t="shared" si="7"/>
        <v>PEDIDO EMERGENCIAL</v>
      </c>
      <c r="H359" s="5">
        <v>453896</v>
      </c>
      <c r="I359" s="7">
        <v>44886</v>
      </c>
      <c r="J359" s="5">
        <v>6081015</v>
      </c>
      <c r="K359" s="7">
        <v>44886</v>
      </c>
      <c r="L359" t="s">
        <v>218</v>
      </c>
      <c r="M359" t="s">
        <v>215</v>
      </c>
      <c r="N359" t="s">
        <v>44</v>
      </c>
      <c r="O359" t="s">
        <v>45</v>
      </c>
      <c r="P359" s="7">
        <v>44889</v>
      </c>
      <c r="Q359" s="8">
        <v>40.525629999999992</v>
      </c>
      <c r="R359" s="8">
        <v>39.25</v>
      </c>
      <c r="S359" s="8">
        <v>1.27563</v>
      </c>
      <c r="T359" s="8"/>
      <c r="U359">
        <v>1</v>
      </c>
      <c r="V359" t="s">
        <v>46</v>
      </c>
      <c r="W359" s="9">
        <v>15000</v>
      </c>
      <c r="X359" s="9">
        <v>11915</v>
      </c>
      <c r="Y359" s="9">
        <v>3085</v>
      </c>
      <c r="Z359" s="7">
        <v>44925</v>
      </c>
      <c r="AA359" s="7">
        <v>44886</v>
      </c>
      <c r="AB359" s="7">
        <v>44890</v>
      </c>
      <c r="AC359">
        <v>2037000293</v>
      </c>
      <c r="AD359" t="s">
        <v>488</v>
      </c>
      <c r="AF359" t="s">
        <v>557</v>
      </c>
      <c r="AG359" t="s">
        <v>231</v>
      </c>
      <c r="AH359" t="s">
        <v>222</v>
      </c>
      <c r="AI359">
        <v>2</v>
      </c>
      <c r="AJ359" t="s">
        <v>50</v>
      </c>
      <c r="AK359">
        <v>37</v>
      </c>
      <c r="AL359" t="s">
        <v>213</v>
      </c>
      <c r="AN359" t="s">
        <v>52</v>
      </c>
      <c r="AQ359">
        <v>290</v>
      </c>
      <c r="AR359" t="s">
        <v>226</v>
      </c>
      <c r="AT359" t="s">
        <v>223</v>
      </c>
    </row>
    <row r="360" spans="1:47" x14ac:dyDescent="0.35">
      <c r="A360">
        <v>601</v>
      </c>
      <c r="B360" t="s">
        <v>206</v>
      </c>
      <c r="C360">
        <v>0</v>
      </c>
      <c r="D360" t="str">
        <f t="shared" si="7"/>
        <v>PEDIDO EMERGENCIAL</v>
      </c>
      <c r="H360" s="5">
        <v>454028</v>
      </c>
      <c r="I360" s="7">
        <v>44893</v>
      </c>
      <c r="J360" s="5">
        <v>6081201</v>
      </c>
      <c r="K360" s="7">
        <v>44893</v>
      </c>
      <c r="L360" t="s">
        <v>218</v>
      </c>
      <c r="M360" t="s">
        <v>208</v>
      </c>
      <c r="N360" t="s">
        <v>44</v>
      </c>
      <c r="O360" t="s">
        <v>45</v>
      </c>
      <c r="P360" s="7">
        <v>44894</v>
      </c>
      <c r="Q360" s="8">
        <v>40.525629999999992</v>
      </c>
      <c r="R360" s="8">
        <v>39.25</v>
      </c>
      <c r="S360" s="8">
        <v>1.27563</v>
      </c>
      <c r="T360" s="8"/>
      <c r="U360">
        <v>1</v>
      </c>
      <c r="V360" t="s">
        <v>46</v>
      </c>
      <c r="W360" s="9">
        <v>19860</v>
      </c>
      <c r="X360" s="9">
        <v>17135</v>
      </c>
      <c r="Y360" s="9">
        <v>2725</v>
      </c>
      <c r="Z360" s="7">
        <v>44925</v>
      </c>
      <c r="AA360" s="7">
        <v>44893</v>
      </c>
      <c r="AB360" s="7">
        <v>44894</v>
      </c>
      <c r="AC360">
        <v>2037000064</v>
      </c>
      <c r="AD360" t="s">
        <v>216</v>
      </c>
      <c r="AF360" t="s">
        <v>531</v>
      </c>
      <c r="AG360" t="s">
        <v>221</v>
      </c>
      <c r="AH360" t="s">
        <v>222</v>
      </c>
      <c r="AI360">
        <v>2</v>
      </c>
      <c r="AJ360" t="s">
        <v>50</v>
      </c>
      <c r="AK360">
        <v>37</v>
      </c>
      <c r="AL360" t="s">
        <v>213</v>
      </c>
      <c r="AN360" t="s">
        <v>52</v>
      </c>
      <c r="AQ360">
        <v>290</v>
      </c>
      <c r="AR360" t="s">
        <v>226</v>
      </c>
      <c r="AT360" t="s">
        <v>223</v>
      </c>
    </row>
    <row r="361" spans="1:47" x14ac:dyDescent="0.35">
      <c r="A361">
        <v>601</v>
      </c>
      <c r="B361" t="s">
        <v>206</v>
      </c>
      <c r="C361">
        <v>0</v>
      </c>
      <c r="D361" t="str">
        <f t="shared" si="7"/>
        <v>PEDIDO EMERGENCIAL</v>
      </c>
      <c r="H361" s="5">
        <v>454029</v>
      </c>
      <c r="I361" s="7">
        <v>44893</v>
      </c>
      <c r="J361" s="5">
        <v>6081200</v>
      </c>
      <c r="K361" s="7">
        <v>44893</v>
      </c>
      <c r="L361" t="s">
        <v>218</v>
      </c>
      <c r="M361" t="s">
        <v>215</v>
      </c>
      <c r="N361" t="s">
        <v>44</v>
      </c>
      <c r="O361" t="s">
        <v>45</v>
      </c>
      <c r="P361" s="7">
        <v>44894</v>
      </c>
      <c r="Q361" s="8">
        <v>40.525629999999992</v>
      </c>
      <c r="R361" s="8">
        <v>39.25</v>
      </c>
      <c r="S361" s="8">
        <v>1.27563</v>
      </c>
      <c r="T361" s="8"/>
      <c r="U361">
        <v>1</v>
      </c>
      <c r="V361" t="s">
        <v>46</v>
      </c>
      <c r="W361" s="9">
        <v>19935</v>
      </c>
      <c r="X361" s="9">
        <v>19615</v>
      </c>
      <c r="Y361" s="9">
        <v>320</v>
      </c>
      <c r="Z361" s="7">
        <v>44925</v>
      </c>
      <c r="AA361" s="7">
        <v>44890</v>
      </c>
      <c r="AB361" s="7">
        <v>44895</v>
      </c>
      <c r="AC361">
        <v>2037000214</v>
      </c>
      <c r="AD361" t="s">
        <v>478</v>
      </c>
      <c r="AF361" t="s">
        <v>531</v>
      </c>
      <c r="AG361" t="s">
        <v>231</v>
      </c>
      <c r="AH361" t="s">
        <v>222</v>
      </c>
      <c r="AI361">
        <v>2</v>
      </c>
      <c r="AJ361" t="s">
        <v>50</v>
      </c>
      <c r="AK361">
        <v>37</v>
      </c>
      <c r="AL361" t="s">
        <v>213</v>
      </c>
      <c r="AN361" t="s">
        <v>52</v>
      </c>
      <c r="AQ361">
        <v>110</v>
      </c>
      <c r="AR361" t="s">
        <v>62</v>
      </c>
      <c r="AT361" t="s">
        <v>223</v>
      </c>
    </row>
    <row r="362" spans="1:47" x14ac:dyDescent="0.35">
      <c r="A362">
        <v>601</v>
      </c>
      <c r="B362" t="s">
        <v>206</v>
      </c>
      <c r="C362">
        <v>0</v>
      </c>
      <c r="D362" t="str">
        <f t="shared" si="7"/>
        <v>PEDIDO EMERGENCIAL</v>
      </c>
      <c r="H362" s="5">
        <v>454039</v>
      </c>
      <c r="I362" s="7">
        <v>44893</v>
      </c>
      <c r="J362" s="5">
        <v>6081237</v>
      </c>
      <c r="K362" s="7">
        <v>44894</v>
      </c>
      <c r="L362" t="s">
        <v>218</v>
      </c>
      <c r="M362" t="s">
        <v>558</v>
      </c>
      <c r="N362" t="s">
        <v>44</v>
      </c>
      <c r="O362" t="s">
        <v>45</v>
      </c>
      <c r="P362" s="7">
        <v>44894</v>
      </c>
      <c r="Q362" s="8">
        <v>40.525629999999992</v>
      </c>
      <c r="R362" s="8">
        <v>39.25</v>
      </c>
      <c r="S362" s="8">
        <v>1.27563</v>
      </c>
      <c r="T362" s="8"/>
      <c r="U362">
        <v>1</v>
      </c>
      <c r="V362" t="s">
        <v>46</v>
      </c>
      <c r="W362" s="9">
        <v>14288</v>
      </c>
      <c r="X362" s="9">
        <v>12852</v>
      </c>
      <c r="Y362" s="9">
        <v>1436</v>
      </c>
      <c r="Z362" s="7">
        <v>44925</v>
      </c>
      <c r="AA362" s="7">
        <v>44953</v>
      </c>
      <c r="AB362" s="7">
        <v>44956</v>
      </c>
      <c r="AC362">
        <v>2037000162</v>
      </c>
      <c r="AD362" t="s">
        <v>309</v>
      </c>
      <c r="AF362" t="s">
        <v>528</v>
      </c>
      <c r="AG362" t="s">
        <v>221</v>
      </c>
      <c r="AH362" t="s">
        <v>222</v>
      </c>
      <c r="AI362">
        <v>2</v>
      </c>
      <c r="AJ362" t="s">
        <v>50</v>
      </c>
      <c r="AK362">
        <v>37</v>
      </c>
      <c r="AL362" t="s">
        <v>213</v>
      </c>
      <c r="AN362" t="s">
        <v>52</v>
      </c>
      <c r="AQ362">
        <v>290</v>
      </c>
      <c r="AR362" t="s">
        <v>226</v>
      </c>
      <c r="AT362" t="s">
        <v>223</v>
      </c>
    </row>
    <row r="363" spans="1:47" x14ac:dyDescent="0.35">
      <c r="A363">
        <v>601</v>
      </c>
      <c r="B363" t="s">
        <v>206</v>
      </c>
      <c r="C363">
        <v>0</v>
      </c>
      <c r="D363" t="str">
        <f t="shared" si="7"/>
        <v>PEDIDO EMERGENCIAL</v>
      </c>
      <c r="H363" s="5">
        <v>454040</v>
      </c>
      <c r="I363" s="7">
        <v>44893</v>
      </c>
      <c r="J363" s="5">
        <v>6081224</v>
      </c>
      <c r="K363" s="7">
        <v>44894</v>
      </c>
      <c r="L363" t="s">
        <v>218</v>
      </c>
      <c r="M363" t="s">
        <v>208</v>
      </c>
      <c r="N363" t="s">
        <v>44</v>
      </c>
      <c r="O363" t="s">
        <v>45</v>
      </c>
      <c r="P363" s="7">
        <v>44894</v>
      </c>
      <c r="Q363" s="8">
        <v>40.525629999999992</v>
      </c>
      <c r="R363" s="8">
        <v>39.25</v>
      </c>
      <c r="S363" s="8">
        <v>1.27563</v>
      </c>
      <c r="T363" s="8"/>
      <c r="U363">
        <v>1</v>
      </c>
      <c r="V363" t="s">
        <v>46</v>
      </c>
      <c r="W363" s="9">
        <v>11102</v>
      </c>
      <c r="X363" s="9">
        <v>10640</v>
      </c>
      <c r="Y363" s="9">
        <v>462</v>
      </c>
      <c r="Z363" s="7">
        <v>44925</v>
      </c>
      <c r="AA363" s="7">
        <v>44922</v>
      </c>
      <c r="AB363" s="7">
        <v>44923</v>
      </c>
      <c r="AC363">
        <v>2037000161</v>
      </c>
      <c r="AD363" t="s">
        <v>419</v>
      </c>
      <c r="AF363" t="s">
        <v>471</v>
      </c>
      <c r="AG363" t="s">
        <v>221</v>
      </c>
      <c r="AH363" t="s">
        <v>222</v>
      </c>
      <c r="AI363">
        <v>2</v>
      </c>
      <c r="AJ363" t="s">
        <v>50</v>
      </c>
      <c r="AK363">
        <v>37</v>
      </c>
      <c r="AL363" t="s">
        <v>213</v>
      </c>
      <c r="AN363" t="s">
        <v>52</v>
      </c>
      <c r="AQ363">
        <v>290</v>
      </c>
      <c r="AR363" t="s">
        <v>226</v>
      </c>
      <c r="AT363" t="s">
        <v>223</v>
      </c>
    </row>
    <row r="364" spans="1:47" x14ac:dyDescent="0.35">
      <c r="A364">
        <v>601</v>
      </c>
      <c r="B364" t="s">
        <v>206</v>
      </c>
      <c r="C364">
        <v>0</v>
      </c>
      <c r="D364" t="str">
        <f t="shared" si="7"/>
        <v>PEDIDO EMERGENCIAL</v>
      </c>
      <c r="H364" s="5">
        <v>454041</v>
      </c>
      <c r="I364" s="7">
        <v>44893</v>
      </c>
      <c r="J364" s="5">
        <v>6081223</v>
      </c>
      <c r="K364" s="7">
        <v>44894</v>
      </c>
      <c r="L364" t="s">
        <v>218</v>
      </c>
      <c r="M364" t="s">
        <v>215</v>
      </c>
      <c r="N364" t="s">
        <v>44</v>
      </c>
      <c r="O364" t="s">
        <v>45</v>
      </c>
      <c r="P364" s="7">
        <v>44894</v>
      </c>
      <c r="Q364" s="8">
        <v>40.525629999999992</v>
      </c>
      <c r="R364" s="8">
        <v>39.25</v>
      </c>
      <c r="S364" s="8">
        <v>1.27563</v>
      </c>
      <c r="T364" s="8"/>
      <c r="U364">
        <v>1</v>
      </c>
      <c r="V364" t="s">
        <v>46</v>
      </c>
      <c r="W364" s="9">
        <v>22596</v>
      </c>
      <c r="X364" s="9">
        <v>19065</v>
      </c>
      <c r="Y364" s="9">
        <v>3531</v>
      </c>
      <c r="Z364" s="7">
        <v>44925</v>
      </c>
      <c r="AA364" s="7">
        <v>44922</v>
      </c>
      <c r="AB364" s="7">
        <v>44923</v>
      </c>
      <c r="AC364">
        <v>2037000060</v>
      </c>
      <c r="AD364" t="s">
        <v>272</v>
      </c>
      <c r="AF364" t="s">
        <v>461</v>
      </c>
      <c r="AG364" t="s">
        <v>231</v>
      </c>
      <c r="AH364" t="s">
        <v>222</v>
      </c>
      <c r="AI364">
        <v>2</v>
      </c>
      <c r="AJ364" t="s">
        <v>50</v>
      </c>
      <c r="AK364">
        <v>37</v>
      </c>
      <c r="AL364" t="s">
        <v>213</v>
      </c>
      <c r="AN364" t="s">
        <v>52</v>
      </c>
      <c r="AQ364">
        <v>110</v>
      </c>
      <c r="AR364" t="s">
        <v>62</v>
      </c>
      <c r="AT364" t="s">
        <v>223</v>
      </c>
    </row>
    <row r="365" spans="1:47" x14ac:dyDescent="0.35">
      <c r="A365">
        <v>601</v>
      </c>
      <c r="B365" t="s">
        <v>206</v>
      </c>
      <c r="C365">
        <v>0</v>
      </c>
      <c r="D365" t="str">
        <f t="shared" si="7"/>
        <v>PEDIDO EMERGENCIAL</v>
      </c>
      <c r="H365" s="5">
        <v>454042</v>
      </c>
      <c r="I365" s="7">
        <v>44893</v>
      </c>
      <c r="J365" s="5">
        <v>6081224</v>
      </c>
      <c r="K365" s="7">
        <v>44894</v>
      </c>
      <c r="L365" t="s">
        <v>218</v>
      </c>
      <c r="M365" t="s">
        <v>215</v>
      </c>
      <c r="N365" t="s">
        <v>44</v>
      </c>
      <c r="O365" t="s">
        <v>45</v>
      </c>
      <c r="P365" s="7">
        <v>44894</v>
      </c>
      <c r="Q365" s="8">
        <v>40.525629999999992</v>
      </c>
      <c r="R365" s="8">
        <v>39.25</v>
      </c>
      <c r="S365" s="8">
        <v>1.27563</v>
      </c>
      <c r="T365" s="8"/>
      <c r="U365">
        <v>1</v>
      </c>
      <c r="V365" t="s">
        <v>46</v>
      </c>
      <c r="W365" s="9">
        <v>34500</v>
      </c>
      <c r="X365" s="9">
        <v>34145</v>
      </c>
      <c r="Y365" s="9">
        <v>355</v>
      </c>
      <c r="Z365" s="7">
        <v>44925</v>
      </c>
      <c r="AA365" s="7">
        <v>44907</v>
      </c>
      <c r="AB365" s="7">
        <v>44908</v>
      </c>
      <c r="AC365">
        <v>2037000293</v>
      </c>
      <c r="AD365" t="s">
        <v>488</v>
      </c>
      <c r="AF365" t="s">
        <v>557</v>
      </c>
      <c r="AG365" t="s">
        <v>231</v>
      </c>
      <c r="AH365" t="s">
        <v>222</v>
      </c>
      <c r="AI365">
        <v>2</v>
      </c>
      <c r="AJ365" t="s">
        <v>50</v>
      </c>
      <c r="AK365">
        <v>37</v>
      </c>
      <c r="AL365" t="s">
        <v>213</v>
      </c>
      <c r="AN365" t="s">
        <v>52</v>
      </c>
      <c r="AQ365">
        <v>290</v>
      </c>
      <c r="AR365" t="s">
        <v>226</v>
      </c>
      <c r="AT365" t="s">
        <v>223</v>
      </c>
    </row>
    <row r="366" spans="1:47" x14ac:dyDescent="0.35">
      <c r="A366">
        <v>601</v>
      </c>
      <c r="B366" t="s">
        <v>206</v>
      </c>
      <c r="C366">
        <v>0</v>
      </c>
      <c r="D366" t="str">
        <f t="shared" si="7"/>
        <v>PEDIDO EMERGENCIAL</v>
      </c>
      <c r="H366" s="5">
        <v>454043</v>
      </c>
      <c r="I366" s="7">
        <v>44893</v>
      </c>
      <c r="J366" s="5">
        <v>6081224</v>
      </c>
      <c r="K366" s="7">
        <v>44894</v>
      </c>
      <c r="L366" t="s">
        <v>218</v>
      </c>
      <c r="M366" t="s">
        <v>215</v>
      </c>
      <c r="N366" t="s">
        <v>44</v>
      </c>
      <c r="O366" t="s">
        <v>45</v>
      </c>
      <c r="P366" s="7">
        <v>44894</v>
      </c>
      <c r="Q366" s="8">
        <v>40.525629999999992</v>
      </c>
      <c r="R366" s="8">
        <v>39.25</v>
      </c>
      <c r="S366" s="8">
        <v>1.27563</v>
      </c>
      <c r="T366" s="8"/>
      <c r="U366">
        <v>1</v>
      </c>
      <c r="V366" t="s">
        <v>46</v>
      </c>
      <c r="W366" s="9">
        <v>29280</v>
      </c>
      <c r="X366" s="9">
        <v>28810</v>
      </c>
      <c r="Y366" s="9">
        <v>470</v>
      </c>
      <c r="Z366" s="7">
        <v>44925</v>
      </c>
      <c r="AA366" s="7">
        <v>44924</v>
      </c>
      <c r="AB366" s="7">
        <v>44925</v>
      </c>
      <c r="AC366">
        <v>2037000286</v>
      </c>
      <c r="AD366" t="s">
        <v>469</v>
      </c>
      <c r="AF366" t="s">
        <v>531</v>
      </c>
      <c r="AG366" t="s">
        <v>231</v>
      </c>
      <c r="AH366" t="s">
        <v>222</v>
      </c>
      <c r="AI366">
        <v>2</v>
      </c>
      <c r="AJ366" t="s">
        <v>50</v>
      </c>
      <c r="AK366">
        <v>37</v>
      </c>
      <c r="AL366" t="s">
        <v>213</v>
      </c>
      <c r="AN366" t="s">
        <v>52</v>
      </c>
      <c r="AQ366">
        <v>290</v>
      </c>
      <c r="AR366" t="s">
        <v>226</v>
      </c>
      <c r="AT366" t="s">
        <v>223</v>
      </c>
    </row>
    <row r="367" spans="1:47" x14ac:dyDescent="0.35">
      <c r="A367">
        <v>601</v>
      </c>
      <c r="B367" t="s">
        <v>206</v>
      </c>
      <c r="C367">
        <v>0</v>
      </c>
      <c r="D367" t="str">
        <f t="shared" si="7"/>
        <v>PEDIDO EMERGENCIAL</v>
      </c>
      <c r="H367" s="5">
        <v>454044</v>
      </c>
      <c r="I367" s="7">
        <v>44893</v>
      </c>
      <c r="J367" s="5">
        <v>6081224</v>
      </c>
      <c r="K367" s="7">
        <v>44894</v>
      </c>
      <c r="L367" t="s">
        <v>218</v>
      </c>
      <c r="M367" t="s">
        <v>215</v>
      </c>
      <c r="N367" t="s">
        <v>55</v>
      </c>
      <c r="O367" t="s">
        <v>45</v>
      </c>
      <c r="P367" s="7">
        <v>44894</v>
      </c>
      <c r="Q367" s="8">
        <v>40.525629999999992</v>
      </c>
      <c r="R367" s="8">
        <v>39.25</v>
      </c>
      <c r="S367" s="8">
        <v>1.27563</v>
      </c>
      <c r="T367" s="8"/>
      <c r="U367">
        <v>1</v>
      </c>
      <c r="V367" t="s">
        <v>46</v>
      </c>
      <c r="W367" s="9">
        <v>23000</v>
      </c>
      <c r="X367" s="9">
        <v>23000</v>
      </c>
      <c r="Y367" s="9">
        <v>0</v>
      </c>
      <c r="Z367" s="7">
        <v>44925</v>
      </c>
      <c r="AA367" s="7">
        <v>44928</v>
      </c>
      <c r="AB367" s="7">
        <v>44935</v>
      </c>
      <c r="AC367">
        <v>2037000285</v>
      </c>
      <c r="AD367" t="s">
        <v>473</v>
      </c>
      <c r="AF367" t="s">
        <v>487</v>
      </c>
      <c r="AG367" t="s">
        <v>231</v>
      </c>
      <c r="AH367" t="s">
        <v>222</v>
      </c>
      <c r="AI367">
        <v>2</v>
      </c>
      <c r="AJ367" t="s">
        <v>50</v>
      </c>
      <c r="AK367">
        <v>37</v>
      </c>
      <c r="AL367" t="s">
        <v>213</v>
      </c>
      <c r="AN367" t="s">
        <v>52</v>
      </c>
      <c r="AQ367">
        <v>290</v>
      </c>
      <c r="AR367" t="s">
        <v>226</v>
      </c>
      <c r="AT367" t="s">
        <v>223</v>
      </c>
    </row>
    <row r="368" spans="1:47" x14ac:dyDescent="0.35">
      <c r="A368">
        <v>601</v>
      </c>
      <c r="B368" t="s">
        <v>206</v>
      </c>
      <c r="C368">
        <v>0</v>
      </c>
      <c r="D368" t="str">
        <f t="shared" si="7"/>
        <v>PEDIDO EMERGENCIAL</v>
      </c>
      <c r="H368" s="5">
        <v>454045</v>
      </c>
      <c r="I368" s="7">
        <v>44893</v>
      </c>
      <c r="J368" s="5">
        <v>6081224</v>
      </c>
      <c r="K368" s="7">
        <v>44894</v>
      </c>
      <c r="L368" t="s">
        <v>218</v>
      </c>
      <c r="M368" t="s">
        <v>215</v>
      </c>
      <c r="N368" t="s">
        <v>55</v>
      </c>
      <c r="O368" t="s">
        <v>45</v>
      </c>
      <c r="P368" s="7">
        <v>44894</v>
      </c>
      <c r="Q368" s="8">
        <v>40.525629999999992</v>
      </c>
      <c r="R368" s="8">
        <v>39.25</v>
      </c>
      <c r="S368" s="8">
        <v>1.27563</v>
      </c>
      <c r="T368" s="8"/>
      <c r="U368">
        <v>1</v>
      </c>
      <c r="V368" t="s">
        <v>46</v>
      </c>
      <c r="W368" s="9">
        <v>20500</v>
      </c>
      <c r="X368" s="9">
        <v>20500</v>
      </c>
      <c r="Y368" s="9">
        <v>0</v>
      </c>
      <c r="Z368" s="7">
        <v>44925</v>
      </c>
      <c r="AA368" s="7">
        <v>44922</v>
      </c>
      <c r="AB368" s="7">
        <v>44922</v>
      </c>
      <c r="AC368">
        <v>2037000292</v>
      </c>
      <c r="AD368" t="s">
        <v>486</v>
      </c>
      <c r="AF368" t="s">
        <v>531</v>
      </c>
      <c r="AG368" t="s">
        <v>231</v>
      </c>
      <c r="AH368" t="s">
        <v>222</v>
      </c>
      <c r="AI368">
        <v>2</v>
      </c>
      <c r="AJ368" t="s">
        <v>50</v>
      </c>
      <c r="AK368">
        <v>37</v>
      </c>
      <c r="AL368" t="s">
        <v>213</v>
      </c>
      <c r="AN368" t="s">
        <v>52</v>
      </c>
      <c r="AQ368">
        <v>290</v>
      </c>
      <c r="AR368" t="s">
        <v>226</v>
      </c>
      <c r="AT368" t="s">
        <v>223</v>
      </c>
    </row>
    <row r="369" spans="1:47" x14ac:dyDescent="0.35">
      <c r="A369">
        <v>601</v>
      </c>
      <c r="B369" t="s">
        <v>206</v>
      </c>
      <c r="C369">
        <v>0</v>
      </c>
      <c r="D369" t="str">
        <f t="shared" si="7"/>
        <v>PEDIDO EMERGENCIAL</v>
      </c>
      <c r="H369" s="5">
        <v>454047</v>
      </c>
      <c r="I369" s="7">
        <v>44893</v>
      </c>
      <c r="J369" s="5">
        <v>6081224</v>
      </c>
      <c r="K369" s="7">
        <v>44894</v>
      </c>
      <c r="L369" t="s">
        <v>218</v>
      </c>
      <c r="M369" t="s">
        <v>215</v>
      </c>
      <c r="N369" t="s">
        <v>44</v>
      </c>
      <c r="O369" t="s">
        <v>45</v>
      </c>
      <c r="P369" s="7">
        <v>44894</v>
      </c>
      <c r="Q369" s="8">
        <v>40.525629999999992</v>
      </c>
      <c r="R369" s="8">
        <v>39.25</v>
      </c>
      <c r="S369" s="8">
        <v>1.27563</v>
      </c>
      <c r="T369" s="8"/>
      <c r="U369">
        <v>1</v>
      </c>
      <c r="V369" t="s">
        <v>46</v>
      </c>
      <c r="W369" s="9">
        <v>7400</v>
      </c>
      <c r="X369" s="9">
        <v>4070</v>
      </c>
      <c r="Y369" s="9">
        <v>3330</v>
      </c>
      <c r="Z369" s="7">
        <v>44925</v>
      </c>
      <c r="AA369" s="7">
        <v>44916</v>
      </c>
      <c r="AB369" s="7">
        <v>44917</v>
      </c>
      <c r="AC369">
        <v>2038000007</v>
      </c>
      <c r="AD369" t="s">
        <v>559</v>
      </c>
      <c r="AF369" t="s">
        <v>487</v>
      </c>
      <c r="AG369" t="s">
        <v>231</v>
      </c>
      <c r="AH369" t="s">
        <v>222</v>
      </c>
      <c r="AI369">
        <v>2</v>
      </c>
      <c r="AJ369" t="s">
        <v>50</v>
      </c>
      <c r="AK369">
        <v>38</v>
      </c>
      <c r="AL369" t="s">
        <v>278</v>
      </c>
      <c r="AN369" t="s">
        <v>52</v>
      </c>
      <c r="AQ369">
        <v>290</v>
      </c>
      <c r="AR369" t="s">
        <v>226</v>
      </c>
      <c r="AT369" t="s">
        <v>223</v>
      </c>
    </row>
    <row r="370" spans="1:47" x14ac:dyDescent="0.35">
      <c r="A370">
        <v>601</v>
      </c>
      <c r="B370" t="s">
        <v>206</v>
      </c>
      <c r="C370">
        <v>0</v>
      </c>
      <c r="D370" t="str">
        <f t="shared" si="7"/>
        <v>PEDIDO EMERGENCIAL</v>
      </c>
      <c r="H370" s="5">
        <v>454048</v>
      </c>
      <c r="I370" s="7">
        <v>44893</v>
      </c>
      <c r="J370" s="5">
        <v>6081223</v>
      </c>
      <c r="K370" s="7">
        <v>44894</v>
      </c>
      <c r="L370" t="s">
        <v>218</v>
      </c>
      <c r="M370" t="s">
        <v>215</v>
      </c>
      <c r="N370" t="s">
        <v>44</v>
      </c>
      <c r="O370" t="s">
        <v>45</v>
      </c>
      <c r="P370" s="7">
        <v>44894</v>
      </c>
      <c r="Q370" s="8">
        <v>40.525629999999992</v>
      </c>
      <c r="R370" s="8">
        <v>39.25</v>
      </c>
      <c r="S370" s="8">
        <v>1.27563</v>
      </c>
      <c r="T370" s="8"/>
      <c r="U370">
        <v>1</v>
      </c>
      <c r="V370" t="s">
        <v>46</v>
      </c>
      <c r="W370" s="9">
        <v>10500</v>
      </c>
      <c r="X370" s="9">
        <v>6765</v>
      </c>
      <c r="Y370" s="9">
        <v>3735</v>
      </c>
      <c r="Z370" s="7">
        <v>44925</v>
      </c>
      <c r="AA370" s="7">
        <v>44893</v>
      </c>
      <c r="AB370" s="7">
        <v>44895</v>
      </c>
      <c r="AC370">
        <v>2037000217</v>
      </c>
      <c r="AD370" t="s">
        <v>228</v>
      </c>
      <c r="AF370" t="s">
        <v>412</v>
      </c>
      <c r="AG370" t="s">
        <v>231</v>
      </c>
      <c r="AH370" t="s">
        <v>222</v>
      </c>
      <c r="AI370">
        <v>2</v>
      </c>
      <c r="AJ370" t="s">
        <v>50</v>
      </c>
      <c r="AK370">
        <v>37</v>
      </c>
      <c r="AL370" t="s">
        <v>213</v>
      </c>
      <c r="AN370" t="s">
        <v>52</v>
      </c>
      <c r="AQ370">
        <v>110</v>
      </c>
      <c r="AR370" t="s">
        <v>62</v>
      </c>
      <c r="AT370" t="s">
        <v>223</v>
      </c>
    </row>
    <row r="371" spans="1:47" x14ac:dyDescent="0.35">
      <c r="A371">
        <v>601</v>
      </c>
      <c r="B371" t="s">
        <v>206</v>
      </c>
      <c r="C371">
        <v>0</v>
      </c>
      <c r="D371" t="str">
        <f t="shared" si="7"/>
        <v>PEDIDO EMERGENCIAL</v>
      </c>
      <c r="H371" s="5">
        <v>454049</v>
      </c>
      <c r="I371" s="7">
        <v>44893</v>
      </c>
      <c r="J371" s="5">
        <v>6081224</v>
      </c>
      <c r="K371" s="7">
        <v>44894</v>
      </c>
      <c r="L371" t="s">
        <v>218</v>
      </c>
      <c r="M371" t="s">
        <v>208</v>
      </c>
      <c r="N371" t="s">
        <v>55</v>
      </c>
      <c r="O371" t="s">
        <v>45</v>
      </c>
      <c r="P371" s="7">
        <v>44960</v>
      </c>
      <c r="Q371" s="8">
        <v>39.472479999999997</v>
      </c>
      <c r="R371" s="8">
        <v>38.230000000000004</v>
      </c>
      <c r="S371" s="8">
        <v>1.24248</v>
      </c>
      <c r="T371" s="8"/>
      <c r="U371">
        <v>1</v>
      </c>
      <c r="V371" t="s">
        <v>46</v>
      </c>
      <c r="W371" s="9">
        <v>10900</v>
      </c>
      <c r="X371" s="9">
        <v>10900</v>
      </c>
      <c r="Y371" s="9">
        <v>0</v>
      </c>
      <c r="Z371" s="7">
        <v>45290</v>
      </c>
      <c r="AA371" s="7">
        <v>44959</v>
      </c>
      <c r="AB371" s="7">
        <v>44960</v>
      </c>
      <c r="AC371">
        <v>2037000009</v>
      </c>
      <c r="AD371" t="s">
        <v>274</v>
      </c>
      <c r="AF371" t="s">
        <v>275</v>
      </c>
      <c r="AG371" t="s">
        <v>221</v>
      </c>
      <c r="AH371" t="s">
        <v>222</v>
      </c>
      <c r="AI371">
        <v>2</v>
      </c>
      <c r="AJ371" t="s">
        <v>50</v>
      </c>
      <c r="AK371">
        <v>37</v>
      </c>
      <c r="AL371" t="s">
        <v>213</v>
      </c>
      <c r="AN371" t="s">
        <v>52</v>
      </c>
      <c r="AQ371">
        <v>290</v>
      </c>
      <c r="AR371" t="s">
        <v>226</v>
      </c>
      <c r="AT371" t="s">
        <v>223</v>
      </c>
    </row>
    <row r="372" spans="1:47" x14ac:dyDescent="0.35">
      <c r="A372">
        <v>601</v>
      </c>
      <c r="B372" t="s">
        <v>206</v>
      </c>
      <c r="C372">
        <v>0</v>
      </c>
      <c r="D372" t="str">
        <f t="shared" si="7"/>
        <v>PEDIDO EMERGENCIAL</v>
      </c>
      <c r="H372" s="5">
        <v>454050</v>
      </c>
      <c r="I372" s="7">
        <v>44893</v>
      </c>
      <c r="J372" s="5">
        <v>6081224</v>
      </c>
      <c r="K372" s="7">
        <v>44894</v>
      </c>
      <c r="L372" t="s">
        <v>218</v>
      </c>
      <c r="M372" t="s">
        <v>215</v>
      </c>
      <c r="N372" t="s">
        <v>55</v>
      </c>
      <c r="O372" t="s">
        <v>45</v>
      </c>
      <c r="P372" s="7">
        <v>44894</v>
      </c>
      <c r="Q372" s="8">
        <v>40.525629999999992</v>
      </c>
      <c r="R372" s="8">
        <v>39.25</v>
      </c>
      <c r="S372" s="8">
        <v>1.27563</v>
      </c>
      <c r="T372" s="8"/>
      <c r="U372">
        <v>1</v>
      </c>
      <c r="V372" t="s">
        <v>46</v>
      </c>
      <c r="W372" s="9">
        <v>16720</v>
      </c>
      <c r="X372" s="9">
        <v>16720</v>
      </c>
      <c r="Y372" s="9">
        <v>0</v>
      </c>
      <c r="Z372" s="7">
        <v>44925</v>
      </c>
      <c r="AA372" s="7">
        <v>44922</v>
      </c>
      <c r="AB372" s="7">
        <v>44923</v>
      </c>
      <c r="AC372">
        <v>2037000089</v>
      </c>
      <c r="AD372" t="s">
        <v>560</v>
      </c>
      <c r="AF372" t="s">
        <v>561</v>
      </c>
      <c r="AG372" t="s">
        <v>231</v>
      </c>
      <c r="AH372" t="s">
        <v>222</v>
      </c>
      <c r="AI372">
        <v>2</v>
      </c>
      <c r="AJ372" t="s">
        <v>50</v>
      </c>
      <c r="AK372">
        <v>37</v>
      </c>
      <c r="AL372" t="s">
        <v>213</v>
      </c>
      <c r="AN372" t="s">
        <v>52</v>
      </c>
      <c r="AQ372">
        <v>290</v>
      </c>
      <c r="AR372" t="s">
        <v>226</v>
      </c>
      <c r="AT372" t="s">
        <v>223</v>
      </c>
    </row>
    <row r="373" spans="1:47" x14ac:dyDescent="0.35">
      <c r="A373">
        <v>601</v>
      </c>
      <c r="B373" t="s">
        <v>206</v>
      </c>
      <c r="C373">
        <v>0</v>
      </c>
      <c r="D373" t="str">
        <f t="shared" si="7"/>
        <v>PEDIDO EMERGENCIAL</v>
      </c>
      <c r="H373" s="5">
        <v>454258</v>
      </c>
      <c r="I373" s="7">
        <v>44902</v>
      </c>
      <c r="J373" s="5">
        <v>6081369</v>
      </c>
      <c r="K373" s="7">
        <v>44903</v>
      </c>
      <c r="L373" t="s">
        <v>207</v>
      </c>
      <c r="M373" t="s">
        <v>215</v>
      </c>
      <c r="N373" t="s">
        <v>44</v>
      </c>
      <c r="O373" t="s">
        <v>45</v>
      </c>
      <c r="P373" s="7">
        <v>44907</v>
      </c>
      <c r="Q373" s="8">
        <v>36.03425</v>
      </c>
      <c r="R373" s="8">
        <v>34.9</v>
      </c>
      <c r="S373" s="8">
        <v>1.13425</v>
      </c>
      <c r="T373" s="8"/>
      <c r="U373">
        <v>1</v>
      </c>
      <c r="V373" t="s">
        <v>46</v>
      </c>
      <c r="W373" s="9">
        <v>11585</v>
      </c>
      <c r="X373" s="9">
        <v>11459</v>
      </c>
      <c r="Y373" s="9">
        <v>126</v>
      </c>
      <c r="Z373" s="7">
        <v>44926</v>
      </c>
      <c r="AA373" s="7">
        <v>44914</v>
      </c>
      <c r="AB373" s="7">
        <v>44915</v>
      </c>
      <c r="AC373">
        <v>2037000279</v>
      </c>
      <c r="AD373" t="s">
        <v>438</v>
      </c>
      <c r="AF373" t="s">
        <v>546</v>
      </c>
      <c r="AG373" t="s">
        <v>231</v>
      </c>
      <c r="AH373" t="s">
        <v>222</v>
      </c>
      <c r="AI373">
        <v>2</v>
      </c>
      <c r="AJ373" t="s">
        <v>50</v>
      </c>
      <c r="AK373">
        <v>37</v>
      </c>
      <c r="AL373" t="s">
        <v>213</v>
      </c>
      <c r="AN373" t="s">
        <v>52</v>
      </c>
      <c r="AQ373">
        <v>7480</v>
      </c>
      <c r="AR373" t="s">
        <v>214</v>
      </c>
    </row>
    <row r="374" spans="1:47" x14ac:dyDescent="0.35">
      <c r="A374">
        <v>601</v>
      </c>
      <c r="B374" t="s">
        <v>206</v>
      </c>
      <c r="C374">
        <v>0</v>
      </c>
      <c r="D374" t="str">
        <f t="shared" si="7"/>
        <v>PEDIDO EMERGENCIAL</v>
      </c>
      <c r="H374" s="5">
        <v>454259</v>
      </c>
      <c r="I374" s="7">
        <v>44902</v>
      </c>
      <c r="J374" s="5">
        <v>6081368</v>
      </c>
      <c r="K374" s="7">
        <v>44903</v>
      </c>
      <c r="L374" t="s">
        <v>207</v>
      </c>
      <c r="M374" t="s">
        <v>208</v>
      </c>
      <c r="N374" t="s">
        <v>55</v>
      </c>
      <c r="O374" t="s">
        <v>45</v>
      </c>
      <c r="P374" s="7">
        <v>44907</v>
      </c>
      <c r="Q374" s="8">
        <v>32.699280000000002</v>
      </c>
      <c r="R374" s="8">
        <v>31.669999999999998</v>
      </c>
      <c r="S374" s="8">
        <v>1.02928</v>
      </c>
      <c r="T374" s="8"/>
      <c r="U374">
        <v>1</v>
      </c>
      <c r="V374" t="s">
        <v>46</v>
      </c>
      <c r="W374" s="9">
        <v>9272</v>
      </c>
      <c r="X374" s="9">
        <v>9272</v>
      </c>
      <c r="Y374" s="9">
        <v>0</v>
      </c>
      <c r="Z374" s="7">
        <v>44925</v>
      </c>
      <c r="AA374" s="7">
        <v>44902</v>
      </c>
      <c r="AB374" s="7">
        <v>44908</v>
      </c>
      <c r="AC374">
        <v>2037000064</v>
      </c>
      <c r="AD374" t="s">
        <v>216</v>
      </c>
      <c r="AF374" t="s">
        <v>475</v>
      </c>
      <c r="AG374" t="s">
        <v>221</v>
      </c>
      <c r="AH374" t="s">
        <v>222</v>
      </c>
      <c r="AI374">
        <v>2</v>
      </c>
      <c r="AJ374" t="s">
        <v>50</v>
      </c>
      <c r="AK374">
        <v>37</v>
      </c>
      <c r="AL374" t="s">
        <v>213</v>
      </c>
      <c r="AN374" t="s">
        <v>52</v>
      </c>
      <c r="AQ374">
        <v>110</v>
      </c>
      <c r="AR374" t="s">
        <v>62</v>
      </c>
    </row>
    <row r="375" spans="1:47" x14ac:dyDescent="0.35">
      <c r="A375">
        <v>601</v>
      </c>
      <c r="B375" t="s">
        <v>206</v>
      </c>
      <c r="C375">
        <v>0</v>
      </c>
      <c r="D375" t="str">
        <f t="shared" si="7"/>
        <v>PEDIDO EMERGENCIAL</v>
      </c>
      <c r="H375" s="5">
        <v>454260</v>
      </c>
      <c r="I375" s="7">
        <v>44902</v>
      </c>
      <c r="J375" s="5">
        <v>6081368</v>
      </c>
      <c r="K375" s="7">
        <v>44903</v>
      </c>
      <c r="L375" t="s">
        <v>207</v>
      </c>
      <c r="M375" t="s">
        <v>208</v>
      </c>
      <c r="N375" t="s">
        <v>55</v>
      </c>
      <c r="O375" t="s">
        <v>45</v>
      </c>
      <c r="P375" s="7">
        <v>44907</v>
      </c>
      <c r="Q375" s="8">
        <v>40.525629999999992</v>
      </c>
      <c r="R375" s="8">
        <v>39.25</v>
      </c>
      <c r="S375" s="8">
        <v>1.27563</v>
      </c>
      <c r="T375" s="8"/>
      <c r="U375">
        <v>1</v>
      </c>
      <c r="V375" t="s">
        <v>46</v>
      </c>
      <c r="W375" s="9">
        <v>6200</v>
      </c>
      <c r="X375" s="9">
        <v>6200</v>
      </c>
      <c r="Y375" s="9">
        <v>0</v>
      </c>
      <c r="Z375" s="7">
        <v>44925</v>
      </c>
      <c r="AA375" s="7">
        <v>44902</v>
      </c>
      <c r="AB375" s="7">
        <v>44908</v>
      </c>
      <c r="AC375">
        <v>2037000044</v>
      </c>
      <c r="AD375" t="s">
        <v>249</v>
      </c>
      <c r="AF375" t="s">
        <v>476</v>
      </c>
      <c r="AG375" t="s">
        <v>221</v>
      </c>
      <c r="AH375" t="s">
        <v>222</v>
      </c>
      <c r="AI375">
        <v>2</v>
      </c>
      <c r="AJ375" t="s">
        <v>50</v>
      </c>
      <c r="AK375">
        <v>37</v>
      </c>
      <c r="AL375" t="s">
        <v>213</v>
      </c>
      <c r="AN375" t="s">
        <v>52</v>
      </c>
      <c r="AQ375">
        <v>110</v>
      </c>
      <c r="AR375" t="s">
        <v>62</v>
      </c>
    </row>
    <row r="376" spans="1:47" x14ac:dyDescent="0.35">
      <c r="A376">
        <v>601</v>
      </c>
      <c r="B376" t="s">
        <v>206</v>
      </c>
      <c r="C376">
        <v>0</v>
      </c>
      <c r="D376" t="str">
        <f t="shared" si="7"/>
        <v>PEDIDO EMERGENCIAL</v>
      </c>
      <c r="H376" s="5">
        <v>454261</v>
      </c>
      <c r="I376" s="7">
        <v>44902</v>
      </c>
      <c r="J376" s="5">
        <v>6081369</v>
      </c>
      <c r="K376" s="7">
        <v>44903</v>
      </c>
      <c r="L376" t="s">
        <v>207</v>
      </c>
      <c r="M376" t="s">
        <v>208</v>
      </c>
      <c r="N376" t="s">
        <v>44</v>
      </c>
      <c r="O376" t="s">
        <v>45</v>
      </c>
      <c r="P376" s="7">
        <v>44907</v>
      </c>
      <c r="Q376" s="8">
        <v>40.525629999999992</v>
      </c>
      <c r="R376" s="8">
        <v>39.25</v>
      </c>
      <c r="S376" s="8">
        <v>1.27563</v>
      </c>
      <c r="T376" s="8"/>
      <c r="U376">
        <v>1</v>
      </c>
      <c r="V376" t="s">
        <v>46</v>
      </c>
      <c r="W376" s="9">
        <v>7000</v>
      </c>
      <c r="X376" s="9">
        <v>0</v>
      </c>
      <c r="Y376" s="9">
        <v>7000</v>
      </c>
      <c r="Z376" s="7">
        <v>44925</v>
      </c>
      <c r="AC376">
        <v>2037000296</v>
      </c>
      <c r="AD376" t="s">
        <v>493</v>
      </c>
      <c r="AF376" t="s">
        <v>527</v>
      </c>
      <c r="AG376" t="s">
        <v>221</v>
      </c>
      <c r="AH376" t="s">
        <v>222</v>
      </c>
      <c r="AI376">
        <v>2</v>
      </c>
      <c r="AJ376" t="s">
        <v>50</v>
      </c>
      <c r="AK376">
        <v>37</v>
      </c>
      <c r="AL376" t="s">
        <v>213</v>
      </c>
      <c r="AN376" t="s">
        <v>52</v>
      </c>
      <c r="AQ376">
        <v>7480</v>
      </c>
      <c r="AR376" t="s">
        <v>214</v>
      </c>
    </row>
    <row r="377" spans="1:47" x14ac:dyDescent="0.35">
      <c r="A377">
        <v>601</v>
      </c>
      <c r="B377" t="s">
        <v>206</v>
      </c>
      <c r="C377">
        <v>0</v>
      </c>
      <c r="D377" t="str">
        <f t="shared" si="7"/>
        <v>PEDIDO EMERGENCIAL</v>
      </c>
      <c r="H377" s="5">
        <v>454262</v>
      </c>
      <c r="I377" s="7">
        <v>44902</v>
      </c>
      <c r="J377" s="5">
        <v>6081369</v>
      </c>
      <c r="K377" s="7">
        <v>44903</v>
      </c>
      <c r="L377" t="s">
        <v>207</v>
      </c>
      <c r="M377" t="s">
        <v>215</v>
      </c>
      <c r="N377" t="s">
        <v>44</v>
      </c>
      <c r="O377" t="s">
        <v>45</v>
      </c>
      <c r="P377" s="7">
        <v>44907</v>
      </c>
      <c r="Q377" s="8">
        <v>36.054900000000004</v>
      </c>
      <c r="R377" s="8">
        <v>34.92</v>
      </c>
      <c r="S377" s="8">
        <v>1.1349</v>
      </c>
      <c r="T377" s="8"/>
      <c r="U377">
        <v>1</v>
      </c>
      <c r="V377" t="s">
        <v>46</v>
      </c>
      <c r="W377" s="9">
        <v>5500</v>
      </c>
      <c r="X377" s="9">
        <v>1728</v>
      </c>
      <c r="Y377" s="9">
        <v>3772</v>
      </c>
      <c r="Z377" s="7">
        <v>44926</v>
      </c>
      <c r="AA377" s="7">
        <v>45071</v>
      </c>
      <c r="AB377" s="7">
        <v>45075</v>
      </c>
      <c r="AC377">
        <v>2037000272</v>
      </c>
      <c r="AD377" t="s">
        <v>409</v>
      </c>
      <c r="AF377" t="s">
        <v>545</v>
      </c>
      <c r="AG377" t="s">
        <v>231</v>
      </c>
      <c r="AH377" t="s">
        <v>222</v>
      </c>
      <c r="AI377">
        <v>2</v>
      </c>
      <c r="AJ377" t="s">
        <v>50</v>
      </c>
      <c r="AK377">
        <v>37</v>
      </c>
      <c r="AL377" t="s">
        <v>213</v>
      </c>
      <c r="AN377" t="s">
        <v>52</v>
      </c>
      <c r="AQ377">
        <v>7480</v>
      </c>
      <c r="AR377" t="s">
        <v>214</v>
      </c>
    </row>
    <row r="378" spans="1:47" x14ac:dyDescent="0.35">
      <c r="A378">
        <v>601</v>
      </c>
      <c r="B378" t="s">
        <v>206</v>
      </c>
      <c r="C378">
        <v>0</v>
      </c>
      <c r="D378" t="str">
        <f t="shared" si="7"/>
        <v>PEDIDO EMERGENCIAL</v>
      </c>
      <c r="H378" s="5">
        <v>454263</v>
      </c>
      <c r="I378" s="7">
        <v>44902</v>
      </c>
      <c r="J378" s="5">
        <v>6081369</v>
      </c>
      <c r="K378" s="7">
        <v>44903</v>
      </c>
      <c r="L378" t="s">
        <v>207</v>
      </c>
      <c r="M378" t="s">
        <v>208</v>
      </c>
      <c r="N378" t="s">
        <v>44</v>
      </c>
      <c r="O378" t="s">
        <v>45</v>
      </c>
      <c r="P378" s="7">
        <v>44907</v>
      </c>
      <c r="Q378" s="8">
        <v>36.127179999999996</v>
      </c>
      <c r="R378" s="8">
        <v>34.989999999999995</v>
      </c>
      <c r="S378" s="8">
        <v>1.1371799999999999</v>
      </c>
      <c r="T378" s="8"/>
      <c r="U378">
        <v>1</v>
      </c>
      <c r="V378" t="s">
        <v>46</v>
      </c>
      <c r="W378" s="9">
        <v>5500</v>
      </c>
      <c r="X378" s="9">
        <v>5106</v>
      </c>
      <c r="Y378" s="9">
        <v>394</v>
      </c>
      <c r="Z378" s="7">
        <v>44926</v>
      </c>
      <c r="AA378" s="7">
        <v>44949</v>
      </c>
      <c r="AB378" s="7">
        <v>44950</v>
      </c>
      <c r="AC378">
        <v>2037000261</v>
      </c>
      <c r="AD378" t="s">
        <v>291</v>
      </c>
      <c r="AF378" t="s">
        <v>550</v>
      </c>
      <c r="AG378" t="s">
        <v>221</v>
      </c>
      <c r="AH378" t="s">
        <v>222</v>
      </c>
      <c r="AI378">
        <v>2</v>
      </c>
      <c r="AJ378" t="s">
        <v>50</v>
      </c>
      <c r="AK378">
        <v>37</v>
      </c>
      <c r="AL378" t="s">
        <v>213</v>
      </c>
      <c r="AN378" t="s">
        <v>52</v>
      </c>
      <c r="AQ378">
        <v>7480</v>
      </c>
      <c r="AR378" t="s">
        <v>214</v>
      </c>
    </row>
    <row r="379" spans="1:47" x14ac:dyDescent="0.35">
      <c r="A379">
        <v>601</v>
      </c>
      <c r="B379" t="s">
        <v>206</v>
      </c>
      <c r="C379">
        <v>0</v>
      </c>
      <c r="D379" t="str">
        <f t="shared" si="7"/>
        <v>PEDIDO EMERGENCIAL</v>
      </c>
      <c r="H379" s="5">
        <v>454264</v>
      </c>
      <c r="I379" s="7">
        <v>44902</v>
      </c>
      <c r="J379" s="5">
        <v>6081369</v>
      </c>
      <c r="K379" s="7">
        <v>44903</v>
      </c>
      <c r="L379" t="s">
        <v>207</v>
      </c>
      <c r="M379" t="s">
        <v>208</v>
      </c>
      <c r="N379" t="s">
        <v>55</v>
      </c>
      <c r="O379" t="s">
        <v>45</v>
      </c>
      <c r="P379" s="7">
        <v>44907</v>
      </c>
      <c r="Q379" s="8">
        <v>32.699280000000002</v>
      </c>
      <c r="R379" s="8">
        <v>31.669999999999998</v>
      </c>
      <c r="S379" s="8">
        <v>1.02928</v>
      </c>
      <c r="T379" s="8"/>
      <c r="U379">
        <v>1</v>
      </c>
      <c r="V379" t="s">
        <v>46</v>
      </c>
      <c r="W379" s="9">
        <v>2178</v>
      </c>
      <c r="X379" s="9">
        <v>2178</v>
      </c>
      <c r="Y379" s="9">
        <v>0</v>
      </c>
      <c r="Z379" s="7">
        <v>44925</v>
      </c>
      <c r="AA379" s="7">
        <v>44942</v>
      </c>
      <c r="AB379" s="7">
        <v>44943</v>
      </c>
      <c r="AC379">
        <v>2037000278</v>
      </c>
      <c r="AD379" t="s">
        <v>436</v>
      </c>
      <c r="AF379" t="s">
        <v>562</v>
      </c>
      <c r="AG379" t="s">
        <v>221</v>
      </c>
      <c r="AH379" t="s">
        <v>222</v>
      </c>
      <c r="AI379">
        <v>2</v>
      </c>
      <c r="AJ379" t="s">
        <v>50</v>
      </c>
      <c r="AK379">
        <v>37</v>
      </c>
      <c r="AL379" t="s">
        <v>213</v>
      </c>
      <c r="AN379" t="s">
        <v>52</v>
      </c>
      <c r="AQ379">
        <v>7480</v>
      </c>
      <c r="AR379" t="s">
        <v>214</v>
      </c>
    </row>
    <row r="380" spans="1:47" x14ac:dyDescent="0.35">
      <c r="A380">
        <v>601</v>
      </c>
      <c r="B380" t="s">
        <v>206</v>
      </c>
      <c r="C380">
        <v>0</v>
      </c>
      <c r="D380" t="str">
        <f t="shared" si="7"/>
        <v>PEDIDO EMERGENCIAL</v>
      </c>
      <c r="H380" s="5">
        <v>454265</v>
      </c>
      <c r="I380" s="7">
        <v>44902</v>
      </c>
      <c r="J380" s="5">
        <v>6081370</v>
      </c>
      <c r="K380" s="7">
        <v>44903</v>
      </c>
      <c r="L380" t="s">
        <v>426</v>
      </c>
      <c r="M380" t="s">
        <v>208</v>
      </c>
      <c r="N380" t="s">
        <v>55</v>
      </c>
      <c r="O380" t="s">
        <v>45</v>
      </c>
      <c r="P380" s="7">
        <v>44907</v>
      </c>
      <c r="Q380" s="8">
        <v>32.668300000000002</v>
      </c>
      <c r="R380" s="8">
        <v>31.639999999999997</v>
      </c>
      <c r="S380" s="8">
        <v>1.0283</v>
      </c>
      <c r="T380" s="8"/>
      <c r="U380">
        <v>1</v>
      </c>
      <c r="V380" t="s">
        <v>46</v>
      </c>
      <c r="W380" s="9">
        <v>6597</v>
      </c>
      <c r="X380" s="9">
        <v>6597</v>
      </c>
      <c r="Y380" s="9">
        <v>0</v>
      </c>
      <c r="Z380" s="7">
        <v>44910</v>
      </c>
      <c r="AA380" s="7">
        <v>44890</v>
      </c>
      <c r="AB380" s="7">
        <v>44908</v>
      </c>
      <c r="AC380">
        <v>2037000302</v>
      </c>
      <c r="AD380" t="s">
        <v>563</v>
      </c>
      <c r="AF380" t="s">
        <v>564</v>
      </c>
      <c r="AG380" t="s">
        <v>221</v>
      </c>
      <c r="AH380" t="s">
        <v>222</v>
      </c>
      <c r="AI380">
        <v>2</v>
      </c>
      <c r="AJ380" t="s">
        <v>50</v>
      </c>
      <c r="AK380">
        <v>37</v>
      </c>
      <c r="AL380" t="s">
        <v>213</v>
      </c>
      <c r="AN380" t="s">
        <v>52</v>
      </c>
      <c r="AQ380">
        <v>40</v>
      </c>
      <c r="AR380" t="s">
        <v>429</v>
      </c>
    </row>
    <row r="381" spans="1:47" x14ac:dyDescent="0.35">
      <c r="A381">
        <v>601</v>
      </c>
      <c r="B381" t="s">
        <v>206</v>
      </c>
      <c r="C381">
        <v>0</v>
      </c>
      <c r="D381" t="str">
        <f t="shared" si="7"/>
        <v>PEDIDO EMERGENCIAL</v>
      </c>
      <c r="H381" s="5">
        <v>454266</v>
      </c>
      <c r="I381" s="7">
        <v>44902</v>
      </c>
      <c r="J381" s="5">
        <v>6081370</v>
      </c>
      <c r="K381" s="7">
        <v>44903</v>
      </c>
      <c r="L381" t="s">
        <v>426</v>
      </c>
      <c r="M381" t="s">
        <v>215</v>
      </c>
      <c r="N381" t="s">
        <v>55</v>
      </c>
      <c r="O381" t="s">
        <v>45</v>
      </c>
      <c r="P381" s="7">
        <v>44907</v>
      </c>
      <c r="Q381" s="8">
        <v>32.668300000000002</v>
      </c>
      <c r="R381" s="8">
        <v>31.639999999999997</v>
      </c>
      <c r="S381" s="8">
        <v>1.0283</v>
      </c>
      <c r="T381" s="8"/>
      <c r="U381">
        <v>1</v>
      </c>
      <c r="V381" t="s">
        <v>46</v>
      </c>
      <c r="W381" s="9">
        <v>7158</v>
      </c>
      <c r="X381" s="9">
        <v>7158</v>
      </c>
      <c r="Y381" s="9">
        <v>0</v>
      </c>
      <c r="Z381" s="7">
        <v>44910</v>
      </c>
      <c r="AA381" s="7">
        <v>44890</v>
      </c>
      <c r="AB381" s="7">
        <v>44908</v>
      </c>
      <c r="AC381">
        <v>2037000303</v>
      </c>
      <c r="AD381" t="s">
        <v>565</v>
      </c>
      <c r="AF381" t="s">
        <v>566</v>
      </c>
      <c r="AG381" t="s">
        <v>231</v>
      </c>
      <c r="AH381" t="s">
        <v>222</v>
      </c>
      <c r="AI381">
        <v>2</v>
      </c>
      <c r="AJ381" t="s">
        <v>50</v>
      </c>
      <c r="AK381">
        <v>37</v>
      </c>
      <c r="AL381" t="s">
        <v>213</v>
      </c>
      <c r="AN381" t="s">
        <v>52</v>
      </c>
      <c r="AQ381">
        <v>40</v>
      </c>
      <c r="AR381" t="s">
        <v>429</v>
      </c>
    </row>
    <row r="382" spans="1:47" x14ac:dyDescent="0.35">
      <c r="A382">
        <v>601</v>
      </c>
      <c r="B382" t="s">
        <v>206</v>
      </c>
      <c r="C382">
        <v>0</v>
      </c>
      <c r="D382" t="str">
        <f t="shared" si="7"/>
        <v>PEDIDO EMERGENCIAL</v>
      </c>
      <c r="H382" s="5">
        <v>454369</v>
      </c>
      <c r="I382" s="7">
        <v>44909</v>
      </c>
      <c r="J382" s="5">
        <v>6081483</v>
      </c>
      <c r="K382" s="7">
        <v>44914</v>
      </c>
      <c r="L382" t="s">
        <v>359</v>
      </c>
      <c r="M382" t="s">
        <v>161</v>
      </c>
      <c r="N382" t="s">
        <v>55</v>
      </c>
      <c r="O382" t="s">
        <v>45</v>
      </c>
      <c r="P382" s="7">
        <v>44914</v>
      </c>
      <c r="Q382" s="8">
        <v>81</v>
      </c>
      <c r="R382" s="8">
        <v>81</v>
      </c>
      <c r="S382" s="8">
        <v>0</v>
      </c>
      <c r="T382" s="8"/>
      <c r="U382">
        <v>1</v>
      </c>
      <c r="V382" t="s">
        <v>46</v>
      </c>
      <c r="W382" s="9">
        <v>12</v>
      </c>
      <c r="X382" s="9">
        <v>12</v>
      </c>
      <c r="Y382" s="9">
        <v>0</v>
      </c>
      <c r="Z382" s="7">
        <v>44928</v>
      </c>
      <c r="AA382" s="7">
        <v>44932</v>
      </c>
      <c r="AB382" s="7">
        <v>44945</v>
      </c>
      <c r="AC382">
        <v>2012000007</v>
      </c>
      <c r="AD382" t="s">
        <v>567</v>
      </c>
      <c r="AF382" t="s">
        <v>568</v>
      </c>
      <c r="AG382" t="s">
        <v>221</v>
      </c>
      <c r="AH382" t="s">
        <v>222</v>
      </c>
      <c r="AI382">
        <v>2</v>
      </c>
      <c r="AJ382" t="s">
        <v>50</v>
      </c>
      <c r="AK382">
        <v>12</v>
      </c>
      <c r="AL382" t="s">
        <v>349</v>
      </c>
      <c r="AN382" t="s">
        <v>52</v>
      </c>
      <c r="AQ382">
        <v>290</v>
      </c>
      <c r="AR382" t="s">
        <v>226</v>
      </c>
      <c r="AT382" t="s">
        <v>362</v>
      </c>
      <c r="AU382" t="s">
        <v>363</v>
      </c>
    </row>
    <row r="383" spans="1:47" x14ac:dyDescent="0.35">
      <c r="A383">
        <v>601</v>
      </c>
      <c r="B383" t="s">
        <v>206</v>
      </c>
      <c r="C383">
        <v>0</v>
      </c>
      <c r="D383" t="str">
        <f t="shared" ref="D383:D444" si="8">IF(C383,0,"PEDIDO EMERGENCIAL")</f>
        <v>PEDIDO EMERGENCIAL</v>
      </c>
      <c r="H383" s="5">
        <v>454370</v>
      </c>
      <c r="I383" s="7">
        <v>44909</v>
      </c>
      <c r="J383" s="5">
        <v>6081482</v>
      </c>
      <c r="K383" s="7">
        <v>44914</v>
      </c>
      <c r="L383" t="s">
        <v>515</v>
      </c>
      <c r="M383" t="s">
        <v>161</v>
      </c>
      <c r="N383" t="s">
        <v>55</v>
      </c>
      <c r="O383" t="s">
        <v>45</v>
      </c>
      <c r="P383" s="7">
        <v>44923</v>
      </c>
      <c r="Q383" s="8">
        <v>55.5</v>
      </c>
      <c r="R383" s="8">
        <v>55.5</v>
      </c>
      <c r="S383" s="8">
        <v>0</v>
      </c>
      <c r="T383" s="8"/>
      <c r="U383">
        <v>1</v>
      </c>
      <c r="V383" t="s">
        <v>46</v>
      </c>
      <c r="W383" s="9">
        <v>53</v>
      </c>
      <c r="X383" s="9">
        <v>53</v>
      </c>
      <c r="Y383" s="9">
        <v>0</v>
      </c>
      <c r="Z383" s="7">
        <v>44928</v>
      </c>
      <c r="AA383" s="7">
        <v>44922</v>
      </c>
      <c r="AB383" s="7">
        <v>44923</v>
      </c>
      <c r="AC383">
        <v>2012000008</v>
      </c>
      <c r="AD383" t="s">
        <v>569</v>
      </c>
      <c r="AF383" t="s">
        <v>570</v>
      </c>
      <c r="AG383" t="s">
        <v>221</v>
      </c>
      <c r="AH383" t="s">
        <v>222</v>
      </c>
      <c r="AI383">
        <v>2</v>
      </c>
      <c r="AJ383" t="s">
        <v>50</v>
      </c>
      <c r="AK383">
        <v>12</v>
      </c>
      <c r="AL383" t="s">
        <v>349</v>
      </c>
      <c r="AN383" t="s">
        <v>52</v>
      </c>
      <c r="AQ383">
        <v>110</v>
      </c>
      <c r="AR383" t="s">
        <v>62</v>
      </c>
      <c r="AT383" t="s">
        <v>517</v>
      </c>
      <c r="AU383" t="s">
        <v>518</v>
      </c>
    </row>
    <row r="384" spans="1:47" x14ac:dyDescent="0.35">
      <c r="A384">
        <v>601</v>
      </c>
      <c r="B384" t="s">
        <v>206</v>
      </c>
      <c r="C384">
        <v>0</v>
      </c>
      <c r="D384" t="str">
        <f t="shared" si="8"/>
        <v>PEDIDO EMERGENCIAL</v>
      </c>
      <c r="H384" s="5">
        <v>454371</v>
      </c>
      <c r="I384" s="7">
        <v>44909</v>
      </c>
      <c r="J384" s="5">
        <v>6081483</v>
      </c>
      <c r="K384" s="7">
        <v>44914</v>
      </c>
      <c r="L384" t="s">
        <v>359</v>
      </c>
      <c r="M384" t="s">
        <v>161</v>
      </c>
      <c r="N384" t="s">
        <v>55</v>
      </c>
      <c r="O384" t="s">
        <v>45</v>
      </c>
      <c r="P384" s="7">
        <v>44914</v>
      </c>
      <c r="Q384" s="8">
        <v>42.5</v>
      </c>
      <c r="R384" s="8">
        <v>42.5</v>
      </c>
      <c r="S384" s="8">
        <v>0</v>
      </c>
      <c r="T384" s="8"/>
      <c r="U384">
        <v>1</v>
      </c>
      <c r="V384" t="s">
        <v>46</v>
      </c>
      <c r="W384" s="9">
        <v>4</v>
      </c>
      <c r="X384" s="9">
        <v>4</v>
      </c>
      <c r="Y384" s="9">
        <v>0</v>
      </c>
      <c r="Z384" s="7">
        <v>44928</v>
      </c>
      <c r="AA384" s="7">
        <v>44932</v>
      </c>
      <c r="AB384" s="7">
        <v>44945</v>
      </c>
      <c r="AC384">
        <v>2012000009</v>
      </c>
      <c r="AD384" t="s">
        <v>571</v>
      </c>
      <c r="AF384" t="s">
        <v>572</v>
      </c>
      <c r="AG384" t="s">
        <v>221</v>
      </c>
      <c r="AH384" t="s">
        <v>222</v>
      </c>
      <c r="AI384">
        <v>2</v>
      </c>
      <c r="AJ384" t="s">
        <v>50</v>
      </c>
      <c r="AK384">
        <v>12</v>
      </c>
      <c r="AL384" t="s">
        <v>349</v>
      </c>
      <c r="AN384" t="s">
        <v>52</v>
      </c>
      <c r="AQ384">
        <v>290</v>
      </c>
      <c r="AR384" t="s">
        <v>226</v>
      </c>
      <c r="AT384" t="s">
        <v>362</v>
      </c>
      <c r="AU384" t="s">
        <v>363</v>
      </c>
    </row>
    <row r="385" spans="1:47" x14ac:dyDescent="0.35">
      <c r="A385">
        <v>601</v>
      </c>
      <c r="B385" t="s">
        <v>206</v>
      </c>
      <c r="C385">
        <v>0</v>
      </c>
      <c r="D385" t="str">
        <f t="shared" si="8"/>
        <v>PEDIDO EMERGENCIAL</v>
      </c>
      <c r="H385" s="5">
        <v>454372</v>
      </c>
      <c r="I385" s="7">
        <v>44909</v>
      </c>
      <c r="J385" s="5">
        <v>6081557</v>
      </c>
      <c r="K385" s="7">
        <v>44916</v>
      </c>
      <c r="L385" t="s">
        <v>573</v>
      </c>
      <c r="M385" t="s">
        <v>83</v>
      </c>
      <c r="N385" t="s">
        <v>55</v>
      </c>
      <c r="O385" t="s">
        <v>45</v>
      </c>
      <c r="P385" s="7">
        <v>44939</v>
      </c>
      <c r="Q385" s="8">
        <v>31.3</v>
      </c>
      <c r="R385" s="8">
        <v>31.3</v>
      </c>
      <c r="S385" s="8">
        <v>0</v>
      </c>
      <c r="T385" s="8"/>
      <c r="U385">
        <v>1</v>
      </c>
      <c r="V385" t="s">
        <v>46</v>
      </c>
      <c r="W385" s="9">
        <v>52</v>
      </c>
      <c r="X385" s="9">
        <v>52</v>
      </c>
      <c r="Y385" s="9">
        <v>0</v>
      </c>
      <c r="Z385" s="7">
        <v>44957</v>
      </c>
      <c r="AA385" s="7">
        <v>44935</v>
      </c>
      <c r="AB385" s="7">
        <v>44942</v>
      </c>
      <c r="AC385">
        <v>2032000002</v>
      </c>
      <c r="AD385" t="s">
        <v>319</v>
      </c>
      <c r="AF385" t="s">
        <v>574</v>
      </c>
      <c r="AG385" t="s">
        <v>231</v>
      </c>
      <c r="AH385" t="s">
        <v>222</v>
      </c>
      <c r="AI385">
        <v>2</v>
      </c>
      <c r="AJ385" t="s">
        <v>50</v>
      </c>
      <c r="AK385">
        <v>32</v>
      </c>
      <c r="AL385" t="s">
        <v>322</v>
      </c>
      <c r="AN385" t="s">
        <v>52</v>
      </c>
      <c r="AQ385">
        <v>110</v>
      </c>
      <c r="AR385" t="s">
        <v>62</v>
      </c>
      <c r="AT385" t="s">
        <v>575</v>
      </c>
      <c r="AU385" t="s">
        <v>576</v>
      </c>
    </row>
    <row r="386" spans="1:47" x14ac:dyDescent="0.35">
      <c r="A386">
        <v>601</v>
      </c>
      <c r="B386" t="s">
        <v>206</v>
      </c>
      <c r="C386">
        <v>0</v>
      </c>
      <c r="D386" t="str">
        <f t="shared" si="8"/>
        <v>PEDIDO EMERGENCIAL</v>
      </c>
      <c r="H386" s="5">
        <v>454486</v>
      </c>
      <c r="I386" s="7">
        <v>44916</v>
      </c>
      <c r="J386" s="5">
        <v>6081585</v>
      </c>
      <c r="K386" s="7">
        <v>44917</v>
      </c>
      <c r="L386" t="s">
        <v>218</v>
      </c>
      <c r="M386" t="s">
        <v>208</v>
      </c>
      <c r="N386" t="s">
        <v>44</v>
      </c>
      <c r="O386" t="s">
        <v>45</v>
      </c>
      <c r="P386" s="7">
        <v>44918</v>
      </c>
      <c r="Q386" s="8">
        <v>35.920680000000004</v>
      </c>
      <c r="R386" s="8">
        <v>34.79</v>
      </c>
      <c r="S386" s="8">
        <v>1.1306799999999999</v>
      </c>
      <c r="T386" s="8"/>
      <c r="U386">
        <v>1</v>
      </c>
      <c r="V386" t="s">
        <v>46</v>
      </c>
      <c r="W386" s="9">
        <v>73110</v>
      </c>
      <c r="X386" s="9">
        <v>60470</v>
      </c>
      <c r="Y386" s="9">
        <v>15040</v>
      </c>
      <c r="Z386" s="7">
        <v>45015</v>
      </c>
      <c r="AA386" s="7">
        <v>44915</v>
      </c>
      <c r="AB386" s="7">
        <v>44921</v>
      </c>
      <c r="AC386">
        <v>2037000304</v>
      </c>
      <c r="AD386" t="s">
        <v>577</v>
      </c>
      <c r="AF386" t="s">
        <v>578</v>
      </c>
      <c r="AG386" t="s">
        <v>221</v>
      </c>
      <c r="AH386" t="s">
        <v>222</v>
      </c>
      <c r="AI386">
        <v>2</v>
      </c>
      <c r="AJ386" t="s">
        <v>50</v>
      </c>
      <c r="AK386">
        <v>37</v>
      </c>
      <c r="AL386" t="s">
        <v>213</v>
      </c>
      <c r="AN386" t="s">
        <v>52</v>
      </c>
      <c r="AQ386">
        <v>290</v>
      </c>
      <c r="AR386" t="s">
        <v>226</v>
      </c>
      <c r="AT386" t="s">
        <v>223</v>
      </c>
    </row>
    <row r="387" spans="1:47" x14ac:dyDescent="0.35">
      <c r="A387">
        <v>601</v>
      </c>
      <c r="B387" t="s">
        <v>206</v>
      </c>
      <c r="C387">
        <v>0</v>
      </c>
      <c r="D387" t="str">
        <f t="shared" si="8"/>
        <v>PEDIDO EMERGENCIAL</v>
      </c>
      <c r="H387" s="5">
        <v>454489</v>
      </c>
      <c r="I387" s="7">
        <v>44917</v>
      </c>
      <c r="J387" s="5">
        <v>6081586</v>
      </c>
      <c r="K387" s="7">
        <v>44917</v>
      </c>
      <c r="L387" t="s">
        <v>160</v>
      </c>
      <c r="M387" t="s">
        <v>215</v>
      </c>
      <c r="N387" t="s">
        <v>55</v>
      </c>
      <c r="O387" t="s">
        <v>45</v>
      </c>
      <c r="P387" s="7">
        <v>44918</v>
      </c>
      <c r="Q387" s="8">
        <v>0.25</v>
      </c>
      <c r="R387" s="8">
        <v>0.25</v>
      </c>
      <c r="S387" s="8">
        <v>0</v>
      </c>
      <c r="T387" s="8"/>
      <c r="U387">
        <v>1</v>
      </c>
      <c r="V387" t="s">
        <v>46</v>
      </c>
      <c r="W387" s="9">
        <v>389</v>
      </c>
      <c r="X387" s="9">
        <v>389</v>
      </c>
      <c r="Y387" s="9">
        <v>0</v>
      </c>
      <c r="Z387" s="7">
        <v>44918</v>
      </c>
      <c r="AA387" s="7">
        <v>44902</v>
      </c>
      <c r="AB387" s="7">
        <v>44923</v>
      </c>
      <c r="AC387">
        <v>2033000030</v>
      </c>
      <c r="AD387" t="s">
        <v>110</v>
      </c>
      <c r="AF387" t="s">
        <v>579</v>
      </c>
      <c r="AG387" t="s">
        <v>231</v>
      </c>
      <c r="AH387" t="s">
        <v>222</v>
      </c>
      <c r="AI387">
        <v>2</v>
      </c>
      <c r="AJ387" t="s">
        <v>50</v>
      </c>
      <c r="AK387">
        <v>33</v>
      </c>
      <c r="AL387" t="s">
        <v>112</v>
      </c>
      <c r="AN387" t="s">
        <v>52</v>
      </c>
      <c r="AQ387">
        <v>5250</v>
      </c>
      <c r="AR387" t="s">
        <v>580</v>
      </c>
      <c r="AT387" t="s">
        <v>169</v>
      </c>
      <c r="AU387" t="s">
        <v>170</v>
      </c>
    </row>
    <row r="388" spans="1:47" x14ac:dyDescent="0.35">
      <c r="A388">
        <v>601</v>
      </c>
      <c r="B388" t="s">
        <v>206</v>
      </c>
      <c r="C388">
        <v>0</v>
      </c>
      <c r="D388" t="str">
        <f t="shared" si="8"/>
        <v>PEDIDO EMERGENCIAL</v>
      </c>
      <c r="H388" s="5">
        <v>454490</v>
      </c>
      <c r="I388" s="7">
        <v>44917</v>
      </c>
      <c r="J388" s="5">
        <v>6081586</v>
      </c>
      <c r="K388" s="7">
        <v>44917</v>
      </c>
      <c r="L388" t="s">
        <v>160</v>
      </c>
      <c r="M388" t="s">
        <v>215</v>
      </c>
      <c r="N388" t="s">
        <v>55</v>
      </c>
      <c r="O388" t="s">
        <v>45</v>
      </c>
      <c r="P388" s="7">
        <v>44918</v>
      </c>
      <c r="Q388" s="8">
        <v>0.25</v>
      </c>
      <c r="R388" s="8">
        <v>0.25</v>
      </c>
      <c r="S388" s="8">
        <v>0</v>
      </c>
      <c r="T388" s="8"/>
      <c r="U388">
        <v>1</v>
      </c>
      <c r="V388" t="s">
        <v>46</v>
      </c>
      <c r="W388" s="9">
        <v>751</v>
      </c>
      <c r="X388" s="9">
        <v>751</v>
      </c>
      <c r="Y388" s="9">
        <v>0</v>
      </c>
      <c r="Z388" s="7">
        <v>44918</v>
      </c>
      <c r="AA388" s="7">
        <v>44873</v>
      </c>
      <c r="AB388" s="7">
        <v>44923</v>
      </c>
      <c r="AC388">
        <v>2033000030</v>
      </c>
      <c r="AD388" t="s">
        <v>110</v>
      </c>
      <c r="AF388" t="s">
        <v>581</v>
      </c>
      <c r="AG388" t="s">
        <v>231</v>
      </c>
      <c r="AH388" t="s">
        <v>222</v>
      </c>
      <c r="AI388">
        <v>2</v>
      </c>
      <c r="AJ388" t="s">
        <v>50</v>
      </c>
      <c r="AK388">
        <v>33</v>
      </c>
      <c r="AL388" t="s">
        <v>112</v>
      </c>
      <c r="AN388" t="s">
        <v>52</v>
      </c>
      <c r="AQ388">
        <v>5250</v>
      </c>
      <c r="AR388" t="s">
        <v>580</v>
      </c>
      <c r="AT388" t="s">
        <v>169</v>
      </c>
      <c r="AU388" t="s">
        <v>170</v>
      </c>
    </row>
    <row r="389" spans="1:47" x14ac:dyDescent="0.35">
      <c r="A389">
        <v>601</v>
      </c>
      <c r="B389" t="s">
        <v>206</v>
      </c>
      <c r="C389">
        <v>0</v>
      </c>
      <c r="D389" t="str">
        <f t="shared" si="8"/>
        <v>PEDIDO EMERGENCIAL</v>
      </c>
      <c r="H389" s="5">
        <v>454568</v>
      </c>
      <c r="I389" s="7">
        <v>44917</v>
      </c>
      <c r="J389" s="5">
        <v>6081606</v>
      </c>
      <c r="K389" s="7">
        <v>44918</v>
      </c>
      <c r="L389" t="s">
        <v>207</v>
      </c>
      <c r="M389" t="s">
        <v>208</v>
      </c>
      <c r="N389" t="s">
        <v>44</v>
      </c>
      <c r="O389" t="s">
        <v>45</v>
      </c>
      <c r="P389" s="7">
        <v>44918</v>
      </c>
      <c r="Q389" s="8">
        <v>40.525629999999992</v>
      </c>
      <c r="R389" s="8">
        <v>39.25</v>
      </c>
      <c r="S389" s="8">
        <v>1.27563</v>
      </c>
      <c r="T389" s="8"/>
      <c r="U389">
        <v>1</v>
      </c>
      <c r="V389" t="s">
        <v>46</v>
      </c>
      <c r="W389" s="9">
        <v>14069</v>
      </c>
      <c r="X389" s="9">
        <v>13772</v>
      </c>
      <c r="Y389" s="9">
        <v>297</v>
      </c>
      <c r="Z389" s="7">
        <v>45078</v>
      </c>
      <c r="AA389" s="7">
        <v>44944</v>
      </c>
      <c r="AB389" s="7">
        <v>44945</v>
      </c>
      <c r="AC389">
        <v>2037000044</v>
      </c>
      <c r="AD389" t="s">
        <v>249</v>
      </c>
      <c r="AF389" t="s">
        <v>476</v>
      </c>
      <c r="AG389" t="s">
        <v>221</v>
      </c>
      <c r="AH389" t="s">
        <v>222</v>
      </c>
      <c r="AI389">
        <v>2</v>
      </c>
      <c r="AJ389" t="s">
        <v>50</v>
      </c>
      <c r="AK389">
        <v>37</v>
      </c>
      <c r="AL389" t="s">
        <v>213</v>
      </c>
      <c r="AN389" t="s">
        <v>52</v>
      </c>
      <c r="AQ389">
        <v>110</v>
      </c>
      <c r="AR389" t="s">
        <v>62</v>
      </c>
    </row>
    <row r="390" spans="1:47" x14ac:dyDescent="0.35">
      <c r="A390">
        <v>601</v>
      </c>
      <c r="B390" t="s">
        <v>206</v>
      </c>
      <c r="C390">
        <v>0</v>
      </c>
      <c r="D390" t="str">
        <f t="shared" si="8"/>
        <v>PEDIDO EMERGENCIAL</v>
      </c>
      <c r="H390" s="5">
        <v>454569</v>
      </c>
      <c r="I390" s="7">
        <v>44917</v>
      </c>
      <c r="J390" s="5">
        <v>6081606</v>
      </c>
      <c r="K390" s="7">
        <v>44918</v>
      </c>
      <c r="L390" t="s">
        <v>207</v>
      </c>
      <c r="M390" t="s">
        <v>208</v>
      </c>
      <c r="N390" t="s">
        <v>55</v>
      </c>
      <c r="O390" t="s">
        <v>45</v>
      </c>
      <c r="P390" s="7">
        <v>44918</v>
      </c>
      <c r="Q390" s="8">
        <v>32.699280000000002</v>
      </c>
      <c r="R390" s="8">
        <v>31.669999999999998</v>
      </c>
      <c r="S390" s="8">
        <v>1.02928</v>
      </c>
      <c r="T390" s="8"/>
      <c r="U390">
        <v>1</v>
      </c>
      <c r="V390" t="s">
        <v>46</v>
      </c>
      <c r="W390" s="9">
        <v>11590</v>
      </c>
      <c r="X390" s="9">
        <v>11590</v>
      </c>
      <c r="Y390" s="9">
        <v>0</v>
      </c>
      <c r="Z390" s="7">
        <v>45078</v>
      </c>
      <c r="AA390" s="7">
        <v>44917</v>
      </c>
      <c r="AB390" s="7">
        <v>44918</v>
      </c>
      <c r="AC390">
        <v>2037000064</v>
      </c>
      <c r="AD390" t="s">
        <v>216</v>
      </c>
      <c r="AF390" t="s">
        <v>475</v>
      </c>
      <c r="AG390" t="s">
        <v>221</v>
      </c>
      <c r="AH390" t="s">
        <v>222</v>
      </c>
      <c r="AI390">
        <v>2</v>
      </c>
      <c r="AJ390" t="s">
        <v>50</v>
      </c>
      <c r="AK390">
        <v>37</v>
      </c>
      <c r="AL390" t="s">
        <v>213</v>
      </c>
      <c r="AN390" t="s">
        <v>52</v>
      </c>
      <c r="AQ390">
        <v>110</v>
      </c>
      <c r="AR390" t="s">
        <v>62</v>
      </c>
    </row>
    <row r="391" spans="1:47" x14ac:dyDescent="0.35">
      <c r="A391">
        <v>601</v>
      </c>
      <c r="B391" t="s">
        <v>206</v>
      </c>
      <c r="C391">
        <v>0</v>
      </c>
      <c r="D391" t="str">
        <f t="shared" si="8"/>
        <v>PEDIDO EMERGENCIAL</v>
      </c>
      <c r="H391" s="5">
        <v>454570</v>
      </c>
      <c r="I391" s="7">
        <v>44917</v>
      </c>
      <c r="J391" s="5">
        <v>6081606</v>
      </c>
      <c r="K391" s="7">
        <v>44918</v>
      </c>
      <c r="L391" t="s">
        <v>207</v>
      </c>
      <c r="M391" t="s">
        <v>215</v>
      </c>
      <c r="N391" t="s">
        <v>44</v>
      </c>
      <c r="O391" t="s">
        <v>45</v>
      </c>
      <c r="P391" s="7">
        <v>44918</v>
      </c>
      <c r="Q391" s="8">
        <v>40.525629999999992</v>
      </c>
      <c r="R391" s="8">
        <v>39.25</v>
      </c>
      <c r="S391" s="8">
        <v>1.27563</v>
      </c>
      <c r="T391" s="8"/>
      <c r="U391">
        <v>1</v>
      </c>
      <c r="V391" t="s">
        <v>46</v>
      </c>
      <c r="W391" s="9">
        <v>20538</v>
      </c>
      <c r="X391" s="9">
        <v>16106</v>
      </c>
      <c r="Y391" s="9">
        <v>4432</v>
      </c>
      <c r="Z391" s="7">
        <v>45078</v>
      </c>
      <c r="AA391" s="7">
        <v>44942</v>
      </c>
      <c r="AB391" s="7">
        <v>44943</v>
      </c>
      <c r="AC391">
        <v>2037000258</v>
      </c>
      <c r="AD391" t="s">
        <v>246</v>
      </c>
      <c r="AF391" t="s">
        <v>374</v>
      </c>
      <c r="AG391" t="s">
        <v>231</v>
      </c>
      <c r="AH391" t="s">
        <v>222</v>
      </c>
      <c r="AI391">
        <v>2</v>
      </c>
      <c r="AJ391" t="s">
        <v>50</v>
      </c>
      <c r="AK391">
        <v>37</v>
      </c>
      <c r="AL391" t="s">
        <v>213</v>
      </c>
      <c r="AN391" t="s">
        <v>52</v>
      </c>
      <c r="AQ391">
        <v>110</v>
      </c>
      <c r="AR391" t="s">
        <v>62</v>
      </c>
    </row>
    <row r="392" spans="1:47" x14ac:dyDescent="0.35">
      <c r="A392">
        <v>601</v>
      </c>
      <c r="B392" t="s">
        <v>206</v>
      </c>
      <c r="C392">
        <v>0</v>
      </c>
      <c r="D392" t="str">
        <f t="shared" si="8"/>
        <v>PEDIDO EMERGENCIAL</v>
      </c>
      <c r="H392" s="5">
        <v>454571</v>
      </c>
      <c r="I392" s="7">
        <v>45078</v>
      </c>
      <c r="J392" s="5">
        <v>6081607</v>
      </c>
      <c r="K392" s="7">
        <v>44918</v>
      </c>
      <c r="L392" t="s">
        <v>207</v>
      </c>
      <c r="M392" t="s">
        <v>215</v>
      </c>
      <c r="N392" t="s">
        <v>44</v>
      </c>
      <c r="O392" t="s">
        <v>45</v>
      </c>
      <c r="P392" s="7">
        <v>44918</v>
      </c>
      <c r="Q392" s="8">
        <v>36.127179999999996</v>
      </c>
      <c r="R392" s="8">
        <v>34.989999999999995</v>
      </c>
      <c r="S392" s="8">
        <v>1.1371799999999999</v>
      </c>
      <c r="T392" s="8"/>
      <c r="U392">
        <v>1</v>
      </c>
      <c r="V392" t="s">
        <v>46</v>
      </c>
      <c r="W392" s="9">
        <v>5517</v>
      </c>
      <c r="X392" s="9">
        <v>4721</v>
      </c>
      <c r="Y392" s="9">
        <v>796</v>
      </c>
      <c r="Z392" s="7">
        <v>45078</v>
      </c>
      <c r="AA392" s="7">
        <v>44967</v>
      </c>
      <c r="AB392" s="7">
        <v>44971</v>
      </c>
      <c r="AC392">
        <v>2037000277</v>
      </c>
      <c r="AD392" t="s">
        <v>305</v>
      </c>
      <c r="AF392" t="s">
        <v>547</v>
      </c>
      <c r="AG392" t="s">
        <v>231</v>
      </c>
      <c r="AH392" t="s">
        <v>222</v>
      </c>
      <c r="AI392">
        <v>2</v>
      </c>
      <c r="AJ392" t="s">
        <v>50</v>
      </c>
      <c r="AK392">
        <v>37</v>
      </c>
      <c r="AL392" t="s">
        <v>213</v>
      </c>
      <c r="AN392" t="s">
        <v>52</v>
      </c>
      <c r="AQ392">
        <v>7480</v>
      </c>
      <c r="AR392" t="s">
        <v>214</v>
      </c>
    </row>
    <row r="393" spans="1:47" x14ac:dyDescent="0.35">
      <c r="A393">
        <v>601</v>
      </c>
      <c r="B393" t="s">
        <v>206</v>
      </c>
      <c r="C393">
        <v>0</v>
      </c>
      <c r="D393" t="str">
        <f t="shared" si="8"/>
        <v>PEDIDO EMERGENCIAL</v>
      </c>
      <c r="H393" s="5">
        <v>454642</v>
      </c>
      <c r="I393" s="7">
        <v>44922</v>
      </c>
      <c r="J393" s="5">
        <v>6081668</v>
      </c>
      <c r="K393" s="7">
        <v>44923</v>
      </c>
      <c r="L393" t="s">
        <v>218</v>
      </c>
      <c r="M393" t="s">
        <v>161</v>
      </c>
      <c r="N393" t="s">
        <v>44</v>
      </c>
      <c r="O393" t="s">
        <v>45</v>
      </c>
      <c r="P393" s="7">
        <v>44931</v>
      </c>
      <c r="Q393" s="8">
        <v>39.25</v>
      </c>
      <c r="R393" s="8">
        <v>39.25</v>
      </c>
      <c r="S393" s="8">
        <v>0</v>
      </c>
      <c r="T393" s="8"/>
      <c r="U393">
        <v>1</v>
      </c>
      <c r="V393" t="s">
        <v>46</v>
      </c>
      <c r="W393" s="9">
        <v>26000</v>
      </c>
      <c r="X393" s="9">
        <v>25565</v>
      </c>
      <c r="Y393" s="9">
        <v>435</v>
      </c>
      <c r="Z393" s="7">
        <v>45290</v>
      </c>
      <c r="AA393" s="7">
        <v>45015</v>
      </c>
      <c r="AB393" s="7">
        <v>45016</v>
      </c>
      <c r="AC393">
        <v>2037000089</v>
      </c>
      <c r="AD393" t="s">
        <v>560</v>
      </c>
      <c r="AF393" t="s">
        <v>561</v>
      </c>
      <c r="AG393" t="s">
        <v>231</v>
      </c>
      <c r="AH393" t="s">
        <v>222</v>
      </c>
      <c r="AI393">
        <v>2</v>
      </c>
      <c r="AJ393" t="s">
        <v>50</v>
      </c>
      <c r="AK393">
        <v>37</v>
      </c>
      <c r="AL393" t="s">
        <v>213</v>
      </c>
      <c r="AN393" t="s">
        <v>52</v>
      </c>
      <c r="AQ393">
        <v>290</v>
      </c>
      <c r="AR393" t="s">
        <v>226</v>
      </c>
      <c r="AT393" t="s">
        <v>223</v>
      </c>
    </row>
    <row r="394" spans="1:47" x14ac:dyDescent="0.35">
      <c r="A394">
        <v>601</v>
      </c>
      <c r="B394" t="s">
        <v>206</v>
      </c>
      <c r="C394">
        <v>0</v>
      </c>
      <c r="D394" t="str">
        <f t="shared" si="8"/>
        <v>PEDIDO EMERGENCIAL</v>
      </c>
      <c r="H394" s="5">
        <v>454643</v>
      </c>
      <c r="I394" s="7">
        <v>44922</v>
      </c>
      <c r="J394" s="5">
        <v>6081668</v>
      </c>
      <c r="K394" s="7">
        <v>44923</v>
      </c>
      <c r="L394" t="s">
        <v>218</v>
      </c>
      <c r="M394" t="s">
        <v>161</v>
      </c>
      <c r="N394" t="s">
        <v>44</v>
      </c>
      <c r="O394" t="s">
        <v>45</v>
      </c>
      <c r="P394" s="7">
        <v>44931</v>
      </c>
      <c r="Q394" s="8">
        <v>39.25</v>
      </c>
      <c r="R394" s="8">
        <v>39.25</v>
      </c>
      <c r="S394" s="8">
        <v>0</v>
      </c>
      <c r="T394" s="8"/>
      <c r="U394">
        <v>1</v>
      </c>
      <c r="V394" t="s">
        <v>46</v>
      </c>
      <c r="W394" s="9">
        <v>10120</v>
      </c>
      <c r="X394" s="9">
        <v>0</v>
      </c>
      <c r="Y394" s="9">
        <v>10120</v>
      </c>
      <c r="Z394" s="7">
        <v>44926</v>
      </c>
      <c r="AC394">
        <v>2037000305</v>
      </c>
      <c r="AD394" t="s">
        <v>582</v>
      </c>
      <c r="AF394" t="s">
        <v>479</v>
      </c>
      <c r="AG394" t="s">
        <v>221</v>
      </c>
      <c r="AH394" t="s">
        <v>222</v>
      </c>
      <c r="AI394">
        <v>2</v>
      </c>
      <c r="AJ394" t="s">
        <v>50</v>
      </c>
      <c r="AK394">
        <v>37</v>
      </c>
      <c r="AL394" t="s">
        <v>213</v>
      </c>
      <c r="AN394" t="s">
        <v>52</v>
      </c>
      <c r="AQ394">
        <v>290</v>
      </c>
      <c r="AR394" t="s">
        <v>226</v>
      </c>
      <c r="AT394" t="s">
        <v>223</v>
      </c>
    </row>
    <row r="395" spans="1:47" x14ac:dyDescent="0.35">
      <c r="A395">
        <v>601</v>
      </c>
      <c r="B395" t="s">
        <v>206</v>
      </c>
      <c r="C395">
        <v>0</v>
      </c>
      <c r="D395" t="str">
        <f t="shared" si="8"/>
        <v>PEDIDO EMERGENCIAL</v>
      </c>
      <c r="H395" s="5">
        <v>454668</v>
      </c>
      <c r="I395" s="7">
        <v>44923</v>
      </c>
      <c r="J395" s="5">
        <v>6081690</v>
      </c>
      <c r="K395" s="7">
        <v>44923</v>
      </c>
      <c r="L395" t="s">
        <v>218</v>
      </c>
      <c r="M395" t="s">
        <v>161</v>
      </c>
      <c r="N395" t="s">
        <v>44</v>
      </c>
      <c r="O395" t="s">
        <v>45</v>
      </c>
      <c r="P395" s="7">
        <v>44931</v>
      </c>
      <c r="Q395" s="8">
        <v>39.25</v>
      </c>
      <c r="R395" s="8">
        <v>39.25</v>
      </c>
      <c r="S395" s="8">
        <v>0</v>
      </c>
      <c r="T395" s="8"/>
      <c r="U395">
        <v>1</v>
      </c>
      <c r="V395" t="s">
        <v>46</v>
      </c>
      <c r="W395" s="9">
        <v>11200</v>
      </c>
      <c r="X395" s="9">
        <v>10795</v>
      </c>
      <c r="Y395" s="9">
        <v>405</v>
      </c>
      <c r="Z395" s="7">
        <v>45290</v>
      </c>
      <c r="AA395" s="7">
        <v>44981</v>
      </c>
      <c r="AB395" s="7">
        <v>44981</v>
      </c>
      <c r="AC395">
        <v>2037000199</v>
      </c>
      <c r="AD395" t="s">
        <v>295</v>
      </c>
      <c r="AF395" t="s">
        <v>532</v>
      </c>
      <c r="AG395" t="s">
        <v>231</v>
      </c>
      <c r="AH395" t="s">
        <v>222</v>
      </c>
      <c r="AI395">
        <v>2</v>
      </c>
      <c r="AJ395" t="s">
        <v>50</v>
      </c>
      <c r="AK395">
        <v>37</v>
      </c>
      <c r="AL395" t="s">
        <v>213</v>
      </c>
      <c r="AN395" t="s">
        <v>52</v>
      </c>
      <c r="AQ395">
        <v>290</v>
      </c>
      <c r="AR395" t="s">
        <v>226</v>
      </c>
      <c r="AT395" t="s">
        <v>223</v>
      </c>
    </row>
    <row r="396" spans="1:47" x14ac:dyDescent="0.35">
      <c r="A396">
        <v>601</v>
      </c>
      <c r="B396" t="s">
        <v>206</v>
      </c>
      <c r="C396">
        <v>0</v>
      </c>
      <c r="D396" t="str">
        <f t="shared" si="8"/>
        <v>PEDIDO EMERGENCIAL</v>
      </c>
      <c r="H396" s="5">
        <v>454669</v>
      </c>
      <c r="I396" s="7">
        <v>44923</v>
      </c>
      <c r="J396" s="5">
        <v>6081690</v>
      </c>
      <c r="K396" s="7">
        <v>44923</v>
      </c>
      <c r="L396" t="s">
        <v>218</v>
      </c>
      <c r="M396" t="s">
        <v>161</v>
      </c>
      <c r="N396" t="s">
        <v>44</v>
      </c>
      <c r="O396" t="s">
        <v>45</v>
      </c>
      <c r="P396" s="7">
        <v>44931</v>
      </c>
      <c r="Q396" s="8">
        <v>39.25</v>
      </c>
      <c r="R396" s="8">
        <v>39.25</v>
      </c>
      <c r="S396" s="8">
        <v>0</v>
      </c>
      <c r="T396" s="8"/>
      <c r="U396">
        <v>1</v>
      </c>
      <c r="V396" t="s">
        <v>46</v>
      </c>
      <c r="W396" s="9">
        <v>9750</v>
      </c>
      <c r="X396" s="9">
        <v>9455</v>
      </c>
      <c r="Y396" s="9">
        <v>295</v>
      </c>
      <c r="Z396" s="7">
        <v>45290</v>
      </c>
      <c r="AA396" s="7">
        <v>44984</v>
      </c>
      <c r="AB396" s="7">
        <v>44985</v>
      </c>
      <c r="AC396">
        <v>2037000038</v>
      </c>
      <c r="AD396" t="s">
        <v>244</v>
      </c>
      <c r="AF396" t="s">
        <v>468</v>
      </c>
      <c r="AG396" t="s">
        <v>231</v>
      </c>
      <c r="AH396" t="s">
        <v>222</v>
      </c>
      <c r="AI396">
        <v>2</v>
      </c>
      <c r="AJ396" t="s">
        <v>50</v>
      </c>
      <c r="AK396">
        <v>37</v>
      </c>
      <c r="AL396" t="s">
        <v>213</v>
      </c>
      <c r="AN396" t="s">
        <v>52</v>
      </c>
      <c r="AQ396">
        <v>290</v>
      </c>
      <c r="AR396" t="s">
        <v>226</v>
      </c>
      <c r="AT396" t="s">
        <v>223</v>
      </c>
    </row>
    <row r="397" spans="1:47" ht="58" x14ac:dyDescent="0.35">
      <c r="A397">
        <v>601</v>
      </c>
      <c r="B397" t="s">
        <v>206</v>
      </c>
      <c r="C397">
        <v>0</v>
      </c>
      <c r="D397" t="str">
        <f t="shared" si="8"/>
        <v>PEDIDO EMERGENCIAL</v>
      </c>
      <c r="H397" s="5">
        <v>454771</v>
      </c>
      <c r="I397" s="7">
        <v>44936</v>
      </c>
      <c r="J397" s="5">
        <v>6081864</v>
      </c>
      <c r="K397" s="7">
        <v>44938</v>
      </c>
      <c r="L397" t="s">
        <v>573</v>
      </c>
      <c r="M397" t="s">
        <v>208</v>
      </c>
      <c r="N397" t="s">
        <v>55</v>
      </c>
      <c r="O397" t="s">
        <v>45</v>
      </c>
      <c r="P397" s="7">
        <v>44952</v>
      </c>
      <c r="Q397" s="8">
        <v>32.275950000000002</v>
      </c>
      <c r="R397" s="8">
        <v>31.26</v>
      </c>
      <c r="S397" s="8">
        <v>1.0159499999999999</v>
      </c>
      <c r="T397" s="8"/>
      <c r="U397">
        <v>1</v>
      </c>
      <c r="V397" t="s">
        <v>46</v>
      </c>
      <c r="W397" s="9">
        <v>5</v>
      </c>
      <c r="X397" s="9">
        <v>5</v>
      </c>
      <c r="Y397" s="9">
        <v>0</v>
      </c>
      <c r="Z397" s="7">
        <v>44956</v>
      </c>
      <c r="AA397" s="7">
        <v>44944</v>
      </c>
      <c r="AB397" s="7">
        <v>44953</v>
      </c>
      <c r="AC397">
        <v>2032000002</v>
      </c>
      <c r="AD397" t="s">
        <v>319</v>
      </c>
      <c r="AF397" s="10" t="s">
        <v>583</v>
      </c>
      <c r="AG397" t="s">
        <v>221</v>
      </c>
      <c r="AH397" t="s">
        <v>222</v>
      </c>
      <c r="AI397">
        <v>2</v>
      </c>
      <c r="AJ397" t="s">
        <v>50</v>
      </c>
      <c r="AK397">
        <v>32</v>
      </c>
      <c r="AL397" t="s">
        <v>322</v>
      </c>
      <c r="AN397" t="s">
        <v>52</v>
      </c>
      <c r="AQ397">
        <v>110</v>
      </c>
      <c r="AR397" t="s">
        <v>62</v>
      </c>
      <c r="AT397" t="s">
        <v>575</v>
      </c>
      <c r="AU397" t="s">
        <v>576</v>
      </c>
    </row>
    <row r="398" spans="1:47" ht="43.5" x14ac:dyDescent="0.35">
      <c r="A398">
        <v>601</v>
      </c>
      <c r="B398" t="s">
        <v>206</v>
      </c>
      <c r="C398">
        <v>0</v>
      </c>
      <c r="D398" t="str">
        <f t="shared" si="8"/>
        <v>PEDIDO EMERGENCIAL</v>
      </c>
      <c r="H398" s="5">
        <v>454772</v>
      </c>
      <c r="I398" s="7">
        <v>44936</v>
      </c>
      <c r="J398" s="5">
        <v>6081865</v>
      </c>
      <c r="K398" s="7">
        <v>44938</v>
      </c>
      <c r="L398" t="s">
        <v>396</v>
      </c>
      <c r="M398" t="s">
        <v>208</v>
      </c>
      <c r="N398" t="s">
        <v>55</v>
      </c>
      <c r="O398" t="s">
        <v>45</v>
      </c>
      <c r="P398" s="7">
        <v>45041</v>
      </c>
      <c r="Q398" s="8">
        <v>34.588749999999997</v>
      </c>
      <c r="R398" s="8">
        <v>33.5</v>
      </c>
      <c r="S398" s="8">
        <v>1.0887499999999999</v>
      </c>
      <c r="T398" s="8"/>
      <c r="U398">
        <v>1</v>
      </c>
      <c r="V398" t="s">
        <v>46</v>
      </c>
      <c r="W398" s="9">
        <v>0</v>
      </c>
      <c r="X398" s="9">
        <v>0</v>
      </c>
      <c r="Y398" s="9">
        <v>0</v>
      </c>
      <c r="Z398" s="7">
        <v>44951</v>
      </c>
      <c r="AA398" s="7">
        <f>(P398+20)</f>
        <v>45061</v>
      </c>
      <c r="AB398" s="7">
        <f>AA398</f>
        <v>45061</v>
      </c>
      <c r="AC398">
        <v>2032000002</v>
      </c>
      <c r="AD398" t="s">
        <v>319</v>
      </c>
      <c r="AF398" s="10" t="s">
        <v>584</v>
      </c>
      <c r="AG398" t="s">
        <v>221</v>
      </c>
      <c r="AH398" t="s">
        <v>222</v>
      </c>
      <c r="AI398">
        <v>2</v>
      </c>
      <c r="AJ398" t="s">
        <v>50</v>
      </c>
      <c r="AK398">
        <v>32</v>
      </c>
      <c r="AL398" t="s">
        <v>322</v>
      </c>
      <c r="AN398" t="s">
        <v>52</v>
      </c>
      <c r="AQ398">
        <v>110</v>
      </c>
      <c r="AR398" t="s">
        <v>62</v>
      </c>
      <c r="AT398" t="s">
        <v>339</v>
      </c>
      <c r="AU398" t="s">
        <v>398</v>
      </c>
    </row>
    <row r="399" spans="1:47" ht="43.5" x14ac:dyDescent="0.35">
      <c r="A399">
        <v>601</v>
      </c>
      <c r="B399" t="s">
        <v>206</v>
      </c>
      <c r="C399">
        <v>0</v>
      </c>
      <c r="D399" t="str">
        <f t="shared" si="8"/>
        <v>PEDIDO EMERGENCIAL</v>
      </c>
      <c r="H399" s="5">
        <v>454775</v>
      </c>
      <c r="I399" s="7">
        <v>44936</v>
      </c>
      <c r="J399" s="5">
        <v>6081864</v>
      </c>
      <c r="K399" s="7">
        <v>44938</v>
      </c>
      <c r="L399" t="s">
        <v>573</v>
      </c>
      <c r="M399" t="s">
        <v>208</v>
      </c>
      <c r="N399" t="s">
        <v>55</v>
      </c>
      <c r="O399" t="s">
        <v>45</v>
      </c>
      <c r="P399" s="7">
        <v>45041</v>
      </c>
      <c r="Q399" s="8">
        <v>32.275950000000002</v>
      </c>
      <c r="R399" s="8">
        <v>31.26</v>
      </c>
      <c r="S399" s="8">
        <v>1.0159499999999999</v>
      </c>
      <c r="T399" s="8"/>
      <c r="U399">
        <v>1</v>
      </c>
      <c r="V399" t="s">
        <v>46</v>
      </c>
      <c r="W399" s="9">
        <v>5</v>
      </c>
      <c r="X399" s="9">
        <v>4.5</v>
      </c>
      <c r="Y399" s="9">
        <v>0.5</v>
      </c>
      <c r="Z399" s="7">
        <v>44956</v>
      </c>
      <c r="AA399" s="7">
        <v>44944</v>
      </c>
      <c r="AB399" s="7">
        <v>44953</v>
      </c>
      <c r="AC399">
        <v>2032000002</v>
      </c>
      <c r="AD399" t="s">
        <v>319</v>
      </c>
      <c r="AF399" s="10" t="s">
        <v>585</v>
      </c>
      <c r="AG399" t="s">
        <v>221</v>
      </c>
      <c r="AH399" t="s">
        <v>222</v>
      </c>
      <c r="AI399">
        <v>2</v>
      </c>
      <c r="AJ399" t="s">
        <v>50</v>
      </c>
      <c r="AK399">
        <v>32</v>
      </c>
      <c r="AL399" t="s">
        <v>322</v>
      </c>
      <c r="AN399" t="s">
        <v>52</v>
      </c>
      <c r="AQ399">
        <v>110</v>
      </c>
      <c r="AR399" t="s">
        <v>62</v>
      </c>
      <c r="AT399" t="s">
        <v>575</v>
      </c>
      <c r="AU399" t="s">
        <v>576</v>
      </c>
    </row>
    <row r="400" spans="1:47" ht="43.5" x14ac:dyDescent="0.35">
      <c r="A400">
        <v>601</v>
      </c>
      <c r="B400" t="s">
        <v>206</v>
      </c>
      <c r="C400">
        <v>0</v>
      </c>
      <c r="D400" t="str">
        <f t="shared" si="8"/>
        <v>PEDIDO EMERGENCIAL</v>
      </c>
      <c r="H400" s="5">
        <v>454776</v>
      </c>
      <c r="I400" s="7">
        <v>44936</v>
      </c>
      <c r="J400" s="5">
        <v>6081864</v>
      </c>
      <c r="K400" s="7">
        <v>44938</v>
      </c>
      <c r="L400" t="s">
        <v>573</v>
      </c>
      <c r="M400" t="s">
        <v>208</v>
      </c>
      <c r="N400" t="s">
        <v>55</v>
      </c>
      <c r="O400" t="s">
        <v>45</v>
      </c>
      <c r="P400" s="7">
        <v>45041</v>
      </c>
      <c r="Q400" s="8">
        <v>32.275950000000002</v>
      </c>
      <c r="R400" s="8">
        <v>31.26</v>
      </c>
      <c r="S400" s="8">
        <v>1.0159499999999999</v>
      </c>
      <c r="T400" s="8"/>
      <c r="U400">
        <v>1</v>
      </c>
      <c r="V400" t="s">
        <v>46</v>
      </c>
      <c r="W400" s="9">
        <v>3</v>
      </c>
      <c r="X400" s="9">
        <v>2.5</v>
      </c>
      <c r="Y400" s="9">
        <v>0.5</v>
      </c>
      <c r="Z400" s="7">
        <v>44951</v>
      </c>
      <c r="AA400" s="7">
        <v>44944</v>
      </c>
      <c r="AB400" s="7">
        <v>44953</v>
      </c>
      <c r="AC400">
        <v>2032000002</v>
      </c>
      <c r="AD400" t="s">
        <v>319</v>
      </c>
      <c r="AF400" s="10" t="s">
        <v>586</v>
      </c>
      <c r="AG400" t="s">
        <v>221</v>
      </c>
      <c r="AH400" t="s">
        <v>222</v>
      </c>
      <c r="AI400">
        <v>2</v>
      </c>
      <c r="AJ400" t="s">
        <v>50</v>
      </c>
      <c r="AK400">
        <v>32</v>
      </c>
      <c r="AL400" t="s">
        <v>322</v>
      </c>
      <c r="AN400" t="s">
        <v>52</v>
      </c>
      <c r="AQ400">
        <v>110</v>
      </c>
      <c r="AR400" t="s">
        <v>62</v>
      </c>
      <c r="AT400" t="s">
        <v>575</v>
      </c>
      <c r="AU400" t="s">
        <v>576</v>
      </c>
    </row>
    <row r="401" spans="1:47" ht="43.5" x14ac:dyDescent="0.35">
      <c r="A401">
        <v>601</v>
      </c>
      <c r="B401" t="s">
        <v>206</v>
      </c>
      <c r="C401">
        <v>0</v>
      </c>
      <c r="D401" t="str">
        <f t="shared" si="8"/>
        <v>PEDIDO EMERGENCIAL</v>
      </c>
      <c r="H401" s="5">
        <v>454777</v>
      </c>
      <c r="I401" s="7">
        <v>44936</v>
      </c>
      <c r="J401" s="5">
        <v>6081864</v>
      </c>
      <c r="K401" s="7">
        <v>44938</v>
      </c>
      <c r="L401" t="s">
        <v>573</v>
      </c>
      <c r="M401" t="s">
        <v>208</v>
      </c>
      <c r="N401" t="s">
        <v>55</v>
      </c>
      <c r="O401" t="s">
        <v>45</v>
      </c>
      <c r="P401" s="7">
        <v>45041</v>
      </c>
      <c r="Q401" s="8">
        <v>32.275950000000002</v>
      </c>
      <c r="R401" s="8">
        <v>31.26</v>
      </c>
      <c r="S401" s="8">
        <v>1.0159499999999999</v>
      </c>
      <c r="T401" s="8"/>
      <c r="U401">
        <v>1</v>
      </c>
      <c r="V401" t="s">
        <v>46</v>
      </c>
      <c r="W401" s="9">
        <v>3</v>
      </c>
      <c r="X401" s="9">
        <v>1.5</v>
      </c>
      <c r="Y401" s="9">
        <v>1.5</v>
      </c>
      <c r="Z401" s="7">
        <v>44951</v>
      </c>
      <c r="AA401" s="7">
        <v>44944</v>
      </c>
      <c r="AB401" s="7">
        <v>44953</v>
      </c>
      <c r="AC401">
        <v>2032000002</v>
      </c>
      <c r="AD401" t="s">
        <v>319</v>
      </c>
      <c r="AF401" s="10" t="s">
        <v>587</v>
      </c>
      <c r="AG401" t="s">
        <v>221</v>
      </c>
      <c r="AH401" t="s">
        <v>222</v>
      </c>
      <c r="AI401">
        <v>2</v>
      </c>
      <c r="AJ401" t="s">
        <v>50</v>
      </c>
      <c r="AK401">
        <v>32</v>
      </c>
      <c r="AL401" t="s">
        <v>322</v>
      </c>
      <c r="AN401" t="s">
        <v>52</v>
      </c>
      <c r="AQ401">
        <v>110</v>
      </c>
      <c r="AR401" t="s">
        <v>62</v>
      </c>
      <c r="AT401" t="s">
        <v>575</v>
      </c>
      <c r="AU401" t="s">
        <v>576</v>
      </c>
    </row>
    <row r="402" spans="1:47" ht="43.5" x14ac:dyDescent="0.35">
      <c r="A402">
        <v>601</v>
      </c>
      <c r="B402" t="s">
        <v>206</v>
      </c>
      <c r="C402">
        <v>0</v>
      </c>
      <c r="D402" t="str">
        <f t="shared" si="8"/>
        <v>PEDIDO EMERGENCIAL</v>
      </c>
      <c r="H402" s="5">
        <v>454778</v>
      </c>
      <c r="I402" s="7">
        <v>44936</v>
      </c>
      <c r="J402" s="5">
        <v>6081864</v>
      </c>
      <c r="K402" s="7">
        <v>44938</v>
      </c>
      <c r="L402" t="s">
        <v>573</v>
      </c>
      <c r="M402" t="s">
        <v>208</v>
      </c>
      <c r="N402" t="s">
        <v>55</v>
      </c>
      <c r="O402" t="s">
        <v>45</v>
      </c>
      <c r="P402" s="7">
        <v>44938</v>
      </c>
      <c r="Q402" s="8">
        <v>32.275950000000002</v>
      </c>
      <c r="R402" s="8">
        <v>31.26</v>
      </c>
      <c r="S402" s="8">
        <v>1.0159499999999999</v>
      </c>
      <c r="T402" s="8"/>
      <c r="U402">
        <v>1</v>
      </c>
      <c r="V402" t="s">
        <v>46</v>
      </c>
      <c r="W402" s="9">
        <v>3</v>
      </c>
      <c r="X402" s="9">
        <v>0</v>
      </c>
      <c r="Y402" s="9">
        <v>3</v>
      </c>
      <c r="Z402" s="7">
        <v>44951</v>
      </c>
      <c r="AA402" s="7">
        <f>(P402+20)</f>
        <v>44958</v>
      </c>
      <c r="AB402" s="7">
        <f>AA402</f>
        <v>44958</v>
      </c>
      <c r="AC402">
        <v>2032000002</v>
      </c>
      <c r="AD402" t="s">
        <v>319</v>
      </c>
      <c r="AF402" s="10" t="s">
        <v>588</v>
      </c>
      <c r="AG402" t="s">
        <v>221</v>
      </c>
      <c r="AH402" t="s">
        <v>222</v>
      </c>
      <c r="AI402">
        <v>2</v>
      </c>
      <c r="AJ402" t="s">
        <v>50</v>
      </c>
      <c r="AK402">
        <v>32</v>
      </c>
      <c r="AL402" t="s">
        <v>322</v>
      </c>
      <c r="AN402" t="s">
        <v>52</v>
      </c>
      <c r="AQ402">
        <v>110</v>
      </c>
      <c r="AR402" t="s">
        <v>62</v>
      </c>
      <c r="AT402" t="s">
        <v>575</v>
      </c>
      <c r="AU402" t="s">
        <v>576</v>
      </c>
    </row>
    <row r="403" spans="1:47" ht="43.5" x14ac:dyDescent="0.35">
      <c r="A403">
        <v>601</v>
      </c>
      <c r="B403" t="s">
        <v>206</v>
      </c>
      <c r="C403">
        <v>0</v>
      </c>
      <c r="D403" t="str">
        <f t="shared" si="8"/>
        <v>PEDIDO EMERGENCIAL</v>
      </c>
      <c r="H403" s="5">
        <v>454779</v>
      </c>
      <c r="I403" s="7">
        <v>44936</v>
      </c>
      <c r="J403" s="5">
        <v>6081864</v>
      </c>
      <c r="K403" s="7">
        <v>44938</v>
      </c>
      <c r="L403" t="s">
        <v>573</v>
      </c>
      <c r="M403" t="s">
        <v>208</v>
      </c>
      <c r="N403" t="s">
        <v>55</v>
      </c>
      <c r="O403" t="s">
        <v>45</v>
      </c>
      <c r="P403" s="7">
        <v>45041</v>
      </c>
      <c r="Q403" s="8">
        <v>32.275950000000002</v>
      </c>
      <c r="R403" s="8">
        <v>31.26</v>
      </c>
      <c r="S403" s="8">
        <v>1.0159499999999999</v>
      </c>
      <c r="T403" s="8"/>
      <c r="U403">
        <v>1</v>
      </c>
      <c r="V403" t="s">
        <v>46</v>
      </c>
      <c r="W403" s="9">
        <v>22</v>
      </c>
      <c r="X403" s="9">
        <v>21.5</v>
      </c>
      <c r="Y403" s="9">
        <v>0.5</v>
      </c>
      <c r="Z403" s="7">
        <v>44956</v>
      </c>
      <c r="AA403" s="7">
        <v>44944</v>
      </c>
      <c r="AB403" s="7">
        <v>44953</v>
      </c>
      <c r="AC403">
        <v>2032000002</v>
      </c>
      <c r="AD403" t="s">
        <v>319</v>
      </c>
      <c r="AF403" s="10" t="s">
        <v>589</v>
      </c>
      <c r="AG403" t="s">
        <v>221</v>
      </c>
      <c r="AH403" t="s">
        <v>222</v>
      </c>
      <c r="AI403">
        <v>2</v>
      </c>
      <c r="AJ403" t="s">
        <v>50</v>
      </c>
      <c r="AK403">
        <v>32</v>
      </c>
      <c r="AL403" t="s">
        <v>322</v>
      </c>
      <c r="AN403" t="s">
        <v>52</v>
      </c>
      <c r="AQ403">
        <v>110</v>
      </c>
      <c r="AR403" t="s">
        <v>62</v>
      </c>
      <c r="AT403" t="s">
        <v>575</v>
      </c>
      <c r="AU403" t="s">
        <v>576</v>
      </c>
    </row>
    <row r="404" spans="1:47" ht="43.5" x14ac:dyDescent="0.35">
      <c r="A404">
        <v>601</v>
      </c>
      <c r="B404" t="s">
        <v>206</v>
      </c>
      <c r="C404">
        <v>0</v>
      </c>
      <c r="D404" t="str">
        <f t="shared" si="8"/>
        <v>PEDIDO EMERGENCIAL</v>
      </c>
      <c r="H404" s="5">
        <v>454780</v>
      </c>
      <c r="I404" s="7">
        <v>44936</v>
      </c>
      <c r="J404" s="5">
        <v>6081864</v>
      </c>
      <c r="K404" s="7">
        <v>44938</v>
      </c>
      <c r="L404" t="s">
        <v>573</v>
      </c>
      <c r="M404" t="s">
        <v>208</v>
      </c>
      <c r="N404" t="s">
        <v>55</v>
      </c>
      <c r="O404" t="s">
        <v>45</v>
      </c>
      <c r="P404" s="7">
        <v>45041</v>
      </c>
      <c r="Q404" s="8">
        <v>32.275950000000002</v>
      </c>
      <c r="R404" s="8">
        <v>31.26</v>
      </c>
      <c r="S404" s="8">
        <v>1.0159499999999999</v>
      </c>
      <c r="T404" s="8"/>
      <c r="U404">
        <v>1</v>
      </c>
      <c r="V404" t="s">
        <v>46</v>
      </c>
      <c r="W404" s="9">
        <v>33</v>
      </c>
      <c r="X404" s="9">
        <v>32.5</v>
      </c>
      <c r="Y404" s="9">
        <v>0.5</v>
      </c>
      <c r="Z404" s="7">
        <v>44956</v>
      </c>
      <c r="AA404" s="7">
        <v>44944</v>
      </c>
      <c r="AB404" s="7">
        <v>44953</v>
      </c>
      <c r="AC404">
        <v>2032000002</v>
      </c>
      <c r="AD404" t="s">
        <v>319</v>
      </c>
      <c r="AF404" s="10" t="s">
        <v>590</v>
      </c>
      <c r="AG404" t="s">
        <v>221</v>
      </c>
      <c r="AH404" t="s">
        <v>222</v>
      </c>
      <c r="AI404">
        <v>2</v>
      </c>
      <c r="AJ404" t="s">
        <v>50</v>
      </c>
      <c r="AK404">
        <v>32</v>
      </c>
      <c r="AL404" t="s">
        <v>322</v>
      </c>
      <c r="AN404" t="s">
        <v>52</v>
      </c>
      <c r="AQ404">
        <v>110</v>
      </c>
      <c r="AR404" t="s">
        <v>62</v>
      </c>
      <c r="AT404" t="s">
        <v>575</v>
      </c>
      <c r="AU404" t="s">
        <v>576</v>
      </c>
    </row>
    <row r="405" spans="1:47" ht="43.5" x14ac:dyDescent="0.35">
      <c r="A405">
        <v>601</v>
      </c>
      <c r="B405" t="s">
        <v>206</v>
      </c>
      <c r="C405">
        <v>0</v>
      </c>
      <c r="D405" t="str">
        <f t="shared" si="8"/>
        <v>PEDIDO EMERGENCIAL</v>
      </c>
      <c r="H405" s="5">
        <v>454781</v>
      </c>
      <c r="I405" s="7">
        <v>44936</v>
      </c>
      <c r="J405" s="5">
        <v>6081864</v>
      </c>
      <c r="K405" s="7">
        <v>44938</v>
      </c>
      <c r="L405" t="s">
        <v>573</v>
      </c>
      <c r="M405" t="s">
        <v>208</v>
      </c>
      <c r="N405" t="s">
        <v>55</v>
      </c>
      <c r="O405" t="s">
        <v>45</v>
      </c>
      <c r="P405" s="7">
        <v>44952</v>
      </c>
      <c r="Q405" s="8">
        <v>32.275950000000002</v>
      </c>
      <c r="R405" s="8">
        <v>31.26</v>
      </c>
      <c r="S405" s="8">
        <v>1.0159499999999999</v>
      </c>
      <c r="T405" s="8"/>
      <c r="U405">
        <v>1</v>
      </c>
      <c r="V405" t="s">
        <v>46</v>
      </c>
      <c r="W405" s="9">
        <v>34</v>
      </c>
      <c r="X405" s="9">
        <v>34</v>
      </c>
      <c r="Y405" s="9">
        <v>0</v>
      </c>
      <c r="Z405" s="7">
        <v>44956</v>
      </c>
      <c r="AA405" s="7">
        <v>44944</v>
      </c>
      <c r="AB405" s="7">
        <v>44953</v>
      </c>
      <c r="AC405">
        <v>2032000002</v>
      </c>
      <c r="AD405" t="s">
        <v>319</v>
      </c>
      <c r="AF405" s="10" t="s">
        <v>591</v>
      </c>
      <c r="AG405" t="s">
        <v>221</v>
      </c>
      <c r="AH405" t="s">
        <v>222</v>
      </c>
      <c r="AI405">
        <v>2</v>
      </c>
      <c r="AJ405" t="s">
        <v>50</v>
      </c>
      <c r="AK405">
        <v>32</v>
      </c>
      <c r="AL405" t="s">
        <v>322</v>
      </c>
      <c r="AN405" t="s">
        <v>52</v>
      </c>
      <c r="AQ405">
        <v>110</v>
      </c>
      <c r="AR405" t="s">
        <v>62</v>
      </c>
      <c r="AT405" t="s">
        <v>575</v>
      </c>
      <c r="AU405" t="s">
        <v>576</v>
      </c>
    </row>
    <row r="406" spans="1:47" ht="43.5" x14ac:dyDescent="0.35">
      <c r="A406">
        <v>601</v>
      </c>
      <c r="B406" t="s">
        <v>206</v>
      </c>
      <c r="C406">
        <v>0</v>
      </c>
      <c r="D406" t="str">
        <f t="shared" si="8"/>
        <v>PEDIDO EMERGENCIAL</v>
      </c>
      <c r="H406" s="5">
        <v>454782</v>
      </c>
      <c r="I406" s="7">
        <v>44936</v>
      </c>
      <c r="J406" s="5">
        <v>6081864</v>
      </c>
      <c r="K406" s="7">
        <v>44938</v>
      </c>
      <c r="L406" t="s">
        <v>573</v>
      </c>
      <c r="M406" t="s">
        <v>208</v>
      </c>
      <c r="N406" t="s">
        <v>55</v>
      </c>
      <c r="O406" t="s">
        <v>45</v>
      </c>
      <c r="P406" s="7">
        <v>44938</v>
      </c>
      <c r="Q406" s="8">
        <v>32.275950000000002</v>
      </c>
      <c r="R406" s="8">
        <v>31.26</v>
      </c>
      <c r="S406" s="8">
        <v>1.0159499999999999</v>
      </c>
      <c r="T406" s="8"/>
      <c r="U406">
        <v>1</v>
      </c>
      <c r="V406" t="s">
        <v>46</v>
      </c>
      <c r="W406" s="9">
        <v>4</v>
      </c>
      <c r="X406" s="9">
        <v>4</v>
      </c>
      <c r="Y406" s="9">
        <v>0</v>
      </c>
      <c r="Z406" s="7">
        <v>44951</v>
      </c>
      <c r="AA406" s="7">
        <v>44944</v>
      </c>
      <c r="AB406" s="7">
        <v>44953</v>
      </c>
      <c r="AC406">
        <v>2032000002</v>
      </c>
      <c r="AD406" t="s">
        <v>319</v>
      </c>
      <c r="AF406" s="10" t="s">
        <v>592</v>
      </c>
      <c r="AG406" t="s">
        <v>221</v>
      </c>
      <c r="AH406" t="s">
        <v>222</v>
      </c>
      <c r="AI406">
        <v>2</v>
      </c>
      <c r="AJ406" t="s">
        <v>50</v>
      </c>
      <c r="AK406">
        <v>32</v>
      </c>
      <c r="AL406" t="s">
        <v>322</v>
      </c>
      <c r="AN406" t="s">
        <v>52</v>
      </c>
      <c r="AQ406">
        <v>110</v>
      </c>
      <c r="AR406" t="s">
        <v>62</v>
      </c>
      <c r="AT406" t="s">
        <v>575</v>
      </c>
      <c r="AU406" t="s">
        <v>576</v>
      </c>
    </row>
    <row r="407" spans="1:47" ht="43.5" x14ac:dyDescent="0.35">
      <c r="A407">
        <v>601</v>
      </c>
      <c r="B407" t="s">
        <v>206</v>
      </c>
      <c r="C407">
        <v>0</v>
      </c>
      <c r="D407" t="str">
        <f t="shared" si="8"/>
        <v>PEDIDO EMERGENCIAL</v>
      </c>
      <c r="H407" s="5">
        <v>454783</v>
      </c>
      <c r="I407" s="7">
        <v>44936</v>
      </c>
      <c r="J407" s="5">
        <v>6081864</v>
      </c>
      <c r="K407" s="7">
        <v>44938</v>
      </c>
      <c r="L407" t="s">
        <v>573</v>
      </c>
      <c r="M407" t="s">
        <v>208</v>
      </c>
      <c r="N407" t="s">
        <v>55</v>
      </c>
      <c r="O407" t="s">
        <v>45</v>
      </c>
      <c r="P407" s="7">
        <v>44952</v>
      </c>
      <c r="Q407" s="8">
        <v>32.275950000000002</v>
      </c>
      <c r="R407" s="8">
        <v>31.26</v>
      </c>
      <c r="S407" s="8">
        <v>1.0159499999999999</v>
      </c>
      <c r="T407" s="8"/>
      <c r="U407">
        <v>1</v>
      </c>
      <c r="V407" t="s">
        <v>46</v>
      </c>
      <c r="W407" s="9">
        <v>19</v>
      </c>
      <c r="X407" s="9">
        <v>0</v>
      </c>
      <c r="Y407" s="9">
        <v>19</v>
      </c>
      <c r="Z407" s="7">
        <v>44956</v>
      </c>
      <c r="AA407" s="7">
        <f>(P407+20)</f>
        <v>44972</v>
      </c>
      <c r="AB407" s="7">
        <f>AA407</f>
        <v>44972</v>
      </c>
      <c r="AC407">
        <v>2032000002</v>
      </c>
      <c r="AD407" t="s">
        <v>319</v>
      </c>
      <c r="AF407" s="10" t="s">
        <v>593</v>
      </c>
      <c r="AG407" t="s">
        <v>221</v>
      </c>
      <c r="AH407" t="s">
        <v>222</v>
      </c>
      <c r="AI407">
        <v>2</v>
      </c>
      <c r="AJ407" t="s">
        <v>50</v>
      </c>
      <c r="AK407">
        <v>32</v>
      </c>
      <c r="AL407" t="s">
        <v>322</v>
      </c>
      <c r="AN407" t="s">
        <v>52</v>
      </c>
      <c r="AQ407">
        <v>110</v>
      </c>
      <c r="AR407" t="s">
        <v>62</v>
      </c>
      <c r="AT407" t="s">
        <v>575</v>
      </c>
      <c r="AU407" t="s">
        <v>576</v>
      </c>
    </row>
    <row r="408" spans="1:47" ht="43.5" x14ac:dyDescent="0.35">
      <c r="A408">
        <v>601</v>
      </c>
      <c r="B408" t="s">
        <v>206</v>
      </c>
      <c r="C408">
        <v>0</v>
      </c>
      <c r="D408" t="str">
        <f t="shared" si="8"/>
        <v>PEDIDO EMERGENCIAL</v>
      </c>
      <c r="H408" s="5">
        <v>454784</v>
      </c>
      <c r="I408" s="7">
        <v>44936</v>
      </c>
      <c r="J408" s="5">
        <v>6081864</v>
      </c>
      <c r="K408" s="7">
        <v>44938</v>
      </c>
      <c r="L408" t="s">
        <v>573</v>
      </c>
      <c r="M408" t="s">
        <v>208</v>
      </c>
      <c r="N408" t="s">
        <v>55</v>
      </c>
      <c r="O408" t="s">
        <v>45</v>
      </c>
      <c r="P408" s="7">
        <v>44938</v>
      </c>
      <c r="Q408" s="8">
        <v>32.275950000000002</v>
      </c>
      <c r="R408" s="8">
        <v>31.26</v>
      </c>
      <c r="S408" s="8">
        <v>1.0159499999999999</v>
      </c>
      <c r="T408" s="8"/>
      <c r="U408">
        <v>1</v>
      </c>
      <c r="V408" t="s">
        <v>46</v>
      </c>
      <c r="W408" s="9">
        <v>13</v>
      </c>
      <c r="X408" s="9">
        <v>13</v>
      </c>
      <c r="Y408" s="9">
        <v>0</v>
      </c>
      <c r="Z408" s="7">
        <v>44951</v>
      </c>
      <c r="AA408" s="7">
        <v>44944</v>
      </c>
      <c r="AB408" s="7">
        <v>44953</v>
      </c>
      <c r="AC408">
        <v>2032000002</v>
      </c>
      <c r="AD408" t="s">
        <v>319</v>
      </c>
      <c r="AF408" s="10" t="s">
        <v>594</v>
      </c>
      <c r="AG408" t="s">
        <v>221</v>
      </c>
      <c r="AH408" t="s">
        <v>222</v>
      </c>
      <c r="AI408">
        <v>2</v>
      </c>
      <c r="AJ408" t="s">
        <v>50</v>
      </c>
      <c r="AK408">
        <v>32</v>
      </c>
      <c r="AL408" t="s">
        <v>322</v>
      </c>
      <c r="AN408" t="s">
        <v>52</v>
      </c>
      <c r="AQ408">
        <v>110</v>
      </c>
      <c r="AR408" t="s">
        <v>62</v>
      </c>
      <c r="AT408" t="s">
        <v>575</v>
      </c>
      <c r="AU408" t="s">
        <v>576</v>
      </c>
    </row>
    <row r="409" spans="1:47" ht="43.5" x14ac:dyDescent="0.35">
      <c r="A409">
        <v>601</v>
      </c>
      <c r="B409" t="s">
        <v>206</v>
      </c>
      <c r="C409">
        <v>0</v>
      </c>
      <c r="D409" t="str">
        <f t="shared" si="8"/>
        <v>PEDIDO EMERGENCIAL</v>
      </c>
      <c r="H409" s="5">
        <v>454785</v>
      </c>
      <c r="I409" s="7">
        <v>44936</v>
      </c>
      <c r="J409" s="5">
        <v>6081864</v>
      </c>
      <c r="K409" s="7">
        <v>44938</v>
      </c>
      <c r="L409" t="s">
        <v>573</v>
      </c>
      <c r="M409" t="s">
        <v>208</v>
      </c>
      <c r="N409" t="s">
        <v>55</v>
      </c>
      <c r="O409" t="s">
        <v>45</v>
      </c>
      <c r="P409" s="7">
        <v>44938</v>
      </c>
      <c r="Q409" s="8">
        <v>32.275950000000002</v>
      </c>
      <c r="R409" s="8">
        <v>31.26</v>
      </c>
      <c r="S409" s="8">
        <v>1.0159499999999999</v>
      </c>
      <c r="T409" s="8"/>
      <c r="U409">
        <v>1</v>
      </c>
      <c r="V409" t="s">
        <v>46</v>
      </c>
      <c r="W409" s="9">
        <v>16</v>
      </c>
      <c r="X409" s="9">
        <v>16</v>
      </c>
      <c r="Y409" s="9">
        <v>0</v>
      </c>
      <c r="Z409" s="7">
        <v>44951</v>
      </c>
      <c r="AA409" s="7">
        <v>44944</v>
      </c>
      <c r="AB409" s="7">
        <v>44953</v>
      </c>
      <c r="AC409">
        <v>2032000002</v>
      </c>
      <c r="AD409" t="s">
        <v>319</v>
      </c>
      <c r="AF409" s="10" t="s">
        <v>595</v>
      </c>
      <c r="AG409" t="s">
        <v>221</v>
      </c>
      <c r="AH409" t="s">
        <v>222</v>
      </c>
      <c r="AI409">
        <v>2</v>
      </c>
      <c r="AJ409" t="s">
        <v>50</v>
      </c>
      <c r="AK409">
        <v>32</v>
      </c>
      <c r="AL409" t="s">
        <v>322</v>
      </c>
      <c r="AN409" t="s">
        <v>52</v>
      </c>
      <c r="AQ409">
        <v>110</v>
      </c>
      <c r="AR409" t="s">
        <v>62</v>
      </c>
      <c r="AT409" t="s">
        <v>575</v>
      </c>
      <c r="AU409" t="s">
        <v>576</v>
      </c>
    </row>
    <row r="410" spans="1:47" ht="43.5" x14ac:dyDescent="0.35">
      <c r="A410">
        <v>601</v>
      </c>
      <c r="B410" t="s">
        <v>206</v>
      </c>
      <c r="C410">
        <v>0</v>
      </c>
      <c r="D410" t="str">
        <f t="shared" si="8"/>
        <v>PEDIDO EMERGENCIAL</v>
      </c>
      <c r="H410" s="5">
        <v>454786</v>
      </c>
      <c r="I410" s="7">
        <v>44936</v>
      </c>
      <c r="J410" s="5">
        <v>6081864</v>
      </c>
      <c r="K410" s="7">
        <v>44938</v>
      </c>
      <c r="L410" t="s">
        <v>573</v>
      </c>
      <c r="M410" t="s">
        <v>208</v>
      </c>
      <c r="N410" t="s">
        <v>55</v>
      </c>
      <c r="O410" t="s">
        <v>45</v>
      </c>
      <c r="P410" s="7">
        <v>44938</v>
      </c>
      <c r="Q410" s="8">
        <v>32.275950000000002</v>
      </c>
      <c r="R410" s="8">
        <v>31.26</v>
      </c>
      <c r="S410" s="8">
        <v>1.0159499999999999</v>
      </c>
      <c r="T410" s="8"/>
      <c r="U410">
        <v>1</v>
      </c>
      <c r="V410" t="s">
        <v>46</v>
      </c>
      <c r="W410" s="9">
        <v>19</v>
      </c>
      <c r="X410" s="9">
        <v>19</v>
      </c>
      <c r="Y410" s="9">
        <v>0</v>
      </c>
      <c r="Z410" s="7">
        <v>44951</v>
      </c>
      <c r="AA410" s="7">
        <v>44944</v>
      </c>
      <c r="AB410" s="7">
        <v>44953</v>
      </c>
      <c r="AC410">
        <v>2032000002</v>
      </c>
      <c r="AD410" t="s">
        <v>319</v>
      </c>
      <c r="AF410" s="10" t="s">
        <v>596</v>
      </c>
      <c r="AG410" t="s">
        <v>221</v>
      </c>
      <c r="AH410" t="s">
        <v>222</v>
      </c>
      <c r="AI410">
        <v>2</v>
      </c>
      <c r="AJ410" t="s">
        <v>50</v>
      </c>
      <c r="AK410">
        <v>32</v>
      </c>
      <c r="AL410" t="s">
        <v>322</v>
      </c>
      <c r="AN410" t="s">
        <v>52</v>
      </c>
      <c r="AQ410">
        <v>110</v>
      </c>
      <c r="AR410" t="s">
        <v>62</v>
      </c>
      <c r="AT410" t="s">
        <v>575</v>
      </c>
      <c r="AU410" t="s">
        <v>576</v>
      </c>
    </row>
    <row r="411" spans="1:47" ht="43.5" x14ac:dyDescent="0.35">
      <c r="A411">
        <v>601</v>
      </c>
      <c r="B411" t="s">
        <v>206</v>
      </c>
      <c r="C411">
        <v>0</v>
      </c>
      <c r="D411" t="str">
        <f t="shared" si="8"/>
        <v>PEDIDO EMERGENCIAL</v>
      </c>
      <c r="H411" s="5">
        <v>454787</v>
      </c>
      <c r="I411" s="7">
        <v>44936</v>
      </c>
      <c r="J411" s="5">
        <v>6081864</v>
      </c>
      <c r="K411" s="7">
        <v>44938</v>
      </c>
      <c r="L411" t="s">
        <v>573</v>
      </c>
      <c r="M411" t="s">
        <v>208</v>
      </c>
      <c r="N411" t="s">
        <v>55</v>
      </c>
      <c r="O411" t="s">
        <v>45</v>
      </c>
      <c r="P411" s="7">
        <v>45041</v>
      </c>
      <c r="Q411" s="8">
        <v>32.275950000000002</v>
      </c>
      <c r="R411" s="8">
        <v>31.26</v>
      </c>
      <c r="S411" s="8">
        <v>1.0159499999999999</v>
      </c>
      <c r="T411" s="8"/>
      <c r="U411">
        <v>1</v>
      </c>
      <c r="V411" t="s">
        <v>46</v>
      </c>
      <c r="W411" s="9">
        <v>37</v>
      </c>
      <c r="X411" s="9">
        <v>0</v>
      </c>
      <c r="Y411" s="9">
        <v>37</v>
      </c>
      <c r="Z411" s="7">
        <v>44951</v>
      </c>
      <c r="AA411" s="7">
        <f>(P411+20)</f>
        <v>45061</v>
      </c>
      <c r="AB411" s="7">
        <f>AA411</f>
        <v>45061</v>
      </c>
      <c r="AC411">
        <v>2032000002</v>
      </c>
      <c r="AD411" t="s">
        <v>319</v>
      </c>
      <c r="AF411" s="10" t="s">
        <v>597</v>
      </c>
      <c r="AG411" t="s">
        <v>221</v>
      </c>
      <c r="AH411" t="s">
        <v>222</v>
      </c>
      <c r="AI411">
        <v>2</v>
      </c>
      <c r="AJ411" t="s">
        <v>50</v>
      </c>
      <c r="AK411">
        <v>32</v>
      </c>
      <c r="AL411" t="s">
        <v>322</v>
      </c>
      <c r="AN411" t="s">
        <v>52</v>
      </c>
      <c r="AQ411">
        <v>110</v>
      </c>
      <c r="AR411" t="s">
        <v>62</v>
      </c>
      <c r="AT411" t="s">
        <v>575</v>
      </c>
      <c r="AU411" t="s">
        <v>576</v>
      </c>
    </row>
    <row r="412" spans="1:47" ht="43.5" x14ac:dyDescent="0.35">
      <c r="A412">
        <v>601</v>
      </c>
      <c r="B412" t="s">
        <v>206</v>
      </c>
      <c r="C412">
        <v>0</v>
      </c>
      <c r="D412" t="str">
        <f t="shared" si="8"/>
        <v>PEDIDO EMERGENCIAL</v>
      </c>
      <c r="H412" s="5">
        <v>454790</v>
      </c>
      <c r="I412" s="7">
        <v>44936</v>
      </c>
      <c r="J412" s="5">
        <v>6081864</v>
      </c>
      <c r="K412" s="7">
        <v>44938</v>
      </c>
      <c r="L412" t="s">
        <v>573</v>
      </c>
      <c r="M412" t="s">
        <v>208</v>
      </c>
      <c r="N412" t="s">
        <v>55</v>
      </c>
      <c r="O412" t="s">
        <v>45</v>
      </c>
      <c r="P412" s="7">
        <v>44938</v>
      </c>
      <c r="Q412" s="8">
        <v>32.275950000000002</v>
      </c>
      <c r="R412" s="8">
        <v>31.26</v>
      </c>
      <c r="S412" s="8">
        <v>1.0159499999999999</v>
      </c>
      <c r="T412" s="8"/>
      <c r="U412">
        <v>1</v>
      </c>
      <c r="V412" t="s">
        <v>46</v>
      </c>
      <c r="W412" s="9">
        <v>5</v>
      </c>
      <c r="X412" s="9">
        <v>5</v>
      </c>
      <c r="Y412" s="9">
        <v>0</v>
      </c>
      <c r="Z412" s="7">
        <v>44951</v>
      </c>
      <c r="AA412" s="7">
        <v>44944</v>
      </c>
      <c r="AB412" s="7">
        <v>44953</v>
      </c>
      <c r="AC412">
        <v>2032000002</v>
      </c>
      <c r="AD412" t="s">
        <v>319</v>
      </c>
      <c r="AF412" s="10" t="s">
        <v>598</v>
      </c>
      <c r="AG412" t="s">
        <v>221</v>
      </c>
      <c r="AH412" t="s">
        <v>222</v>
      </c>
      <c r="AI412">
        <v>2</v>
      </c>
      <c r="AJ412" t="s">
        <v>50</v>
      </c>
      <c r="AK412">
        <v>32</v>
      </c>
      <c r="AL412" t="s">
        <v>322</v>
      </c>
      <c r="AN412" t="s">
        <v>52</v>
      </c>
      <c r="AQ412">
        <v>110</v>
      </c>
      <c r="AR412" t="s">
        <v>62</v>
      </c>
      <c r="AT412" t="s">
        <v>575</v>
      </c>
      <c r="AU412" t="s">
        <v>576</v>
      </c>
    </row>
    <row r="413" spans="1:47" s="13" customFormat="1" ht="43.5" x14ac:dyDescent="0.35">
      <c r="A413" s="13">
        <v>601</v>
      </c>
      <c r="B413" s="13" t="s">
        <v>206</v>
      </c>
      <c r="C413" s="13">
        <v>0</v>
      </c>
      <c r="D413" s="13" t="str">
        <f t="shared" si="8"/>
        <v>PEDIDO EMERGENCIAL</v>
      </c>
      <c r="H413" s="14">
        <v>454791</v>
      </c>
      <c r="I413" s="15">
        <v>44936</v>
      </c>
      <c r="J413" s="14">
        <v>6081866</v>
      </c>
      <c r="K413" s="15">
        <v>44938</v>
      </c>
      <c r="L413" s="13" t="s">
        <v>346</v>
      </c>
      <c r="M413" s="13" t="s">
        <v>208</v>
      </c>
      <c r="N413" s="13" t="s">
        <v>55</v>
      </c>
      <c r="O413" s="13" t="s">
        <v>45</v>
      </c>
      <c r="P413" s="15">
        <v>45041</v>
      </c>
      <c r="Q413" s="16">
        <v>31.610000000000003</v>
      </c>
      <c r="R413" s="16">
        <v>31.610000000000003</v>
      </c>
      <c r="S413" s="16">
        <v>0</v>
      </c>
      <c r="T413" s="16"/>
      <c r="U413" s="13">
        <v>1</v>
      </c>
      <c r="V413" s="13" t="s">
        <v>46</v>
      </c>
      <c r="W413" s="17">
        <v>0</v>
      </c>
      <c r="X413" s="17">
        <v>0</v>
      </c>
      <c r="Y413" s="17">
        <v>0</v>
      </c>
      <c r="Z413" s="15">
        <v>44951</v>
      </c>
      <c r="AA413" s="15">
        <f>(P413+20)</f>
        <v>45061</v>
      </c>
      <c r="AB413" s="15">
        <f>AA413</f>
        <v>45061</v>
      </c>
      <c r="AC413" s="13">
        <v>2012000002</v>
      </c>
      <c r="AD413" s="13" t="s">
        <v>347</v>
      </c>
      <c r="AF413" s="18" t="s">
        <v>599</v>
      </c>
      <c r="AG413" s="13" t="s">
        <v>221</v>
      </c>
      <c r="AH413" s="13" t="s">
        <v>222</v>
      </c>
      <c r="AI413" s="13">
        <v>2</v>
      </c>
      <c r="AJ413" s="13" t="s">
        <v>50</v>
      </c>
      <c r="AK413" s="13">
        <v>12</v>
      </c>
      <c r="AL413" s="13" t="s">
        <v>349</v>
      </c>
      <c r="AN413" s="13" t="s">
        <v>52</v>
      </c>
      <c r="AO413" s="20">
        <v>34201011</v>
      </c>
      <c r="AP413" s="20"/>
      <c r="AQ413" s="13">
        <v>110</v>
      </c>
      <c r="AR413" s="13" t="s">
        <v>62</v>
      </c>
      <c r="AT413" s="13" t="s">
        <v>350</v>
      </c>
      <c r="AU413" s="13" t="s">
        <v>351</v>
      </c>
    </row>
    <row r="414" spans="1:47" x14ac:dyDescent="0.35">
      <c r="A414">
        <v>601</v>
      </c>
      <c r="B414" t="s">
        <v>206</v>
      </c>
      <c r="C414">
        <v>0</v>
      </c>
      <c r="D414" t="str">
        <f t="shared" si="8"/>
        <v>PEDIDO EMERGENCIAL</v>
      </c>
      <c r="H414" s="5">
        <v>454878</v>
      </c>
      <c r="I414" s="7">
        <v>44943</v>
      </c>
      <c r="J414" s="5">
        <v>6081976</v>
      </c>
      <c r="K414" s="7">
        <v>44945</v>
      </c>
      <c r="L414" t="s">
        <v>453</v>
      </c>
      <c r="M414" t="s">
        <v>83</v>
      </c>
      <c r="N414" t="s">
        <v>55</v>
      </c>
      <c r="O414" t="s">
        <v>45</v>
      </c>
      <c r="P414" s="7">
        <v>44974</v>
      </c>
      <c r="Q414" s="8">
        <v>30</v>
      </c>
      <c r="R414" s="8">
        <v>30</v>
      </c>
      <c r="S414" s="8">
        <v>0</v>
      </c>
      <c r="T414" s="8"/>
      <c r="U414">
        <v>1</v>
      </c>
      <c r="V414" t="s">
        <v>454</v>
      </c>
      <c r="W414" s="9">
        <v>684</v>
      </c>
      <c r="X414" s="9">
        <v>684</v>
      </c>
      <c r="Y414" s="9">
        <v>0</v>
      </c>
      <c r="Z414" s="7">
        <v>44985</v>
      </c>
      <c r="AA414" s="7">
        <v>44964</v>
      </c>
      <c r="AB414" s="7">
        <v>44979</v>
      </c>
      <c r="AC414">
        <v>2032000009</v>
      </c>
      <c r="AD414" t="s">
        <v>455</v>
      </c>
      <c r="AF414" t="s">
        <v>600</v>
      </c>
      <c r="AG414" t="s">
        <v>221</v>
      </c>
      <c r="AH414" t="s">
        <v>222</v>
      </c>
      <c r="AI414">
        <v>2</v>
      </c>
      <c r="AJ414" t="s">
        <v>50</v>
      </c>
      <c r="AK414">
        <v>32</v>
      </c>
      <c r="AL414" t="s">
        <v>322</v>
      </c>
      <c r="AN414" t="s">
        <v>52</v>
      </c>
      <c r="AQ414">
        <v>140</v>
      </c>
      <c r="AR414" t="s">
        <v>457</v>
      </c>
      <c r="AT414" t="s">
        <v>458</v>
      </c>
      <c r="AU414" t="s">
        <v>459</v>
      </c>
    </row>
    <row r="415" spans="1:47" ht="43.5" x14ac:dyDescent="0.35">
      <c r="A415">
        <v>601</v>
      </c>
      <c r="B415" t="s">
        <v>206</v>
      </c>
      <c r="C415">
        <v>0</v>
      </c>
      <c r="D415" t="str">
        <f t="shared" si="8"/>
        <v>PEDIDO EMERGENCIAL</v>
      </c>
      <c r="H415" s="5">
        <v>454897</v>
      </c>
      <c r="I415" s="7">
        <v>44944</v>
      </c>
      <c r="J415" s="5">
        <v>6081953</v>
      </c>
      <c r="K415" s="7">
        <v>44944</v>
      </c>
      <c r="L415" t="s">
        <v>336</v>
      </c>
      <c r="M415" t="s">
        <v>208</v>
      </c>
      <c r="N415" t="s">
        <v>44</v>
      </c>
      <c r="O415" t="s">
        <v>45</v>
      </c>
      <c r="P415" s="7">
        <v>44950</v>
      </c>
      <c r="Q415" s="8">
        <v>34.588749999999997</v>
      </c>
      <c r="R415" s="8">
        <v>33.5</v>
      </c>
      <c r="S415" s="8">
        <v>1.0887499999999999</v>
      </c>
      <c r="T415" s="8"/>
      <c r="U415">
        <v>1</v>
      </c>
      <c r="V415" t="s">
        <v>46</v>
      </c>
      <c r="W415" s="9">
        <v>3</v>
      </c>
      <c r="X415" s="9">
        <v>0</v>
      </c>
      <c r="Y415" s="9">
        <v>3</v>
      </c>
      <c r="Z415" s="7">
        <v>44967</v>
      </c>
      <c r="AC415">
        <v>2032000002</v>
      </c>
      <c r="AD415" t="s">
        <v>319</v>
      </c>
      <c r="AF415" s="10" t="s">
        <v>586</v>
      </c>
      <c r="AG415" t="s">
        <v>221</v>
      </c>
      <c r="AH415" t="s">
        <v>222</v>
      </c>
      <c r="AI415">
        <v>2</v>
      </c>
      <c r="AJ415" t="s">
        <v>50</v>
      </c>
      <c r="AK415">
        <v>32</v>
      </c>
      <c r="AL415" t="s">
        <v>322</v>
      </c>
      <c r="AN415" t="s">
        <v>52</v>
      </c>
      <c r="AQ415">
        <v>110</v>
      </c>
      <c r="AR415" t="s">
        <v>62</v>
      </c>
      <c r="AT415" t="s">
        <v>339</v>
      </c>
      <c r="AU415" t="s">
        <v>340</v>
      </c>
    </row>
    <row r="416" spans="1:47" ht="43.5" x14ac:dyDescent="0.35">
      <c r="A416">
        <v>601</v>
      </c>
      <c r="B416" t="s">
        <v>206</v>
      </c>
      <c r="C416">
        <v>0</v>
      </c>
      <c r="D416" t="str">
        <f t="shared" si="8"/>
        <v>PEDIDO EMERGENCIAL</v>
      </c>
      <c r="H416" s="5">
        <v>454898</v>
      </c>
      <c r="I416" s="7">
        <v>44944</v>
      </c>
      <c r="J416" s="5">
        <v>6081953</v>
      </c>
      <c r="K416" s="7">
        <v>44944</v>
      </c>
      <c r="L416" t="s">
        <v>336</v>
      </c>
      <c r="M416" t="s">
        <v>208</v>
      </c>
      <c r="N416" t="s">
        <v>44</v>
      </c>
      <c r="O416" t="s">
        <v>45</v>
      </c>
      <c r="P416" s="7">
        <v>44950</v>
      </c>
      <c r="Q416" s="8">
        <v>34.588749999999997</v>
      </c>
      <c r="R416" s="8">
        <v>33.5</v>
      </c>
      <c r="S416" s="8">
        <v>1.0887499999999999</v>
      </c>
      <c r="T416" s="8"/>
      <c r="U416">
        <v>1</v>
      </c>
      <c r="V416" t="s">
        <v>46</v>
      </c>
      <c r="W416" s="9">
        <v>37</v>
      </c>
      <c r="X416" s="9">
        <v>0</v>
      </c>
      <c r="Y416" s="9">
        <v>37</v>
      </c>
      <c r="Z416" s="7">
        <v>44967</v>
      </c>
      <c r="AC416">
        <v>2032000002</v>
      </c>
      <c r="AD416" t="s">
        <v>319</v>
      </c>
      <c r="AF416" s="10" t="s">
        <v>597</v>
      </c>
      <c r="AG416" t="s">
        <v>221</v>
      </c>
      <c r="AH416" t="s">
        <v>222</v>
      </c>
      <c r="AI416">
        <v>2</v>
      </c>
      <c r="AJ416" t="s">
        <v>50</v>
      </c>
      <c r="AK416">
        <v>32</v>
      </c>
      <c r="AL416" t="s">
        <v>322</v>
      </c>
      <c r="AN416" t="s">
        <v>52</v>
      </c>
      <c r="AQ416">
        <v>110</v>
      </c>
      <c r="AR416" t="s">
        <v>62</v>
      </c>
      <c r="AT416" t="s">
        <v>339</v>
      </c>
      <c r="AU416" t="s">
        <v>340</v>
      </c>
    </row>
    <row r="417" spans="1:47" ht="58" x14ac:dyDescent="0.35">
      <c r="A417">
        <v>601</v>
      </c>
      <c r="B417" t="s">
        <v>206</v>
      </c>
      <c r="C417">
        <v>0</v>
      </c>
      <c r="D417" t="str">
        <f t="shared" si="8"/>
        <v>PEDIDO EMERGENCIAL</v>
      </c>
      <c r="H417" s="5">
        <v>454964</v>
      </c>
      <c r="I417" s="7">
        <v>44949</v>
      </c>
      <c r="J417" s="5">
        <v>6082031</v>
      </c>
      <c r="K417" s="7">
        <v>44951</v>
      </c>
      <c r="L417" t="s">
        <v>601</v>
      </c>
      <c r="M417" t="s">
        <v>208</v>
      </c>
      <c r="N417" t="s">
        <v>55</v>
      </c>
      <c r="O417" t="s">
        <v>45</v>
      </c>
      <c r="P417" s="7">
        <v>45041</v>
      </c>
      <c r="Q417" s="8">
        <v>61.733180000000019</v>
      </c>
      <c r="R417" s="8">
        <v>59.79</v>
      </c>
      <c r="S417" s="8">
        <v>1.9431799999999999</v>
      </c>
      <c r="T417" s="8"/>
      <c r="U417">
        <v>1</v>
      </c>
      <c r="V417" t="s">
        <v>46</v>
      </c>
      <c r="W417" s="9">
        <v>20</v>
      </c>
      <c r="X417" s="9">
        <v>19.401199999999999</v>
      </c>
      <c r="Y417" s="9">
        <v>0.5988</v>
      </c>
      <c r="Z417" s="7">
        <v>44967</v>
      </c>
      <c r="AA417" s="7">
        <v>44956</v>
      </c>
      <c r="AB417" s="7">
        <v>44959</v>
      </c>
      <c r="AC417">
        <v>2032000002</v>
      </c>
      <c r="AD417" t="s">
        <v>319</v>
      </c>
      <c r="AF417" s="10" t="s">
        <v>602</v>
      </c>
      <c r="AG417" t="s">
        <v>221</v>
      </c>
      <c r="AH417" t="s">
        <v>222</v>
      </c>
      <c r="AI417">
        <v>2</v>
      </c>
      <c r="AJ417" t="s">
        <v>50</v>
      </c>
      <c r="AK417">
        <v>32</v>
      </c>
      <c r="AL417" t="s">
        <v>322</v>
      </c>
      <c r="AN417" t="s">
        <v>52</v>
      </c>
      <c r="AQ417">
        <v>5001</v>
      </c>
      <c r="AR417" t="s">
        <v>168</v>
      </c>
      <c r="AT417" t="s">
        <v>603</v>
      </c>
      <c r="AU417">
        <v>47996674666</v>
      </c>
    </row>
    <row r="418" spans="1:47" ht="43.5" x14ac:dyDescent="0.35">
      <c r="A418">
        <v>601</v>
      </c>
      <c r="B418" t="s">
        <v>206</v>
      </c>
      <c r="C418">
        <v>0</v>
      </c>
      <c r="D418" t="str">
        <f t="shared" si="8"/>
        <v>PEDIDO EMERGENCIAL</v>
      </c>
      <c r="H418" s="5">
        <v>455033</v>
      </c>
      <c r="I418" s="7">
        <v>44951</v>
      </c>
      <c r="J418" s="5">
        <v>6082031</v>
      </c>
      <c r="K418" s="7">
        <v>44951</v>
      </c>
      <c r="L418" t="s">
        <v>601</v>
      </c>
      <c r="M418" t="s">
        <v>208</v>
      </c>
      <c r="N418" t="s">
        <v>55</v>
      </c>
      <c r="O418" t="s">
        <v>45</v>
      </c>
      <c r="P418" s="7">
        <v>45041</v>
      </c>
      <c r="Q418" s="8">
        <v>75.661600000000007</v>
      </c>
      <c r="R418" s="8">
        <v>73.28</v>
      </c>
      <c r="S418" s="8">
        <v>2.3815999999999997</v>
      </c>
      <c r="T418" s="8"/>
      <c r="U418">
        <v>1</v>
      </c>
      <c r="V418" t="s">
        <v>46</v>
      </c>
      <c r="W418" s="9">
        <v>3</v>
      </c>
      <c r="X418" s="9">
        <v>2.4699999999999998</v>
      </c>
      <c r="Y418" s="9">
        <v>0.53</v>
      </c>
      <c r="Z418" s="7">
        <v>44977</v>
      </c>
      <c r="AA418" s="7">
        <v>44956</v>
      </c>
      <c r="AB418" s="7">
        <v>44959</v>
      </c>
      <c r="AC418">
        <v>2032000002</v>
      </c>
      <c r="AD418" t="s">
        <v>319</v>
      </c>
      <c r="AF418" s="10" t="s">
        <v>586</v>
      </c>
      <c r="AG418" t="s">
        <v>221</v>
      </c>
      <c r="AH418" t="s">
        <v>222</v>
      </c>
      <c r="AI418">
        <v>2</v>
      </c>
      <c r="AJ418" t="s">
        <v>50</v>
      </c>
      <c r="AK418">
        <v>32</v>
      </c>
      <c r="AL418" t="s">
        <v>322</v>
      </c>
      <c r="AN418" t="s">
        <v>52</v>
      </c>
      <c r="AQ418">
        <v>5001</v>
      </c>
      <c r="AR418" t="s">
        <v>168</v>
      </c>
      <c r="AT418" t="s">
        <v>603</v>
      </c>
      <c r="AU418">
        <v>47996674666</v>
      </c>
    </row>
    <row r="419" spans="1:47" ht="43.5" x14ac:dyDescent="0.35">
      <c r="A419">
        <v>601</v>
      </c>
      <c r="B419" t="s">
        <v>206</v>
      </c>
      <c r="C419">
        <v>0</v>
      </c>
      <c r="D419" t="str">
        <f t="shared" si="8"/>
        <v>PEDIDO EMERGENCIAL</v>
      </c>
      <c r="H419" s="5">
        <v>455034</v>
      </c>
      <c r="I419" s="7">
        <v>44951</v>
      </c>
      <c r="J419" s="5">
        <v>6082031</v>
      </c>
      <c r="K419" s="7">
        <v>44951</v>
      </c>
      <c r="L419" t="s">
        <v>601</v>
      </c>
      <c r="M419" t="s">
        <v>208</v>
      </c>
      <c r="N419" t="s">
        <v>55</v>
      </c>
      <c r="O419" t="s">
        <v>45</v>
      </c>
      <c r="P419" s="7">
        <v>45041</v>
      </c>
      <c r="Q419" s="8">
        <v>62.879249999999999</v>
      </c>
      <c r="R419" s="8">
        <v>60.9</v>
      </c>
      <c r="S419" s="8">
        <v>1.97925</v>
      </c>
      <c r="T419" s="8"/>
      <c r="U419">
        <v>1</v>
      </c>
      <c r="V419" t="s">
        <v>46</v>
      </c>
      <c r="W419" s="9">
        <v>10</v>
      </c>
      <c r="X419" s="9">
        <v>9.2807999999999993</v>
      </c>
      <c r="Y419" s="9">
        <v>0.71920000000000006</v>
      </c>
      <c r="Z419" s="7">
        <v>44967</v>
      </c>
      <c r="AA419" s="7">
        <v>44956</v>
      </c>
      <c r="AB419" s="7">
        <v>44959</v>
      </c>
      <c r="AC419">
        <v>2032000002</v>
      </c>
      <c r="AD419" t="s">
        <v>319</v>
      </c>
      <c r="AF419" s="10" t="s">
        <v>597</v>
      </c>
      <c r="AG419" t="s">
        <v>221</v>
      </c>
      <c r="AH419" t="s">
        <v>222</v>
      </c>
      <c r="AI419">
        <v>2</v>
      </c>
      <c r="AJ419" t="s">
        <v>50</v>
      </c>
      <c r="AK419">
        <v>32</v>
      </c>
      <c r="AL419" t="s">
        <v>322</v>
      </c>
      <c r="AN419" t="s">
        <v>52</v>
      </c>
      <c r="AQ419">
        <v>5001</v>
      </c>
      <c r="AR419" t="s">
        <v>168</v>
      </c>
      <c r="AT419" t="s">
        <v>603</v>
      </c>
      <c r="AU419">
        <v>47996674666</v>
      </c>
    </row>
    <row r="420" spans="1:47" x14ac:dyDescent="0.35">
      <c r="A420">
        <v>601</v>
      </c>
      <c r="B420" t="s">
        <v>206</v>
      </c>
      <c r="C420">
        <v>0</v>
      </c>
      <c r="D420" t="str">
        <f t="shared" si="8"/>
        <v>PEDIDO EMERGENCIAL</v>
      </c>
      <c r="H420" s="5">
        <v>455041</v>
      </c>
      <c r="I420" s="7">
        <v>44951</v>
      </c>
      <c r="J420" s="5">
        <v>6082035</v>
      </c>
      <c r="K420" s="7">
        <v>44951</v>
      </c>
      <c r="L420" t="s">
        <v>207</v>
      </c>
      <c r="M420" t="s">
        <v>215</v>
      </c>
      <c r="N420" t="s">
        <v>55</v>
      </c>
      <c r="O420" t="s">
        <v>45</v>
      </c>
      <c r="P420" s="7">
        <v>44952</v>
      </c>
      <c r="Q420" s="8">
        <v>36.127179999999996</v>
      </c>
      <c r="R420" s="8">
        <v>34.989999999999995</v>
      </c>
      <c r="S420" s="8">
        <v>1.1371799999999999</v>
      </c>
      <c r="T420" s="8"/>
      <c r="U420">
        <v>1</v>
      </c>
      <c r="V420" t="s">
        <v>46</v>
      </c>
      <c r="W420" s="9">
        <v>5517</v>
      </c>
      <c r="X420" s="9">
        <v>5517</v>
      </c>
      <c r="Y420" s="9">
        <v>0</v>
      </c>
      <c r="Z420" s="7">
        <v>45291</v>
      </c>
      <c r="AA420" s="7">
        <v>44986</v>
      </c>
      <c r="AB420" s="7">
        <v>44987</v>
      </c>
      <c r="AC420">
        <v>2037000259</v>
      </c>
      <c r="AD420" t="s">
        <v>292</v>
      </c>
      <c r="AF420" t="s">
        <v>548</v>
      </c>
      <c r="AG420" t="s">
        <v>231</v>
      </c>
      <c r="AH420" t="s">
        <v>222</v>
      </c>
      <c r="AI420">
        <v>2</v>
      </c>
      <c r="AJ420" t="s">
        <v>50</v>
      </c>
      <c r="AK420">
        <v>37</v>
      </c>
      <c r="AL420" t="s">
        <v>213</v>
      </c>
      <c r="AN420" t="s">
        <v>52</v>
      </c>
      <c r="AQ420">
        <v>110</v>
      </c>
      <c r="AR420" t="s">
        <v>62</v>
      </c>
    </row>
    <row r="421" spans="1:47" x14ac:dyDescent="0.35">
      <c r="A421">
        <v>601</v>
      </c>
      <c r="B421" t="s">
        <v>206</v>
      </c>
      <c r="C421">
        <v>0</v>
      </c>
      <c r="D421" t="str">
        <f t="shared" si="8"/>
        <v>PEDIDO EMERGENCIAL</v>
      </c>
      <c r="H421" s="5">
        <v>455042</v>
      </c>
      <c r="I421" s="7">
        <v>44951</v>
      </c>
      <c r="J421" s="5">
        <v>6082036</v>
      </c>
      <c r="K421" s="7">
        <v>44951</v>
      </c>
      <c r="L421" t="s">
        <v>207</v>
      </c>
      <c r="M421" t="s">
        <v>208</v>
      </c>
      <c r="N421" t="s">
        <v>55</v>
      </c>
      <c r="O421" t="s">
        <v>45</v>
      </c>
      <c r="P421" s="7">
        <v>44952</v>
      </c>
      <c r="Q421" s="8">
        <v>26.844999999999999</v>
      </c>
      <c r="R421" s="8">
        <v>26</v>
      </c>
      <c r="S421" s="8">
        <v>0.84499999999999997</v>
      </c>
      <c r="T421" s="8"/>
      <c r="U421">
        <v>1</v>
      </c>
      <c r="V421" t="s">
        <v>46</v>
      </c>
      <c r="W421" s="9">
        <v>5273</v>
      </c>
      <c r="X421" s="9">
        <v>5273</v>
      </c>
      <c r="Y421" s="9">
        <v>0</v>
      </c>
      <c r="Z421" s="7">
        <v>44953</v>
      </c>
      <c r="AA421" s="7">
        <v>44950</v>
      </c>
      <c r="AB421" s="7">
        <v>44952</v>
      </c>
      <c r="AC421">
        <v>2037000273</v>
      </c>
      <c r="AD421" t="s">
        <v>283</v>
      </c>
      <c r="AF421" t="s">
        <v>604</v>
      </c>
      <c r="AG421" t="s">
        <v>221</v>
      </c>
      <c r="AH421" t="s">
        <v>222</v>
      </c>
      <c r="AI421">
        <v>2</v>
      </c>
      <c r="AJ421" t="s">
        <v>50</v>
      </c>
      <c r="AK421">
        <v>37</v>
      </c>
      <c r="AL421" t="s">
        <v>213</v>
      </c>
      <c r="AN421" t="s">
        <v>52</v>
      </c>
      <c r="AQ421">
        <v>7480</v>
      </c>
      <c r="AR421" t="s">
        <v>214</v>
      </c>
    </row>
    <row r="422" spans="1:47" x14ac:dyDescent="0.35">
      <c r="A422">
        <v>601</v>
      </c>
      <c r="B422" t="s">
        <v>206</v>
      </c>
      <c r="C422">
        <v>0</v>
      </c>
      <c r="D422" t="str">
        <f t="shared" si="8"/>
        <v>PEDIDO EMERGENCIAL</v>
      </c>
      <c r="H422" s="5">
        <v>455054</v>
      </c>
      <c r="I422" s="7">
        <v>44951</v>
      </c>
      <c r="J422" s="5">
        <v>6082081</v>
      </c>
      <c r="K422" s="7">
        <v>44952</v>
      </c>
      <c r="L422" t="s">
        <v>207</v>
      </c>
      <c r="M422" t="s">
        <v>215</v>
      </c>
      <c r="N422" t="s">
        <v>44</v>
      </c>
      <c r="O422" t="s">
        <v>45</v>
      </c>
      <c r="P422" s="7">
        <v>44963</v>
      </c>
      <c r="Q422" s="8">
        <v>41.289679999999997</v>
      </c>
      <c r="R422" s="8">
        <v>39.989999999999995</v>
      </c>
      <c r="S422" s="8">
        <v>1.2996799999999999</v>
      </c>
      <c r="T422" s="8"/>
      <c r="U422">
        <v>1</v>
      </c>
      <c r="V422" t="s">
        <v>46</v>
      </c>
      <c r="W422" s="9">
        <v>5390</v>
      </c>
      <c r="X422" s="9">
        <v>5389</v>
      </c>
      <c r="Y422" s="9">
        <v>1</v>
      </c>
      <c r="Z422" s="7">
        <v>45290</v>
      </c>
      <c r="AA422" s="7">
        <v>44960</v>
      </c>
      <c r="AB422" s="7">
        <v>44963</v>
      </c>
      <c r="AC422">
        <v>2038000014</v>
      </c>
      <c r="AD422" t="s">
        <v>293</v>
      </c>
      <c r="AF422" t="s">
        <v>605</v>
      </c>
      <c r="AG422" t="s">
        <v>231</v>
      </c>
      <c r="AH422" t="s">
        <v>222</v>
      </c>
      <c r="AI422">
        <v>2</v>
      </c>
      <c r="AJ422" t="s">
        <v>50</v>
      </c>
      <c r="AK422">
        <v>38</v>
      </c>
      <c r="AL422" t="s">
        <v>278</v>
      </c>
      <c r="AN422" t="s">
        <v>52</v>
      </c>
      <c r="AQ422">
        <v>110</v>
      </c>
      <c r="AR422" t="s">
        <v>62</v>
      </c>
    </row>
    <row r="423" spans="1:47" x14ac:dyDescent="0.35">
      <c r="A423">
        <v>601</v>
      </c>
      <c r="B423" t="s">
        <v>206</v>
      </c>
      <c r="C423">
        <v>0</v>
      </c>
      <c r="D423" t="str">
        <f t="shared" si="8"/>
        <v>PEDIDO EMERGENCIAL</v>
      </c>
      <c r="H423" s="5">
        <v>455055</v>
      </c>
      <c r="I423" s="7">
        <v>44951</v>
      </c>
      <c r="J423" s="5">
        <v>6082082</v>
      </c>
      <c r="K423" s="7">
        <v>44952</v>
      </c>
      <c r="L423" t="s">
        <v>207</v>
      </c>
      <c r="M423" t="s">
        <v>208</v>
      </c>
      <c r="N423" t="s">
        <v>55</v>
      </c>
      <c r="O423" t="s">
        <v>45</v>
      </c>
      <c r="P423" s="7">
        <v>44953</v>
      </c>
      <c r="Q423" s="8">
        <v>35.796779999999998</v>
      </c>
      <c r="R423" s="8">
        <v>34.67</v>
      </c>
      <c r="S423" s="8">
        <v>1.1267799999999999</v>
      </c>
      <c r="T423" s="8"/>
      <c r="U423">
        <v>1</v>
      </c>
      <c r="V423" t="s">
        <v>46</v>
      </c>
      <c r="W423" s="9">
        <v>6200</v>
      </c>
      <c r="X423" s="9">
        <v>6200</v>
      </c>
      <c r="Y423" s="9">
        <v>0</v>
      </c>
      <c r="Z423" s="7">
        <v>45290</v>
      </c>
      <c r="AA423" s="7">
        <v>44960</v>
      </c>
      <c r="AB423" s="7">
        <v>44963</v>
      </c>
      <c r="AC423">
        <v>2037000278</v>
      </c>
      <c r="AD423" t="s">
        <v>436</v>
      </c>
      <c r="AF423" t="s">
        <v>606</v>
      </c>
      <c r="AG423" t="s">
        <v>221</v>
      </c>
      <c r="AH423" t="s">
        <v>222</v>
      </c>
      <c r="AI423">
        <v>2</v>
      </c>
      <c r="AJ423" t="s">
        <v>50</v>
      </c>
      <c r="AK423">
        <v>37</v>
      </c>
      <c r="AL423" t="s">
        <v>213</v>
      </c>
      <c r="AN423" t="s">
        <v>52</v>
      </c>
      <c r="AQ423">
        <v>7480</v>
      </c>
      <c r="AR423" t="s">
        <v>214</v>
      </c>
    </row>
    <row r="424" spans="1:47" x14ac:dyDescent="0.35">
      <c r="A424">
        <v>601</v>
      </c>
      <c r="B424" t="s">
        <v>206</v>
      </c>
      <c r="C424">
        <v>0</v>
      </c>
      <c r="D424" t="str">
        <f t="shared" si="8"/>
        <v>PEDIDO EMERGENCIAL</v>
      </c>
      <c r="H424" s="5">
        <v>455056</v>
      </c>
      <c r="I424" s="7">
        <v>44951</v>
      </c>
      <c r="J424" s="5">
        <v>6082081</v>
      </c>
      <c r="K424" s="7">
        <v>44952</v>
      </c>
      <c r="L424" t="s">
        <v>207</v>
      </c>
      <c r="M424" t="s">
        <v>208</v>
      </c>
      <c r="N424" t="s">
        <v>44</v>
      </c>
      <c r="O424" t="s">
        <v>45</v>
      </c>
      <c r="P424" s="7">
        <v>44953</v>
      </c>
      <c r="Q424" s="8">
        <v>35.796779999999998</v>
      </c>
      <c r="R424" s="8">
        <v>34.67</v>
      </c>
      <c r="S424" s="8">
        <v>1.1267799999999999</v>
      </c>
      <c r="T424" s="8"/>
      <c r="U424">
        <v>1</v>
      </c>
      <c r="V424" t="s">
        <v>46</v>
      </c>
      <c r="W424" s="9">
        <v>27500</v>
      </c>
      <c r="X424" s="9">
        <v>27031</v>
      </c>
      <c r="Y424" s="9">
        <v>469</v>
      </c>
      <c r="Z424" s="7">
        <v>45261</v>
      </c>
      <c r="AA424" s="7">
        <v>44967</v>
      </c>
      <c r="AB424" s="7">
        <v>44970</v>
      </c>
      <c r="AC424">
        <v>2037000064</v>
      </c>
      <c r="AD424" t="s">
        <v>216</v>
      </c>
      <c r="AF424" t="s">
        <v>607</v>
      </c>
      <c r="AG424" t="s">
        <v>221</v>
      </c>
      <c r="AH424" t="s">
        <v>222</v>
      </c>
      <c r="AI424">
        <v>2</v>
      </c>
      <c r="AJ424" t="s">
        <v>50</v>
      </c>
      <c r="AK424">
        <v>37</v>
      </c>
      <c r="AL424" t="s">
        <v>213</v>
      </c>
      <c r="AN424" t="s">
        <v>52</v>
      </c>
      <c r="AQ424">
        <v>110</v>
      </c>
      <c r="AR424" t="s">
        <v>62</v>
      </c>
    </row>
    <row r="425" spans="1:47" x14ac:dyDescent="0.35">
      <c r="A425">
        <v>601</v>
      </c>
      <c r="B425" t="s">
        <v>206</v>
      </c>
      <c r="C425">
        <v>0</v>
      </c>
      <c r="D425" t="str">
        <f t="shared" si="8"/>
        <v>PEDIDO EMERGENCIAL</v>
      </c>
      <c r="H425" s="5">
        <v>455057</v>
      </c>
      <c r="I425" s="7">
        <v>44951</v>
      </c>
      <c r="J425" s="5">
        <v>6082081</v>
      </c>
      <c r="K425" s="7">
        <v>44952</v>
      </c>
      <c r="L425" t="s">
        <v>207</v>
      </c>
      <c r="M425" t="s">
        <v>208</v>
      </c>
      <c r="N425" t="s">
        <v>55</v>
      </c>
      <c r="O425" t="s">
        <v>45</v>
      </c>
      <c r="P425" s="7">
        <v>44953</v>
      </c>
      <c r="Q425" s="8">
        <v>40.525629999999992</v>
      </c>
      <c r="R425" s="8">
        <v>39.25</v>
      </c>
      <c r="S425" s="8">
        <v>1.27563</v>
      </c>
      <c r="T425" s="8"/>
      <c r="U425">
        <v>1</v>
      </c>
      <c r="V425" t="s">
        <v>46</v>
      </c>
      <c r="W425" s="9">
        <v>29500</v>
      </c>
      <c r="X425" s="9">
        <v>29500</v>
      </c>
      <c r="Y425" s="9">
        <v>1224</v>
      </c>
      <c r="Z425" s="7">
        <v>45261</v>
      </c>
      <c r="AA425" s="7">
        <v>44965</v>
      </c>
      <c r="AB425" s="7">
        <v>44966</v>
      </c>
      <c r="AC425">
        <v>2037000044</v>
      </c>
      <c r="AD425" t="s">
        <v>249</v>
      </c>
      <c r="AF425" t="s">
        <v>476</v>
      </c>
      <c r="AG425" t="s">
        <v>221</v>
      </c>
      <c r="AH425" t="s">
        <v>222</v>
      </c>
      <c r="AI425">
        <v>2</v>
      </c>
      <c r="AJ425" t="s">
        <v>50</v>
      </c>
      <c r="AK425">
        <v>37</v>
      </c>
      <c r="AL425" t="s">
        <v>213</v>
      </c>
      <c r="AN425" t="s">
        <v>52</v>
      </c>
      <c r="AQ425">
        <v>110</v>
      </c>
      <c r="AR425" t="s">
        <v>62</v>
      </c>
    </row>
    <row r="426" spans="1:47" x14ac:dyDescent="0.35">
      <c r="A426">
        <v>601</v>
      </c>
      <c r="B426" t="s">
        <v>206</v>
      </c>
      <c r="C426">
        <v>0</v>
      </c>
      <c r="D426" t="str">
        <f t="shared" si="8"/>
        <v>PEDIDO EMERGENCIAL</v>
      </c>
      <c r="H426" s="5">
        <v>455058</v>
      </c>
      <c r="I426" s="7">
        <v>44951</v>
      </c>
      <c r="J426" s="5">
        <v>6082081</v>
      </c>
      <c r="K426" s="7">
        <v>44952</v>
      </c>
      <c r="L426" t="s">
        <v>207</v>
      </c>
      <c r="M426" t="s">
        <v>215</v>
      </c>
      <c r="N426" t="s">
        <v>44</v>
      </c>
      <c r="O426" t="s">
        <v>45</v>
      </c>
      <c r="P426" s="7">
        <v>44953</v>
      </c>
      <c r="Q426" s="8">
        <v>40.525629999999992</v>
      </c>
      <c r="R426" s="8">
        <v>39.25</v>
      </c>
      <c r="S426" s="8">
        <v>1.27563</v>
      </c>
      <c r="T426" s="8"/>
      <c r="U426">
        <v>1</v>
      </c>
      <c r="V426" t="s">
        <v>46</v>
      </c>
      <c r="W426" s="9">
        <v>20538</v>
      </c>
      <c r="X426" s="9">
        <v>8951</v>
      </c>
      <c r="Y426" s="9">
        <v>11587</v>
      </c>
      <c r="Z426" s="7">
        <v>45261</v>
      </c>
      <c r="AA426" s="7">
        <v>44967</v>
      </c>
      <c r="AB426" s="7">
        <v>44971</v>
      </c>
      <c r="AC426">
        <v>2037000258</v>
      </c>
      <c r="AD426" t="s">
        <v>246</v>
      </c>
      <c r="AF426" t="s">
        <v>374</v>
      </c>
      <c r="AG426" t="s">
        <v>231</v>
      </c>
      <c r="AH426" t="s">
        <v>222</v>
      </c>
      <c r="AI426">
        <v>2</v>
      </c>
      <c r="AJ426" t="s">
        <v>50</v>
      </c>
      <c r="AK426">
        <v>37</v>
      </c>
      <c r="AL426" t="s">
        <v>213</v>
      </c>
      <c r="AN426" t="s">
        <v>52</v>
      </c>
      <c r="AQ426">
        <v>110</v>
      </c>
      <c r="AR426" t="s">
        <v>62</v>
      </c>
    </row>
    <row r="427" spans="1:47" x14ac:dyDescent="0.35">
      <c r="A427">
        <v>601</v>
      </c>
      <c r="B427" t="s">
        <v>206</v>
      </c>
      <c r="C427">
        <v>0</v>
      </c>
      <c r="D427" t="str">
        <f t="shared" si="8"/>
        <v>PEDIDO EMERGENCIAL</v>
      </c>
      <c r="H427" s="5">
        <v>455141</v>
      </c>
      <c r="I427" s="7">
        <v>44956</v>
      </c>
      <c r="J427" s="5">
        <v>6082130</v>
      </c>
      <c r="K427" s="7">
        <v>44956</v>
      </c>
      <c r="L427" t="s">
        <v>218</v>
      </c>
      <c r="M427" t="s">
        <v>208</v>
      </c>
      <c r="N427" t="s">
        <v>44</v>
      </c>
      <c r="O427" t="s">
        <v>45</v>
      </c>
      <c r="P427" s="7">
        <v>44957</v>
      </c>
      <c r="Q427" s="8">
        <v>41.248379999999997</v>
      </c>
      <c r="R427" s="8">
        <v>39.950000000000003</v>
      </c>
      <c r="S427" s="8">
        <v>1.2983799999999999</v>
      </c>
      <c r="T427" s="8"/>
      <c r="U427">
        <v>1</v>
      </c>
      <c r="V427" t="s">
        <v>46</v>
      </c>
      <c r="W427" s="9">
        <v>10000</v>
      </c>
      <c r="X427" s="9">
        <v>9395</v>
      </c>
      <c r="Y427" s="9">
        <v>605</v>
      </c>
      <c r="Z427" s="7">
        <v>45078</v>
      </c>
      <c r="AA427" s="7">
        <v>44957</v>
      </c>
      <c r="AB427" s="7">
        <v>44957</v>
      </c>
      <c r="AC427">
        <v>2037000308</v>
      </c>
      <c r="AD427" t="s">
        <v>608</v>
      </c>
      <c r="AF427" t="s">
        <v>609</v>
      </c>
      <c r="AG427" t="s">
        <v>221</v>
      </c>
      <c r="AH427" t="s">
        <v>222</v>
      </c>
      <c r="AI427">
        <v>2</v>
      </c>
      <c r="AJ427" t="s">
        <v>50</v>
      </c>
      <c r="AK427">
        <v>37</v>
      </c>
      <c r="AL427" t="s">
        <v>213</v>
      </c>
      <c r="AN427" t="s">
        <v>52</v>
      </c>
      <c r="AQ427">
        <v>290</v>
      </c>
      <c r="AR427" t="s">
        <v>226</v>
      </c>
      <c r="AT427" t="s">
        <v>223</v>
      </c>
    </row>
    <row r="428" spans="1:47" x14ac:dyDescent="0.35">
      <c r="A428">
        <v>601</v>
      </c>
      <c r="B428" t="s">
        <v>206</v>
      </c>
      <c r="C428">
        <v>0</v>
      </c>
      <c r="D428" t="str">
        <f t="shared" si="8"/>
        <v>PEDIDO EMERGENCIAL</v>
      </c>
      <c r="H428" s="5">
        <v>455320</v>
      </c>
      <c r="I428" s="7">
        <v>44965</v>
      </c>
      <c r="J428" s="5">
        <v>6082279</v>
      </c>
      <c r="K428" s="7">
        <v>44965</v>
      </c>
      <c r="L428" t="s">
        <v>218</v>
      </c>
      <c r="M428" t="s">
        <v>208</v>
      </c>
      <c r="N428" t="s">
        <v>44</v>
      </c>
      <c r="O428" t="s">
        <v>45</v>
      </c>
      <c r="P428" s="7">
        <v>44965</v>
      </c>
      <c r="Q428" s="8">
        <v>41.196750000000002</v>
      </c>
      <c r="R428" s="8">
        <v>39.9</v>
      </c>
      <c r="S428" s="8">
        <v>1.2967500000000001</v>
      </c>
      <c r="T428" s="8"/>
      <c r="U428">
        <v>1</v>
      </c>
      <c r="V428" t="s">
        <v>46</v>
      </c>
      <c r="W428" s="9">
        <v>6000</v>
      </c>
      <c r="X428" s="9">
        <v>0</v>
      </c>
      <c r="Y428" s="9">
        <v>6000</v>
      </c>
      <c r="Z428" s="7">
        <v>44985</v>
      </c>
      <c r="AC428">
        <v>2038000017</v>
      </c>
      <c r="AD428" t="s">
        <v>610</v>
      </c>
      <c r="AF428" t="s">
        <v>611</v>
      </c>
      <c r="AG428" t="s">
        <v>221</v>
      </c>
      <c r="AH428" t="s">
        <v>222</v>
      </c>
      <c r="AI428">
        <v>2</v>
      </c>
      <c r="AJ428" t="s">
        <v>50</v>
      </c>
      <c r="AK428">
        <v>38</v>
      </c>
      <c r="AL428" t="s">
        <v>278</v>
      </c>
      <c r="AN428" t="s">
        <v>52</v>
      </c>
      <c r="AQ428">
        <v>290</v>
      </c>
      <c r="AR428" t="s">
        <v>226</v>
      </c>
      <c r="AT428" t="s">
        <v>223</v>
      </c>
    </row>
    <row r="429" spans="1:47" s="13" customFormat="1" ht="43.5" x14ac:dyDescent="0.35">
      <c r="A429" s="13">
        <v>601</v>
      </c>
      <c r="B429" s="13" t="s">
        <v>206</v>
      </c>
      <c r="C429" s="13">
        <v>0</v>
      </c>
      <c r="D429" s="13" t="str">
        <f t="shared" si="8"/>
        <v>PEDIDO EMERGENCIAL</v>
      </c>
      <c r="H429" s="14">
        <v>455413</v>
      </c>
      <c r="I429" s="15">
        <v>44970</v>
      </c>
      <c r="J429" s="14">
        <v>6082409</v>
      </c>
      <c r="K429" s="15">
        <v>44974</v>
      </c>
      <c r="L429" s="13" t="s">
        <v>346</v>
      </c>
      <c r="M429" s="13" t="s">
        <v>161</v>
      </c>
      <c r="N429" s="13" t="s">
        <v>55</v>
      </c>
      <c r="O429" s="13" t="s">
        <v>45</v>
      </c>
      <c r="P429" s="15">
        <v>44980</v>
      </c>
      <c r="Q429" s="16">
        <v>29.693999999999999</v>
      </c>
      <c r="R429" s="16">
        <v>29.693999999999999</v>
      </c>
      <c r="S429" s="16">
        <v>0</v>
      </c>
      <c r="T429" s="16"/>
      <c r="U429" s="13">
        <v>1</v>
      </c>
      <c r="V429" s="13" t="s">
        <v>46</v>
      </c>
      <c r="W429" s="17">
        <v>10</v>
      </c>
      <c r="X429" s="17">
        <v>10</v>
      </c>
      <c r="Y429" s="17">
        <v>0</v>
      </c>
      <c r="Z429" s="15">
        <v>44980</v>
      </c>
      <c r="AA429" s="15">
        <v>44974</v>
      </c>
      <c r="AB429" s="15">
        <v>44980</v>
      </c>
      <c r="AC429" s="13">
        <v>2012000002</v>
      </c>
      <c r="AD429" s="13" t="s">
        <v>347</v>
      </c>
      <c r="AF429" s="18" t="s">
        <v>612</v>
      </c>
      <c r="AG429" s="13" t="s">
        <v>221</v>
      </c>
      <c r="AH429" s="13" t="s">
        <v>222</v>
      </c>
      <c r="AI429" s="13">
        <v>2</v>
      </c>
      <c r="AJ429" s="13" t="s">
        <v>50</v>
      </c>
      <c r="AK429" s="13">
        <v>12</v>
      </c>
      <c r="AL429" s="13" t="s">
        <v>349</v>
      </c>
      <c r="AN429" s="13" t="s">
        <v>52</v>
      </c>
      <c r="AO429" s="20">
        <v>34201011</v>
      </c>
      <c r="AP429" s="20"/>
      <c r="AQ429" s="13">
        <v>190</v>
      </c>
      <c r="AR429" s="13" t="s">
        <v>53</v>
      </c>
      <c r="AT429" s="13" t="s">
        <v>350</v>
      </c>
      <c r="AU429" s="13" t="s">
        <v>351</v>
      </c>
    </row>
    <row r="430" spans="1:47" ht="58" x14ac:dyDescent="0.35">
      <c r="A430">
        <v>601</v>
      </c>
      <c r="B430" t="s">
        <v>206</v>
      </c>
      <c r="C430">
        <v>0</v>
      </c>
      <c r="D430" t="str">
        <f t="shared" si="8"/>
        <v>PEDIDO EMERGENCIAL</v>
      </c>
      <c r="H430" s="5">
        <v>455454</v>
      </c>
      <c r="I430" s="7">
        <v>44971</v>
      </c>
      <c r="J430" s="5">
        <v>6082365</v>
      </c>
      <c r="K430" s="7">
        <v>44971</v>
      </c>
      <c r="L430" t="s">
        <v>601</v>
      </c>
      <c r="M430" t="s">
        <v>208</v>
      </c>
      <c r="N430" t="s">
        <v>55</v>
      </c>
      <c r="O430" t="s">
        <v>45</v>
      </c>
      <c r="P430" s="7">
        <v>44974</v>
      </c>
      <c r="Q430" s="8">
        <v>61.95</v>
      </c>
      <c r="R430" s="8">
        <v>60</v>
      </c>
      <c r="S430" s="8">
        <v>1.95</v>
      </c>
      <c r="T430" s="8"/>
      <c r="U430">
        <v>1</v>
      </c>
      <c r="V430" t="s">
        <v>46</v>
      </c>
      <c r="W430" s="9">
        <v>20</v>
      </c>
      <c r="X430" s="9">
        <v>0</v>
      </c>
      <c r="Y430" s="9">
        <v>20</v>
      </c>
      <c r="Z430" s="7">
        <v>44977</v>
      </c>
      <c r="AA430" s="7">
        <f>(P430+20)</f>
        <v>44994</v>
      </c>
      <c r="AB430" s="7">
        <f>AA430</f>
        <v>44994</v>
      </c>
      <c r="AC430">
        <v>2032000002</v>
      </c>
      <c r="AD430" t="s">
        <v>319</v>
      </c>
      <c r="AF430" s="10" t="s">
        <v>613</v>
      </c>
      <c r="AG430" t="s">
        <v>221</v>
      </c>
      <c r="AH430" t="s">
        <v>222</v>
      </c>
      <c r="AI430">
        <v>2</v>
      </c>
      <c r="AJ430" t="s">
        <v>50</v>
      </c>
      <c r="AK430">
        <v>32</v>
      </c>
      <c r="AL430" t="s">
        <v>322</v>
      </c>
      <c r="AN430" t="s">
        <v>52</v>
      </c>
      <c r="AQ430">
        <v>110</v>
      </c>
      <c r="AR430" t="s">
        <v>62</v>
      </c>
      <c r="AT430" t="s">
        <v>603</v>
      </c>
      <c r="AU430">
        <v>47996674666</v>
      </c>
    </row>
    <row r="431" spans="1:47" x14ac:dyDescent="0.35">
      <c r="A431">
        <v>601</v>
      </c>
      <c r="B431" t="s">
        <v>206</v>
      </c>
      <c r="C431">
        <v>0</v>
      </c>
      <c r="D431" t="str">
        <f t="shared" si="8"/>
        <v>PEDIDO EMERGENCIAL</v>
      </c>
      <c r="H431" s="5">
        <v>455459</v>
      </c>
      <c r="I431" s="7">
        <v>44971</v>
      </c>
      <c r="J431" s="5">
        <v>6082394</v>
      </c>
      <c r="K431" s="7">
        <v>44972</v>
      </c>
      <c r="L431" t="s">
        <v>218</v>
      </c>
      <c r="M431" t="s">
        <v>161</v>
      </c>
      <c r="N431" t="s">
        <v>44</v>
      </c>
      <c r="O431" t="s">
        <v>45</v>
      </c>
      <c r="P431" s="7">
        <v>44974</v>
      </c>
      <c r="Q431" s="8">
        <v>40.525629999999992</v>
      </c>
      <c r="R431" s="8">
        <v>39.25</v>
      </c>
      <c r="S431" s="8">
        <v>1.27563</v>
      </c>
      <c r="T431" s="8"/>
      <c r="U431">
        <v>1</v>
      </c>
      <c r="V431" t="s">
        <v>46</v>
      </c>
      <c r="W431" s="9">
        <v>16000</v>
      </c>
      <c r="X431" s="9">
        <v>15635</v>
      </c>
      <c r="Y431" s="9">
        <v>365</v>
      </c>
      <c r="Z431" s="7">
        <v>45290</v>
      </c>
      <c r="AA431" s="7">
        <v>45216</v>
      </c>
      <c r="AB431" s="7">
        <v>45217</v>
      </c>
      <c r="AC431">
        <v>2037000162</v>
      </c>
      <c r="AD431" t="s">
        <v>309</v>
      </c>
      <c r="AF431" t="s">
        <v>528</v>
      </c>
      <c r="AG431" t="s">
        <v>221</v>
      </c>
      <c r="AH431" t="s">
        <v>222</v>
      </c>
      <c r="AI431">
        <v>2</v>
      </c>
      <c r="AJ431" t="s">
        <v>50</v>
      </c>
      <c r="AK431">
        <v>37</v>
      </c>
      <c r="AL431" t="s">
        <v>213</v>
      </c>
      <c r="AN431" t="s">
        <v>52</v>
      </c>
      <c r="AQ431">
        <v>290</v>
      </c>
      <c r="AR431" t="s">
        <v>226</v>
      </c>
      <c r="AT431" t="s">
        <v>223</v>
      </c>
    </row>
    <row r="432" spans="1:47" x14ac:dyDescent="0.35">
      <c r="A432">
        <v>601</v>
      </c>
      <c r="B432" t="s">
        <v>206</v>
      </c>
      <c r="C432">
        <v>0</v>
      </c>
      <c r="D432" t="str">
        <f t="shared" si="8"/>
        <v>PEDIDO EMERGENCIAL</v>
      </c>
      <c r="H432" s="5">
        <v>455460</v>
      </c>
      <c r="I432" s="7">
        <v>44971</v>
      </c>
      <c r="J432" s="5">
        <v>6082356</v>
      </c>
      <c r="K432" s="7">
        <v>44967</v>
      </c>
      <c r="L432" t="s">
        <v>218</v>
      </c>
      <c r="M432" t="s">
        <v>208</v>
      </c>
      <c r="N432" t="s">
        <v>44</v>
      </c>
      <c r="O432" t="s">
        <v>45</v>
      </c>
      <c r="P432" s="7">
        <v>44974</v>
      </c>
      <c r="Q432" s="8">
        <v>40.525629999999992</v>
      </c>
      <c r="R432" s="8">
        <v>39.25</v>
      </c>
      <c r="S432" s="8">
        <v>1.27563</v>
      </c>
      <c r="T432" s="8"/>
      <c r="U432">
        <v>1</v>
      </c>
      <c r="V432" t="s">
        <v>46</v>
      </c>
      <c r="W432" s="9">
        <v>51000</v>
      </c>
      <c r="X432" s="9">
        <v>49290</v>
      </c>
      <c r="Y432" s="9">
        <v>1710</v>
      </c>
      <c r="Z432" s="7">
        <v>45290</v>
      </c>
      <c r="AA432" s="7">
        <v>45015</v>
      </c>
      <c r="AB432" s="7">
        <v>45016</v>
      </c>
      <c r="AC432">
        <v>2037000161</v>
      </c>
      <c r="AD432" t="s">
        <v>419</v>
      </c>
      <c r="AF432" t="s">
        <v>420</v>
      </c>
      <c r="AG432" t="s">
        <v>231</v>
      </c>
      <c r="AH432" t="s">
        <v>222</v>
      </c>
      <c r="AI432">
        <v>2</v>
      </c>
      <c r="AJ432" t="s">
        <v>50</v>
      </c>
      <c r="AK432">
        <v>37</v>
      </c>
      <c r="AL432" t="s">
        <v>213</v>
      </c>
      <c r="AN432" t="s">
        <v>52</v>
      </c>
      <c r="AQ432">
        <v>290</v>
      </c>
      <c r="AR432" t="s">
        <v>226</v>
      </c>
      <c r="AT432" t="s">
        <v>223</v>
      </c>
    </row>
    <row r="433" spans="1:46" x14ac:dyDescent="0.35">
      <c r="A433">
        <v>601</v>
      </c>
      <c r="B433" t="s">
        <v>206</v>
      </c>
      <c r="C433">
        <v>0</v>
      </c>
      <c r="D433" t="str">
        <f t="shared" si="8"/>
        <v>PEDIDO EMERGENCIAL</v>
      </c>
      <c r="H433" s="5">
        <v>455461</v>
      </c>
      <c r="I433" s="7">
        <v>44971</v>
      </c>
      <c r="J433" s="5">
        <v>6082393</v>
      </c>
      <c r="K433" s="7">
        <v>44972</v>
      </c>
      <c r="L433" t="s">
        <v>218</v>
      </c>
      <c r="M433" t="s">
        <v>161</v>
      </c>
      <c r="N433" t="s">
        <v>44</v>
      </c>
      <c r="O433" t="s">
        <v>45</v>
      </c>
      <c r="P433" s="7">
        <v>44974</v>
      </c>
      <c r="Q433" s="8">
        <v>40.525629999999992</v>
      </c>
      <c r="R433" s="8">
        <v>39.25</v>
      </c>
      <c r="S433" s="8">
        <v>1.27563</v>
      </c>
      <c r="T433" s="8"/>
      <c r="U433">
        <v>1</v>
      </c>
      <c r="V433" t="s">
        <v>46</v>
      </c>
      <c r="W433" s="9">
        <v>10000</v>
      </c>
      <c r="X433" s="9">
        <v>8955</v>
      </c>
      <c r="Y433" s="9">
        <v>1045</v>
      </c>
      <c r="Z433" s="7">
        <v>45290</v>
      </c>
      <c r="AA433" s="7">
        <v>45010</v>
      </c>
      <c r="AB433" s="7">
        <v>45012</v>
      </c>
      <c r="AC433">
        <v>2037000060</v>
      </c>
      <c r="AD433" t="s">
        <v>272</v>
      </c>
      <c r="AF433" t="s">
        <v>423</v>
      </c>
      <c r="AG433" t="s">
        <v>221</v>
      </c>
      <c r="AH433" t="s">
        <v>222</v>
      </c>
      <c r="AI433">
        <v>2</v>
      </c>
      <c r="AJ433" t="s">
        <v>50</v>
      </c>
      <c r="AK433">
        <v>37</v>
      </c>
      <c r="AL433" t="s">
        <v>213</v>
      </c>
      <c r="AN433" t="s">
        <v>52</v>
      </c>
      <c r="AQ433">
        <v>110</v>
      </c>
      <c r="AR433" t="s">
        <v>62</v>
      </c>
      <c r="AT433" t="s">
        <v>223</v>
      </c>
    </row>
    <row r="434" spans="1:46" x14ac:dyDescent="0.35">
      <c r="A434">
        <v>601</v>
      </c>
      <c r="B434" t="s">
        <v>206</v>
      </c>
      <c r="C434">
        <v>0</v>
      </c>
      <c r="D434" t="str">
        <f t="shared" si="8"/>
        <v>PEDIDO EMERGENCIAL</v>
      </c>
      <c r="H434" s="5">
        <v>455462</v>
      </c>
      <c r="I434" s="7">
        <v>44971</v>
      </c>
      <c r="J434" s="5">
        <v>6082355</v>
      </c>
      <c r="K434" s="7">
        <v>44967</v>
      </c>
      <c r="L434" t="s">
        <v>218</v>
      </c>
      <c r="M434" t="s">
        <v>208</v>
      </c>
      <c r="N434" t="s">
        <v>44</v>
      </c>
      <c r="O434" t="s">
        <v>45</v>
      </c>
      <c r="P434" s="7">
        <v>44974</v>
      </c>
      <c r="Q434" s="8">
        <v>40.525629999999992</v>
      </c>
      <c r="R434" s="8">
        <v>39.25</v>
      </c>
      <c r="S434" s="8">
        <v>1.27563</v>
      </c>
      <c r="T434" s="8"/>
      <c r="U434">
        <v>1</v>
      </c>
      <c r="V434" t="s">
        <v>46</v>
      </c>
      <c r="W434" s="9">
        <v>12000</v>
      </c>
      <c r="X434" s="9">
        <v>11905</v>
      </c>
      <c r="Y434" s="9">
        <v>95</v>
      </c>
      <c r="Z434" s="7">
        <v>45290</v>
      </c>
      <c r="AA434" s="7">
        <v>45015</v>
      </c>
      <c r="AB434" s="7">
        <v>45016</v>
      </c>
      <c r="AC434">
        <v>2037000214</v>
      </c>
      <c r="AD434" t="s">
        <v>478</v>
      </c>
      <c r="AF434" t="s">
        <v>531</v>
      </c>
      <c r="AG434" t="s">
        <v>231</v>
      </c>
      <c r="AH434" t="s">
        <v>222</v>
      </c>
      <c r="AI434">
        <v>2</v>
      </c>
      <c r="AJ434" t="s">
        <v>50</v>
      </c>
      <c r="AK434">
        <v>37</v>
      </c>
      <c r="AL434" t="s">
        <v>213</v>
      </c>
      <c r="AN434" t="s">
        <v>52</v>
      </c>
      <c r="AQ434">
        <v>110</v>
      </c>
      <c r="AR434" t="s">
        <v>62</v>
      </c>
      <c r="AT434" t="s">
        <v>223</v>
      </c>
    </row>
    <row r="435" spans="1:46" x14ac:dyDescent="0.35">
      <c r="A435">
        <v>601</v>
      </c>
      <c r="B435" t="s">
        <v>206</v>
      </c>
      <c r="C435">
        <v>0</v>
      </c>
      <c r="D435" t="str">
        <f t="shared" si="8"/>
        <v>PEDIDO EMERGENCIAL</v>
      </c>
      <c r="H435" s="5">
        <v>455463</v>
      </c>
      <c r="I435" s="7">
        <v>44971</v>
      </c>
      <c r="J435" s="5">
        <v>6082355</v>
      </c>
      <c r="K435" s="7">
        <v>44967</v>
      </c>
      <c r="L435" t="s">
        <v>218</v>
      </c>
      <c r="M435" t="s">
        <v>208</v>
      </c>
      <c r="N435" t="s">
        <v>44</v>
      </c>
      <c r="O435" t="s">
        <v>45</v>
      </c>
      <c r="P435" s="7">
        <v>44974</v>
      </c>
      <c r="Q435" s="8">
        <v>41.238050000000001</v>
      </c>
      <c r="R435" s="8">
        <v>39.94</v>
      </c>
      <c r="S435" s="8">
        <v>1.2980500000000001</v>
      </c>
      <c r="T435" s="8"/>
      <c r="U435">
        <v>1</v>
      </c>
      <c r="V435" t="s">
        <v>46</v>
      </c>
      <c r="W435" s="9">
        <v>10000</v>
      </c>
      <c r="X435" s="9">
        <v>8755</v>
      </c>
      <c r="Y435" s="9">
        <v>1245</v>
      </c>
      <c r="Z435" s="7">
        <v>45290</v>
      </c>
      <c r="AA435" s="7">
        <v>44995</v>
      </c>
      <c r="AB435" s="7">
        <v>44998</v>
      </c>
      <c r="AC435">
        <v>2037000212</v>
      </c>
      <c r="AD435" t="s">
        <v>614</v>
      </c>
      <c r="AF435" t="s">
        <v>615</v>
      </c>
      <c r="AG435" t="s">
        <v>221</v>
      </c>
      <c r="AH435" t="s">
        <v>222</v>
      </c>
      <c r="AI435">
        <v>2</v>
      </c>
      <c r="AJ435" t="s">
        <v>50</v>
      </c>
      <c r="AK435">
        <v>37</v>
      </c>
      <c r="AL435" t="s">
        <v>213</v>
      </c>
      <c r="AN435" t="s">
        <v>52</v>
      </c>
      <c r="AQ435">
        <v>110</v>
      </c>
      <c r="AR435" t="s">
        <v>62</v>
      </c>
      <c r="AT435" t="s">
        <v>223</v>
      </c>
    </row>
    <row r="436" spans="1:46" x14ac:dyDescent="0.35">
      <c r="A436">
        <v>601</v>
      </c>
      <c r="B436" t="s">
        <v>206</v>
      </c>
      <c r="C436">
        <v>0</v>
      </c>
      <c r="D436" t="str">
        <f t="shared" si="8"/>
        <v>PEDIDO EMERGENCIAL</v>
      </c>
      <c r="H436" s="5">
        <v>455464</v>
      </c>
      <c r="I436" s="7">
        <v>44971</v>
      </c>
      <c r="J436" s="5">
        <v>6082393</v>
      </c>
      <c r="K436" s="7">
        <v>44972</v>
      </c>
      <c r="L436" t="s">
        <v>218</v>
      </c>
      <c r="M436" t="s">
        <v>161</v>
      </c>
      <c r="N436" t="s">
        <v>55</v>
      </c>
      <c r="O436" t="s">
        <v>45</v>
      </c>
      <c r="P436" s="7">
        <v>44974</v>
      </c>
      <c r="Q436" s="8">
        <v>36.085879999999996</v>
      </c>
      <c r="R436" s="8">
        <v>34.950000000000003</v>
      </c>
      <c r="S436" s="8">
        <v>1.1358799999999998</v>
      </c>
      <c r="T436" s="8"/>
      <c r="U436">
        <v>1</v>
      </c>
      <c r="V436" t="s">
        <v>46</v>
      </c>
      <c r="W436" s="9">
        <v>15200</v>
      </c>
      <c r="X436" s="9">
        <v>15200</v>
      </c>
      <c r="Y436" s="9">
        <v>0</v>
      </c>
      <c r="Z436" s="7">
        <v>45290</v>
      </c>
      <c r="AA436" s="7">
        <v>45002</v>
      </c>
      <c r="AB436" s="7">
        <v>45002</v>
      </c>
      <c r="AC436">
        <v>2037000301</v>
      </c>
      <c r="AD436" t="s">
        <v>521</v>
      </c>
      <c r="AF436" t="s">
        <v>538</v>
      </c>
      <c r="AG436" t="s">
        <v>231</v>
      </c>
      <c r="AH436" t="s">
        <v>222</v>
      </c>
      <c r="AI436">
        <v>2</v>
      </c>
      <c r="AJ436" t="s">
        <v>50</v>
      </c>
      <c r="AK436">
        <v>37</v>
      </c>
      <c r="AL436" t="s">
        <v>213</v>
      </c>
      <c r="AN436" t="s">
        <v>52</v>
      </c>
      <c r="AQ436">
        <v>110</v>
      </c>
      <c r="AR436" t="s">
        <v>62</v>
      </c>
      <c r="AT436" t="s">
        <v>223</v>
      </c>
    </row>
    <row r="437" spans="1:46" x14ac:dyDescent="0.35">
      <c r="A437">
        <v>601</v>
      </c>
      <c r="B437" t="s">
        <v>206</v>
      </c>
      <c r="C437">
        <v>0</v>
      </c>
      <c r="D437" t="str">
        <f t="shared" si="8"/>
        <v>PEDIDO EMERGENCIAL</v>
      </c>
      <c r="H437" s="5">
        <v>455465</v>
      </c>
      <c r="I437" s="7">
        <v>44971</v>
      </c>
      <c r="J437" s="5">
        <v>6082362</v>
      </c>
      <c r="K437" s="7">
        <v>44971</v>
      </c>
      <c r="L437" t="s">
        <v>218</v>
      </c>
      <c r="M437" t="s">
        <v>215</v>
      </c>
      <c r="N437" t="s">
        <v>44</v>
      </c>
      <c r="O437" t="s">
        <v>45</v>
      </c>
      <c r="P437" s="7">
        <v>44974</v>
      </c>
      <c r="Q437" s="8">
        <v>40.525629999999992</v>
      </c>
      <c r="R437" s="8">
        <v>39.25</v>
      </c>
      <c r="S437" s="8">
        <v>1.27563</v>
      </c>
      <c r="T437" s="8"/>
      <c r="U437">
        <v>1</v>
      </c>
      <c r="V437" t="s">
        <v>46</v>
      </c>
      <c r="W437" s="9">
        <v>21500</v>
      </c>
      <c r="X437" s="9">
        <v>12060</v>
      </c>
      <c r="Y437" s="9">
        <v>9440</v>
      </c>
      <c r="Z437" s="7">
        <v>45290</v>
      </c>
      <c r="AA437" s="7">
        <v>45016</v>
      </c>
      <c r="AB437" s="7">
        <v>45016</v>
      </c>
      <c r="AC437">
        <v>2037000292</v>
      </c>
      <c r="AD437" t="s">
        <v>486</v>
      </c>
      <c r="AF437" t="s">
        <v>531</v>
      </c>
      <c r="AG437" t="s">
        <v>231</v>
      </c>
      <c r="AH437" t="s">
        <v>222</v>
      </c>
      <c r="AI437">
        <v>2</v>
      </c>
      <c r="AJ437" t="s">
        <v>50</v>
      </c>
      <c r="AK437">
        <v>37</v>
      </c>
      <c r="AL437" t="s">
        <v>213</v>
      </c>
      <c r="AN437" t="s">
        <v>52</v>
      </c>
      <c r="AQ437">
        <v>290</v>
      </c>
      <c r="AR437" t="s">
        <v>226</v>
      </c>
      <c r="AT437" t="s">
        <v>223</v>
      </c>
    </row>
    <row r="438" spans="1:46" x14ac:dyDescent="0.35">
      <c r="A438">
        <v>601</v>
      </c>
      <c r="B438" t="s">
        <v>206</v>
      </c>
      <c r="C438">
        <v>0</v>
      </c>
      <c r="D438" t="str">
        <f t="shared" si="8"/>
        <v>PEDIDO EMERGENCIAL</v>
      </c>
      <c r="H438" s="5">
        <v>455466</v>
      </c>
      <c r="I438" s="7">
        <v>44971</v>
      </c>
      <c r="J438" s="5">
        <v>6082361</v>
      </c>
      <c r="K438" s="7">
        <v>44971</v>
      </c>
      <c r="L438" t="s">
        <v>218</v>
      </c>
      <c r="M438" t="s">
        <v>208</v>
      </c>
      <c r="N438" t="s">
        <v>55</v>
      </c>
      <c r="O438" t="s">
        <v>45</v>
      </c>
      <c r="P438" s="7">
        <v>44974</v>
      </c>
      <c r="Q438" s="8">
        <v>40.525629999999992</v>
      </c>
      <c r="R438" s="8">
        <v>39.25</v>
      </c>
      <c r="S438" s="8">
        <v>1.27563</v>
      </c>
      <c r="T438" s="8"/>
      <c r="U438">
        <v>1</v>
      </c>
      <c r="V438" t="s">
        <v>46</v>
      </c>
      <c r="W438" s="9">
        <v>9800</v>
      </c>
      <c r="X438" s="9">
        <v>9800</v>
      </c>
      <c r="Y438" s="9">
        <v>0</v>
      </c>
      <c r="Z438" s="7">
        <v>45290</v>
      </c>
      <c r="AA438" s="7">
        <v>45014</v>
      </c>
      <c r="AB438" s="7">
        <v>45015</v>
      </c>
      <c r="AC438">
        <v>2037000223</v>
      </c>
      <c r="AD438" t="s">
        <v>269</v>
      </c>
      <c r="AF438" t="s">
        <v>487</v>
      </c>
      <c r="AG438" t="s">
        <v>221</v>
      </c>
      <c r="AH438" t="s">
        <v>222</v>
      </c>
      <c r="AI438">
        <v>2</v>
      </c>
      <c r="AJ438" t="s">
        <v>50</v>
      </c>
      <c r="AK438">
        <v>37</v>
      </c>
      <c r="AL438" t="s">
        <v>213</v>
      </c>
      <c r="AN438" t="s">
        <v>52</v>
      </c>
      <c r="AQ438">
        <v>110</v>
      </c>
      <c r="AR438" t="s">
        <v>62</v>
      </c>
      <c r="AT438" t="s">
        <v>223</v>
      </c>
    </row>
    <row r="439" spans="1:46" x14ac:dyDescent="0.35">
      <c r="A439">
        <v>601</v>
      </c>
      <c r="B439" t="s">
        <v>206</v>
      </c>
      <c r="C439">
        <v>0</v>
      </c>
      <c r="D439" t="str">
        <f t="shared" si="8"/>
        <v>PEDIDO EMERGENCIAL</v>
      </c>
      <c r="H439" s="5">
        <v>455467</v>
      </c>
      <c r="I439" s="7">
        <v>44971</v>
      </c>
      <c r="J439" s="5">
        <v>6082361</v>
      </c>
      <c r="K439" s="7">
        <v>44971</v>
      </c>
      <c r="L439" t="s">
        <v>218</v>
      </c>
      <c r="M439" t="s">
        <v>215</v>
      </c>
      <c r="N439" t="s">
        <v>44</v>
      </c>
      <c r="O439" t="s">
        <v>45</v>
      </c>
      <c r="P439" s="7">
        <v>44974</v>
      </c>
      <c r="Q439" s="8">
        <v>41.248379999999997</v>
      </c>
      <c r="R439" s="8">
        <v>39.950000000000003</v>
      </c>
      <c r="S439" s="8">
        <v>1.2983799999999999</v>
      </c>
      <c r="T439" s="8"/>
      <c r="U439">
        <v>1</v>
      </c>
      <c r="V439" t="s">
        <v>46</v>
      </c>
      <c r="W439" s="9">
        <v>30000</v>
      </c>
      <c r="X439" s="9">
        <v>28275</v>
      </c>
      <c r="Y439" s="9">
        <v>1725</v>
      </c>
      <c r="Z439" s="7">
        <v>45290</v>
      </c>
      <c r="AA439" s="7">
        <v>45014</v>
      </c>
      <c r="AB439" s="7">
        <v>45015</v>
      </c>
      <c r="AC439">
        <v>2037000048</v>
      </c>
      <c r="AD439" t="s">
        <v>616</v>
      </c>
      <c r="AF439" t="s">
        <v>617</v>
      </c>
      <c r="AG439" t="s">
        <v>231</v>
      </c>
      <c r="AH439" t="s">
        <v>222</v>
      </c>
      <c r="AI439">
        <v>2</v>
      </c>
      <c r="AJ439" t="s">
        <v>50</v>
      </c>
      <c r="AK439">
        <v>37</v>
      </c>
      <c r="AL439" t="s">
        <v>213</v>
      </c>
      <c r="AN439" t="s">
        <v>52</v>
      </c>
      <c r="AQ439">
        <v>110</v>
      </c>
      <c r="AR439" t="s">
        <v>62</v>
      </c>
      <c r="AT439" t="s">
        <v>223</v>
      </c>
    </row>
    <row r="440" spans="1:46" x14ac:dyDescent="0.35">
      <c r="A440">
        <v>601</v>
      </c>
      <c r="B440" t="s">
        <v>206</v>
      </c>
      <c r="C440">
        <v>0</v>
      </c>
      <c r="D440" t="str">
        <f t="shared" si="8"/>
        <v>PEDIDO EMERGENCIAL</v>
      </c>
      <c r="H440" s="5">
        <v>455468</v>
      </c>
      <c r="I440" s="7">
        <v>44971</v>
      </c>
      <c r="J440" s="5">
        <v>6082362</v>
      </c>
      <c r="K440" s="7">
        <v>44971</v>
      </c>
      <c r="L440" t="s">
        <v>218</v>
      </c>
      <c r="M440" t="s">
        <v>215</v>
      </c>
      <c r="N440" t="s">
        <v>44</v>
      </c>
      <c r="O440" t="s">
        <v>45</v>
      </c>
      <c r="P440" s="7">
        <v>44974</v>
      </c>
      <c r="Q440" s="8">
        <v>40.525629999999992</v>
      </c>
      <c r="R440" s="8">
        <v>39.25</v>
      </c>
      <c r="S440" s="8">
        <v>1.27563</v>
      </c>
      <c r="T440" s="8"/>
      <c r="U440">
        <v>1</v>
      </c>
      <c r="V440" t="s">
        <v>46</v>
      </c>
      <c r="W440" s="9">
        <v>45100</v>
      </c>
      <c r="X440" s="9">
        <v>31760</v>
      </c>
      <c r="Y440" s="9">
        <v>13340</v>
      </c>
      <c r="Z440" s="7">
        <v>45290</v>
      </c>
      <c r="AA440" s="7">
        <v>45014</v>
      </c>
      <c r="AB440" s="7">
        <v>45015</v>
      </c>
      <c r="AC440">
        <v>2037000307</v>
      </c>
      <c r="AD440" t="s">
        <v>618</v>
      </c>
      <c r="AF440" t="s">
        <v>619</v>
      </c>
      <c r="AG440" t="s">
        <v>221</v>
      </c>
      <c r="AH440" t="s">
        <v>222</v>
      </c>
      <c r="AI440">
        <v>2</v>
      </c>
      <c r="AJ440" t="s">
        <v>50</v>
      </c>
      <c r="AK440">
        <v>37</v>
      </c>
      <c r="AL440" t="s">
        <v>213</v>
      </c>
      <c r="AN440" t="s">
        <v>52</v>
      </c>
      <c r="AQ440">
        <v>290</v>
      </c>
      <c r="AR440" t="s">
        <v>226</v>
      </c>
      <c r="AT440" t="s">
        <v>223</v>
      </c>
    </row>
    <row r="441" spans="1:46" x14ac:dyDescent="0.35">
      <c r="A441">
        <v>601</v>
      </c>
      <c r="B441" t="s">
        <v>206</v>
      </c>
      <c r="C441">
        <v>0</v>
      </c>
      <c r="D441" t="str">
        <f t="shared" si="8"/>
        <v>PEDIDO EMERGENCIAL</v>
      </c>
      <c r="H441" s="5">
        <v>455469</v>
      </c>
      <c r="I441" s="7">
        <v>44971</v>
      </c>
      <c r="J441" s="5">
        <v>6082362</v>
      </c>
      <c r="K441" s="7">
        <v>44971</v>
      </c>
      <c r="L441" t="s">
        <v>218</v>
      </c>
      <c r="M441" t="s">
        <v>215</v>
      </c>
      <c r="N441" t="s">
        <v>44</v>
      </c>
      <c r="O441" t="s">
        <v>45</v>
      </c>
      <c r="P441" s="7">
        <v>44974</v>
      </c>
      <c r="Q441" s="8">
        <v>40.525629999999992</v>
      </c>
      <c r="R441" s="8">
        <v>39.25</v>
      </c>
      <c r="S441" s="8">
        <v>1.27563</v>
      </c>
      <c r="T441" s="8"/>
      <c r="U441">
        <v>1</v>
      </c>
      <c r="V441" t="s">
        <v>46</v>
      </c>
      <c r="W441" s="9">
        <v>51000</v>
      </c>
      <c r="X441" s="9">
        <v>46485</v>
      </c>
      <c r="Y441" s="9">
        <v>4515</v>
      </c>
      <c r="Z441" s="7">
        <v>45290</v>
      </c>
      <c r="AA441" s="7">
        <v>45008</v>
      </c>
      <c r="AB441" s="7">
        <v>45012</v>
      </c>
      <c r="AC441">
        <v>2037000286</v>
      </c>
      <c r="AD441" t="s">
        <v>469</v>
      </c>
      <c r="AF441" t="s">
        <v>531</v>
      </c>
      <c r="AG441" t="s">
        <v>231</v>
      </c>
      <c r="AH441" t="s">
        <v>222</v>
      </c>
      <c r="AI441">
        <v>2</v>
      </c>
      <c r="AJ441" t="s">
        <v>50</v>
      </c>
      <c r="AK441">
        <v>37</v>
      </c>
      <c r="AL441" t="s">
        <v>213</v>
      </c>
      <c r="AN441" t="s">
        <v>52</v>
      </c>
      <c r="AQ441">
        <v>290</v>
      </c>
      <c r="AR441" t="s">
        <v>226</v>
      </c>
      <c r="AT441" t="s">
        <v>223</v>
      </c>
    </row>
    <row r="442" spans="1:46" x14ac:dyDescent="0.35">
      <c r="A442">
        <v>601</v>
      </c>
      <c r="B442" t="s">
        <v>206</v>
      </c>
      <c r="C442">
        <v>0</v>
      </c>
      <c r="D442" t="str">
        <f t="shared" si="8"/>
        <v>PEDIDO EMERGENCIAL</v>
      </c>
      <c r="H442" s="5">
        <v>455470</v>
      </c>
      <c r="I442" s="7">
        <v>44971</v>
      </c>
      <c r="J442" s="5">
        <v>6082362</v>
      </c>
      <c r="K442" s="7">
        <v>44971</v>
      </c>
      <c r="L442" t="s">
        <v>218</v>
      </c>
      <c r="M442" t="s">
        <v>215</v>
      </c>
      <c r="N442" t="s">
        <v>44</v>
      </c>
      <c r="O442" t="s">
        <v>45</v>
      </c>
      <c r="P442" s="7">
        <v>44974</v>
      </c>
      <c r="Q442" s="8">
        <v>40.525629999999992</v>
      </c>
      <c r="R442" s="8">
        <v>39.25</v>
      </c>
      <c r="S442" s="8">
        <v>1.27563</v>
      </c>
      <c r="T442" s="8"/>
      <c r="U442">
        <v>1</v>
      </c>
      <c r="V442" t="s">
        <v>46</v>
      </c>
      <c r="W442" s="9">
        <v>22000</v>
      </c>
      <c r="X442" s="9">
        <v>20640</v>
      </c>
      <c r="Y442" s="9">
        <v>1360</v>
      </c>
      <c r="Z442" s="7">
        <v>45290</v>
      </c>
      <c r="AA442" s="7">
        <v>45008</v>
      </c>
      <c r="AB442" s="7">
        <v>45012</v>
      </c>
      <c r="AC442">
        <v>2037000284</v>
      </c>
      <c r="AD442" t="s">
        <v>472</v>
      </c>
      <c r="AF442" t="s">
        <v>487</v>
      </c>
      <c r="AG442" t="s">
        <v>231</v>
      </c>
      <c r="AH442" t="s">
        <v>222</v>
      </c>
      <c r="AI442">
        <v>2</v>
      </c>
      <c r="AJ442" t="s">
        <v>50</v>
      </c>
      <c r="AK442">
        <v>37</v>
      </c>
      <c r="AL442" t="s">
        <v>213</v>
      </c>
      <c r="AN442" t="s">
        <v>52</v>
      </c>
      <c r="AQ442">
        <v>290</v>
      </c>
      <c r="AR442" t="s">
        <v>226</v>
      </c>
      <c r="AT442" t="s">
        <v>223</v>
      </c>
    </row>
    <row r="443" spans="1:46" x14ac:dyDescent="0.35">
      <c r="A443">
        <v>601</v>
      </c>
      <c r="B443" t="s">
        <v>206</v>
      </c>
      <c r="C443">
        <v>0</v>
      </c>
      <c r="D443" t="str">
        <f t="shared" si="8"/>
        <v>PEDIDO EMERGENCIAL</v>
      </c>
      <c r="H443" s="5">
        <v>455471</v>
      </c>
      <c r="I443" s="7">
        <v>44971</v>
      </c>
      <c r="J443" s="5">
        <v>6082362</v>
      </c>
      <c r="K443" s="7">
        <v>44971</v>
      </c>
      <c r="L443" t="s">
        <v>218</v>
      </c>
      <c r="M443" t="s">
        <v>215</v>
      </c>
      <c r="N443" t="s">
        <v>44</v>
      </c>
      <c r="O443" t="s">
        <v>45</v>
      </c>
      <c r="P443" s="7">
        <v>44974</v>
      </c>
      <c r="Q443" s="8">
        <v>40.525629999999992</v>
      </c>
      <c r="R443" s="8">
        <v>39.25</v>
      </c>
      <c r="S443" s="8">
        <v>1.27563</v>
      </c>
      <c r="T443" s="8"/>
      <c r="U443">
        <v>1</v>
      </c>
      <c r="V443" t="s">
        <v>46</v>
      </c>
      <c r="W443" s="9">
        <v>38000</v>
      </c>
      <c r="X443" s="9">
        <v>34725</v>
      </c>
      <c r="Y443" s="9">
        <v>3275</v>
      </c>
      <c r="Z443" s="7">
        <v>45290</v>
      </c>
      <c r="AA443" s="7">
        <v>44999</v>
      </c>
      <c r="AB443" s="7">
        <v>45000</v>
      </c>
      <c r="AC443">
        <v>2037000285</v>
      </c>
      <c r="AD443" t="s">
        <v>473</v>
      </c>
      <c r="AF443" t="s">
        <v>487</v>
      </c>
      <c r="AG443" t="s">
        <v>231</v>
      </c>
      <c r="AH443" t="s">
        <v>222</v>
      </c>
      <c r="AI443">
        <v>2</v>
      </c>
      <c r="AJ443" t="s">
        <v>50</v>
      </c>
      <c r="AK443">
        <v>37</v>
      </c>
      <c r="AL443" t="s">
        <v>213</v>
      </c>
      <c r="AN443" t="s">
        <v>52</v>
      </c>
      <c r="AQ443">
        <v>290</v>
      </c>
      <c r="AR443" t="s">
        <v>226</v>
      </c>
      <c r="AT443" t="s">
        <v>223</v>
      </c>
    </row>
    <row r="444" spans="1:46" x14ac:dyDescent="0.35">
      <c r="A444">
        <v>601</v>
      </c>
      <c r="B444" t="s">
        <v>206</v>
      </c>
      <c r="C444">
        <v>0</v>
      </c>
      <c r="D444" t="str">
        <f t="shared" si="8"/>
        <v>PEDIDO EMERGENCIAL</v>
      </c>
      <c r="H444" s="5">
        <v>455472</v>
      </c>
      <c r="I444" s="7">
        <v>44971</v>
      </c>
      <c r="J444" s="5">
        <v>6082361</v>
      </c>
      <c r="K444" s="7">
        <v>44971</v>
      </c>
      <c r="L444" t="s">
        <v>218</v>
      </c>
      <c r="M444" t="s">
        <v>215</v>
      </c>
      <c r="N444" t="s">
        <v>44</v>
      </c>
      <c r="O444" t="s">
        <v>45</v>
      </c>
      <c r="P444" s="7">
        <v>44974</v>
      </c>
      <c r="Q444" s="8">
        <v>41.238050000000001</v>
      </c>
      <c r="R444" s="8">
        <v>39.94</v>
      </c>
      <c r="S444" s="8">
        <v>1.2980500000000001</v>
      </c>
      <c r="T444" s="8"/>
      <c r="U444">
        <v>1</v>
      </c>
      <c r="V444" t="s">
        <v>46</v>
      </c>
      <c r="W444" s="9">
        <v>10500</v>
      </c>
      <c r="X444" s="9">
        <v>9955</v>
      </c>
      <c r="Y444" s="9">
        <v>545</v>
      </c>
      <c r="Z444" s="7">
        <v>45290</v>
      </c>
      <c r="AA444" s="7">
        <v>45015</v>
      </c>
      <c r="AB444" s="7">
        <v>45016</v>
      </c>
      <c r="AC444">
        <v>2037000217</v>
      </c>
      <c r="AD444" t="s">
        <v>228</v>
      </c>
      <c r="AF444" t="s">
        <v>620</v>
      </c>
      <c r="AG444" t="s">
        <v>231</v>
      </c>
      <c r="AH444" t="s">
        <v>222</v>
      </c>
      <c r="AI444">
        <v>2</v>
      </c>
      <c r="AJ444" t="s">
        <v>50</v>
      </c>
      <c r="AK444">
        <v>37</v>
      </c>
      <c r="AL444" t="s">
        <v>213</v>
      </c>
      <c r="AN444" t="s">
        <v>52</v>
      </c>
      <c r="AQ444">
        <v>110</v>
      </c>
      <c r="AR444" t="s">
        <v>62</v>
      </c>
      <c r="AT444" t="s">
        <v>223</v>
      </c>
    </row>
    <row r="445" spans="1:46" x14ac:dyDescent="0.35">
      <c r="A445">
        <v>601</v>
      </c>
      <c r="B445" t="s">
        <v>206</v>
      </c>
      <c r="C445">
        <v>0</v>
      </c>
      <c r="D445" t="str">
        <f t="shared" ref="D445:D508" si="9">IF(C445,0,"PEDIDO EMERGENCIAL")</f>
        <v>PEDIDO EMERGENCIAL</v>
      </c>
      <c r="H445" s="5">
        <v>455473</v>
      </c>
      <c r="I445" s="7">
        <v>44971</v>
      </c>
      <c r="J445" s="5">
        <v>6082361</v>
      </c>
      <c r="K445" s="7">
        <v>44971</v>
      </c>
      <c r="L445" t="s">
        <v>218</v>
      </c>
      <c r="M445" t="s">
        <v>215</v>
      </c>
      <c r="N445" t="s">
        <v>44</v>
      </c>
      <c r="O445" t="s">
        <v>45</v>
      </c>
      <c r="P445" s="7">
        <v>44974</v>
      </c>
      <c r="Q445" s="8">
        <v>41.248379999999997</v>
      </c>
      <c r="R445" s="8">
        <v>39.950000000000003</v>
      </c>
      <c r="S445" s="8">
        <v>1.2983799999999999</v>
      </c>
      <c r="T445" s="8"/>
      <c r="U445">
        <v>1</v>
      </c>
      <c r="V445" t="s">
        <v>46</v>
      </c>
      <c r="W445" s="9">
        <v>10500</v>
      </c>
      <c r="X445" s="9">
        <v>10400</v>
      </c>
      <c r="Y445" s="9">
        <v>100</v>
      </c>
      <c r="Z445" s="7">
        <v>45290</v>
      </c>
      <c r="AA445" s="7">
        <v>45015</v>
      </c>
      <c r="AB445" s="7">
        <v>45016</v>
      </c>
      <c r="AC445">
        <v>2037000200</v>
      </c>
      <c r="AD445" t="s">
        <v>240</v>
      </c>
      <c r="AF445" t="s">
        <v>617</v>
      </c>
      <c r="AG445" t="s">
        <v>231</v>
      </c>
      <c r="AH445" t="s">
        <v>222</v>
      </c>
      <c r="AI445">
        <v>2</v>
      </c>
      <c r="AJ445" t="s">
        <v>50</v>
      </c>
      <c r="AK445">
        <v>37</v>
      </c>
      <c r="AL445" t="s">
        <v>213</v>
      </c>
      <c r="AN445" t="s">
        <v>52</v>
      </c>
      <c r="AQ445">
        <v>110</v>
      </c>
      <c r="AR445" t="s">
        <v>62</v>
      </c>
      <c r="AT445" t="s">
        <v>223</v>
      </c>
    </row>
    <row r="446" spans="1:46" x14ac:dyDescent="0.35">
      <c r="A446">
        <v>601</v>
      </c>
      <c r="B446" t="s">
        <v>206</v>
      </c>
      <c r="C446">
        <v>0</v>
      </c>
      <c r="D446" t="str">
        <f t="shared" si="9"/>
        <v>PEDIDO EMERGENCIAL</v>
      </c>
      <c r="H446" s="5">
        <v>455474</v>
      </c>
      <c r="I446" s="7">
        <v>44971</v>
      </c>
      <c r="J446" s="5">
        <v>6082364</v>
      </c>
      <c r="K446" s="7">
        <v>44971</v>
      </c>
      <c r="L446" t="s">
        <v>207</v>
      </c>
      <c r="M446" t="s">
        <v>215</v>
      </c>
      <c r="N446" t="s">
        <v>44</v>
      </c>
      <c r="O446" t="s">
        <v>45</v>
      </c>
      <c r="P446" s="7">
        <v>44974</v>
      </c>
      <c r="Q446" s="8">
        <v>36.03425</v>
      </c>
      <c r="R446" s="8">
        <v>34.9</v>
      </c>
      <c r="S446" s="8">
        <v>1.13425</v>
      </c>
      <c r="T446" s="8"/>
      <c r="U446">
        <v>1</v>
      </c>
      <c r="V446" t="s">
        <v>46</v>
      </c>
      <c r="W446" s="9">
        <v>11585</v>
      </c>
      <c r="X446" s="9">
        <v>10593</v>
      </c>
      <c r="Y446" s="9">
        <v>992</v>
      </c>
      <c r="Z446" s="7">
        <v>45291</v>
      </c>
      <c r="AA446" s="7">
        <v>44992</v>
      </c>
      <c r="AB446" s="7">
        <v>44993</v>
      </c>
      <c r="AC446">
        <v>2037000279</v>
      </c>
      <c r="AD446" t="s">
        <v>438</v>
      </c>
      <c r="AF446" t="s">
        <v>546</v>
      </c>
      <c r="AG446" t="s">
        <v>231</v>
      </c>
      <c r="AH446" t="s">
        <v>222</v>
      </c>
      <c r="AI446">
        <v>2</v>
      </c>
      <c r="AJ446" t="s">
        <v>50</v>
      </c>
      <c r="AK446">
        <v>37</v>
      </c>
      <c r="AL446" t="s">
        <v>213</v>
      </c>
      <c r="AN446" t="s">
        <v>52</v>
      </c>
      <c r="AQ446">
        <v>7480</v>
      </c>
      <c r="AR446" t="s">
        <v>214</v>
      </c>
    </row>
    <row r="447" spans="1:46" x14ac:dyDescent="0.35">
      <c r="A447">
        <v>601</v>
      </c>
      <c r="B447" t="s">
        <v>206</v>
      </c>
      <c r="C447">
        <v>0</v>
      </c>
      <c r="D447" t="str">
        <f t="shared" si="9"/>
        <v>PEDIDO EMERGENCIAL</v>
      </c>
      <c r="H447" s="5">
        <v>455475</v>
      </c>
      <c r="I447" s="7">
        <v>44971</v>
      </c>
      <c r="J447" s="5">
        <v>6082364</v>
      </c>
      <c r="K447" s="7">
        <v>44971</v>
      </c>
      <c r="L447" t="s">
        <v>207</v>
      </c>
      <c r="M447" t="s">
        <v>215</v>
      </c>
      <c r="N447" t="s">
        <v>55</v>
      </c>
      <c r="O447" t="s">
        <v>45</v>
      </c>
      <c r="P447" s="7">
        <v>44974</v>
      </c>
      <c r="Q447" s="8">
        <v>36.127179999999996</v>
      </c>
      <c r="R447" s="8">
        <v>34.989999999999995</v>
      </c>
      <c r="S447" s="8">
        <v>1.1371799999999999</v>
      </c>
      <c r="T447" s="8"/>
      <c r="U447">
        <v>1</v>
      </c>
      <c r="V447" t="s">
        <v>46</v>
      </c>
      <c r="W447" s="9">
        <v>5517</v>
      </c>
      <c r="X447" s="9">
        <v>5517</v>
      </c>
      <c r="Y447" s="9">
        <v>0</v>
      </c>
      <c r="Z447" s="7">
        <v>45290</v>
      </c>
      <c r="AA447" s="7">
        <v>44995</v>
      </c>
      <c r="AB447" s="7">
        <v>44998</v>
      </c>
      <c r="AC447">
        <v>2037000264</v>
      </c>
      <c r="AD447" t="s">
        <v>285</v>
      </c>
      <c r="AF447" t="s">
        <v>549</v>
      </c>
      <c r="AG447" t="s">
        <v>231</v>
      </c>
      <c r="AH447" t="s">
        <v>222</v>
      </c>
      <c r="AI447">
        <v>2</v>
      </c>
      <c r="AJ447" t="s">
        <v>50</v>
      </c>
      <c r="AK447">
        <v>37</v>
      </c>
      <c r="AL447" t="s">
        <v>213</v>
      </c>
      <c r="AN447" t="s">
        <v>52</v>
      </c>
      <c r="AQ447">
        <v>7480</v>
      </c>
      <c r="AR447" t="s">
        <v>214</v>
      </c>
    </row>
    <row r="448" spans="1:46" x14ac:dyDescent="0.35">
      <c r="A448">
        <v>601</v>
      </c>
      <c r="B448" t="s">
        <v>206</v>
      </c>
      <c r="C448">
        <v>0</v>
      </c>
      <c r="D448" t="str">
        <f t="shared" si="9"/>
        <v>PEDIDO EMERGENCIAL</v>
      </c>
      <c r="H448" s="5">
        <v>455476</v>
      </c>
      <c r="I448" s="7">
        <v>44971</v>
      </c>
      <c r="J448" s="5">
        <v>6082364</v>
      </c>
      <c r="K448" s="7">
        <v>44971</v>
      </c>
      <c r="L448" t="s">
        <v>207</v>
      </c>
      <c r="M448" t="s">
        <v>208</v>
      </c>
      <c r="N448" t="s">
        <v>44</v>
      </c>
      <c r="O448" t="s">
        <v>45</v>
      </c>
      <c r="P448" s="7">
        <v>44974</v>
      </c>
      <c r="Q448" s="8">
        <v>35.796779999999998</v>
      </c>
      <c r="R448" s="8">
        <v>34.67</v>
      </c>
      <c r="S448" s="8">
        <v>1.1267799999999999</v>
      </c>
      <c r="T448" s="8"/>
      <c r="U448">
        <v>1</v>
      </c>
      <c r="V448" t="s">
        <v>46</v>
      </c>
      <c r="W448" s="9">
        <v>6200</v>
      </c>
      <c r="X448" s="9">
        <v>6080</v>
      </c>
      <c r="Y448" s="9">
        <v>120</v>
      </c>
      <c r="Z448" s="7">
        <v>45290</v>
      </c>
      <c r="AA448" s="7">
        <v>44999</v>
      </c>
      <c r="AB448" s="7">
        <v>45000</v>
      </c>
      <c r="AC448">
        <v>2037000278</v>
      </c>
      <c r="AD448" t="s">
        <v>436</v>
      </c>
      <c r="AF448" t="s">
        <v>606</v>
      </c>
      <c r="AG448" t="s">
        <v>221</v>
      </c>
      <c r="AH448" t="s">
        <v>222</v>
      </c>
      <c r="AI448">
        <v>2</v>
      </c>
      <c r="AJ448" t="s">
        <v>50</v>
      </c>
      <c r="AK448">
        <v>37</v>
      </c>
      <c r="AL448" t="s">
        <v>213</v>
      </c>
      <c r="AN448" t="s">
        <v>52</v>
      </c>
      <c r="AQ448">
        <v>7480</v>
      </c>
      <c r="AR448" t="s">
        <v>214</v>
      </c>
    </row>
    <row r="449" spans="1:47" x14ac:dyDescent="0.35">
      <c r="A449">
        <v>601</v>
      </c>
      <c r="B449" t="s">
        <v>206</v>
      </c>
      <c r="C449">
        <v>0</v>
      </c>
      <c r="D449" t="str">
        <f t="shared" si="9"/>
        <v>PEDIDO EMERGENCIAL</v>
      </c>
      <c r="H449" s="5">
        <v>455477</v>
      </c>
      <c r="I449" s="7">
        <v>44971</v>
      </c>
      <c r="J449" s="5">
        <v>6082363</v>
      </c>
      <c r="K449" s="7">
        <v>44971</v>
      </c>
      <c r="L449" t="s">
        <v>207</v>
      </c>
      <c r="M449" t="s">
        <v>208</v>
      </c>
      <c r="N449" t="s">
        <v>44</v>
      </c>
      <c r="O449" t="s">
        <v>45</v>
      </c>
      <c r="P449" s="7">
        <v>44974</v>
      </c>
      <c r="Q449" s="8">
        <v>40.525629999999992</v>
      </c>
      <c r="R449" s="8">
        <v>39.25</v>
      </c>
      <c r="S449" s="8">
        <v>1.27563</v>
      </c>
      <c r="T449" s="8"/>
      <c r="U449">
        <v>1</v>
      </c>
      <c r="V449" t="s">
        <v>46</v>
      </c>
      <c r="W449" s="9">
        <v>17200</v>
      </c>
      <c r="X449" s="9">
        <v>8699</v>
      </c>
      <c r="Y449" s="9">
        <v>8501</v>
      </c>
      <c r="Z449" s="7">
        <v>45261</v>
      </c>
      <c r="AA449" s="7">
        <v>45040</v>
      </c>
      <c r="AB449" s="7">
        <v>45041</v>
      </c>
      <c r="AC449">
        <v>2037000044</v>
      </c>
      <c r="AD449" t="s">
        <v>249</v>
      </c>
      <c r="AF449" t="s">
        <v>476</v>
      </c>
      <c r="AG449" t="s">
        <v>221</v>
      </c>
      <c r="AH449" t="s">
        <v>222</v>
      </c>
      <c r="AI449">
        <v>2</v>
      </c>
      <c r="AJ449" t="s">
        <v>50</v>
      </c>
      <c r="AK449">
        <v>37</v>
      </c>
      <c r="AL449" t="s">
        <v>213</v>
      </c>
      <c r="AN449" t="s">
        <v>52</v>
      </c>
      <c r="AQ449">
        <v>110</v>
      </c>
      <c r="AR449" t="s">
        <v>62</v>
      </c>
    </row>
    <row r="450" spans="1:47" x14ac:dyDescent="0.35">
      <c r="A450">
        <v>601</v>
      </c>
      <c r="B450" t="s">
        <v>206</v>
      </c>
      <c r="C450">
        <v>0</v>
      </c>
      <c r="D450" t="str">
        <f t="shared" si="9"/>
        <v>PEDIDO EMERGENCIAL</v>
      </c>
      <c r="H450" s="5">
        <v>455516</v>
      </c>
      <c r="I450" s="7">
        <v>44973</v>
      </c>
      <c r="J450" s="5">
        <v>6082399</v>
      </c>
      <c r="K450" s="7">
        <v>44973</v>
      </c>
      <c r="L450" t="s">
        <v>218</v>
      </c>
      <c r="M450" t="s">
        <v>208</v>
      </c>
      <c r="N450" t="s">
        <v>55</v>
      </c>
      <c r="O450" t="s">
        <v>45</v>
      </c>
      <c r="P450" s="7">
        <v>44974</v>
      </c>
      <c r="Q450" s="8">
        <v>41.248379999999997</v>
      </c>
      <c r="R450" s="8">
        <v>39.950000000000003</v>
      </c>
      <c r="S450" s="8">
        <v>1.2983799999999999</v>
      </c>
      <c r="T450" s="8"/>
      <c r="U450">
        <v>1</v>
      </c>
      <c r="V450" t="s">
        <v>46</v>
      </c>
      <c r="W450" s="9">
        <v>7000</v>
      </c>
      <c r="X450" s="9">
        <v>7000</v>
      </c>
      <c r="Y450" s="9">
        <v>0</v>
      </c>
      <c r="Z450" s="7">
        <v>45290</v>
      </c>
      <c r="AA450" s="7">
        <v>45084</v>
      </c>
      <c r="AB450" s="7">
        <v>45085</v>
      </c>
      <c r="AC450">
        <v>2037000311</v>
      </c>
      <c r="AD450" t="s">
        <v>621</v>
      </c>
      <c r="AF450" t="s">
        <v>622</v>
      </c>
      <c r="AG450" t="s">
        <v>221</v>
      </c>
      <c r="AH450" t="s">
        <v>222</v>
      </c>
      <c r="AI450">
        <v>2</v>
      </c>
      <c r="AJ450" t="s">
        <v>50</v>
      </c>
      <c r="AK450">
        <v>37</v>
      </c>
      <c r="AL450" t="s">
        <v>213</v>
      </c>
      <c r="AN450" t="s">
        <v>52</v>
      </c>
      <c r="AQ450">
        <v>290</v>
      </c>
      <c r="AR450" t="s">
        <v>226</v>
      </c>
      <c r="AT450" t="s">
        <v>223</v>
      </c>
    </row>
    <row r="451" spans="1:47" x14ac:dyDescent="0.35">
      <c r="A451">
        <v>601</v>
      </c>
      <c r="B451" t="s">
        <v>206</v>
      </c>
      <c r="C451">
        <v>0</v>
      </c>
      <c r="D451" t="str">
        <f t="shared" si="9"/>
        <v>PEDIDO EMERGENCIAL</v>
      </c>
      <c r="H451" s="5">
        <v>455517</v>
      </c>
      <c r="I451" s="7">
        <v>44973</v>
      </c>
      <c r="J451" s="5">
        <v>6082399</v>
      </c>
      <c r="K451" s="7">
        <v>44973</v>
      </c>
      <c r="L451" t="s">
        <v>218</v>
      </c>
      <c r="M451" t="s">
        <v>208</v>
      </c>
      <c r="N451" t="s">
        <v>44</v>
      </c>
      <c r="O451" t="s">
        <v>45</v>
      </c>
      <c r="P451" s="7">
        <v>44974</v>
      </c>
      <c r="Q451" s="8">
        <v>41.248379999999997</v>
      </c>
      <c r="R451" s="8">
        <v>39.950000000000003</v>
      </c>
      <c r="S451" s="8">
        <v>1.2983799999999999</v>
      </c>
      <c r="T451" s="8"/>
      <c r="U451">
        <v>1</v>
      </c>
      <c r="V451" t="s">
        <v>46</v>
      </c>
      <c r="W451" s="9">
        <v>7800</v>
      </c>
      <c r="X451" s="9">
        <v>6940</v>
      </c>
      <c r="Y451" s="9">
        <v>860</v>
      </c>
      <c r="Z451" s="7">
        <v>45290</v>
      </c>
      <c r="AA451" s="7">
        <v>44980</v>
      </c>
      <c r="AB451" s="7">
        <v>44981</v>
      </c>
      <c r="AC451">
        <v>2037000312</v>
      </c>
      <c r="AD451" t="s">
        <v>623</v>
      </c>
      <c r="AF451" t="s">
        <v>624</v>
      </c>
      <c r="AG451" t="s">
        <v>221</v>
      </c>
      <c r="AH451" t="s">
        <v>222</v>
      </c>
      <c r="AI451">
        <v>2</v>
      </c>
      <c r="AJ451" t="s">
        <v>50</v>
      </c>
      <c r="AK451">
        <v>37</v>
      </c>
      <c r="AL451" t="s">
        <v>213</v>
      </c>
      <c r="AN451" t="s">
        <v>52</v>
      </c>
      <c r="AQ451">
        <v>290</v>
      </c>
      <c r="AR451" t="s">
        <v>226</v>
      </c>
      <c r="AT451" t="s">
        <v>223</v>
      </c>
    </row>
    <row r="452" spans="1:47" x14ac:dyDescent="0.35">
      <c r="A452">
        <v>601</v>
      </c>
      <c r="B452" t="s">
        <v>206</v>
      </c>
      <c r="C452">
        <v>0</v>
      </c>
      <c r="D452" t="str">
        <f t="shared" si="9"/>
        <v>PEDIDO EMERGENCIAL</v>
      </c>
      <c r="H452" s="5">
        <v>455518</v>
      </c>
      <c r="I452" s="7">
        <v>44973</v>
      </c>
      <c r="J452" s="5">
        <v>6082399</v>
      </c>
      <c r="K452" s="7">
        <v>44973</v>
      </c>
      <c r="L452" t="s">
        <v>218</v>
      </c>
      <c r="M452" t="s">
        <v>215</v>
      </c>
      <c r="N452" t="s">
        <v>44</v>
      </c>
      <c r="O452" t="s">
        <v>45</v>
      </c>
      <c r="P452" s="7">
        <v>44974</v>
      </c>
      <c r="Q452" s="8">
        <v>41.248379999999997</v>
      </c>
      <c r="R452" s="8">
        <v>39.950000000000003</v>
      </c>
      <c r="S452" s="8">
        <v>1.2983799999999999</v>
      </c>
      <c r="T452" s="8"/>
      <c r="U452">
        <v>1</v>
      </c>
      <c r="V452" t="s">
        <v>46</v>
      </c>
      <c r="W452" s="9">
        <v>5000</v>
      </c>
      <c r="X452" s="9">
        <v>3830</v>
      </c>
      <c r="Y452" s="9">
        <v>1170</v>
      </c>
      <c r="Z452" s="7">
        <v>45290</v>
      </c>
      <c r="AA452" s="7">
        <v>45005</v>
      </c>
      <c r="AB452" s="7">
        <v>45006</v>
      </c>
      <c r="AC452">
        <v>2037000313</v>
      </c>
      <c r="AD452" t="s">
        <v>625</v>
      </c>
      <c r="AF452" t="s">
        <v>617</v>
      </c>
      <c r="AG452" t="s">
        <v>231</v>
      </c>
      <c r="AH452" t="s">
        <v>222</v>
      </c>
      <c r="AI452">
        <v>2</v>
      </c>
      <c r="AJ452" t="s">
        <v>50</v>
      </c>
      <c r="AK452">
        <v>37</v>
      </c>
      <c r="AL452" t="s">
        <v>213</v>
      </c>
      <c r="AN452" t="s">
        <v>52</v>
      </c>
      <c r="AQ452">
        <v>290</v>
      </c>
      <c r="AR452" t="s">
        <v>226</v>
      </c>
      <c r="AT452" t="s">
        <v>223</v>
      </c>
    </row>
    <row r="453" spans="1:47" x14ac:dyDescent="0.35">
      <c r="A453">
        <v>601</v>
      </c>
      <c r="B453" t="s">
        <v>206</v>
      </c>
      <c r="C453">
        <v>0</v>
      </c>
      <c r="D453" t="str">
        <f t="shared" si="9"/>
        <v>PEDIDO EMERGENCIAL</v>
      </c>
      <c r="H453" s="5">
        <v>455524</v>
      </c>
      <c r="I453" s="7">
        <v>44973</v>
      </c>
      <c r="J453" s="5">
        <v>6082412</v>
      </c>
      <c r="K453" s="7">
        <v>44974</v>
      </c>
      <c r="L453" t="s">
        <v>601</v>
      </c>
      <c r="M453" t="s">
        <v>208</v>
      </c>
      <c r="N453" t="s">
        <v>55</v>
      </c>
      <c r="O453" t="s">
        <v>45</v>
      </c>
      <c r="P453" s="7">
        <v>45041</v>
      </c>
      <c r="Q453" s="8">
        <v>60.236049999999999</v>
      </c>
      <c r="R453" s="8">
        <v>58.339999999999996</v>
      </c>
      <c r="S453" s="8">
        <v>1.89605</v>
      </c>
      <c r="T453" s="8"/>
      <c r="U453">
        <v>1</v>
      </c>
      <c r="V453" t="s">
        <v>46</v>
      </c>
      <c r="W453" s="9">
        <v>5</v>
      </c>
      <c r="X453" s="9">
        <v>4.5019999999999998</v>
      </c>
      <c r="Y453" s="9">
        <v>0.49799999999999994</v>
      </c>
      <c r="Z453" s="7">
        <v>44981</v>
      </c>
      <c r="AA453" s="7">
        <v>44979</v>
      </c>
      <c r="AB453" s="7">
        <v>44980</v>
      </c>
      <c r="AC453">
        <v>2032000002</v>
      </c>
      <c r="AD453" t="s">
        <v>319</v>
      </c>
      <c r="AF453" t="s">
        <v>626</v>
      </c>
      <c r="AG453" t="s">
        <v>221</v>
      </c>
      <c r="AH453" t="s">
        <v>222</v>
      </c>
      <c r="AI453">
        <v>2</v>
      </c>
      <c r="AJ453" t="s">
        <v>50</v>
      </c>
      <c r="AK453">
        <v>32</v>
      </c>
      <c r="AL453" t="s">
        <v>322</v>
      </c>
      <c r="AN453" t="s">
        <v>52</v>
      </c>
      <c r="AQ453">
        <v>110</v>
      </c>
      <c r="AR453" t="s">
        <v>62</v>
      </c>
      <c r="AT453" t="s">
        <v>603</v>
      </c>
      <c r="AU453">
        <v>47996674666</v>
      </c>
    </row>
    <row r="454" spans="1:47" x14ac:dyDescent="0.35">
      <c r="A454">
        <v>601</v>
      </c>
      <c r="B454" t="s">
        <v>206</v>
      </c>
      <c r="C454">
        <v>0</v>
      </c>
      <c r="D454" t="str">
        <f t="shared" si="9"/>
        <v>PEDIDO EMERGENCIAL</v>
      </c>
      <c r="H454" s="5">
        <v>455525</v>
      </c>
      <c r="I454" s="7">
        <v>44973</v>
      </c>
      <c r="J454" s="5">
        <v>6082412</v>
      </c>
      <c r="K454" s="7">
        <v>44974</v>
      </c>
      <c r="L454" t="s">
        <v>601</v>
      </c>
      <c r="M454" t="s">
        <v>208</v>
      </c>
      <c r="N454" t="s">
        <v>55</v>
      </c>
      <c r="O454" t="s">
        <v>45</v>
      </c>
      <c r="P454" s="7">
        <v>45041</v>
      </c>
      <c r="Q454" s="8">
        <v>86.213750000000005</v>
      </c>
      <c r="R454" s="8">
        <v>83.5</v>
      </c>
      <c r="S454" s="8">
        <v>2.7137500000000001</v>
      </c>
      <c r="T454" s="8"/>
      <c r="U454">
        <v>1</v>
      </c>
      <c r="V454" t="s">
        <v>46</v>
      </c>
      <c r="W454" s="9">
        <v>4</v>
      </c>
      <c r="X454" s="9">
        <v>3.15</v>
      </c>
      <c r="Y454" s="9">
        <v>0.85</v>
      </c>
      <c r="Z454" s="7">
        <v>44981</v>
      </c>
      <c r="AA454" s="7">
        <v>44979</v>
      </c>
      <c r="AB454" s="7">
        <v>44980</v>
      </c>
      <c r="AC454">
        <v>2032000002</v>
      </c>
      <c r="AD454" t="s">
        <v>319</v>
      </c>
      <c r="AF454" t="s">
        <v>627</v>
      </c>
      <c r="AG454" t="s">
        <v>221</v>
      </c>
      <c r="AH454" t="s">
        <v>222</v>
      </c>
      <c r="AI454">
        <v>2</v>
      </c>
      <c r="AJ454" t="s">
        <v>50</v>
      </c>
      <c r="AK454">
        <v>32</v>
      </c>
      <c r="AL454" t="s">
        <v>322</v>
      </c>
      <c r="AN454" t="s">
        <v>52</v>
      </c>
      <c r="AQ454">
        <v>110</v>
      </c>
      <c r="AR454" t="s">
        <v>62</v>
      </c>
      <c r="AT454" t="s">
        <v>603</v>
      </c>
      <c r="AU454">
        <v>47996674666</v>
      </c>
    </row>
    <row r="455" spans="1:47" x14ac:dyDescent="0.35">
      <c r="A455">
        <v>601</v>
      </c>
      <c r="B455" t="s">
        <v>206</v>
      </c>
      <c r="C455">
        <v>0</v>
      </c>
      <c r="D455" t="str">
        <f t="shared" si="9"/>
        <v>PEDIDO EMERGENCIAL</v>
      </c>
      <c r="H455" s="5">
        <v>455540</v>
      </c>
      <c r="I455" s="7">
        <v>44973</v>
      </c>
      <c r="J455" s="5">
        <v>6082428</v>
      </c>
      <c r="K455" s="7">
        <v>44977</v>
      </c>
      <c r="L455" t="s">
        <v>628</v>
      </c>
      <c r="M455" t="s">
        <v>83</v>
      </c>
      <c r="N455" t="s">
        <v>44</v>
      </c>
      <c r="O455" t="s">
        <v>45</v>
      </c>
      <c r="P455" s="7">
        <v>44977</v>
      </c>
      <c r="Q455" s="8">
        <v>39.957749999999997</v>
      </c>
      <c r="R455" s="8">
        <v>38.700000000000003</v>
      </c>
      <c r="S455" s="8">
        <v>1.2577500000000001</v>
      </c>
      <c r="T455" s="8"/>
      <c r="U455">
        <v>1</v>
      </c>
      <c r="V455" t="s">
        <v>46</v>
      </c>
      <c r="W455" s="9">
        <v>57</v>
      </c>
      <c r="X455" s="9">
        <v>55</v>
      </c>
      <c r="Y455" s="9">
        <v>2</v>
      </c>
      <c r="Z455" s="7">
        <v>44984</v>
      </c>
      <c r="AA455" s="7">
        <v>44985</v>
      </c>
      <c r="AB455" s="7">
        <v>45006</v>
      </c>
      <c r="AC455">
        <v>2012000011</v>
      </c>
      <c r="AD455" t="s">
        <v>629</v>
      </c>
      <c r="AF455" t="s">
        <v>630</v>
      </c>
      <c r="AG455" t="s">
        <v>221</v>
      </c>
      <c r="AH455" t="s">
        <v>222</v>
      </c>
      <c r="AI455">
        <v>2</v>
      </c>
      <c r="AJ455" t="s">
        <v>50</v>
      </c>
      <c r="AK455">
        <v>12</v>
      </c>
      <c r="AL455" t="s">
        <v>349</v>
      </c>
      <c r="AN455" t="s">
        <v>52</v>
      </c>
      <c r="AQ455">
        <v>190</v>
      </c>
      <c r="AR455" t="s">
        <v>53</v>
      </c>
      <c r="AT455" t="s">
        <v>631</v>
      </c>
      <c r="AU455" t="s">
        <v>632</v>
      </c>
    </row>
    <row r="456" spans="1:47" x14ac:dyDescent="0.35">
      <c r="A456">
        <v>601</v>
      </c>
      <c r="B456" t="s">
        <v>206</v>
      </c>
      <c r="C456">
        <v>0</v>
      </c>
      <c r="D456" t="str">
        <f t="shared" si="9"/>
        <v>PEDIDO EMERGENCIAL</v>
      </c>
      <c r="H456" s="5">
        <v>455543</v>
      </c>
      <c r="I456" s="7">
        <v>44973</v>
      </c>
      <c r="J456" s="5">
        <v>6082412</v>
      </c>
      <c r="K456" s="7">
        <v>44974</v>
      </c>
      <c r="L456" t="s">
        <v>601</v>
      </c>
      <c r="M456" t="s">
        <v>208</v>
      </c>
      <c r="N456" t="s">
        <v>55</v>
      </c>
      <c r="O456" t="s">
        <v>45</v>
      </c>
      <c r="P456" s="7">
        <v>44980</v>
      </c>
      <c r="Q456" s="8">
        <v>60.236049999999999</v>
      </c>
      <c r="R456" s="8">
        <v>58.339999999999996</v>
      </c>
      <c r="S456" s="8">
        <v>1.89605</v>
      </c>
      <c r="T456" s="8"/>
      <c r="U456">
        <v>1</v>
      </c>
      <c r="V456" t="s">
        <v>46</v>
      </c>
      <c r="W456" s="9">
        <v>10</v>
      </c>
      <c r="X456" s="9">
        <v>10</v>
      </c>
      <c r="Y456" s="9">
        <v>0</v>
      </c>
      <c r="Z456" s="7">
        <v>44981</v>
      </c>
      <c r="AA456" s="7">
        <v>44979</v>
      </c>
      <c r="AB456" s="7">
        <v>44980</v>
      </c>
      <c r="AC456">
        <v>2032000002</v>
      </c>
      <c r="AD456" t="s">
        <v>319</v>
      </c>
      <c r="AF456" t="s">
        <v>633</v>
      </c>
      <c r="AG456" t="s">
        <v>221</v>
      </c>
      <c r="AH456" t="s">
        <v>222</v>
      </c>
      <c r="AI456">
        <v>2</v>
      </c>
      <c r="AJ456" t="s">
        <v>50</v>
      </c>
      <c r="AK456">
        <v>32</v>
      </c>
      <c r="AL456" t="s">
        <v>322</v>
      </c>
      <c r="AN456" t="s">
        <v>52</v>
      </c>
      <c r="AQ456">
        <v>110</v>
      </c>
      <c r="AR456" t="s">
        <v>62</v>
      </c>
      <c r="AT456" t="s">
        <v>603</v>
      </c>
      <c r="AU456">
        <v>47996674666</v>
      </c>
    </row>
    <row r="457" spans="1:47" x14ac:dyDescent="0.35">
      <c r="A457">
        <v>601</v>
      </c>
      <c r="B457" t="s">
        <v>206</v>
      </c>
      <c r="C457">
        <v>0</v>
      </c>
      <c r="D457" t="str">
        <f t="shared" si="9"/>
        <v>PEDIDO EMERGENCIAL</v>
      </c>
      <c r="H457" s="5">
        <v>455544</v>
      </c>
      <c r="I457" s="7">
        <v>44973</v>
      </c>
      <c r="J457" s="5">
        <v>6082412</v>
      </c>
      <c r="K457" s="7">
        <v>44974</v>
      </c>
      <c r="L457" t="s">
        <v>601</v>
      </c>
      <c r="M457" t="s">
        <v>208</v>
      </c>
      <c r="N457" t="s">
        <v>55</v>
      </c>
      <c r="O457" t="s">
        <v>45</v>
      </c>
      <c r="P457" s="7">
        <v>44974</v>
      </c>
      <c r="Q457" s="8">
        <v>86.213750000000005</v>
      </c>
      <c r="R457" s="8">
        <v>83.5</v>
      </c>
      <c r="S457" s="8">
        <v>2.7137500000000001</v>
      </c>
      <c r="T457" s="8"/>
      <c r="U457">
        <v>1</v>
      </c>
      <c r="V457" t="s">
        <v>46</v>
      </c>
      <c r="W457" s="9">
        <v>4</v>
      </c>
      <c r="X457" s="9">
        <v>4</v>
      </c>
      <c r="Y457" s="9">
        <v>0</v>
      </c>
      <c r="Z457" s="7">
        <v>44981</v>
      </c>
      <c r="AA457" s="7">
        <v>44979</v>
      </c>
      <c r="AB457" s="7">
        <v>44980</v>
      </c>
      <c r="AC457">
        <v>2032000002</v>
      </c>
      <c r="AD457" t="s">
        <v>319</v>
      </c>
      <c r="AF457" t="s">
        <v>634</v>
      </c>
      <c r="AG457" t="s">
        <v>221</v>
      </c>
      <c r="AH457" t="s">
        <v>222</v>
      </c>
      <c r="AI457">
        <v>2</v>
      </c>
      <c r="AJ457" t="s">
        <v>50</v>
      </c>
      <c r="AK457">
        <v>32</v>
      </c>
      <c r="AL457" t="s">
        <v>322</v>
      </c>
      <c r="AN457" t="s">
        <v>52</v>
      </c>
      <c r="AQ457">
        <v>110</v>
      </c>
      <c r="AR457" t="s">
        <v>62</v>
      </c>
      <c r="AT457" t="s">
        <v>603</v>
      </c>
      <c r="AU457">
        <v>47996674666</v>
      </c>
    </row>
    <row r="458" spans="1:47" x14ac:dyDescent="0.35">
      <c r="A458">
        <v>601</v>
      </c>
      <c r="B458" t="s">
        <v>206</v>
      </c>
      <c r="C458">
        <v>0</v>
      </c>
      <c r="D458" t="str">
        <f t="shared" si="9"/>
        <v>PEDIDO EMERGENCIAL</v>
      </c>
      <c r="H458" s="5">
        <v>455567</v>
      </c>
      <c r="I458" s="7">
        <v>44977</v>
      </c>
      <c r="J458" s="5">
        <v>6082428</v>
      </c>
      <c r="K458" s="7">
        <v>44977</v>
      </c>
      <c r="L458" t="s">
        <v>628</v>
      </c>
      <c r="M458" t="s">
        <v>161</v>
      </c>
      <c r="N458" t="s">
        <v>55</v>
      </c>
      <c r="O458" t="s">
        <v>45</v>
      </c>
      <c r="P458" s="7">
        <v>44977</v>
      </c>
      <c r="Q458" s="8">
        <v>45.161550000000005</v>
      </c>
      <c r="R458" s="8">
        <v>43.739999999999995</v>
      </c>
      <c r="S458" s="8">
        <v>1.4215500000000001</v>
      </c>
      <c r="T458" s="8"/>
      <c r="U458">
        <v>1</v>
      </c>
      <c r="V458" t="s">
        <v>46</v>
      </c>
      <c r="W458" s="9">
        <v>10</v>
      </c>
      <c r="X458" s="9">
        <v>10</v>
      </c>
      <c r="Y458" s="9">
        <v>0</v>
      </c>
      <c r="Z458" s="7">
        <v>44984</v>
      </c>
      <c r="AA458" s="7">
        <v>44985</v>
      </c>
      <c r="AB458" s="7">
        <v>45006</v>
      </c>
      <c r="AC458">
        <v>2012000007</v>
      </c>
      <c r="AD458" t="s">
        <v>567</v>
      </c>
      <c r="AF458" t="s">
        <v>635</v>
      </c>
      <c r="AG458" t="s">
        <v>221</v>
      </c>
      <c r="AH458" t="s">
        <v>222</v>
      </c>
      <c r="AI458">
        <v>2</v>
      </c>
      <c r="AJ458" t="s">
        <v>50</v>
      </c>
      <c r="AK458">
        <v>12</v>
      </c>
      <c r="AL458" t="s">
        <v>349</v>
      </c>
      <c r="AN458" t="s">
        <v>52</v>
      </c>
      <c r="AQ458">
        <v>190</v>
      </c>
      <c r="AR458" t="s">
        <v>53</v>
      </c>
      <c r="AT458" t="s">
        <v>631</v>
      </c>
      <c r="AU458" t="s">
        <v>632</v>
      </c>
    </row>
    <row r="459" spans="1:47" x14ac:dyDescent="0.35">
      <c r="A459">
        <v>601</v>
      </c>
      <c r="B459" t="s">
        <v>206</v>
      </c>
      <c r="C459">
        <v>0</v>
      </c>
      <c r="D459" t="str">
        <f t="shared" si="9"/>
        <v>PEDIDO EMERGENCIAL</v>
      </c>
      <c r="H459" s="5">
        <v>455568</v>
      </c>
      <c r="I459" s="7">
        <v>44977</v>
      </c>
      <c r="J459" s="5">
        <v>6082428</v>
      </c>
      <c r="K459" s="7">
        <v>44977</v>
      </c>
      <c r="L459" t="s">
        <v>628</v>
      </c>
      <c r="M459" t="s">
        <v>161</v>
      </c>
      <c r="N459" t="s">
        <v>44</v>
      </c>
      <c r="O459" t="s">
        <v>45</v>
      </c>
      <c r="P459" s="7">
        <v>44977</v>
      </c>
      <c r="Q459" s="8">
        <v>41.196750000000002</v>
      </c>
      <c r="R459" s="8">
        <v>39.9</v>
      </c>
      <c r="S459" s="8">
        <v>1.2967500000000001</v>
      </c>
      <c r="T459" s="8"/>
      <c r="U459">
        <v>1</v>
      </c>
      <c r="V459" t="s">
        <v>46</v>
      </c>
      <c r="W459" s="9">
        <v>4</v>
      </c>
      <c r="X459" s="9">
        <v>3</v>
      </c>
      <c r="Y459" s="9">
        <v>1</v>
      </c>
      <c r="Z459" s="7">
        <v>44984</v>
      </c>
      <c r="AA459" s="7">
        <v>44985</v>
      </c>
      <c r="AB459" s="7">
        <v>45006</v>
      </c>
      <c r="AC459">
        <v>2012000009</v>
      </c>
      <c r="AD459" t="s">
        <v>571</v>
      </c>
      <c r="AF459" t="s">
        <v>636</v>
      </c>
      <c r="AG459" t="s">
        <v>221</v>
      </c>
      <c r="AH459" t="s">
        <v>222</v>
      </c>
      <c r="AI459">
        <v>2</v>
      </c>
      <c r="AJ459" t="s">
        <v>50</v>
      </c>
      <c r="AK459">
        <v>12</v>
      </c>
      <c r="AL459" t="s">
        <v>349</v>
      </c>
      <c r="AN459" t="s">
        <v>52</v>
      </c>
      <c r="AQ459">
        <v>190</v>
      </c>
      <c r="AR459" t="s">
        <v>53</v>
      </c>
      <c r="AT459" t="s">
        <v>631</v>
      </c>
      <c r="AU459" t="s">
        <v>632</v>
      </c>
    </row>
    <row r="460" spans="1:47" x14ac:dyDescent="0.35">
      <c r="A460">
        <v>601</v>
      </c>
      <c r="B460" t="s">
        <v>206</v>
      </c>
      <c r="C460">
        <v>0</v>
      </c>
      <c r="D460" t="str">
        <f t="shared" si="9"/>
        <v>PEDIDO EMERGENCIAL</v>
      </c>
      <c r="H460" s="5">
        <v>455569</v>
      </c>
      <c r="I460" s="7">
        <v>44977</v>
      </c>
      <c r="J460" s="5">
        <v>6082444</v>
      </c>
      <c r="K460" s="7">
        <v>44979</v>
      </c>
      <c r="L460" t="s">
        <v>628</v>
      </c>
      <c r="M460" t="s">
        <v>161</v>
      </c>
      <c r="N460" t="s">
        <v>44</v>
      </c>
      <c r="O460" t="s">
        <v>45</v>
      </c>
      <c r="P460" s="7">
        <v>44980</v>
      </c>
      <c r="Q460" s="8">
        <v>41.196750000000002</v>
      </c>
      <c r="R460" s="8">
        <v>39.9</v>
      </c>
      <c r="S460" s="8">
        <v>1.2967500000000001</v>
      </c>
      <c r="T460" s="8"/>
      <c r="U460">
        <v>1</v>
      </c>
      <c r="V460" t="s">
        <v>46</v>
      </c>
      <c r="W460" s="9">
        <v>13</v>
      </c>
      <c r="X460" s="9">
        <v>12</v>
      </c>
      <c r="Y460" s="9">
        <v>1</v>
      </c>
      <c r="Z460" s="7">
        <v>44985</v>
      </c>
      <c r="AA460" s="7">
        <v>44985</v>
      </c>
      <c r="AB460" s="7">
        <v>44999</v>
      </c>
      <c r="AC460">
        <v>2012000012</v>
      </c>
      <c r="AD460" t="s">
        <v>637</v>
      </c>
      <c r="AF460" t="s">
        <v>638</v>
      </c>
      <c r="AG460" t="s">
        <v>221</v>
      </c>
      <c r="AH460" t="s">
        <v>222</v>
      </c>
      <c r="AI460">
        <v>2</v>
      </c>
      <c r="AJ460" t="s">
        <v>50</v>
      </c>
      <c r="AK460">
        <v>12</v>
      </c>
      <c r="AL460" t="s">
        <v>349</v>
      </c>
      <c r="AN460" t="s">
        <v>52</v>
      </c>
      <c r="AQ460">
        <v>110</v>
      </c>
      <c r="AR460" t="s">
        <v>62</v>
      </c>
      <c r="AT460" t="s">
        <v>631</v>
      </c>
      <c r="AU460" t="s">
        <v>632</v>
      </c>
    </row>
    <row r="461" spans="1:47" ht="72.5" x14ac:dyDescent="0.35">
      <c r="A461">
        <v>601</v>
      </c>
      <c r="B461" t="s">
        <v>206</v>
      </c>
      <c r="C461">
        <v>0</v>
      </c>
      <c r="D461" t="str">
        <f t="shared" si="9"/>
        <v>PEDIDO EMERGENCIAL</v>
      </c>
      <c r="H461" s="5">
        <v>455584</v>
      </c>
      <c r="I461" s="7">
        <v>44978</v>
      </c>
      <c r="J461" s="5">
        <v>6082443</v>
      </c>
      <c r="K461" s="7">
        <v>44979</v>
      </c>
      <c r="L461" t="s">
        <v>573</v>
      </c>
      <c r="M461" t="s">
        <v>161</v>
      </c>
      <c r="N461" t="s">
        <v>55</v>
      </c>
      <c r="O461" t="s">
        <v>45</v>
      </c>
      <c r="P461" s="7">
        <v>44984</v>
      </c>
      <c r="Q461" s="8">
        <v>31</v>
      </c>
      <c r="R461" s="8">
        <v>31</v>
      </c>
      <c r="S461" s="8">
        <v>0</v>
      </c>
      <c r="T461" s="8"/>
      <c r="U461">
        <v>1</v>
      </c>
      <c r="V461" t="s">
        <v>46</v>
      </c>
      <c r="W461" s="9">
        <v>150</v>
      </c>
      <c r="X461" s="9">
        <v>150</v>
      </c>
      <c r="Y461" s="9">
        <v>0</v>
      </c>
      <c r="Z461" s="7">
        <v>44985</v>
      </c>
      <c r="AA461" s="7">
        <v>44981</v>
      </c>
      <c r="AB461" s="7">
        <v>44984</v>
      </c>
      <c r="AC461">
        <v>2032000002</v>
      </c>
      <c r="AD461" t="s">
        <v>319</v>
      </c>
      <c r="AF461" s="10" t="s">
        <v>639</v>
      </c>
      <c r="AG461" t="s">
        <v>221</v>
      </c>
      <c r="AH461" t="s">
        <v>222</v>
      </c>
      <c r="AI461">
        <v>2</v>
      </c>
      <c r="AJ461" t="s">
        <v>50</v>
      </c>
      <c r="AK461">
        <v>32</v>
      </c>
      <c r="AL461" t="s">
        <v>322</v>
      </c>
      <c r="AN461" t="s">
        <v>52</v>
      </c>
      <c r="AQ461">
        <v>110</v>
      </c>
      <c r="AR461" t="s">
        <v>62</v>
      </c>
      <c r="AT461" t="s">
        <v>575</v>
      </c>
      <c r="AU461" t="s">
        <v>576</v>
      </c>
    </row>
    <row r="462" spans="1:47" x14ac:dyDescent="0.35">
      <c r="A462">
        <v>601</v>
      </c>
      <c r="B462" t="s">
        <v>206</v>
      </c>
      <c r="C462">
        <v>0</v>
      </c>
      <c r="D462" t="str">
        <f t="shared" si="9"/>
        <v>PEDIDO EMERGENCIAL</v>
      </c>
      <c r="H462" s="5">
        <v>455935</v>
      </c>
      <c r="I462" s="7">
        <v>44992</v>
      </c>
      <c r="J462" s="5">
        <v>6082684</v>
      </c>
      <c r="K462" s="7">
        <v>44992</v>
      </c>
      <c r="L462" t="s">
        <v>601</v>
      </c>
      <c r="M462" t="s">
        <v>208</v>
      </c>
      <c r="N462" t="s">
        <v>55</v>
      </c>
      <c r="O462" t="s">
        <v>45</v>
      </c>
      <c r="P462" s="7">
        <v>45041</v>
      </c>
      <c r="Q462" s="8">
        <v>63.292250000000003</v>
      </c>
      <c r="R462" s="8">
        <v>61.3</v>
      </c>
      <c r="S462" s="8">
        <v>1.9922499999999999</v>
      </c>
      <c r="T462" s="8"/>
      <c r="U462">
        <v>1</v>
      </c>
      <c r="V462" t="s">
        <v>46</v>
      </c>
      <c r="W462" s="9">
        <v>50</v>
      </c>
      <c r="X462" s="9">
        <v>46.0032</v>
      </c>
      <c r="Y462" s="9">
        <v>3.9968000000000004</v>
      </c>
      <c r="Z462" s="7">
        <v>45000</v>
      </c>
      <c r="AA462" s="7">
        <v>44999</v>
      </c>
      <c r="AB462" s="7">
        <v>45002</v>
      </c>
      <c r="AC462">
        <v>2032000002</v>
      </c>
      <c r="AD462" t="s">
        <v>319</v>
      </c>
      <c r="AF462" t="s">
        <v>640</v>
      </c>
      <c r="AG462" t="s">
        <v>221</v>
      </c>
      <c r="AH462" t="s">
        <v>222</v>
      </c>
      <c r="AI462">
        <v>2</v>
      </c>
      <c r="AJ462" t="s">
        <v>50</v>
      </c>
      <c r="AK462">
        <v>32</v>
      </c>
      <c r="AL462" t="s">
        <v>322</v>
      </c>
      <c r="AN462" t="s">
        <v>52</v>
      </c>
      <c r="AQ462">
        <v>5380</v>
      </c>
      <c r="AR462" t="s">
        <v>641</v>
      </c>
      <c r="AT462" t="s">
        <v>603</v>
      </c>
      <c r="AU462">
        <v>47996674666</v>
      </c>
    </row>
    <row r="463" spans="1:47" x14ac:dyDescent="0.35">
      <c r="A463">
        <v>601</v>
      </c>
      <c r="B463" t="s">
        <v>206</v>
      </c>
      <c r="C463">
        <v>0</v>
      </c>
      <c r="D463" t="str">
        <f t="shared" si="9"/>
        <v>PEDIDO EMERGENCIAL</v>
      </c>
      <c r="H463" s="5">
        <v>456049</v>
      </c>
      <c r="I463" s="7">
        <v>44998</v>
      </c>
      <c r="J463" s="5">
        <v>6082766</v>
      </c>
      <c r="K463" s="7">
        <v>44999</v>
      </c>
      <c r="L463" t="s">
        <v>218</v>
      </c>
      <c r="M463" t="s">
        <v>208</v>
      </c>
      <c r="N463" t="s">
        <v>55</v>
      </c>
      <c r="O463" t="s">
        <v>45</v>
      </c>
      <c r="P463" s="7">
        <v>45001</v>
      </c>
      <c r="Q463" s="8">
        <v>40.525629999999992</v>
      </c>
      <c r="R463" s="8">
        <v>39.25</v>
      </c>
      <c r="S463" s="8">
        <v>1.27563</v>
      </c>
      <c r="T463" s="8"/>
      <c r="U463">
        <v>1</v>
      </c>
      <c r="V463" t="s">
        <v>46</v>
      </c>
      <c r="W463" s="9">
        <v>21000</v>
      </c>
      <c r="X463" s="9">
        <v>21000</v>
      </c>
      <c r="Y463" s="9">
        <v>0</v>
      </c>
      <c r="Z463" s="7">
        <v>45290</v>
      </c>
      <c r="AA463" s="7">
        <v>45015</v>
      </c>
      <c r="AB463" s="7">
        <v>45016</v>
      </c>
      <c r="AC463">
        <v>2037000161</v>
      </c>
      <c r="AD463" t="s">
        <v>419</v>
      </c>
      <c r="AF463" t="s">
        <v>420</v>
      </c>
      <c r="AG463" t="s">
        <v>231</v>
      </c>
      <c r="AH463" t="s">
        <v>222</v>
      </c>
      <c r="AI463">
        <v>2</v>
      </c>
      <c r="AJ463" t="s">
        <v>50</v>
      </c>
      <c r="AK463">
        <v>37</v>
      </c>
      <c r="AL463" t="s">
        <v>213</v>
      </c>
      <c r="AN463" t="s">
        <v>52</v>
      </c>
      <c r="AQ463">
        <v>290</v>
      </c>
      <c r="AR463" t="s">
        <v>226</v>
      </c>
      <c r="AT463" t="s">
        <v>223</v>
      </c>
    </row>
    <row r="464" spans="1:47" x14ac:dyDescent="0.35">
      <c r="A464">
        <v>601</v>
      </c>
      <c r="B464" t="s">
        <v>206</v>
      </c>
      <c r="C464">
        <v>0</v>
      </c>
      <c r="D464" t="str">
        <f t="shared" si="9"/>
        <v>PEDIDO EMERGENCIAL</v>
      </c>
      <c r="H464" s="5">
        <v>456050</v>
      </c>
      <c r="I464" s="7">
        <v>44998</v>
      </c>
      <c r="J464" s="5">
        <v>6082765</v>
      </c>
      <c r="K464" s="7">
        <v>44999</v>
      </c>
      <c r="L464" t="s">
        <v>218</v>
      </c>
      <c r="M464" t="s">
        <v>208</v>
      </c>
      <c r="N464" t="s">
        <v>55</v>
      </c>
      <c r="O464" t="s">
        <v>45</v>
      </c>
      <c r="P464" s="7">
        <v>45001</v>
      </c>
      <c r="Q464" s="8">
        <v>40.525629999999992</v>
      </c>
      <c r="R464" s="8">
        <v>39.25</v>
      </c>
      <c r="S464" s="8">
        <v>1.27563</v>
      </c>
      <c r="T464" s="8"/>
      <c r="U464">
        <v>1</v>
      </c>
      <c r="V464" t="s">
        <v>46</v>
      </c>
      <c r="W464" s="9">
        <v>12000</v>
      </c>
      <c r="X464" s="9">
        <v>12000</v>
      </c>
      <c r="Y464" s="9">
        <v>0</v>
      </c>
      <c r="Z464" s="7">
        <v>45290</v>
      </c>
      <c r="AA464" s="7">
        <v>45010</v>
      </c>
      <c r="AB464" s="7">
        <v>45012</v>
      </c>
      <c r="AC464">
        <v>2037000214</v>
      </c>
      <c r="AD464" t="s">
        <v>478</v>
      </c>
      <c r="AF464" t="s">
        <v>531</v>
      </c>
      <c r="AG464" t="s">
        <v>231</v>
      </c>
      <c r="AH464" t="s">
        <v>222</v>
      </c>
      <c r="AI464">
        <v>2</v>
      </c>
      <c r="AJ464" t="s">
        <v>50</v>
      </c>
      <c r="AK464">
        <v>37</v>
      </c>
      <c r="AL464" t="s">
        <v>213</v>
      </c>
      <c r="AN464" t="s">
        <v>52</v>
      </c>
      <c r="AQ464">
        <v>110</v>
      </c>
      <c r="AR464" t="s">
        <v>62</v>
      </c>
      <c r="AT464" t="s">
        <v>223</v>
      </c>
    </row>
    <row r="465" spans="1:46" x14ac:dyDescent="0.35">
      <c r="A465">
        <v>601</v>
      </c>
      <c r="B465" t="s">
        <v>206</v>
      </c>
      <c r="C465">
        <v>0</v>
      </c>
      <c r="D465" t="str">
        <f t="shared" si="9"/>
        <v>PEDIDO EMERGENCIAL</v>
      </c>
      <c r="H465" s="5">
        <v>456051</v>
      </c>
      <c r="I465" s="7">
        <v>44998</v>
      </c>
      <c r="J465" s="5">
        <v>6082766</v>
      </c>
      <c r="K465" s="7">
        <v>44999</v>
      </c>
      <c r="L465" t="s">
        <v>218</v>
      </c>
      <c r="M465" t="s">
        <v>208</v>
      </c>
      <c r="N465" t="s">
        <v>44</v>
      </c>
      <c r="O465" t="s">
        <v>45</v>
      </c>
      <c r="P465" s="7">
        <v>45001</v>
      </c>
      <c r="Q465" s="8">
        <v>40.525629999999992</v>
      </c>
      <c r="R465" s="8">
        <v>39.25</v>
      </c>
      <c r="S465" s="8">
        <v>1.27563</v>
      </c>
      <c r="T465" s="8"/>
      <c r="U465">
        <v>1</v>
      </c>
      <c r="V465" t="s">
        <v>46</v>
      </c>
      <c r="W465" s="9">
        <v>11000</v>
      </c>
      <c r="X465" s="9">
        <v>10345</v>
      </c>
      <c r="Y465" s="9">
        <v>655</v>
      </c>
      <c r="Z465" s="7">
        <v>45290</v>
      </c>
      <c r="AA465" s="7">
        <v>45045</v>
      </c>
      <c r="AB465" s="7">
        <v>45045</v>
      </c>
      <c r="AC465">
        <v>2037000294</v>
      </c>
      <c r="AD465" t="s">
        <v>490</v>
      </c>
      <c r="AF465" t="s">
        <v>468</v>
      </c>
      <c r="AG465" t="s">
        <v>231</v>
      </c>
      <c r="AH465" t="s">
        <v>222</v>
      </c>
      <c r="AI465">
        <v>2</v>
      </c>
      <c r="AJ465" t="s">
        <v>50</v>
      </c>
      <c r="AK465">
        <v>37</v>
      </c>
      <c r="AL465" t="s">
        <v>213</v>
      </c>
      <c r="AN465" t="s">
        <v>52</v>
      </c>
      <c r="AQ465">
        <v>290</v>
      </c>
      <c r="AR465" t="s">
        <v>226</v>
      </c>
      <c r="AT465" t="s">
        <v>223</v>
      </c>
    </row>
    <row r="466" spans="1:46" x14ac:dyDescent="0.35">
      <c r="A466">
        <v>601</v>
      </c>
      <c r="B466" t="s">
        <v>206</v>
      </c>
      <c r="C466">
        <v>0</v>
      </c>
      <c r="D466" t="str">
        <f t="shared" si="9"/>
        <v>PEDIDO EMERGENCIAL</v>
      </c>
      <c r="H466" s="5">
        <v>456052</v>
      </c>
      <c r="I466" s="7">
        <v>44998</v>
      </c>
      <c r="J466" s="5">
        <v>6082766</v>
      </c>
      <c r="K466" s="7">
        <v>44999</v>
      </c>
      <c r="L466" t="s">
        <v>218</v>
      </c>
      <c r="M466" t="s">
        <v>208</v>
      </c>
      <c r="N466" t="s">
        <v>55</v>
      </c>
      <c r="O466" t="s">
        <v>45</v>
      </c>
      <c r="P466" s="7">
        <v>45001</v>
      </c>
      <c r="Q466" s="8">
        <v>36.085879999999996</v>
      </c>
      <c r="R466" s="8">
        <v>34.950000000000003</v>
      </c>
      <c r="S466" s="8">
        <v>1.1358799999999998</v>
      </c>
      <c r="T466" s="8"/>
      <c r="U466">
        <v>1</v>
      </c>
      <c r="V466" t="s">
        <v>46</v>
      </c>
      <c r="W466" s="9">
        <v>26000</v>
      </c>
      <c r="X466" s="9">
        <v>26909</v>
      </c>
      <c r="Y466" s="9">
        <v>0</v>
      </c>
      <c r="Z466" s="7">
        <v>45290</v>
      </c>
      <c r="AA466" s="7">
        <v>45002</v>
      </c>
      <c r="AB466" s="7">
        <v>45002</v>
      </c>
      <c r="AC466">
        <v>2037000301</v>
      </c>
      <c r="AD466" t="s">
        <v>521</v>
      </c>
      <c r="AF466" t="s">
        <v>538</v>
      </c>
      <c r="AG466" t="s">
        <v>231</v>
      </c>
      <c r="AH466" t="s">
        <v>222</v>
      </c>
      <c r="AI466">
        <v>2</v>
      </c>
      <c r="AJ466" t="s">
        <v>50</v>
      </c>
      <c r="AK466">
        <v>37</v>
      </c>
      <c r="AL466" t="s">
        <v>213</v>
      </c>
      <c r="AN466" t="s">
        <v>52</v>
      </c>
      <c r="AQ466">
        <v>290</v>
      </c>
      <c r="AR466" t="s">
        <v>226</v>
      </c>
      <c r="AT466" t="s">
        <v>223</v>
      </c>
    </row>
    <row r="467" spans="1:46" x14ac:dyDescent="0.35">
      <c r="A467">
        <v>601</v>
      </c>
      <c r="B467" t="s">
        <v>206</v>
      </c>
      <c r="C467">
        <v>0</v>
      </c>
      <c r="D467" t="str">
        <f t="shared" si="9"/>
        <v>PEDIDO EMERGENCIAL</v>
      </c>
      <c r="H467" s="5">
        <v>456053</v>
      </c>
      <c r="I467" s="7">
        <v>44998</v>
      </c>
      <c r="J467" s="5">
        <v>6082766</v>
      </c>
      <c r="K467" s="7">
        <v>44999</v>
      </c>
      <c r="L467" t="s">
        <v>218</v>
      </c>
      <c r="M467" t="s">
        <v>208</v>
      </c>
      <c r="N467" t="s">
        <v>44</v>
      </c>
      <c r="O467" t="s">
        <v>45</v>
      </c>
      <c r="P467" s="7">
        <v>45001</v>
      </c>
      <c r="Q467" s="8">
        <v>40.525629999999992</v>
      </c>
      <c r="R467" s="8">
        <v>39.25</v>
      </c>
      <c r="S467" s="8">
        <v>1.27563</v>
      </c>
      <c r="T467" s="8"/>
      <c r="U467">
        <v>1</v>
      </c>
      <c r="V467" t="s">
        <v>46</v>
      </c>
      <c r="W467" s="9">
        <v>6000</v>
      </c>
      <c r="X467" s="9">
        <v>3220</v>
      </c>
      <c r="Y467" s="9">
        <v>2780</v>
      </c>
      <c r="Z467" s="7">
        <v>45291</v>
      </c>
      <c r="AA467" s="7">
        <v>45005</v>
      </c>
      <c r="AB467" s="7">
        <v>45006</v>
      </c>
      <c r="AC467">
        <v>2038000002</v>
      </c>
      <c r="AD467" t="s">
        <v>642</v>
      </c>
      <c r="AF467" t="s">
        <v>468</v>
      </c>
      <c r="AG467" t="s">
        <v>221</v>
      </c>
      <c r="AH467" t="s">
        <v>222</v>
      </c>
      <c r="AI467">
        <v>2</v>
      </c>
      <c r="AJ467" t="s">
        <v>50</v>
      </c>
      <c r="AK467">
        <v>38</v>
      </c>
      <c r="AL467" t="s">
        <v>278</v>
      </c>
      <c r="AN467" t="s">
        <v>52</v>
      </c>
      <c r="AQ467">
        <v>290</v>
      </c>
      <c r="AR467" t="s">
        <v>226</v>
      </c>
      <c r="AT467" t="s">
        <v>223</v>
      </c>
    </row>
    <row r="468" spans="1:46" x14ac:dyDescent="0.35">
      <c r="A468">
        <v>601</v>
      </c>
      <c r="B468" t="s">
        <v>206</v>
      </c>
      <c r="C468">
        <v>0</v>
      </c>
      <c r="D468" t="str">
        <f t="shared" si="9"/>
        <v>PEDIDO EMERGENCIAL</v>
      </c>
      <c r="H468" s="5">
        <v>456054</v>
      </c>
      <c r="I468" s="7">
        <v>44998</v>
      </c>
      <c r="J468" s="5">
        <v>6082766</v>
      </c>
      <c r="K468" s="7">
        <v>44999</v>
      </c>
      <c r="L468" t="s">
        <v>218</v>
      </c>
      <c r="M468" t="s">
        <v>215</v>
      </c>
      <c r="N468" t="s">
        <v>44</v>
      </c>
      <c r="O468" t="s">
        <v>45</v>
      </c>
      <c r="P468" s="7">
        <v>45001</v>
      </c>
      <c r="Q468" s="8">
        <v>40.525629999999992</v>
      </c>
      <c r="R468" s="8">
        <v>39.25</v>
      </c>
      <c r="S468" s="8">
        <v>1.27563</v>
      </c>
      <c r="T468" s="8"/>
      <c r="U468">
        <v>1</v>
      </c>
      <c r="V468" t="s">
        <v>46</v>
      </c>
      <c r="W468" s="9">
        <v>21500</v>
      </c>
      <c r="X468" s="9">
        <v>18210</v>
      </c>
      <c r="Y468" s="9">
        <v>3290</v>
      </c>
      <c r="Z468" s="7">
        <v>45290</v>
      </c>
      <c r="AA468" s="7">
        <v>45010</v>
      </c>
      <c r="AB468" s="7">
        <v>45012</v>
      </c>
      <c r="AC468">
        <v>2037000292</v>
      </c>
      <c r="AD468" t="s">
        <v>486</v>
      </c>
      <c r="AF468" t="s">
        <v>531</v>
      </c>
      <c r="AG468" t="s">
        <v>231</v>
      </c>
      <c r="AH468" t="s">
        <v>222</v>
      </c>
      <c r="AI468">
        <v>2</v>
      </c>
      <c r="AJ468" t="s">
        <v>50</v>
      </c>
      <c r="AK468">
        <v>37</v>
      </c>
      <c r="AL468" t="s">
        <v>213</v>
      </c>
      <c r="AN468" t="s">
        <v>52</v>
      </c>
      <c r="AQ468">
        <v>290</v>
      </c>
      <c r="AR468" t="s">
        <v>226</v>
      </c>
      <c r="AT468" t="s">
        <v>223</v>
      </c>
    </row>
    <row r="469" spans="1:46" x14ac:dyDescent="0.35">
      <c r="A469">
        <v>601</v>
      </c>
      <c r="B469" t="s">
        <v>206</v>
      </c>
      <c r="C469">
        <v>0</v>
      </c>
      <c r="D469" t="str">
        <f t="shared" si="9"/>
        <v>PEDIDO EMERGENCIAL</v>
      </c>
      <c r="H469" s="5">
        <v>456055</v>
      </c>
      <c r="I469" s="7">
        <v>44998</v>
      </c>
      <c r="J469" s="5">
        <v>6082765</v>
      </c>
      <c r="K469" s="7">
        <v>44999</v>
      </c>
      <c r="L469" t="s">
        <v>218</v>
      </c>
      <c r="M469" t="s">
        <v>208</v>
      </c>
      <c r="N469" t="s">
        <v>55</v>
      </c>
      <c r="O469" t="s">
        <v>45</v>
      </c>
      <c r="P469" s="7">
        <v>45001</v>
      </c>
      <c r="Q469" s="8">
        <v>40.525629999999992</v>
      </c>
      <c r="R469" s="8">
        <v>39.25</v>
      </c>
      <c r="S469" s="8">
        <v>1.27563</v>
      </c>
      <c r="T469" s="8"/>
      <c r="U469">
        <v>1</v>
      </c>
      <c r="V469" t="s">
        <v>46</v>
      </c>
      <c r="W469" s="9">
        <v>9800</v>
      </c>
      <c r="X469" s="9">
        <v>9800</v>
      </c>
      <c r="Y469" s="9">
        <v>0</v>
      </c>
      <c r="Z469" s="7">
        <v>45290</v>
      </c>
      <c r="AA469" s="7">
        <v>45016</v>
      </c>
      <c r="AB469" s="7">
        <v>45016</v>
      </c>
      <c r="AC469">
        <v>2037000223</v>
      </c>
      <c r="AD469" t="s">
        <v>269</v>
      </c>
      <c r="AF469" t="s">
        <v>487</v>
      </c>
      <c r="AG469" t="s">
        <v>221</v>
      </c>
      <c r="AH469" t="s">
        <v>222</v>
      </c>
      <c r="AI469">
        <v>2</v>
      </c>
      <c r="AJ469" t="s">
        <v>50</v>
      </c>
      <c r="AK469">
        <v>37</v>
      </c>
      <c r="AL469" t="s">
        <v>213</v>
      </c>
      <c r="AN469" t="s">
        <v>52</v>
      </c>
      <c r="AQ469">
        <v>110</v>
      </c>
      <c r="AR469" t="s">
        <v>62</v>
      </c>
      <c r="AT469" t="s">
        <v>223</v>
      </c>
    </row>
    <row r="470" spans="1:46" x14ac:dyDescent="0.35">
      <c r="A470">
        <v>601</v>
      </c>
      <c r="B470" t="s">
        <v>206</v>
      </c>
      <c r="C470">
        <v>0</v>
      </c>
      <c r="D470" t="str">
        <f t="shared" si="9"/>
        <v>PEDIDO EMERGENCIAL</v>
      </c>
      <c r="H470" s="5">
        <v>456057</v>
      </c>
      <c r="I470" s="7">
        <v>44998</v>
      </c>
      <c r="J470" s="5">
        <v>6082766</v>
      </c>
      <c r="K470" s="7">
        <v>44999</v>
      </c>
      <c r="L470" t="s">
        <v>218</v>
      </c>
      <c r="M470" t="s">
        <v>215</v>
      </c>
      <c r="N470" t="s">
        <v>44</v>
      </c>
      <c r="O470" t="s">
        <v>45</v>
      </c>
      <c r="P470" s="7">
        <v>45001</v>
      </c>
      <c r="Q470" s="8">
        <v>40.525629999999992</v>
      </c>
      <c r="R470" s="8">
        <v>39.25</v>
      </c>
      <c r="S470" s="8">
        <v>1.27563</v>
      </c>
      <c r="T470" s="8"/>
      <c r="U470">
        <v>1</v>
      </c>
      <c r="V470" t="s">
        <v>46</v>
      </c>
      <c r="W470" s="9">
        <v>27000</v>
      </c>
      <c r="X470" s="9">
        <v>21535</v>
      </c>
      <c r="Y470" s="9">
        <v>5465</v>
      </c>
      <c r="Z470" s="7">
        <v>45290</v>
      </c>
      <c r="AA470" s="7">
        <v>45016</v>
      </c>
      <c r="AB470" s="7">
        <v>45016</v>
      </c>
      <c r="AC470">
        <v>2037000265</v>
      </c>
      <c r="AD470" t="s">
        <v>224</v>
      </c>
      <c r="AF470" t="s">
        <v>487</v>
      </c>
      <c r="AG470" t="s">
        <v>231</v>
      </c>
      <c r="AH470" t="s">
        <v>222</v>
      </c>
      <c r="AI470">
        <v>2</v>
      </c>
      <c r="AJ470" t="s">
        <v>50</v>
      </c>
      <c r="AK470">
        <v>37</v>
      </c>
      <c r="AL470" t="s">
        <v>213</v>
      </c>
      <c r="AN470" t="s">
        <v>52</v>
      </c>
      <c r="AQ470">
        <v>290</v>
      </c>
      <c r="AR470" t="s">
        <v>226</v>
      </c>
      <c r="AT470" t="s">
        <v>223</v>
      </c>
    </row>
    <row r="471" spans="1:46" x14ac:dyDescent="0.35">
      <c r="A471">
        <v>601</v>
      </c>
      <c r="B471" t="s">
        <v>206</v>
      </c>
      <c r="C471">
        <v>0</v>
      </c>
      <c r="D471" t="str">
        <f t="shared" si="9"/>
        <v>PEDIDO EMERGENCIAL</v>
      </c>
      <c r="H471" s="5">
        <v>456058</v>
      </c>
      <c r="I471" s="7">
        <v>44998</v>
      </c>
      <c r="J471" s="5">
        <v>6082766</v>
      </c>
      <c r="K471" s="7">
        <v>44999</v>
      </c>
      <c r="L471" t="s">
        <v>218</v>
      </c>
      <c r="M471" t="s">
        <v>215</v>
      </c>
      <c r="N471" t="s">
        <v>44</v>
      </c>
      <c r="O471" t="s">
        <v>45</v>
      </c>
      <c r="P471" s="7">
        <v>45001</v>
      </c>
      <c r="Q471" s="8">
        <v>40.525629999999992</v>
      </c>
      <c r="R471" s="8">
        <v>39.25</v>
      </c>
      <c r="S471" s="8">
        <v>1.27563</v>
      </c>
      <c r="T471" s="8"/>
      <c r="U471">
        <v>1</v>
      </c>
      <c r="V471" t="s">
        <v>46</v>
      </c>
      <c r="W471" s="9">
        <v>51000</v>
      </c>
      <c r="X471" s="9">
        <v>50230</v>
      </c>
      <c r="Y471" s="9">
        <v>770</v>
      </c>
      <c r="Z471" s="7">
        <v>45290</v>
      </c>
      <c r="AA471" s="7">
        <v>45015</v>
      </c>
      <c r="AB471" s="7">
        <v>45016</v>
      </c>
      <c r="AC471">
        <v>2037000307</v>
      </c>
      <c r="AD471" t="s">
        <v>618</v>
      </c>
      <c r="AF471" t="s">
        <v>619</v>
      </c>
      <c r="AG471" t="s">
        <v>221</v>
      </c>
      <c r="AH471" t="s">
        <v>222</v>
      </c>
      <c r="AI471">
        <v>2</v>
      </c>
      <c r="AJ471" t="s">
        <v>50</v>
      </c>
      <c r="AK471">
        <v>37</v>
      </c>
      <c r="AL471" t="s">
        <v>213</v>
      </c>
      <c r="AN471" t="s">
        <v>52</v>
      </c>
      <c r="AQ471">
        <v>290</v>
      </c>
      <c r="AR471" t="s">
        <v>226</v>
      </c>
      <c r="AT471" t="s">
        <v>223</v>
      </c>
    </row>
    <row r="472" spans="1:46" x14ac:dyDescent="0.35">
      <c r="A472">
        <v>601</v>
      </c>
      <c r="B472" t="s">
        <v>206</v>
      </c>
      <c r="C472">
        <v>0</v>
      </c>
      <c r="D472" t="str">
        <f t="shared" si="9"/>
        <v>PEDIDO EMERGENCIAL</v>
      </c>
      <c r="H472" s="5">
        <v>456059</v>
      </c>
      <c r="I472" s="7">
        <v>44998</v>
      </c>
      <c r="J472" s="5">
        <v>6082766</v>
      </c>
      <c r="K472" s="7">
        <v>44999</v>
      </c>
      <c r="L472" t="s">
        <v>218</v>
      </c>
      <c r="M472" t="s">
        <v>215</v>
      </c>
      <c r="N472" t="s">
        <v>44</v>
      </c>
      <c r="O472" t="s">
        <v>45</v>
      </c>
      <c r="P472" s="7">
        <v>45001</v>
      </c>
      <c r="Q472" s="8">
        <v>40.525629999999992</v>
      </c>
      <c r="R472" s="8">
        <v>39.25</v>
      </c>
      <c r="S472" s="8">
        <v>1.27563</v>
      </c>
      <c r="T472" s="8"/>
      <c r="U472">
        <v>1</v>
      </c>
      <c r="V472" t="s">
        <v>46</v>
      </c>
      <c r="W472" s="9">
        <v>48000</v>
      </c>
      <c r="X472" s="9">
        <v>27090</v>
      </c>
      <c r="Y472" s="9">
        <v>20910</v>
      </c>
      <c r="Z472" s="7">
        <v>45290</v>
      </c>
      <c r="AA472" s="7">
        <v>45015</v>
      </c>
      <c r="AB472" s="7">
        <v>45016</v>
      </c>
      <c r="AC472">
        <v>2037000286</v>
      </c>
      <c r="AD472" t="s">
        <v>469</v>
      </c>
      <c r="AF472" t="s">
        <v>531</v>
      </c>
      <c r="AG472" t="s">
        <v>231</v>
      </c>
      <c r="AH472" t="s">
        <v>222</v>
      </c>
      <c r="AI472">
        <v>2</v>
      </c>
      <c r="AJ472" t="s">
        <v>50</v>
      </c>
      <c r="AK472">
        <v>37</v>
      </c>
      <c r="AL472" t="s">
        <v>213</v>
      </c>
      <c r="AN472" t="s">
        <v>52</v>
      </c>
      <c r="AQ472">
        <v>290</v>
      </c>
      <c r="AR472" t="s">
        <v>226</v>
      </c>
      <c r="AT472" t="s">
        <v>223</v>
      </c>
    </row>
    <row r="473" spans="1:46" x14ac:dyDescent="0.35">
      <c r="A473">
        <v>601</v>
      </c>
      <c r="B473" t="s">
        <v>206</v>
      </c>
      <c r="C473">
        <v>0</v>
      </c>
      <c r="D473" t="str">
        <f t="shared" si="9"/>
        <v>PEDIDO EMERGENCIAL</v>
      </c>
      <c r="H473" s="5">
        <v>456061</v>
      </c>
      <c r="I473" s="7">
        <v>44998</v>
      </c>
      <c r="J473" s="5">
        <v>6082766</v>
      </c>
      <c r="K473" s="7">
        <v>44999</v>
      </c>
      <c r="L473" t="s">
        <v>218</v>
      </c>
      <c r="M473" t="s">
        <v>215</v>
      </c>
      <c r="N473" t="s">
        <v>44</v>
      </c>
      <c r="O473" t="s">
        <v>45</v>
      </c>
      <c r="P473" s="7">
        <v>45001</v>
      </c>
      <c r="Q473" s="8">
        <v>40.525629999999992</v>
      </c>
      <c r="R473" s="8">
        <v>39.25</v>
      </c>
      <c r="S473" s="8">
        <v>1.27563</v>
      </c>
      <c r="T473" s="8"/>
      <c r="U473">
        <v>1</v>
      </c>
      <c r="V473" t="s">
        <v>46</v>
      </c>
      <c r="W473" s="9">
        <v>29000</v>
      </c>
      <c r="X473" s="9">
        <v>22540</v>
      </c>
      <c r="Y473" s="9">
        <v>6460</v>
      </c>
      <c r="Z473" s="7">
        <v>45290</v>
      </c>
      <c r="AA473" s="7">
        <v>45045</v>
      </c>
      <c r="AB473" s="7">
        <v>45045</v>
      </c>
      <c r="AC473">
        <v>2037000284</v>
      </c>
      <c r="AD473" t="s">
        <v>472</v>
      </c>
      <c r="AF473" t="s">
        <v>487</v>
      </c>
      <c r="AG473" t="s">
        <v>231</v>
      </c>
      <c r="AH473" t="s">
        <v>222</v>
      </c>
      <c r="AI473">
        <v>2</v>
      </c>
      <c r="AJ473" t="s">
        <v>50</v>
      </c>
      <c r="AK473">
        <v>37</v>
      </c>
      <c r="AL473" t="s">
        <v>213</v>
      </c>
      <c r="AN473" t="s">
        <v>52</v>
      </c>
      <c r="AQ473">
        <v>290</v>
      </c>
      <c r="AR473" t="s">
        <v>226</v>
      </c>
      <c r="AT473" t="s">
        <v>223</v>
      </c>
    </row>
    <row r="474" spans="1:46" x14ac:dyDescent="0.35">
      <c r="A474">
        <v>601</v>
      </c>
      <c r="B474" t="s">
        <v>206</v>
      </c>
      <c r="C474">
        <v>0</v>
      </c>
      <c r="D474" t="str">
        <f t="shared" si="9"/>
        <v>PEDIDO EMERGENCIAL</v>
      </c>
      <c r="H474" s="5">
        <v>456062</v>
      </c>
      <c r="I474" s="7">
        <v>44998</v>
      </c>
      <c r="J474" s="5">
        <v>6082766</v>
      </c>
      <c r="K474" s="7">
        <v>44999</v>
      </c>
      <c r="L474" t="s">
        <v>218</v>
      </c>
      <c r="M474" t="s">
        <v>215</v>
      </c>
      <c r="N474" t="s">
        <v>44</v>
      </c>
      <c r="O474" t="s">
        <v>45</v>
      </c>
      <c r="P474" s="7">
        <v>45001</v>
      </c>
      <c r="Q474" s="8">
        <v>40.525629999999992</v>
      </c>
      <c r="R474" s="8">
        <v>39.25</v>
      </c>
      <c r="S474" s="8">
        <v>1.27563</v>
      </c>
      <c r="T474" s="8"/>
      <c r="U474">
        <v>1</v>
      </c>
      <c r="V474" t="s">
        <v>46</v>
      </c>
      <c r="W474" s="9">
        <v>10000</v>
      </c>
      <c r="X474" s="9">
        <v>0</v>
      </c>
      <c r="Y474" s="9">
        <v>10000</v>
      </c>
      <c r="Z474" s="7">
        <v>45290</v>
      </c>
      <c r="AC474">
        <v>2037000285</v>
      </c>
      <c r="AD474" t="s">
        <v>473</v>
      </c>
      <c r="AF474" t="s">
        <v>487</v>
      </c>
      <c r="AG474" t="s">
        <v>231</v>
      </c>
      <c r="AH474" t="s">
        <v>222</v>
      </c>
      <c r="AI474">
        <v>2</v>
      </c>
      <c r="AJ474" t="s">
        <v>50</v>
      </c>
      <c r="AK474">
        <v>37</v>
      </c>
      <c r="AL474" t="s">
        <v>213</v>
      </c>
      <c r="AN474" t="s">
        <v>52</v>
      </c>
      <c r="AQ474">
        <v>290</v>
      </c>
      <c r="AR474" t="s">
        <v>226</v>
      </c>
      <c r="AT474" t="s">
        <v>223</v>
      </c>
    </row>
    <row r="475" spans="1:46" x14ac:dyDescent="0.35">
      <c r="A475">
        <v>601</v>
      </c>
      <c r="B475" t="s">
        <v>206</v>
      </c>
      <c r="C475">
        <v>0</v>
      </c>
      <c r="D475" t="str">
        <f t="shared" si="9"/>
        <v>PEDIDO EMERGENCIAL</v>
      </c>
      <c r="H475" s="5">
        <v>456063</v>
      </c>
      <c r="I475" s="7">
        <v>44998</v>
      </c>
      <c r="J475" s="5">
        <v>6082765</v>
      </c>
      <c r="K475" s="7">
        <v>44999</v>
      </c>
      <c r="L475" t="s">
        <v>218</v>
      </c>
      <c r="M475" t="s">
        <v>208</v>
      </c>
      <c r="N475" t="s">
        <v>44</v>
      </c>
      <c r="O475" t="s">
        <v>45</v>
      </c>
      <c r="P475" s="7">
        <v>45001</v>
      </c>
      <c r="Q475" s="8">
        <v>40.525629999999992</v>
      </c>
      <c r="R475" s="8">
        <v>39.25</v>
      </c>
      <c r="S475" s="8">
        <v>1.27563</v>
      </c>
      <c r="T475" s="8"/>
      <c r="U475">
        <v>1</v>
      </c>
      <c r="V475" t="s">
        <v>46</v>
      </c>
      <c r="W475" s="9">
        <v>9150</v>
      </c>
      <c r="X475" s="9">
        <v>8115</v>
      </c>
      <c r="Y475" s="9">
        <v>1035</v>
      </c>
      <c r="Z475" s="7">
        <v>45290</v>
      </c>
      <c r="AA475" s="7">
        <v>45044</v>
      </c>
      <c r="AB475" s="7">
        <v>45045</v>
      </c>
      <c r="AC475">
        <v>2037000236</v>
      </c>
      <c r="AD475" t="s">
        <v>643</v>
      </c>
      <c r="AF475" t="s">
        <v>468</v>
      </c>
      <c r="AG475" t="s">
        <v>87</v>
      </c>
      <c r="AH475" t="s">
        <v>88</v>
      </c>
      <c r="AI475">
        <v>2</v>
      </c>
      <c r="AJ475" t="s">
        <v>50</v>
      </c>
      <c r="AK475">
        <v>37</v>
      </c>
      <c r="AL475" t="s">
        <v>213</v>
      </c>
      <c r="AN475" t="s">
        <v>52</v>
      </c>
      <c r="AQ475">
        <v>110</v>
      </c>
      <c r="AR475" t="s">
        <v>62</v>
      </c>
      <c r="AT475" t="s">
        <v>223</v>
      </c>
    </row>
    <row r="476" spans="1:46" x14ac:dyDescent="0.35">
      <c r="A476">
        <v>601</v>
      </c>
      <c r="B476" t="s">
        <v>206</v>
      </c>
      <c r="C476">
        <v>0</v>
      </c>
      <c r="D476" t="str">
        <f t="shared" si="9"/>
        <v>PEDIDO EMERGENCIAL</v>
      </c>
      <c r="H476" s="5">
        <v>456064</v>
      </c>
      <c r="I476" s="7">
        <v>44998</v>
      </c>
      <c r="J476" s="5">
        <v>6082766</v>
      </c>
      <c r="K476" s="7">
        <v>44999</v>
      </c>
      <c r="L476" t="s">
        <v>218</v>
      </c>
      <c r="M476" t="s">
        <v>215</v>
      </c>
      <c r="N476" t="s">
        <v>44</v>
      </c>
      <c r="O476" t="s">
        <v>45</v>
      </c>
      <c r="P476" s="7">
        <v>45001</v>
      </c>
      <c r="Q476" s="8">
        <v>41.248379999999997</v>
      </c>
      <c r="R476" s="8">
        <v>39.950000000000003</v>
      </c>
      <c r="S476" s="8">
        <v>1.2983799999999999</v>
      </c>
      <c r="T476" s="8"/>
      <c r="U476">
        <v>1</v>
      </c>
      <c r="V476" t="s">
        <v>46</v>
      </c>
      <c r="W476" s="9">
        <v>5000</v>
      </c>
      <c r="X476" s="9">
        <v>4155</v>
      </c>
      <c r="Y476" s="9">
        <v>845</v>
      </c>
      <c r="Z476" s="7">
        <v>45290</v>
      </c>
      <c r="AA476" s="7">
        <v>45005</v>
      </c>
      <c r="AB476" s="7">
        <v>45006</v>
      </c>
      <c r="AC476">
        <v>2037000313</v>
      </c>
      <c r="AD476" t="s">
        <v>625</v>
      </c>
      <c r="AF476" t="s">
        <v>617</v>
      </c>
      <c r="AG476" t="s">
        <v>231</v>
      </c>
      <c r="AH476" t="s">
        <v>222</v>
      </c>
      <c r="AI476">
        <v>2</v>
      </c>
      <c r="AJ476" t="s">
        <v>50</v>
      </c>
      <c r="AK476">
        <v>37</v>
      </c>
      <c r="AL476" t="s">
        <v>213</v>
      </c>
      <c r="AN476" t="s">
        <v>52</v>
      </c>
      <c r="AQ476">
        <v>290</v>
      </c>
      <c r="AR476" t="s">
        <v>226</v>
      </c>
      <c r="AT476" t="s">
        <v>223</v>
      </c>
    </row>
    <row r="477" spans="1:46" x14ac:dyDescent="0.35">
      <c r="A477">
        <v>601</v>
      </c>
      <c r="B477" t="s">
        <v>206</v>
      </c>
      <c r="C477">
        <v>0</v>
      </c>
      <c r="D477" t="str">
        <f t="shared" si="9"/>
        <v>PEDIDO EMERGENCIAL</v>
      </c>
      <c r="H477" s="5">
        <v>456065</v>
      </c>
      <c r="I477" s="7">
        <v>44998</v>
      </c>
      <c r="J477" s="5">
        <v>6082767</v>
      </c>
      <c r="K477" s="7">
        <v>44999</v>
      </c>
      <c r="L477" t="s">
        <v>207</v>
      </c>
      <c r="M477" t="s">
        <v>215</v>
      </c>
      <c r="N477" t="s">
        <v>55</v>
      </c>
      <c r="O477" t="s">
        <v>45</v>
      </c>
      <c r="P477" s="7">
        <v>45001</v>
      </c>
      <c r="Q477" s="8">
        <v>36.127179999999996</v>
      </c>
      <c r="R477" s="8">
        <v>34.989999999999995</v>
      </c>
      <c r="S477" s="8">
        <v>1.1371799999999999</v>
      </c>
      <c r="T477" s="8"/>
      <c r="U477">
        <v>1</v>
      </c>
      <c r="V477" t="s">
        <v>46</v>
      </c>
      <c r="W477" s="9">
        <v>5500</v>
      </c>
      <c r="X477" s="9">
        <v>5500</v>
      </c>
      <c r="Y477" s="9">
        <v>0</v>
      </c>
      <c r="Z477" s="7">
        <v>45291</v>
      </c>
      <c r="AA477" s="7">
        <v>45070</v>
      </c>
      <c r="AB477" s="7">
        <v>45071</v>
      </c>
      <c r="AC477">
        <v>2037000259</v>
      </c>
      <c r="AD477" t="s">
        <v>292</v>
      </c>
      <c r="AF477" t="s">
        <v>548</v>
      </c>
      <c r="AG477" t="s">
        <v>231</v>
      </c>
      <c r="AH477" t="s">
        <v>222</v>
      </c>
      <c r="AI477">
        <v>2</v>
      </c>
      <c r="AJ477" t="s">
        <v>50</v>
      </c>
      <c r="AK477">
        <v>37</v>
      </c>
      <c r="AL477" t="s">
        <v>213</v>
      </c>
      <c r="AN477" t="s">
        <v>52</v>
      </c>
      <c r="AQ477">
        <v>110</v>
      </c>
      <c r="AR477" t="s">
        <v>62</v>
      </c>
    </row>
    <row r="478" spans="1:46" x14ac:dyDescent="0.35">
      <c r="A478">
        <v>601</v>
      </c>
      <c r="B478" t="s">
        <v>206</v>
      </c>
      <c r="C478">
        <v>0</v>
      </c>
      <c r="D478" t="str">
        <f t="shared" si="9"/>
        <v>PEDIDO EMERGENCIAL</v>
      </c>
      <c r="H478" s="5">
        <v>456066</v>
      </c>
      <c r="I478" s="7">
        <v>44998</v>
      </c>
      <c r="J478" s="5">
        <v>6082768</v>
      </c>
      <c r="K478" s="7">
        <v>44999</v>
      </c>
      <c r="L478" t="s">
        <v>207</v>
      </c>
      <c r="M478" t="s">
        <v>208</v>
      </c>
      <c r="N478" t="s">
        <v>55</v>
      </c>
      <c r="O478" t="s">
        <v>45</v>
      </c>
      <c r="P478" s="7">
        <v>45001</v>
      </c>
      <c r="Q478" s="8">
        <v>35.796779999999998</v>
      </c>
      <c r="R478" s="8">
        <v>34.67</v>
      </c>
      <c r="S478" s="8">
        <v>1.1267799999999999</v>
      </c>
      <c r="T478" s="8"/>
      <c r="U478">
        <v>1</v>
      </c>
      <c r="V478" t="s">
        <v>46</v>
      </c>
      <c r="W478" s="9">
        <v>5000</v>
      </c>
      <c r="X478" s="9">
        <v>5000</v>
      </c>
      <c r="Y478" s="9">
        <v>0</v>
      </c>
      <c r="Z478" s="7">
        <v>45290</v>
      </c>
      <c r="AA478" s="7">
        <v>45099</v>
      </c>
      <c r="AB478" s="7">
        <v>45100</v>
      </c>
      <c r="AC478">
        <v>2037000278</v>
      </c>
      <c r="AD478" t="s">
        <v>436</v>
      </c>
      <c r="AF478" t="s">
        <v>644</v>
      </c>
      <c r="AG478" t="s">
        <v>221</v>
      </c>
      <c r="AH478" t="s">
        <v>222</v>
      </c>
      <c r="AI478">
        <v>2</v>
      </c>
      <c r="AJ478" t="s">
        <v>50</v>
      </c>
      <c r="AK478">
        <v>37</v>
      </c>
      <c r="AL478" t="s">
        <v>213</v>
      </c>
      <c r="AN478" t="s">
        <v>52</v>
      </c>
      <c r="AQ478">
        <v>7480</v>
      </c>
      <c r="AR478" t="s">
        <v>214</v>
      </c>
    </row>
    <row r="479" spans="1:46" x14ac:dyDescent="0.35">
      <c r="A479">
        <v>601</v>
      </c>
      <c r="B479" t="s">
        <v>206</v>
      </c>
      <c r="C479">
        <v>0</v>
      </c>
      <c r="D479" t="str">
        <f t="shared" si="9"/>
        <v>PEDIDO EMERGENCIAL</v>
      </c>
      <c r="H479" s="5">
        <v>456067</v>
      </c>
      <c r="I479" s="7">
        <v>44998</v>
      </c>
      <c r="J479" s="5">
        <v>6082767</v>
      </c>
      <c r="K479" s="7">
        <v>44999</v>
      </c>
      <c r="L479" t="s">
        <v>207</v>
      </c>
      <c r="M479" t="s">
        <v>208</v>
      </c>
      <c r="N479" t="s">
        <v>44</v>
      </c>
      <c r="O479" t="s">
        <v>45</v>
      </c>
      <c r="P479" s="7">
        <v>45001</v>
      </c>
      <c r="Q479" s="8">
        <v>35.796779999999998</v>
      </c>
      <c r="R479" s="8">
        <v>34.67</v>
      </c>
      <c r="S479" s="8">
        <v>1.1267799999999999</v>
      </c>
      <c r="T479" s="8"/>
      <c r="U479">
        <v>1</v>
      </c>
      <c r="V479" t="s">
        <v>46</v>
      </c>
      <c r="W479" s="9">
        <v>5000</v>
      </c>
      <c r="X479" s="9">
        <v>4925</v>
      </c>
      <c r="Y479" s="9">
        <v>75</v>
      </c>
      <c r="Z479" s="7">
        <v>45261</v>
      </c>
      <c r="AA479" s="7">
        <v>45009</v>
      </c>
      <c r="AB479" s="7">
        <v>45012</v>
      </c>
      <c r="AC479">
        <v>2037000064</v>
      </c>
      <c r="AD479" t="s">
        <v>216</v>
      </c>
      <c r="AF479" t="s">
        <v>607</v>
      </c>
      <c r="AG479" t="s">
        <v>221</v>
      </c>
      <c r="AH479" t="s">
        <v>222</v>
      </c>
      <c r="AI479">
        <v>2</v>
      </c>
      <c r="AJ479" t="s">
        <v>50</v>
      </c>
      <c r="AK479">
        <v>37</v>
      </c>
      <c r="AL479" t="s">
        <v>213</v>
      </c>
      <c r="AN479" t="s">
        <v>52</v>
      </c>
      <c r="AQ479">
        <v>110</v>
      </c>
      <c r="AR479" t="s">
        <v>62</v>
      </c>
    </row>
    <row r="480" spans="1:46" x14ac:dyDescent="0.35">
      <c r="A480">
        <v>601</v>
      </c>
      <c r="B480" t="s">
        <v>206</v>
      </c>
      <c r="C480">
        <v>0</v>
      </c>
      <c r="D480" t="str">
        <f t="shared" si="9"/>
        <v>PEDIDO EMERGENCIAL</v>
      </c>
      <c r="H480" s="5">
        <v>456200</v>
      </c>
      <c r="I480" s="7">
        <v>45005</v>
      </c>
      <c r="J480" s="5">
        <v>6082919</v>
      </c>
      <c r="K480" s="7">
        <v>45007</v>
      </c>
      <c r="L480" t="s">
        <v>218</v>
      </c>
      <c r="M480" t="s">
        <v>215</v>
      </c>
      <c r="N480" t="s">
        <v>44</v>
      </c>
      <c r="O480" t="s">
        <v>45</v>
      </c>
      <c r="P480" s="7">
        <v>45012</v>
      </c>
      <c r="Q480" s="8">
        <v>28.910000000000004</v>
      </c>
      <c r="R480" s="8">
        <v>28</v>
      </c>
      <c r="S480" s="8">
        <v>0.90999999999999992</v>
      </c>
      <c r="T480" s="8"/>
      <c r="U480">
        <v>1</v>
      </c>
      <c r="V480" t="s">
        <v>46</v>
      </c>
      <c r="W480" s="9">
        <v>12000</v>
      </c>
      <c r="X480" s="9">
        <v>5610</v>
      </c>
      <c r="Y480" s="9">
        <v>6390</v>
      </c>
      <c r="Z480" s="7">
        <v>45009</v>
      </c>
      <c r="AA480" s="7">
        <v>45005</v>
      </c>
      <c r="AB480" s="7">
        <v>45012</v>
      </c>
      <c r="AC480">
        <v>2037000208</v>
      </c>
      <c r="AD480" t="s">
        <v>645</v>
      </c>
      <c r="AF480" t="s">
        <v>646</v>
      </c>
      <c r="AG480" t="s">
        <v>231</v>
      </c>
      <c r="AH480" t="s">
        <v>222</v>
      </c>
      <c r="AI480">
        <v>2</v>
      </c>
      <c r="AJ480" t="s">
        <v>50</v>
      </c>
      <c r="AK480">
        <v>37</v>
      </c>
      <c r="AL480" t="s">
        <v>213</v>
      </c>
      <c r="AN480" t="s">
        <v>52</v>
      </c>
      <c r="AQ480">
        <v>110</v>
      </c>
      <c r="AR480" t="s">
        <v>62</v>
      </c>
      <c r="AT480" t="s">
        <v>223</v>
      </c>
    </row>
    <row r="481" spans="1:47" x14ac:dyDescent="0.35">
      <c r="A481">
        <v>601</v>
      </c>
      <c r="B481" t="s">
        <v>206</v>
      </c>
      <c r="C481">
        <v>0</v>
      </c>
      <c r="D481" t="str">
        <f t="shared" si="9"/>
        <v>PEDIDO EMERGENCIAL</v>
      </c>
      <c r="H481" s="5">
        <v>456344</v>
      </c>
      <c r="I481" s="7">
        <v>45013</v>
      </c>
      <c r="J481" s="5">
        <v>6083124</v>
      </c>
      <c r="K481" s="7">
        <v>45019</v>
      </c>
      <c r="L481" t="s">
        <v>376</v>
      </c>
      <c r="M481" t="s">
        <v>647</v>
      </c>
      <c r="N481" t="s">
        <v>44</v>
      </c>
      <c r="O481" t="s">
        <v>45</v>
      </c>
      <c r="P481" s="7">
        <v>45020</v>
      </c>
      <c r="Q481" s="8">
        <v>29.42625</v>
      </c>
      <c r="R481" s="8">
        <v>28.5</v>
      </c>
      <c r="S481" s="8">
        <v>0.92624999999999991</v>
      </c>
      <c r="T481" s="8"/>
      <c r="U481">
        <v>1</v>
      </c>
      <c r="V481" t="s">
        <v>46</v>
      </c>
      <c r="W481" s="9">
        <v>550</v>
      </c>
      <c r="X481" s="9">
        <v>500</v>
      </c>
      <c r="Y481" s="9">
        <v>50</v>
      </c>
      <c r="Z481" s="7">
        <v>45030</v>
      </c>
      <c r="AA481" s="7">
        <v>45022</v>
      </c>
      <c r="AB481" s="7">
        <v>45035</v>
      </c>
      <c r="AC481">
        <v>2034000003</v>
      </c>
      <c r="AD481" t="s">
        <v>648</v>
      </c>
      <c r="AF481" t="s">
        <v>649</v>
      </c>
      <c r="AG481" t="s">
        <v>221</v>
      </c>
      <c r="AH481" t="s">
        <v>222</v>
      </c>
      <c r="AI481">
        <v>2</v>
      </c>
      <c r="AJ481" t="s">
        <v>50</v>
      </c>
      <c r="AK481">
        <v>34</v>
      </c>
      <c r="AL481" t="s">
        <v>650</v>
      </c>
      <c r="AN481" t="s">
        <v>52</v>
      </c>
      <c r="AQ481">
        <v>120</v>
      </c>
      <c r="AR481" t="s">
        <v>386</v>
      </c>
      <c r="AT481" t="s">
        <v>380</v>
      </c>
      <c r="AU481" t="s">
        <v>381</v>
      </c>
    </row>
    <row r="482" spans="1:47" x14ac:dyDescent="0.35">
      <c r="A482">
        <v>601</v>
      </c>
      <c r="B482" t="s">
        <v>206</v>
      </c>
      <c r="C482">
        <v>0</v>
      </c>
      <c r="D482" t="str">
        <f t="shared" si="9"/>
        <v>PEDIDO EMERGENCIAL</v>
      </c>
      <c r="H482" s="5">
        <v>456416</v>
      </c>
      <c r="I482" s="7">
        <v>45013</v>
      </c>
      <c r="J482" s="5">
        <v>6083035</v>
      </c>
      <c r="K482" s="7">
        <v>45014</v>
      </c>
      <c r="L482" t="s">
        <v>218</v>
      </c>
      <c r="M482" t="s">
        <v>208</v>
      </c>
      <c r="N482" t="s">
        <v>44</v>
      </c>
      <c r="O482" t="s">
        <v>45</v>
      </c>
      <c r="P482" s="7">
        <v>45014</v>
      </c>
      <c r="Q482" s="8">
        <v>40.525629999999992</v>
      </c>
      <c r="R482" s="8">
        <v>39.25</v>
      </c>
      <c r="S482" s="8">
        <v>1.27563</v>
      </c>
      <c r="T482" s="8"/>
      <c r="U482">
        <v>1</v>
      </c>
      <c r="V482" t="s">
        <v>46</v>
      </c>
      <c r="W482" s="9">
        <v>6000</v>
      </c>
      <c r="X482" s="9">
        <v>3515</v>
      </c>
      <c r="Y482" s="9">
        <v>2485</v>
      </c>
      <c r="Z482" s="7">
        <v>45291</v>
      </c>
      <c r="AA482" s="7">
        <v>45012</v>
      </c>
      <c r="AB482" s="7">
        <v>45015</v>
      </c>
      <c r="AC482">
        <v>2038000002</v>
      </c>
      <c r="AD482" t="s">
        <v>642</v>
      </c>
      <c r="AF482" t="s">
        <v>468</v>
      </c>
      <c r="AG482" t="s">
        <v>221</v>
      </c>
      <c r="AH482" t="s">
        <v>222</v>
      </c>
      <c r="AI482">
        <v>2</v>
      </c>
      <c r="AJ482" t="s">
        <v>50</v>
      </c>
      <c r="AK482">
        <v>38</v>
      </c>
      <c r="AL482" t="s">
        <v>278</v>
      </c>
      <c r="AN482" t="s">
        <v>52</v>
      </c>
      <c r="AQ482">
        <v>290</v>
      </c>
      <c r="AR482" t="s">
        <v>226</v>
      </c>
      <c r="AT482" t="s">
        <v>223</v>
      </c>
    </row>
    <row r="483" spans="1:47" x14ac:dyDescent="0.35">
      <c r="A483">
        <v>601</v>
      </c>
      <c r="B483" t="s">
        <v>206</v>
      </c>
      <c r="C483">
        <v>0</v>
      </c>
      <c r="D483" t="str">
        <f t="shared" si="9"/>
        <v>PEDIDO EMERGENCIAL</v>
      </c>
      <c r="H483" s="5">
        <v>456463</v>
      </c>
      <c r="I483" s="7">
        <v>45015</v>
      </c>
      <c r="J483" s="5">
        <v>6083068</v>
      </c>
      <c r="K483" s="7">
        <v>45015</v>
      </c>
      <c r="L483" t="s">
        <v>651</v>
      </c>
      <c r="M483" t="s">
        <v>83</v>
      </c>
      <c r="N483" t="s">
        <v>44</v>
      </c>
      <c r="O483" t="s">
        <v>45</v>
      </c>
      <c r="P483" s="7">
        <v>45016</v>
      </c>
      <c r="Q483" s="8">
        <v>39.957749999999997</v>
      </c>
      <c r="R483" s="8">
        <v>38.700000000000003</v>
      </c>
      <c r="S483" s="8">
        <v>1.2577500000000001</v>
      </c>
      <c r="T483" s="8"/>
      <c r="U483">
        <v>1</v>
      </c>
      <c r="V483" t="s">
        <v>46</v>
      </c>
      <c r="W483" s="9">
        <v>57</v>
      </c>
      <c r="X483" s="9">
        <v>55</v>
      </c>
      <c r="Y483" s="9">
        <v>2</v>
      </c>
      <c r="Z483" s="7">
        <v>45016</v>
      </c>
      <c r="AA483" s="7">
        <v>44993</v>
      </c>
      <c r="AB483" s="7">
        <v>45016</v>
      </c>
      <c r="AC483">
        <v>2012000011</v>
      </c>
      <c r="AD483" t="s">
        <v>629</v>
      </c>
      <c r="AF483" t="s">
        <v>652</v>
      </c>
      <c r="AG483" t="s">
        <v>221</v>
      </c>
      <c r="AH483" t="s">
        <v>222</v>
      </c>
      <c r="AI483">
        <v>2</v>
      </c>
      <c r="AJ483" t="s">
        <v>50</v>
      </c>
      <c r="AK483">
        <v>12</v>
      </c>
      <c r="AL483" t="s">
        <v>349</v>
      </c>
      <c r="AN483" t="s">
        <v>52</v>
      </c>
      <c r="AQ483">
        <v>110</v>
      </c>
      <c r="AR483" t="s">
        <v>62</v>
      </c>
      <c r="AT483" t="s">
        <v>631</v>
      </c>
      <c r="AU483" t="s">
        <v>653</v>
      </c>
    </row>
    <row r="484" spans="1:47" x14ac:dyDescent="0.35">
      <c r="A484">
        <v>601</v>
      </c>
      <c r="B484" t="s">
        <v>206</v>
      </c>
      <c r="C484">
        <v>0</v>
      </c>
      <c r="D484" t="str">
        <f t="shared" si="9"/>
        <v>PEDIDO EMERGENCIAL</v>
      </c>
      <c r="H484" s="5">
        <v>456726</v>
      </c>
      <c r="I484" s="7">
        <v>45022</v>
      </c>
      <c r="J484" s="5">
        <v>6083216</v>
      </c>
      <c r="K484" s="7">
        <v>45027</v>
      </c>
      <c r="L484" t="s">
        <v>218</v>
      </c>
      <c r="M484" t="s">
        <v>215</v>
      </c>
      <c r="N484" t="s">
        <v>44</v>
      </c>
      <c r="O484" t="s">
        <v>45</v>
      </c>
      <c r="P484" s="7">
        <v>45029</v>
      </c>
      <c r="Q484" s="8">
        <v>41.248379999999997</v>
      </c>
      <c r="R484" s="8">
        <v>39.950000000000003</v>
      </c>
      <c r="S484" s="8">
        <v>1.2983799999999999</v>
      </c>
      <c r="T484" s="8"/>
      <c r="U484">
        <v>1</v>
      </c>
      <c r="V484" t="s">
        <v>46</v>
      </c>
      <c r="W484" s="9">
        <v>9000</v>
      </c>
      <c r="X484" s="9">
        <v>2250</v>
      </c>
      <c r="Y484" s="9">
        <v>6750</v>
      </c>
      <c r="Z484" s="7">
        <v>45290</v>
      </c>
      <c r="AA484" s="7">
        <v>45077</v>
      </c>
      <c r="AB484" s="7">
        <v>45077</v>
      </c>
      <c r="AC484">
        <v>2037000048</v>
      </c>
      <c r="AD484" t="s">
        <v>616</v>
      </c>
      <c r="AF484" t="s">
        <v>617</v>
      </c>
      <c r="AG484" t="s">
        <v>231</v>
      </c>
      <c r="AH484" t="s">
        <v>222</v>
      </c>
      <c r="AI484">
        <v>2</v>
      </c>
      <c r="AJ484" t="s">
        <v>50</v>
      </c>
      <c r="AK484">
        <v>37</v>
      </c>
      <c r="AL484" t="s">
        <v>213</v>
      </c>
      <c r="AN484" t="s">
        <v>52</v>
      </c>
      <c r="AQ484">
        <v>110</v>
      </c>
      <c r="AR484" t="s">
        <v>62</v>
      </c>
      <c r="AT484" t="s">
        <v>223</v>
      </c>
    </row>
    <row r="485" spans="1:47" x14ac:dyDescent="0.35">
      <c r="A485">
        <v>601</v>
      </c>
      <c r="B485" t="s">
        <v>206</v>
      </c>
      <c r="C485">
        <v>0</v>
      </c>
      <c r="D485" t="str">
        <f t="shared" si="9"/>
        <v>PEDIDO EMERGENCIAL</v>
      </c>
      <c r="H485" s="5">
        <v>456727</v>
      </c>
      <c r="I485" s="7">
        <v>45022</v>
      </c>
      <c r="J485" s="5">
        <v>6083217</v>
      </c>
      <c r="K485" s="7">
        <v>45027</v>
      </c>
      <c r="L485" t="s">
        <v>218</v>
      </c>
      <c r="M485" t="s">
        <v>654</v>
      </c>
      <c r="N485" t="s">
        <v>55</v>
      </c>
      <c r="O485" t="s">
        <v>45</v>
      </c>
      <c r="P485" s="7">
        <v>45197</v>
      </c>
      <c r="Q485" s="8">
        <v>40.267499999999998</v>
      </c>
      <c r="R485" s="8">
        <v>39</v>
      </c>
      <c r="S485" s="8">
        <v>1.2675000000000001</v>
      </c>
      <c r="T485" s="8"/>
      <c r="U485">
        <v>1</v>
      </c>
      <c r="V485" t="s">
        <v>46</v>
      </c>
      <c r="W485" s="9">
        <v>14909</v>
      </c>
      <c r="X485" s="9">
        <v>14909</v>
      </c>
      <c r="Y485" s="9">
        <v>0</v>
      </c>
      <c r="Z485" s="7">
        <v>45290</v>
      </c>
      <c r="AA485" s="7">
        <v>45051</v>
      </c>
      <c r="AB485" s="7">
        <v>45055</v>
      </c>
      <c r="AC485">
        <v>2037000071</v>
      </c>
      <c r="AD485" t="s">
        <v>519</v>
      </c>
      <c r="AF485" t="s">
        <v>520</v>
      </c>
      <c r="AG485" t="s">
        <v>221</v>
      </c>
      <c r="AH485" t="s">
        <v>222</v>
      </c>
      <c r="AI485">
        <v>2</v>
      </c>
      <c r="AJ485" t="s">
        <v>50</v>
      </c>
      <c r="AK485">
        <v>37</v>
      </c>
      <c r="AL485" t="s">
        <v>213</v>
      </c>
      <c r="AN485" t="s">
        <v>52</v>
      </c>
      <c r="AQ485">
        <v>290</v>
      </c>
      <c r="AR485" t="s">
        <v>226</v>
      </c>
      <c r="AT485" t="s">
        <v>223</v>
      </c>
    </row>
    <row r="486" spans="1:47" x14ac:dyDescent="0.35">
      <c r="A486">
        <v>601</v>
      </c>
      <c r="B486" t="s">
        <v>206</v>
      </c>
      <c r="C486">
        <v>0</v>
      </c>
      <c r="D486" t="str">
        <f t="shared" si="9"/>
        <v>PEDIDO EMERGENCIAL</v>
      </c>
      <c r="H486" s="5">
        <v>456728</v>
      </c>
      <c r="I486" s="7">
        <v>45022</v>
      </c>
      <c r="J486" s="5">
        <v>6083217</v>
      </c>
      <c r="K486" s="7">
        <v>45027</v>
      </c>
      <c r="L486" t="s">
        <v>218</v>
      </c>
      <c r="M486" t="s">
        <v>208</v>
      </c>
      <c r="N486" t="s">
        <v>44</v>
      </c>
      <c r="O486" t="s">
        <v>45</v>
      </c>
      <c r="P486" s="7">
        <v>45029</v>
      </c>
      <c r="Q486" s="8">
        <v>40.525629999999992</v>
      </c>
      <c r="R486" s="8">
        <v>39.25</v>
      </c>
      <c r="S486" s="8">
        <v>1.27563</v>
      </c>
      <c r="T486" s="8"/>
      <c r="U486">
        <v>1</v>
      </c>
      <c r="V486" t="s">
        <v>46</v>
      </c>
      <c r="W486" s="9">
        <v>9000</v>
      </c>
      <c r="X486" s="9">
        <v>12520</v>
      </c>
      <c r="Y486" s="9">
        <v>1430</v>
      </c>
      <c r="Z486" s="7">
        <v>45290</v>
      </c>
      <c r="AA486" s="7">
        <v>45071</v>
      </c>
      <c r="AB486" s="7">
        <v>45071</v>
      </c>
      <c r="AC486">
        <v>2037000161</v>
      </c>
      <c r="AD486" t="s">
        <v>419</v>
      </c>
      <c r="AF486" t="s">
        <v>420</v>
      </c>
      <c r="AG486" t="s">
        <v>231</v>
      </c>
      <c r="AH486" t="s">
        <v>222</v>
      </c>
      <c r="AI486">
        <v>2</v>
      </c>
      <c r="AJ486" t="s">
        <v>50</v>
      </c>
      <c r="AK486">
        <v>37</v>
      </c>
      <c r="AL486" t="s">
        <v>213</v>
      </c>
      <c r="AN486" t="s">
        <v>52</v>
      </c>
      <c r="AQ486">
        <v>290</v>
      </c>
      <c r="AR486" t="s">
        <v>226</v>
      </c>
      <c r="AT486" t="s">
        <v>223</v>
      </c>
    </row>
    <row r="487" spans="1:47" x14ac:dyDescent="0.35">
      <c r="A487">
        <v>601</v>
      </c>
      <c r="B487" t="s">
        <v>206</v>
      </c>
      <c r="C487">
        <v>0</v>
      </c>
      <c r="D487" t="str">
        <f t="shared" si="9"/>
        <v>PEDIDO EMERGENCIAL</v>
      </c>
      <c r="H487" s="5">
        <v>456729</v>
      </c>
      <c r="I487" s="7">
        <v>45022</v>
      </c>
      <c r="J487" s="5">
        <v>6083217</v>
      </c>
      <c r="K487" s="7">
        <v>45027</v>
      </c>
      <c r="L487" t="s">
        <v>218</v>
      </c>
      <c r="M487" t="s">
        <v>208</v>
      </c>
      <c r="N487" t="s">
        <v>55</v>
      </c>
      <c r="O487" t="s">
        <v>45</v>
      </c>
      <c r="P487" s="7">
        <v>45029</v>
      </c>
      <c r="Q487" s="8">
        <v>40.525629999999992</v>
      </c>
      <c r="R487" s="8">
        <v>39.25</v>
      </c>
      <c r="S487" s="8">
        <v>1.27563</v>
      </c>
      <c r="T487" s="8"/>
      <c r="U487">
        <v>1</v>
      </c>
      <c r="V487" t="s">
        <v>46</v>
      </c>
      <c r="W487" s="9">
        <v>9000</v>
      </c>
      <c r="X487" s="9">
        <v>9000</v>
      </c>
      <c r="Y487" s="9">
        <v>0</v>
      </c>
      <c r="Z487" s="7">
        <v>45290</v>
      </c>
      <c r="AA487" s="7">
        <v>45216</v>
      </c>
      <c r="AB487" s="7">
        <v>45217</v>
      </c>
      <c r="AC487">
        <v>2037000162</v>
      </c>
      <c r="AD487" t="s">
        <v>309</v>
      </c>
      <c r="AF487" t="s">
        <v>528</v>
      </c>
      <c r="AG487" t="s">
        <v>221</v>
      </c>
      <c r="AH487" t="s">
        <v>222</v>
      </c>
      <c r="AI487">
        <v>2</v>
      </c>
      <c r="AJ487" t="s">
        <v>50</v>
      </c>
      <c r="AK487">
        <v>37</v>
      </c>
      <c r="AL487" t="s">
        <v>213</v>
      </c>
      <c r="AN487" t="s">
        <v>52</v>
      </c>
      <c r="AQ487">
        <v>290</v>
      </c>
      <c r="AR487" t="s">
        <v>226</v>
      </c>
      <c r="AT487" t="s">
        <v>223</v>
      </c>
    </row>
    <row r="488" spans="1:47" x14ac:dyDescent="0.35">
      <c r="A488">
        <v>601</v>
      </c>
      <c r="B488" t="s">
        <v>206</v>
      </c>
      <c r="C488">
        <v>0</v>
      </c>
      <c r="D488" t="str">
        <f t="shared" si="9"/>
        <v>PEDIDO EMERGENCIAL</v>
      </c>
      <c r="H488" s="5">
        <v>456730</v>
      </c>
      <c r="I488" s="7">
        <v>45022</v>
      </c>
      <c r="J488" s="5">
        <v>6083216</v>
      </c>
      <c r="K488" s="7">
        <v>45027</v>
      </c>
      <c r="L488" t="s">
        <v>218</v>
      </c>
      <c r="M488" t="s">
        <v>208</v>
      </c>
      <c r="N488" t="s">
        <v>44</v>
      </c>
      <c r="O488" t="s">
        <v>45</v>
      </c>
      <c r="P488" s="7">
        <v>45029</v>
      </c>
      <c r="Q488" s="8">
        <v>41.238050000000001</v>
      </c>
      <c r="R488" s="8">
        <v>39.94</v>
      </c>
      <c r="S488" s="8">
        <v>1.2980500000000001</v>
      </c>
      <c r="T488" s="8"/>
      <c r="U488">
        <v>1</v>
      </c>
      <c r="V488" t="s">
        <v>46</v>
      </c>
      <c r="W488" s="9">
        <v>10000</v>
      </c>
      <c r="X488" s="9">
        <v>9230</v>
      </c>
      <c r="Y488" s="9">
        <v>770</v>
      </c>
      <c r="Z488" s="7">
        <v>45290</v>
      </c>
      <c r="AA488" s="7">
        <v>45063</v>
      </c>
      <c r="AB488" s="7">
        <v>45064</v>
      </c>
      <c r="AC488">
        <v>2037000212</v>
      </c>
      <c r="AD488" t="s">
        <v>614</v>
      </c>
      <c r="AF488" t="s">
        <v>615</v>
      </c>
      <c r="AG488" t="s">
        <v>221</v>
      </c>
      <c r="AH488" t="s">
        <v>222</v>
      </c>
      <c r="AI488">
        <v>2</v>
      </c>
      <c r="AJ488" t="s">
        <v>50</v>
      </c>
      <c r="AK488">
        <v>37</v>
      </c>
      <c r="AL488" t="s">
        <v>213</v>
      </c>
      <c r="AN488" t="s">
        <v>52</v>
      </c>
      <c r="AQ488">
        <v>110</v>
      </c>
      <c r="AR488" t="s">
        <v>62</v>
      </c>
      <c r="AT488" t="s">
        <v>223</v>
      </c>
    </row>
    <row r="489" spans="1:47" x14ac:dyDescent="0.35">
      <c r="A489">
        <v>601</v>
      </c>
      <c r="B489" t="s">
        <v>206</v>
      </c>
      <c r="C489">
        <v>0</v>
      </c>
      <c r="D489" t="str">
        <f t="shared" si="9"/>
        <v>PEDIDO EMERGENCIAL</v>
      </c>
      <c r="H489" s="5">
        <v>456731</v>
      </c>
      <c r="I489" s="7">
        <v>45022</v>
      </c>
      <c r="J489" s="5">
        <v>6083216</v>
      </c>
      <c r="K489" s="7">
        <v>45027</v>
      </c>
      <c r="L489" t="s">
        <v>218</v>
      </c>
      <c r="M489" t="s">
        <v>208</v>
      </c>
      <c r="N489" t="s">
        <v>55</v>
      </c>
      <c r="O489" t="s">
        <v>45</v>
      </c>
      <c r="P489" s="7">
        <v>45029</v>
      </c>
      <c r="Q489" s="8">
        <v>41.248379999999997</v>
      </c>
      <c r="R489" s="8">
        <v>39.950000000000003</v>
      </c>
      <c r="S489" s="8">
        <v>1.2983799999999999</v>
      </c>
      <c r="T489" s="8"/>
      <c r="U489">
        <v>1</v>
      </c>
      <c r="V489" t="s">
        <v>46</v>
      </c>
      <c r="W489" s="9">
        <v>16000</v>
      </c>
      <c r="X489" s="9">
        <v>16000</v>
      </c>
      <c r="Y489" s="9">
        <v>0</v>
      </c>
      <c r="Z489" s="7">
        <v>45290</v>
      </c>
      <c r="AA489" s="7">
        <v>45105</v>
      </c>
      <c r="AB489" s="7">
        <v>45106</v>
      </c>
      <c r="AC489">
        <v>2037000214</v>
      </c>
      <c r="AD489" t="s">
        <v>478</v>
      </c>
      <c r="AF489" t="s">
        <v>531</v>
      </c>
      <c r="AG489" t="s">
        <v>231</v>
      </c>
      <c r="AH489" t="s">
        <v>222</v>
      </c>
      <c r="AI489">
        <v>2</v>
      </c>
      <c r="AJ489" t="s">
        <v>50</v>
      </c>
      <c r="AK489">
        <v>37</v>
      </c>
      <c r="AL489" t="s">
        <v>213</v>
      </c>
      <c r="AN489" t="s">
        <v>52</v>
      </c>
      <c r="AQ489">
        <v>110</v>
      </c>
      <c r="AR489" t="s">
        <v>62</v>
      </c>
      <c r="AT489" t="s">
        <v>223</v>
      </c>
    </row>
    <row r="490" spans="1:47" x14ac:dyDescent="0.35">
      <c r="A490">
        <v>601</v>
      </c>
      <c r="B490" t="s">
        <v>206</v>
      </c>
      <c r="C490">
        <v>0</v>
      </c>
      <c r="D490" t="str">
        <f t="shared" si="9"/>
        <v>PEDIDO EMERGENCIAL</v>
      </c>
      <c r="H490" s="5">
        <v>456732</v>
      </c>
      <c r="I490" s="7">
        <v>45022</v>
      </c>
      <c r="J490" s="5">
        <v>6083216</v>
      </c>
      <c r="K490" s="7">
        <v>45027</v>
      </c>
      <c r="L490" t="s">
        <v>218</v>
      </c>
      <c r="M490" t="s">
        <v>208</v>
      </c>
      <c r="N490" t="s">
        <v>44</v>
      </c>
      <c r="O490" t="s">
        <v>45</v>
      </c>
      <c r="P490" s="7">
        <v>45029</v>
      </c>
      <c r="Q490" s="8">
        <v>41.248379999999997</v>
      </c>
      <c r="R490" s="8">
        <v>39.950000000000003</v>
      </c>
      <c r="S490" s="8">
        <v>1.2983799999999999</v>
      </c>
      <c r="T490" s="8"/>
      <c r="U490">
        <v>1</v>
      </c>
      <c r="V490" t="s">
        <v>46</v>
      </c>
      <c r="W490" s="9">
        <v>9150</v>
      </c>
      <c r="X490" s="9">
        <v>0</v>
      </c>
      <c r="Y490" s="9">
        <v>9150</v>
      </c>
      <c r="Z490" s="7">
        <v>45290</v>
      </c>
      <c r="AC490">
        <v>2037000236</v>
      </c>
      <c r="AD490" t="s">
        <v>643</v>
      </c>
      <c r="AF490" t="s">
        <v>468</v>
      </c>
      <c r="AG490" t="s">
        <v>87</v>
      </c>
      <c r="AH490" t="s">
        <v>88</v>
      </c>
      <c r="AI490">
        <v>2</v>
      </c>
      <c r="AJ490" t="s">
        <v>50</v>
      </c>
      <c r="AK490">
        <v>37</v>
      </c>
      <c r="AL490" t="s">
        <v>213</v>
      </c>
      <c r="AN490" t="s">
        <v>52</v>
      </c>
      <c r="AQ490">
        <v>110</v>
      </c>
      <c r="AR490" t="s">
        <v>62</v>
      </c>
      <c r="AT490" t="s">
        <v>223</v>
      </c>
    </row>
    <row r="491" spans="1:47" x14ac:dyDescent="0.35">
      <c r="A491">
        <v>601</v>
      </c>
      <c r="B491" t="s">
        <v>206</v>
      </c>
      <c r="C491">
        <v>0</v>
      </c>
      <c r="D491" t="str">
        <f t="shared" si="9"/>
        <v>PEDIDO EMERGENCIAL</v>
      </c>
      <c r="H491" s="5">
        <v>456733</v>
      </c>
      <c r="I491" s="7">
        <v>45022</v>
      </c>
      <c r="J491" s="5">
        <v>6083217</v>
      </c>
      <c r="K491" s="7">
        <v>45027</v>
      </c>
      <c r="L491" t="s">
        <v>218</v>
      </c>
      <c r="M491" t="s">
        <v>215</v>
      </c>
      <c r="N491" t="s">
        <v>44</v>
      </c>
      <c r="O491" t="s">
        <v>45</v>
      </c>
      <c r="P491" s="7">
        <v>45029</v>
      </c>
      <c r="Q491" s="8">
        <v>40.525629999999992</v>
      </c>
      <c r="R491" s="8">
        <v>39.25</v>
      </c>
      <c r="S491" s="8">
        <v>1.27563</v>
      </c>
      <c r="T491" s="8"/>
      <c r="U491">
        <v>1</v>
      </c>
      <c r="V491" t="s">
        <v>46</v>
      </c>
      <c r="W491" s="9">
        <v>27000</v>
      </c>
      <c r="X491" s="9">
        <v>27430</v>
      </c>
      <c r="Y491" s="9">
        <v>1516</v>
      </c>
      <c r="Z491" s="7">
        <v>45290</v>
      </c>
      <c r="AA491" s="7">
        <v>45065</v>
      </c>
      <c r="AB491" s="7">
        <v>45069</v>
      </c>
      <c r="AC491">
        <v>2037000265</v>
      </c>
      <c r="AD491" t="s">
        <v>224</v>
      </c>
      <c r="AF491" t="s">
        <v>487</v>
      </c>
      <c r="AG491" t="s">
        <v>231</v>
      </c>
      <c r="AH491" t="s">
        <v>222</v>
      </c>
      <c r="AI491">
        <v>2</v>
      </c>
      <c r="AJ491" t="s">
        <v>50</v>
      </c>
      <c r="AK491">
        <v>37</v>
      </c>
      <c r="AL491" t="s">
        <v>213</v>
      </c>
      <c r="AN491" t="s">
        <v>52</v>
      </c>
      <c r="AQ491">
        <v>290</v>
      </c>
      <c r="AR491" t="s">
        <v>226</v>
      </c>
      <c r="AT491" t="s">
        <v>223</v>
      </c>
    </row>
    <row r="492" spans="1:47" x14ac:dyDescent="0.35">
      <c r="A492">
        <v>601</v>
      </c>
      <c r="B492" t="s">
        <v>206</v>
      </c>
      <c r="C492">
        <v>0</v>
      </c>
      <c r="D492" t="str">
        <f t="shared" si="9"/>
        <v>PEDIDO EMERGENCIAL</v>
      </c>
      <c r="H492" s="5">
        <v>456734</v>
      </c>
      <c r="I492" s="7">
        <v>45022</v>
      </c>
      <c r="J492" s="5">
        <v>6083217</v>
      </c>
      <c r="K492" s="7">
        <v>45027</v>
      </c>
      <c r="L492" t="s">
        <v>218</v>
      </c>
      <c r="M492" t="s">
        <v>215</v>
      </c>
      <c r="N492" t="s">
        <v>44</v>
      </c>
      <c r="O492" t="s">
        <v>45</v>
      </c>
      <c r="P492" s="7">
        <v>45029</v>
      </c>
      <c r="Q492" s="8">
        <v>40.525629999999992</v>
      </c>
      <c r="R492" s="8">
        <v>39.25</v>
      </c>
      <c r="S492" s="8">
        <v>1.27563</v>
      </c>
      <c r="T492" s="8"/>
      <c r="U492">
        <v>1</v>
      </c>
      <c r="V492" t="s">
        <v>46</v>
      </c>
      <c r="W492" s="9">
        <v>12000</v>
      </c>
      <c r="X492" s="9">
        <v>11700</v>
      </c>
      <c r="Y492" s="9">
        <v>300</v>
      </c>
      <c r="Z492" s="7">
        <v>45290</v>
      </c>
      <c r="AA492" s="7">
        <v>45076</v>
      </c>
      <c r="AB492" s="7">
        <v>45077</v>
      </c>
      <c r="AC492">
        <v>2037000285</v>
      </c>
      <c r="AD492" t="s">
        <v>473</v>
      </c>
      <c r="AF492" t="s">
        <v>487</v>
      </c>
      <c r="AG492" t="s">
        <v>231</v>
      </c>
      <c r="AH492" t="s">
        <v>222</v>
      </c>
      <c r="AI492">
        <v>2</v>
      </c>
      <c r="AJ492" t="s">
        <v>50</v>
      </c>
      <c r="AK492">
        <v>37</v>
      </c>
      <c r="AL492" t="s">
        <v>213</v>
      </c>
      <c r="AN492" t="s">
        <v>52</v>
      </c>
      <c r="AQ492">
        <v>290</v>
      </c>
      <c r="AR492" t="s">
        <v>226</v>
      </c>
      <c r="AT492" t="s">
        <v>223</v>
      </c>
    </row>
    <row r="493" spans="1:47" x14ac:dyDescent="0.35">
      <c r="A493">
        <v>601</v>
      </c>
      <c r="B493" t="s">
        <v>206</v>
      </c>
      <c r="C493">
        <v>0</v>
      </c>
      <c r="D493" t="str">
        <f t="shared" si="9"/>
        <v>PEDIDO EMERGENCIAL</v>
      </c>
      <c r="H493" s="5">
        <v>456735</v>
      </c>
      <c r="I493" s="7">
        <v>45022</v>
      </c>
      <c r="J493" s="5">
        <v>6083217</v>
      </c>
      <c r="K493" s="7">
        <v>45027</v>
      </c>
      <c r="L493" t="s">
        <v>218</v>
      </c>
      <c r="M493" t="s">
        <v>215</v>
      </c>
      <c r="N493" t="s">
        <v>44</v>
      </c>
      <c r="O493" t="s">
        <v>45</v>
      </c>
      <c r="P493" s="7">
        <v>45029</v>
      </c>
      <c r="Q493" s="8">
        <v>40.525629999999992</v>
      </c>
      <c r="R493" s="8">
        <v>39.25</v>
      </c>
      <c r="S493" s="8">
        <v>1.27563</v>
      </c>
      <c r="T493" s="8"/>
      <c r="U493">
        <v>1</v>
      </c>
      <c r="V493" t="s">
        <v>46</v>
      </c>
      <c r="W493" s="9">
        <v>26500</v>
      </c>
      <c r="X493" s="9">
        <v>23975</v>
      </c>
      <c r="Y493" s="9">
        <v>2525</v>
      </c>
      <c r="Z493" s="7">
        <v>45290</v>
      </c>
      <c r="AA493" s="7">
        <v>45076</v>
      </c>
      <c r="AB493" s="7">
        <v>45077</v>
      </c>
      <c r="AC493">
        <v>2037000292</v>
      </c>
      <c r="AD493" t="s">
        <v>486</v>
      </c>
      <c r="AF493" t="s">
        <v>531</v>
      </c>
      <c r="AG493" t="s">
        <v>231</v>
      </c>
      <c r="AH493" t="s">
        <v>222</v>
      </c>
      <c r="AI493">
        <v>2</v>
      </c>
      <c r="AJ493" t="s">
        <v>50</v>
      </c>
      <c r="AK493">
        <v>37</v>
      </c>
      <c r="AL493" t="s">
        <v>213</v>
      </c>
      <c r="AN493" t="s">
        <v>52</v>
      </c>
      <c r="AQ493">
        <v>290</v>
      </c>
      <c r="AR493" t="s">
        <v>226</v>
      </c>
      <c r="AT493" t="s">
        <v>223</v>
      </c>
    </row>
    <row r="494" spans="1:47" x14ac:dyDescent="0.35">
      <c r="A494">
        <v>601</v>
      </c>
      <c r="B494" t="s">
        <v>206</v>
      </c>
      <c r="C494">
        <v>0</v>
      </c>
      <c r="D494" t="str">
        <f t="shared" si="9"/>
        <v>PEDIDO EMERGENCIAL</v>
      </c>
      <c r="H494" s="5">
        <v>456736</v>
      </c>
      <c r="I494" s="7">
        <v>45022</v>
      </c>
      <c r="J494" s="5">
        <v>6083217</v>
      </c>
      <c r="K494" s="7">
        <v>45027</v>
      </c>
      <c r="L494" t="s">
        <v>218</v>
      </c>
      <c r="M494" t="s">
        <v>208</v>
      </c>
      <c r="N494" t="s">
        <v>55</v>
      </c>
      <c r="O494" t="s">
        <v>45</v>
      </c>
      <c r="P494" s="7">
        <v>45029</v>
      </c>
      <c r="Q494" s="8">
        <v>40.525629999999992</v>
      </c>
      <c r="R494" s="8">
        <v>39.25</v>
      </c>
      <c r="S494" s="8">
        <v>1.27563</v>
      </c>
      <c r="T494" s="8"/>
      <c r="U494">
        <v>1</v>
      </c>
      <c r="V494" t="s">
        <v>46</v>
      </c>
      <c r="W494" s="9">
        <v>8200</v>
      </c>
      <c r="X494" s="9">
        <v>8200</v>
      </c>
      <c r="Y494" s="9">
        <v>0</v>
      </c>
      <c r="Z494" s="7">
        <v>45290</v>
      </c>
      <c r="AA494" s="7">
        <v>45063</v>
      </c>
      <c r="AB494" s="7">
        <v>45064</v>
      </c>
      <c r="AC494">
        <v>2037000294</v>
      </c>
      <c r="AD494" t="s">
        <v>490</v>
      </c>
      <c r="AF494" t="s">
        <v>468</v>
      </c>
      <c r="AG494" t="s">
        <v>231</v>
      </c>
      <c r="AH494" t="s">
        <v>222</v>
      </c>
      <c r="AI494">
        <v>2</v>
      </c>
      <c r="AJ494" t="s">
        <v>50</v>
      </c>
      <c r="AK494">
        <v>37</v>
      </c>
      <c r="AL494" t="s">
        <v>213</v>
      </c>
      <c r="AN494" t="s">
        <v>52</v>
      </c>
      <c r="AQ494">
        <v>290</v>
      </c>
      <c r="AR494" t="s">
        <v>226</v>
      </c>
      <c r="AT494" t="s">
        <v>223</v>
      </c>
    </row>
    <row r="495" spans="1:47" x14ac:dyDescent="0.35">
      <c r="A495">
        <v>601</v>
      </c>
      <c r="B495" t="s">
        <v>206</v>
      </c>
      <c r="C495">
        <v>0</v>
      </c>
      <c r="D495" t="str">
        <f t="shared" si="9"/>
        <v>PEDIDO EMERGENCIAL</v>
      </c>
      <c r="H495" s="5">
        <v>456737</v>
      </c>
      <c r="I495" s="7">
        <v>45022</v>
      </c>
      <c r="J495" s="5">
        <v>6083217</v>
      </c>
      <c r="K495" s="7">
        <v>45027</v>
      </c>
      <c r="L495" t="s">
        <v>218</v>
      </c>
      <c r="M495" t="s">
        <v>208</v>
      </c>
      <c r="N495" t="s">
        <v>55</v>
      </c>
      <c r="O495" t="s">
        <v>45</v>
      </c>
      <c r="P495" s="7">
        <v>45029</v>
      </c>
      <c r="Q495" s="8">
        <v>36.075550000000007</v>
      </c>
      <c r="R495" s="8">
        <v>34.94</v>
      </c>
      <c r="S495" s="8">
        <v>1.1355499999999998</v>
      </c>
      <c r="T495" s="8"/>
      <c r="U495">
        <v>1</v>
      </c>
      <c r="V495" t="s">
        <v>46</v>
      </c>
      <c r="W495" s="9">
        <v>20000</v>
      </c>
      <c r="X495" s="9">
        <v>20000</v>
      </c>
      <c r="Y495" s="9">
        <v>0</v>
      </c>
      <c r="Z495" s="7">
        <v>45290</v>
      </c>
      <c r="AA495" s="7">
        <v>45035</v>
      </c>
      <c r="AB495" s="7">
        <v>45040</v>
      </c>
      <c r="AC495">
        <v>2037000301</v>
      </c>
      <c r="AD495" t="s">
        <v>521</v>
      </c>
      <c r="AF495" t="s">
        <v>538</v>
      </c>
      <c r="AG495" t="s">
        <v>231</v>
      </c>
      <c r="AH495" t="s">
        <v>222</v>
      </c>
      <c r="AI495">
        <v>2</v>
      </c>
      <c r="AJ495" t="s">
        <v>50</v>
      </c>
      <c r="AK495">
        <v>37</v>
      </c>
      <c r="AL495" t="s">
        <v>213</v>
      </c>
      <c r="AN495" t="s">
        <v>52</v>
      </c>
      <c r="AQ495">
        <v>290</v>
      </c>
      <c r="AR495" t="s">
        <v>226</v>
      </c>
      <c r="AT495" t="s">
        <v>223</v>
      </c>
    </row>
    <row r="496" spans="1:47" x14ac:dyDescent="0.35">
      <c r="A496">
        <v>601</v>
      </c>
      <c r="B496" t="s">
        <v>206</v>
      </c>
      <c r="C496">
        <v>0</v>
      </c>
      <c r="D496" t="str">
        <f t="shared" si="9"/>
        <v>PEDIDO EMERGENCIAL</v>
      </c>
      <c r="H496" s="5">
        <v>456739</v>
      </c>
      <c r="I496" s="7">
        <v>45022</v>
      </c>
      <c r="J496" s="5">
        <v>6083216</v>
      </c>
      <c r="K496" s="7">
        <v>45027</v>
      </c>
      <c r="L496" t="s">
        <v>218</v>
      </c>
      <c r="M496" t="s">
        <v>208</v>
      </c>
      <c r="N496" t="s">
        <v>44</v>
      </c>
      <c r="O496" t="s">
        <v>45</v>
      </c>
      <c r="P496" s="7">
        <v>45029</v>
      </c>
      <c r="Q496" s="8">
        <v>40.525629999999992</v>
      </c>
      <c r="R496" s="8">
        <v>39.25</v>
      </c>
      <c r="S496" s="8">
        <v>1.27563</v>
      </c>
      <c r="T496" s="8"/>
      <c r="U496">
        <v>1</v>
      </c>
      <c r="V496" t="s">
        <v>46</v>
      </c>
      <c r="W496" s="9">
        <v>7200</v>
      </c>
      <c r="X496" s="9">
        <v>6500</v>
      </c>
      <c r="Y496" s="9">
        <v>700</v>
      </c>
      <c r="Z496" s="7">
        <v>45290</v>
      </c>
      <c r="AA496" s="7">
        <v>45097</v>
      </c>
      <c r="AB496" s="7">
        <v>45097</v>
      </c>
      <c r="AC496">
        <v>2038000008</v>
      </c>
      <c r="AD496" t="s">
        <v>276</v>
      </c>
      <c r="AF496" t="s">
        <v>485</v>
      </c>
      <c r="AG496" t="s">
        <v>221</v>
      </c>
      <c r="AH496" t="s">
        <v>222</v>
      </c>
      <c r="AI496">
        <v>2</v>
      </c>
      <c r="AJ496" t="s">
        <v>50</v>
      </c>
      <c r="AK496">
        <v>38</v>
      </c>
      <c r="AL496" t="s">
        <v>278</v>
      </c>
      <c r="AN496" t="s">
        <v>52</v>
      </c>
      <c r="AQ496">
        <v>110</v>
      </c>
      <c r="AR496" t="s">
        <v>62</v>
      </c>
      <c r="AT496" t="s">
        <v>223</v>
      </c>
    </row>
    <row r="497" spans="1:47" x14ac:dyDescent="0.35">
      <c r="A497">
        <v>601</v>
      </c>
      <c r="B497" t="s">
        <v>206</v>
      </c>
      <c r="C497">
        <v>0</v>
      </c>
      <c r="D497" t="str">
        <f t="shared" si="9"/>
        <v>PEDIDO EMERGENCIAL</v>
      </c>
      <c r="H497" s="5">
        <v>456740</v>
      </c>
      <c r="I497" s="7">
        <v>45022</v>
      </c>
      <c r="J497" s="5">
        <v>6083217</v>
      </c>
      <c r="K497" s="7">
        <v>45027</v>
      </c>
      <c r="L497" t="s">
        <v>218</v>
      </c>
      <c r="M497" t="s">
        <v>208</v>
      </c>
      <c r="N497" t="s">
        <v>44</v>
      </c>
      <c r="O497" t="s">
        <v>45</v>
      </c>
      <c r="P497" s="7">
        <v>45029</v>
      </c>
      <c r="Q497" s="8">
        <v>40.525629999999992</v>
      </c>
      <c r="R497" s="8">
        <v>39.25</v>
      </c>
      <c r="S497" s="8">
        <v>1.27563</v>
      </c>
      <c r="T497" s="8"/>
      <c r="U497">
        <v>1</v>
      </c>
      <c r="V497" t="s">
        <v>46</v>
      </c>
      <c r="W497" s="9">
        <v>7500</v>
      </c>
      <c r="X497" s="9">
        <v>0</v>
      </c>
      <c r="Y497" s="9">
        <v>7500</v>
      </c>
      <c r="Z497" s="7">
        <v>45290</v>
      </c>
      <c r="AC497">
        <v>2037000261</v>
      </c>
      <c r="AD497" t="s">
        <v>291</v>
      </c>
      <c r="AF497" t="s">
        <v>485</v>
      </c>
      <c r="AG497" t="s">
        <v>221</v>
      </c>
      <c r="AH497" t="s">
        <v>222</v>
      </c>
      <c r="AI497">
        <v>2</v>
      </c>
      <c r="AJ497" t="s">
        <v>50</v>
      </c>
      <c r="AK497">
        <v>37</v>
      </c>
      <c r="AL497" t="s">
        <v>213</v>
      </c>
      <c r="AN497" t="s">
        <v>52</v>
      </c>
      <c r="AQ497">
        <v>290</v>
      </c>
      <c r="AR497" t="s">
        <v>226</v>
      </c>
      <c r="AT497" t="s">
        <v>223</v>
      </c>
    </row>
    <row r="498" spans="1:47" x14ac:dyDescent="0.35">
      <c r="A498">
        <v>601</v>
      </c>
      <c r="B498" t="s">
        <v>206</v>
      </c>
      <c r="C498">
        <v>0</v>
      </c>
      <c r="D498" t="str">
        <f t="shared" si="9"/>
        <v>PEDIDO EMERGENCIAL</v>
      </c>
      <c r="H498" s="5">
        <v>457141</v>
      </c>
      <c r="I498" s="7">
        <v>45042</v>
      </c>
      <c r="J498" s="5">
        <v>6083397</v>
      </c>
      <c r="K498" s="7">
        <v>45042</v>
      </c>
      <c r="L498" t="s">
        <v>655</v>
      </c>
      <c r="M498" t="s">
        <v>208</v>
      </c>
      <c r="N498" t="s">
        <v>55</v>
      </c>
      <c r="O498" t="s">
        <v>45</v>
      </c>
      <c r="P498" s="7">
        <v>45082</v>
      </c>
      <c r="Q498" s="8">
        <v>33.34975</v>
      </c>
      <c r="R498" s="8">
        <v>32.299999999999997</v>
      </c>
      <c r="S498" s="8">
        <v>1.04975</v>
      </c>
      <c r="T498" s="8"/>
      <c r="U498">
        <v>1</v>
      </c>
      <c r="V498" t="s">
        <v>46</v>
      </c>
      <c r="W498" s="9">
        <v>1600</v>
      </c>
      <c r="X498" s="9">
        <v>1511</v>
      </c>
      <c r="Y498" s="9">
        <v>89</v>
      </c>
      <c r="Z498" s="7">
        <v>45043</v>
      </c>
      <c r="AA498" s="7">
        <v>45043</v>
      </c>
      <c r="AB498" s="7">
        <v>45043</v>
      </c>
      <c r="AC498">
        <v>2037000206</v>
      </c>
      <c r="AD498" t="s">
        <v>402</v>
      </c>
      <c r="AF498" t="s">
        <v>656</v>
      </c>
      <c r="AG498" t="s">
        <v>221</v>
      </c>
      <c r="AH498" t="s">
        <v>222</v>
      </c>
      <c r="AI498">
        <v>2</v>
      </c>
      <c r="AJ498" t="s">
        <v>50</v>
      </c>
      <c r="AK498">
        <v>37</v>
      </c>
      <c r="AL498" t="s">
        <v>213</v>
      </c>
      <c r="AN498" t="s">
        <v>52</v>
      </c>
      <c r="AQ498">
        <v>110</v>
      </c>
      <c r="AR498" t="s">
        <v>62</v>
      </c>
    </row>
    <row r="499" spans="1:47" x14ac:dyDescent="0.35">
      <c r="A499">
        <v>601</v>
      </c>
      <c r="B499" t="s">
        <v>206</v>
      </c>
      <c r="C499">
        <v>0</v>
      </c>
      <c r="D499" t="str">
        <f t="shared" si="9"/>
        <v>PEDIDO EMERGENCIAL</v>
      </c>
      <c r="H499" s="5">
        <v>457396</v>
      </c>
      <c r="I499" s="7">
        <v>45290</v>
      </c>
      <c r="J499" s="5">
        <v>6083535</v>
      </c>
      <c r="K499" s="7">
        <v>45050</v>
      </c>
      <c r="L499" t="s">
        <v>207</v>
      </c>
      <c r="M499" t="s">
        <v>208</v>
      </c>
      <c r="N499" t="s">
        <v>44</v>
      </c>
      <c r="O499" t="s">
        <v>45</v>
      </c>
      <c r="P499" s="7">
        <v>45051</v>
      </c>
      <c r="Q499" s="8">
        <v>32.699280000000002</v>
      </c>
      <c r="R499" s="8">
        <v>31.669999999999998</v>
      </c>
      <c r="S499" s="8">
        <v>1.02928</v>
      </c>
      <c r="T499" s="8"/>
      <c r="U499">
        <v>1</v>
      </c>
      <c r="V499" t="s">
        <v>46</v>
      </c>
      <c r="W499" s="9">
        <v>18000</v>
      </c>
      <c r="X499" s="9">
        <v>12000</v>
      </c>
      <c r="Y499" s="9">
        <v>6000</v>
      </c>
      <c r="Z499" s="7">
        <v>45290</v>
      </c>
      <c r="AA499" s="7">
        <v>45049</v>
      </c>
      <c r="AB499" s="7">
        <v>45054</v>
      </c>
      <c r="AC499">
        <v>2037000064</v>
      </c>
      <c r="AD499" t="s">
        <v>216</v>
      </c>
      <c r="AF499" t="s">
        <v>475</v>
      </c>
      <c r="AG499" t="s">
        <v>221</v>
      </c>
      <c r="AH499" t="s">
        <v>222</v>
      </c>
      <c r="AI499">
        <v>2</v>
      </c>
      <c r="AJ499" t="s">
        <v>50</v>
      </c>
      <c r="AK499">
        <v>37</v>
      </c>
      <c r="AL499" t="s">
        <v>213</v>
      </c>
      <c r="AN499" t="s">
        <v>52</v>
      </c>
      <c r="AQ499">
        <v>110</v>
      </c>
      <c r="AR499" t="s">
        <v>62</v>
      </c>
    </row>
    <row r="500" spans="1:47" x14ac:dyDescent="0.35">
      <c r="A500">
        <v>601</v>
      </c>
      <c r="B500" t="s">
        <v>206</v>
      </c>
      <c r="C500">
        <v>0</v>
      </c>
      <c r="D500" t="str">
        <f t="shared" si="9"/>
        <v>PEDIDO EMERGENCIAL</v>
      </c>
      <c r="H500" s="5">
        <v>457433</v>
      </c>
      <c r="I500" s="7">
        <v>45051</v>
      </c>
      <c r="J500" s="5">
        <v>6083569</v>
      </c>
      <c r="K500" s="7">
        <v>45054</v>
      </c>
      <c r="L500" t="s">
        <v>453</v>
      </c>
      <c r="M500" t="s">
        <v>161</v>
      </c>
      <c r="N500" t="s">
        <v>55</v>
      </c>
      <c r="O500" t="s">
        <v>45</v>
      </c>
      <c r="P500" s="7">
        <v>45077</v>
      </c>
      <c r="Q500" s="8">
        <v>28.74</v>
      </c>
      <c r="R500" s="8">
        <v>28.74</v>
      </c>
      <c r="S500" s="8">
        <v>0</v>
      </c>
      <c r="T500" s="8"/>
      <c r="U500">
        <v>1</v>
      </c>
      <c r="V500" t="s">
        <v>454</v>
      </c>
      <c r="W500" s="9">
        <v>346</v>
      </c>
      <c r="X500" s="9">
        <v>346</v>
      </c>
      <c r="Y500" s="9">
        <v>0</v>
      </c>
      <c r="Z500" s="7">
        <v>45077</v>
      </c>
      <c r="AA500" s="7">
        <v>45076</v>
      </c>
      <c r="AB500" s="7">
        <v>45077</v>
      </c>
      <c r="AC500">
        <v>2032000009</v>
      </c>
      <c r="AD500" t="s">
        <v>455</v>
      </c>
      <c r="AF500" t="s">
        <v>657</v>
      </c>
      <c r="AG500" t="s">
        <v>221</v>
      </c>
      <c r="AH500" t="s">
        <v>222</v>
      </c>
      <c r="AI500">
        <v>2</v>
      </c>
      <c r="AJ500" t="s">
        <v>50</v>
      </c>
      <c r="AK500">
        <v>32</v>
      </c>
      <c r="AL500" t="s">
        <v>322</v>
      </c>
      <c r="AN500" t="s">
        <v>52</v>
      </c>
      <c r="AQ500">
        <v>140</v>
      </c>
      <c r="AR500" t="s">
        <v>457</v>
      </c>
      <c r="AT500" t="s">
        <v>458</v>
      </c>
      <c r="AU500" t="s">
        <v>459</v>
      </c>
    </row>
    <row r="501" spans="1:47" x14ac:dyDescent="0.35">
      <c r="A501">
        <v>601</v>
      </c>
      <c r="B501" t="s">
        <v>206</v>
      </c>
      <c r="C501">
        <v>0</v>
      </c>
      <c r="D501" t="str">
        <f t="shared" si="9"/>
        <v>PEDIDO EMERGENCIAL</v>
      </c>
      <c r="H501" s="5">
        <v>457471</v>
      </c>
      <c r="I501" s="7">
        <v>45054</v>
      </c>
      <c r="J501" s="5">
        <v>6083586</v>
      </c>
      <c r="K501" s="7">
        <v>45054</v>
      </c>
      <c r="L501" t="s">
        <v>218</v>
      </c>
      <c r="M501" t="s">
        <v>208</v>
      </c>
      <c r="N501" t="s">
        <v>44</v>
      </c>
      <c r="O501" t="s">
        <v>45</v>
      </c>
      <c r="P501" s="7">
        <v>45055</v>
      </c>
      <c r="Q501" s="8">
        <v>30.262579999999996</v>
      </c>
      <c r="R501" s="8">
        <v>29.310000000000002</v>
      </c>
      <c r="S501" s="8">
        <v>0.95257999999999998</v>
      </c>
      <c r="T501" s="8"/>
      <c r="U501">
        <v>1</v>
      </c>
      <c r="V501" t="s">
        <v>46</v>
      </c>
      <c r="W501" s="9">
        <v>9300</v>
      </c>
      <c r="X501" s="9">
        <v>9290</v>
      </c>
      <c r="Y501" s="9">
        <v>10</v>
      </c>
      <c r="Z501" s="7">
        <v>45058</v>
      </c>
      <c r="AA501" s="7">
        <v>45051</v>
      </c>
      <c r="AB501" s="7">
        <v>45057</v>
      </c>
      <c r="AC501">
        <v>2037000160</v>
      </c>
      <c r="AD501" t="s">
        <v>279</v>
      </c>
      <c r="AF501" t="s">
        <v>658</v>
      </c>
      <c r="AG501" t="s">
        <v>221</v>
      </c>
      <c r="AH501" t="s">
        <v>222</v>
      </c>
      <c r="AI501">
        <v>2</v>
      </c>
      <c r="AJ501" t="s">
        <v>50</v>
      </c>
      <c r="AK501">
        <v>37</v>
      </c>
      <c r="AL501" t="s">
        <v>213</v>
      </c>
      <c r="AN501" t="s">
        <v>52</v>
      </c>
      <c r="AQ501">
        <v>110</v>
      </c>
      <c r="AR501" t="s">
        <v>62</v>
      </c>
      <c r="AT501" t="s">
        <v>223</v>
      </c>
    </row>
    <row r="502" spans="1:47" x14ac:dyDescent="0.35">
      <c r="A502">
        <v>601</v>
      </c>
      <c r="B502" t="s">
        <v>206</v>
      </c>
      <c r="C502">
        <v>0</v>
      </c>
      <c r="D502" t="str">
        <f t="shared" si="9"/>
        <v>PEDIDO EMERGENCIAL</v>
      </c>
      <c r="H502" s="5">
        <v>457866</v>
      </c>
      <c r="I502" s="7">
        <v>45068</v>
      </c>
      <c r="J502" s="5">
        <v>6083798</v>
      </c>
      <c r="K502" s="7">
        <v>45068</v>
      </c>
      <c r="L502" t="s">
        <v>218</v>
      </c>
      <c r="M502" t="s">
        <v>215</v>
      </c>
      <c r="N502" t="s">
        <v>44</v>
      </c>
      <c r="O502" t="s">
        <v>45</v>
      </c>
      <c r="P502" s="7">
        <v>45070</v>
      </c>
      <c r="Q502" s="8">
        <v>41.248379999999997</v>
      </c>
      <c r="R502" s="8">
        <v>39.950000000000003</v>
      </c>
      <c r="S502" s="8">
        <v>1.2983799999999999</v>
      </c>
      <c r="T502" s="8"/>
      <c r="U502">
        <v>1</v>
      </c>
      <c r="V502" t="s">
        <v>46</v>
      </c>
      <c r="W502" s="9">
        <v>30000</v>
      </c>
      <c r="X502" s="9">
        <v>25465</v>
      </c>
      <c r="Y502" s="9">
        <v>4535</v>
      </c>
      <c r="Z502" s="7">
        <v>45290</v>
      </c>
      <c r="AA502" s="7">
        <v>45218</v>
      </c>
      <c r="AB502" s="7">
        <v>45219</v>
      </c>
      <c r="AC502">
        <v>2037000048</v>
      </c>
      <c r="AD502" t="s">
        <v>616</v>
      </c>
      <c r="AF502" t="s">
        <v>617</v>
      </c>
      <c r="AG502" t="s">
        <v>231</v>
      </c>
      <c r="AH502" t="s">
        <v>222</v>
      </c>
      <c r="AI502">
        <v>2</v>
      </c>
      <c r="AJ502" t="s">
        <v>50</v>
      </c>
      <c r="AK502">
        <v>37</v>
      </c>
      <c r="AL502" t="s">
        <v>213</v>
      </c>
      <c r="AN502" t="s">
        <v>52</v>
      </c>
      <c r="AQ502">
        <v>110</v>
      </c>
      <c r="AR502" t="s">
        <v>62</v>
      </c>
      <c r="AT502" t="s">
        <v>223</v>
      </c>
    </row>
    <row r="503" spans="1:47" x14ac:dyDescent="0.35">
      <c r="A503">
        <v>601</v>
      </c>
      <c r="B503" t="s">
        <v>206</v>
      </c>
      <c r="C503">
        <v>0</v>
      </c>
      <c r="D503" t="str">
        <f t="shared" si="9"/>
        <v>PEDIDO EMERGENCIAL</v>
      </c>
      <c r="H503" s="5">
        <v>458069</v>
      </c>
      <c r="I503" s="7">
        <v>45072</v>
      </c>
      <c r="J503" s="5">
        <v>6083925</v>
      </c>
      <c r="K503" s="7">
        <v>45075</v>
      </c>
      <c r="L503" t="s">
        <v>207</v>
      </c>
      <c r="M503" t="s">
        <v>208</v>
      </c>
      <c r="N503" t="s">
        <v>55</v>
      </c>
      <c r="O503" t="s">
        <v>45</v>
      </c>
      <c r="P503" s="7">
        <v>45075</v>
      </c>
      <c r="Q503" s="8">
        <v>36.137500000000003</v>
      </c>
      <c r="R503" s="8">
        <v>35</v>
      </c>
      <c r="S503" s="8">
        <v>1.1375</v>
      </c>
      <c r="T503" s="8"/>
      <c r="U503">
        <v>1</v>
      </c>
      <c r="V503" t="s">
        <v>46</v>
      </c>
      <c r="W503" s="9">
        <v>10200</v>
      </c>
      <c r="X503" s="9">
        <v>10200</v>
      </c>
      <c r="Y503" s="9">
        <v>0</v>
      </c>
      <c r="Z503" s="7">
        <v>45107</v>
      </c>
      <c r="AA503" s="7">
        <v>45071</v>
      </c>
      <c r="AB503" s="7">
        <v>45076</v>
      </c>
      <c r="AC503">
        <v>2037000277</v>
      </c>
      <c r="AD503" t="s">
        <v>305</v>
      </c>
      <c r="AF503" t="s">
        <v>659</v>
      </c>
      <c r="AG503" t="s">
        <v>221</v>
      </c>
      <c r="AH503" t="s">
        <v>222</v>
      </c>
      <c r="AI503">
        <v>2</v>
      </c>
      <c r="AJ503" t="s">
        <v>50</v>
      </c>
      <c r="AK503">
        <v>37</v>
      </c>
      <c r="AL503" t="s">
        <v>213</v>
      </c>
      <c r="AN503" t="s">
        <v>52</v>
      </c>
      <c r="AQ503">
        <v>7480</v>
      </c>
      <c r="AR503" t="s">
        <v>214</v>
      </c>
    </row>
    <row r="504" spans="1:47" x14ac:dyDescent="0.35">
      <c r="A504">
        <v>601</v>
      </c>
      <c r="B504" t="s">
        <v>206</v>
      </c>
      <c r="C504">
        <v>0</v>
      </c>
      <c r="D504" t="str">
        <f t="shared" si="9"/>
        <v>PEDIDO EMERGENCIAL</v>
      </c>
      <c r="H504" s="5">
        <v>458073</v>
      </c>
      <c r="I504" s="7">
        <v>45072</v>
      </c>
      <c r="J504" s="5">
        <v>6083925</v>
      </c>
      <c r="K504" s="7">
        <v>45075</v>
      </c>
      <c r="L504" t="s">
        <v>207</v>
      </c>
      <c r="M504" t="s">
        <v>208</v>
      </c>
      <c r="N504" t="s">
        <v>44</v>
      </c>
      <c r="O504" t="s">
        <v>45</v>
      </c>
      <c r="P504" s="7">
        <v>45075</v>
      </c>
      <c r="Q504" s="8">
        <v>32.0075</v>
      </c>
      <c r="R504" s="8">
        <v>31</v>
      </c>
      <c r="S504" s="8">
        <v>1.0074999999999998</v>
      </c>
      <c r="T504" s="8"/>
      <c r="U504">
        <v>1</v>
      </c>
      <c r="V504" t="s">
        <v>46</v>
      </c>
      <c r="W504" s="9">
        <v>4000</v>
      </c>
      <c r="X504" s="9">
        <v>3569</v>
      </c>
      <c r="Y504" s="9">
        <v>431</v>
      </c>
      <c r="Z504" s="7">
        <v>45107</v>
      </c>
      <c r="AA504" s="7">
        <v>45071</v>
      </c>
      <c r="AB504" s="7">
        <v>45076</v>
      </c>
      <c r="AC504">
        <v>2037000273</v>
      </c>
      <c r="AD504" t="s">
        <v>283</v>
      </c>
      <c r="AF504" t="s">
        <v>660</v>
      </c>
      <c r="AG504" t="s">
        <v>221</v>
      </c>
      <c r="AH504" t="s">
        <v>222</v>
      </c>
      <c r="AI504">
        <v>2</v>
      </c>
      <c r="AJ504" t="s">
        <v>50</v>
      </c>
      <c r="AK504">
        <v>37</v>
      </c>
      <c r="AL504" t="s">
        <v>213</v>
      </c>
      <c r="AN504" t="s">
        <v>52</v>
      </c>
      <c r="AQ504">
        <v>7480</v>
      </c>
      <c r="AR504" t="s">
        <v>214</v>
      </c>
    </row>
    <row r="505" spans="1:47" x14ac:dyDescent="0.35">
      <c r="A505">
        <v>601</v>
      </c>
      <c r="B505" t="s">
        <v>206</v>
      </c>
      <c r="C505">
        <v>0</v>
      </c>
      <c r="D505" t="str">
        <f t="shared" si="9"/>
        <v>PEDIDO EMERGENCIAL</v>
      </c>
      <c r="H505" s="5">
        <v>458076</v>
      </c>
      <c r="I505" s="7">
        <v>45072</v>
      </c>
      <c r="J505" s="5">
        <v>6083917</v>
      </c>
      <c r="K505" s="7">
        <v>45072</v>
      </c>
      <c r="L505" t="s">
        <v>453</v>
      </c>
      <c r="M505" t="s">
        <v>161</v>
      </c>
      <c r="N505" t="s">
        <v>55</v>
      </c>
      <c r="O505" t="s">
        <v>45</v>
      </c>
      <c r="P505" s="7">
        <v>45089</v>
      </c>
      <c r="Q505" s="8">
        <v>28.080000000000002</v>
      </c>
      <c r="R505" s="8">
        <v>28.080000000000002</v>
      </c>
      <c r="S505" s="8">
        <v>0</v>
      </c>
      <c r="T505" s="8"/>
      <c r="U505">
        <v>1</v>
      </c>
      <c r="V505" t="s">
        <v>454</v>
      </c>
      <c r="W505" s="9">
        <v>787</v>
      </c>
      <c r="X505" s="9">
        <v>787</v>
      </c>
      <c r="Y505" s="9">
        <v>0</v>
      </c>
      <c r="Z505" s="7">
        <v>45090</v>
      </c>
      <c r="AA505" s="7">
        <v>45084</v>
      </c>
      <c r="AB505" s="7">
        <v>45091</v>
      </c>
      <c r="AC505">
        <v>2032000009</v>
      </c>
      <c r="AD505" t="s">
        <v>455</v>
      </c>
      <c r="AF505" t="s">
        <v>661</v>
      </c>
      <c r="AG505" t="s">
        <v>221</v>
      </c>
      <c r="AH505" t="s">
        <v>222</v>
      </c>
      <c r="AI505">
        <v>2</v>
      </c>
      <c r="AJ505" t="s">
        <v>50</v>
      </c>
      <c r="AK505">
        <v>32</v>
      </c>
      <c r="AL505" t="s">
        <v>322</v>
      </c>
      <c r="AN505" t="s">
        <v>52</v>
      </c>
      <c r="AQ505">
        <v>140</v>
      </c>
      <c r="AR505" t="s">
        <v>457</v>
      </c>
      <c r="AT505" t="s">
        <v>458</v>
      </c>
      <c r="AU505" t="s">
        <v>459</v>
      </c>
    </row>
    <row r="506" spans="1:47" x14ac:dyDescent="0.35">
      <c r="A506">
        <v>601</v>
      </c>
      <c r="B506" t="s">
        <v>206</v>
      </c>
      <c r="C506">
        <v>0</v>
      </c>
      <c r="D506" t="str">
        <f t="shared" si="9"/>
        <v>PEDIDO EMERGENCIAL</v>
      </c>
      <c r="H506" s="5">
        <v>458127</v>
      </c>
      <c r="I506" s="7">
        <v>45076</v>
      </c>
      <c r="J506" s="5">
        <v>6083962</v>
      </c>
      <c r="K506" s="7">
        <v>45076</v>
      </c>
      <c r="L506" t="s">
        <v>218</v>
      </c>
      <c r="M506" t="s">
        <v>215</v>
      </c>
      <c r="N506" t="s">
        <v>55</v>
      </c>
      <c r="O506" t="s">
        <v>45</v>
      </c>
      <c r="P506" s="7">
        <v>45077</v>
      </c>
      <c r="Q506" s="8">
        <v>40.525629999999992</v>
      </c>
      <c r="R506" s="8">
        <v>39.25</v>
      </c>
      <c r="S506" s="8">
        <v>1.27563</v>
      </c>
      <c r="T506" s="8"/>
      <c r="U506">
        <v>1</v>
      </c>
      <c r="V506" t="s">
        <v>46</v>
      </c>
      <c r="W506" s="9">
        <v>12000</v>
      </c>
      <c r="X506" s="9">
        <v>12000</v>
      </c>
      <c r="Y506" s="9">
        <v>0</v>
      </c>
      <c r="Z506" s="7">
        <v>45290</v>
      </c>
      <c r="AA506" s="7">
        <v>45197</v>
      </c>
      <c r="AB506" s="7">
        <v>45198</v>
      </c>
      <c r="AC506">
        <v>2037000294</v>
      </c>
      <c r="AD506" t="s">
        <v>490</v>
      </c>
      <c r="AF506" t="s">
        <v>468</v>
      </c>
      <c r="AG506" t="s">
        <v>231</v>
      </c>
      <c r="AH506" t="s">
        <v>222</v>
      </c>
      <c r="AI506">
        <v>2</v>
      </c>
      <c r="AJ506" t="s">
        <v>50</v>
      </c>
      <c r="AK506">
        <v>37</v>
      </c>
      <c r="AL506" t="s">
        <v>213</v>
      </c>
      <c r="AN506" t="s">
        <v>52</v>
      </c>
      <c r="AQ506">
        <v>290</v>
      </c>
      <c r="AR506" t="s">
        <v>226</v>
      </c>
      <c r="AT506" t="s">
        <v>223</v>
      </c>
    </row>
    <row r="507" spans="1:47" x14ac:dyDescent="0.35">
      <c r="A507">
        <v>601</v>
      </c>
      <c r="B507" t="s">
        <v>206</v>
      </c>
      <c r="C507">
        <v>0</v>
      </c>
      <c r="D507" t="str">
        <f t="shared" si="9"/>
        <v>PEDIDO EMERGENCIAL</v>
      </c>
      <c r="H507" s="5">
        <v>458128</v>
      </c>
      <c r="I507" s="7">
        <v>45076</v>
      </c>
      <c r="J507" s="5">
        <v>6083961</v>
      </c>
      <c r="K507" s="7">
        <v>45076</v>
      </c>
      <c r="L507" t="s">
        <v>218</v>
      </c>
      <c r="M507" t="s">
        <v>215</v>
      </c>
      <c r="N507" t="s">
        <v>44</v>
      </c>
      <c r="O507" t="s">
        <v>45</v>
      </c>
      <c r="P507" s="7">
        <v>45077</v>
      </c>
      <c r="Q507" s="8">
        <v>41.248379999999997</v>
      </c>
      <c r="R507" s="8">
        <v>39.950000000000003</v>
      </c>
      <c r="S507" s="8">
        <v>1.2983799999999999</v>
      </c>
      <c r="T507" s="8"/>
      <c r="U507">
        <v>1</v>
      </c>
      <c r="V507" t="s">
        <v>46</v>
      </c>
      <c r="W507" s="9">
        <v>33800</v>
      </c>
      <c r="X507" s="9">
        <v>21840</v>
      </c>
      <c r="Y507" s="9">
        <v>11960</v>
      </c>
      <c r="Z507" s="7">
        <v>45290</v>
      </c>
      <c r="AA507" s="7">
        <v>45134</v>
      </c>
      <c r="AB507" s="7">
        <v>45135</v>
      </c>
      <c r="AC507">
        <v>2037000048</v>
      </c>
      <c r="AD507" t="s">
        <v>616</v>
      </c>
      <c r="AF507" t="s">
        <v>617</v>
      </c>
      <c r="AG507" t="s">
        <v>231</v>
      </c>
      <c r="AH507" t="s">
        <v>222</v>
      </c>
      <c r="AI507">
        <v>2</v>
      </c>
      <c r="AJ507" t="s">
        <v>50</v>
      </c>
      <c r="AK507">
        <v>37</v>
      </c>
      <c r="AL507" t="s">
        <v>213</v>
      </c>
      <c r="AN507" t="s">
        <v>52</v>
      </c>
      <c r="AQ507">
        <v>110</v>
      </c>
      <c r="AR507" t="s">
        <v>62</v>
      </c>
      <c r="AT507" t="s">
        <v>223</v>
      </c>
    </row>
    <row r="508" spans="1:47" x14ac:dyDescent="0.35">
      <c r="A508">
        <v>601</v>
      </c>
      <c r="B508" t="s">
        <v>206</v>
      </c>
      <c r="C508">
        <v>0</v>
      </c>
      <c r="D508" t="str">
        <f t="shared" si="9"/>
        <v>PEDIDO EMERGENCIAL</v>
      </c>
      <c r="H508" s="5">
        <v>458129</v>
      </c>
      <c r="I508" s="7">
        <v>45076</v>
      </c>
      <c r="J508" s="5">
        <v>6083962</v>
      </c>
      <c r="K508" s="7">
        <v>45076</v>
      </c>
      <c r="L508" t="s">
        <v>218</v>
      </c>
      <c r="M508" t="s">
        <v>208</v>
      </c>
      <c r="N508" t="s">
        <v>55</v>
      </c>
      <c r="O508" t="s">
        <v>45</v>
      </c>
      <c r="P508" s="7">
        <v>45077</v>
      </c>
      <c r="Q508" s="8">
        <v>40.525629999999992</v>
      </c>
      <c r="R508" s="8">
        <v>39.25</v>
      </c>
      <c r="S508" s="8">
        <v>1.27563</v>
      </c>
      <c r="T508" s="8"/>
      <c r="U508">
        <v>1</v>
      </c>
      <c r="V508" t="s">
        <v>46</v>
      </c>
      <c r="W508" s="9">
        <v>7800</v>
      </c>
      <c r="X508" s="9">
        <v>7800</v>
      </c>
      <c r="Y508" s="9">
        <v>0</v>
      </c>
      <c r="Z508" s="7">
        <v>45290</v>
      </c>
      <c r="AA508" s="7">
        <v>45083</v>
      </c>
      <c r="AB508" s="7">
        <v>45084</v>
      </c>
      <c r="AC508">
        <v>2037000314</v>
      </c>
      <c r="AD508" t="s">
        <v>662</v>
      </c>
      <c r="AF508" t="s">
        <v>663</v>
      </c>
      <c r="AG508" t="s">
        <v>221</v>
      </c>
      <c r="AH508" t="s">
        <v>222</v>
      </c>
      <c r="AI508">
        <v>2</v>
      </c>
      <c r="AJ508" t="s">
        <v>50</v>
      </c>
      <c r="AK508">
        <v>37</v>
      </c>
      <c r="AL508" t="s">
        <v>213</v>
      </c>
      <c r="AN508" t="s">
        <v>52</v>
      </c>
      <c r="AQ508">
        <v>290</v>
      </c>
      <c r="AR508" t="s">
        <v>226</v>
      </c>
      <c r="AT508" t="s">
        <v>223</v>
      </c>
    </row>
    <row r="509" spans="1:47" x14ac:dyDescent="0.35">
      <c r="A509">
        <v>601</v>
      </c>
      <c r="B509" t="s">
        <v>206</v>
      </c>
      <c r="C509">
        <v>0</v>
      </c>
      <c r="D509" t="str">
        <f t="shared" ref="D509:D572" si="10">IF(C509,0,"PEDIDO EMERGENCIAL")</f>
        <v>PEDIDO EMERGENCIAL</v>
      </c>
      <c r="H509" s="5">
        <v>458130</v>
      </c>
      <c r="I509" s="7">
        <v>45076</v>
      </c>
      <c r="J509" s="5">
        <v>6083961</v>
      </c>
      <c r="K509" s="7">
        <v>45076</v>
      </c>
      <c r="L509" t="s">
        <v>218</v>
      </c>
      <c r="M509" t="s">
        <v>208</v>
      </c>
      <c r="N509" t="s">
        <v>44</v>
      </c>
      <c r="O509" t="s">
        <v>45</v>
      </c>
      <c r="P509" s="7">
        <v>45077</v>
      </c>
      <c r="Q509" s="8">
        <v>40.525629999999992</v>
      </c>
      <c r="R509" s="8">
        <v>39.25</v>
      </c>
      <c r="S509" s="8">
        <v>1.27563</v>
      </c>
      <c r="T509" s="8"/>
      <c r="U509">
        <v>1</v>
      </c>
      <c r="V509" t="s">
        <v>46</v>
      </c>
      <c r="W509" s="9">
        <v>5600</v>
      </c>
      <c r="X509" s="9">
        <v>5320</v>
      </c>
      <c r="Y509" s="9">
        <v>280</v>
      </c>
      <c r="Z509" s="7">
        <v>45290</v>
      </c>
      <c r="AA509" s="7">
        <v>45134</v>
      </c>
      <c r="AB509" s="7">
        <v>45135</v>
      </c>
      <c r="AC509">
        <v>2037000199</v>
      </c>
      <c r="AD509" t="s">
        <v>295</v>
      </c>
      <c r="AF509" t="s">
        <v>619</v>
      </c>
      <c r="AG509" t="s">
        <v>221</v>
      </c>
      <c r="AH509" t="s">
        <v>222</v>
      </c>
      <c r="AI509">
        <v>2</v>
      </c>
      <c r="AJ509" t="s">
        <v>50</v>
      </c>
      <c r="AK509">
        <v>37</v>
      </c>
      <c r="AL509" t="s">
        <v>213</v>
      </c>
      <c r="AN509" t="s">
        <v>52</v>
      </c>
      <c r="AQ509">
        <v>110</v>
      </c>
      <c r="AR509" t="s">
        <v>62</v>
      </c>
      <c r="AT509" t="s">
        <v>223</v>
      </c>
    </row>
    <row r="510" spans="1:47" x14ac:dyDescent="0.35">
      <c r="A510">
        <v>601</v>
      </c>
      <c r="B510" t="s">
        <v>206</v>
      </c>
      <c r="C510">
        <v>0</v>
      </c>
      <c r="D510" t="str">
        <f t="shared" si="10"/>
        <v>PEDIDO EMERGENCIAL</v>
      </c>
      <c r="H510" s="5">
        <v>458131</v>
      </c>
      <c r="I510" s="7">
        <v>45076</v>
      </c>
      <c r="J510" s="5">
        <v>6083961</v>
      </c>
      <c r="K510" s="7">
        <v>45076</v>
      </c>
      <c r="L510" t="s">
        <v>218</v>
      </c>
      <c r="M510" t="s">
        <v>215</v>
      </c>
      <c r="N510" t="s">
        <v>44</v>
      </c>
      <c r="O510" t="s">
        <v>45</v>
      </c>
      <c r="P510" s="7">
        <v>45077</v>
      </c>
      <c r="Q510" s="8">
        <v>40.525629999999992</v>
      </c>
      <c r="R510" s="8">
        <v>39.25</v>
      </c>
      <c r="S510" s="8">
        <v>1.27563</v>
      </c>
      <c r="T510" s="8"/>
      <c r="U510">
        <v>1</v>
      </c>
      <c r="V510" t="s">
        <v>46</v>
      </c>
      <c r="W510" s="9">
        <v>9750</v>
      </c>
      <c r="X510" s="9">
        <v>9160</v>
      </c>
      <c r="Y510" s="9">
        <v>590</v>
      </c>
      <c r="Z510" s="7">
        <v>45290</v>
      </c>
      <c r="AA510" s="7">
        <v>45114</v>
      </c>
      <c r="AB510" s="7">
        <v>45117</v>
      </c>
      <c r="AC510">
        <v>2037000038</v>
      </c>
      <c r="AD510" t="s">
        <v>244</v>
      </c>
      <c r="AF510" t="s">
        <v>468</v>
      </c>
      <c r="AG510" t="s">
        <v>231</v>
      </c>
      <c r="AH510" t="s">
        <v>222</v>
      </c>
      <c r="AI510">
        <v>2</v>
      </c>
      <c r="AJ510" t="s">
        <v>50</v>
      </c>
      <c r="AK510">
        <v>37</v>
      </c>
      <c r="AL510" t="s">
        <v>213</v>
      </c>
      <c r="AN510" t="s">
        <v>52</v>
      </c>
      <c r="AQ510">
        <v>110</v>
      </c>
      <c r="AR510" t="s">
        <v>62</v>
      </c>
      <c r="AT510" t="s">
        <v>223</v>
      </c>
    </row>
    <row r="511" spans="1:47" x14ac:dyDescent="0.35">
      <c r="A511">
        <v>601</v>
      </c>
      <c r="B511" t="s">
        <v>206</v>
      </c>
      <c r="C511">
        <v>0</v>
      </c>
      <c r="D511" t="str">
        <f t="shared" si="10"/>
        <v>PEDIDO EMERGENCIAL</v>
      </c>
      <c r="H511" s="5">
        <v>458132</v>
      </c>
      <c r="I511" s="7">
        <v>45076</v>
      </c>
      <c r="J511" s="5">
        <v>6083961</v>
      </c>
      <c r="K511" s="7">
        <v>45076</v>
      </c>
      <c r="L511" t="s">
        <v>218</v>
      </c>
      <c r="M511" t="s">
        <v>215</v>
      </c>
      <c r="N511" t="s">
        <v>44</v>
      </c>
      <c r="O511" t="s">
        <v>45</v>
      </c>
      <c r="P511" s="7">
        <v>45077</v>
      </c>
      <c r="Q511" s="8">
        <v>40.525629999999992</v>
      </c>
      <c r="R511" s="8">
        <v>39.25</v>
      </c>
      <c r="S511" s="8">
        <v>1.27563</v>
      </c>
      <c r="T511" s="8"/>
      <c r="U511">
        <v>1</v>
      </c>
      <c r="V511" t="s">
        <v>46</v>
      </c>
      <c r="W511" s="9">
        <v>18000</v>
      </c>
      <c r="X511" s="9">
        <v>11595</v>
      </c>
      <c r="Y511" s="9">
        <v>6405</v>
      </c>
      <c r="Z511" s="7">
        <v>45290</v>
      </c>
      <c r="AA511" s="7">
        <v>45148</v>
      </c>
      <c r="AB511" s="7">
        <v>45149</v>
      </c>
      <c r="AC511">
        <v>2037000113</v>
      </c>
      <c r="AD511" t="s">
        <v>251</v>
      </c>
      <c r="AF511" t="s">
        <v>664</v>
      </c>
      <c r="AG511" t="s">
        <v>231</v>
      </c>
      <c r="AH511" t="s">
        <v>222</v>
      </c>
      <c r="AI511">
        <v>2</v>
      </c>
      <c r="AJ511" t="s">
        <v>50</v>
      </c>
      <c r="AK511">
        <v>37</v>
      </c>
      <c r="AL511" t="s">
        <v>213</v>
      </c>
      <c r="AN511" t="s">
        <v>52</v>
      </c>
      <c r="AQ511">
        <v>110</v>
      </c>
      <c r="AR511" t="s">
        <v>62</v>
      </c>
      <c r="AT511" t="s">
        <v>223</v>
      </c>
    </row>
    <row r="512" spans="1:47" x14ac:dyDescent="0.35">
      <c r="A512">
        <v>601</v>
      </c>
      <c r="B512" t="s">
        <v>206</v>
      </c>
      <c r="C512">
        <v>0</v>
      </c>
      <c r="D512" t="str">
        <f t="shared" si="10"/>
        <v>PEDIDO EMERGENCIAL</v>
      </c>
      <c r="H512" s="5">
        <v>458133</v>
      </c>
      <c r="I512" s="7">
        <v>45076</v>
      </c>
      <c r="J512" s="5">
        <v>6083961</v>
      </c>
      <c r="K512" s="7">
        <v>45076</v>
      </c>
      <c r="L512" t="s">
        <v>218</v>
      </c>
      <c r="M512" t="s">
        <v>208</v>
      </c>
      <c r="N512" t="s">
        <v>44</v>
      </c>
      <c r="O512" t="s">
        <v>45</v>
      </c>
      <c r="P512" s="7">
        <v>45077</v>
      </c>
      <c r="Q512" s="8">
        <v>40.525629999999992</v>
      </c>
      <c r="R512" s="8">
        <v>39.25</v>
      </c>
      <c r="S512" s="8">
        <v>1.27563</v>
      </c>
      <c r="T512" s="8"/>
      <c r="U512">
        <v>1</v>
      </c>
      <c r="V512" t="s">
        <v>46</v>
      </c>
      <c r="W512" s="9">
        <v>10500</v>
      </c>
      <c r="X512" s="9">
        <v>9550</v>
      </c>
      <c r="Y512" s="9">
        <v>950</v>
      </c>
      <c r="Z512" s="7">
        <v>45290</v>
      </c>
      <c r="AA512" s="7">
        <v>45117</v>
      </c>
      <c r="AB512" s="7">
        <v>45118</v>
      </c>
      <c r="AC512">
        <v>2037000200</v>
      </c>
      <c r="AD512" t="s">
        <v>240</v>
      </c>
      <c r="AF512" t="s">
        <v>485</v>
      </c>
      <c r="AG512" t="s">
        <v>221</v>
      </c>
      <c r="AH512" t="s">
        <v>222</v>
      </c>
      <c r="AI512">
        <v>2</v>
      </c>
      <c r="AJ512" t="s">
        <v>50</v>
      </c>
      <c r="AK512">
        <v>37</v>
      </c>
      <c r="AL512" t="s">
        <v>213</v>
      </c>
      <c r="AN512" t="s">
        <v>52</v>
      </c>
      <c r="AQ512">
        <v>110</v>
      </c>
      <c r="AR512" t="s">
        <v>62</v>
      </c>
      <c r="AT512" t="s">
        <v>223</v>
      </c>
    </row>
    <row r="513" spans="1:47" x14ac:dyDescent="0.35">
      <c r="A513">
        <v>601</v>
      </c>
      <c r="B513" t="s">
        <v>206</v>
      </c>
      <c r="C513">
        <v>0</v>
      </c>
      <c r="D513" t="str">
        <f t="shared" si="10"/>
        <v>PEDIDO EMERGENCIAL</v>
      </c>
      <c r="H513" s="5">
        <v>458134</v>
      </c>
      <c r="I513" s="7">
        <v>45076</v>
      </c>
      <c r="J513" s="5">
        <v>6083961</v>
      </c>
      <c r="K513" s="7">
        <v>45076</v>
      </c>
      <c r="L513" t="s">
        <v>218</v>
      </c>
      <c r="M513" t="s">
        <v>215</v>
      </c>
      <c r="N513" t="s">
        <v>44</v>
      </c>
      <c r="O513" t="s">
        <v>45</v>
      </c>
      <c r="P513" s="7">
        <v>45077</v>
      </c>
      <c r="Q513" s="8">
        <v>40.525629999999992</v>
      </c>
      <c r="R513" s="8">
        <v>39.25</v>
      </c>
      <c r="S513" s="8">
        <v>1.27563</v>
      </c>
      <c r="T513" s="8"/>
      <c r="U513">
        <v>1</v>
      </c>
      <c r="V513" t="s">
        <v>46</v>
      </c>
      <c r="W513" s="9">
        <v>10500</v>
      </c>
      <c r="X513" s="9">
        <v>5670</v>
      </c>
      <c r="Y513" s="9">
        <v>4830</v>
      </c>
      <c r="Z513" s="7">
        <v>45290</v>
      </c>
      <c r="AA513" s="7">
        <v>45125</v>
      </c>
      <c r="AB513" s="7">
        <v>45126</v>
      </c>
      <c r="AC513">
        <v>2037000217</v>
      </c>
      <c r="AD513" t="s">
        <v>228</v>
      </c>
      <c r="AF513" t="s">
        <v>665</v>
      </c>
      <c r="AG513" t="s">
        <v>231</v>
      </c>
      <c r="AH513" t="s">
        <v>222</v>
      </c>
      <c r="AI513">
        <v>2</v>
      </c>
      <c r="AJ513" t="s">
        <v>50</v>
      </c>
      <c r="AK513">
        <v>37</v>
      </c>
      <c r="AL513" t="s">
        <v>213</v>
      </c>
      <c r="AN513" t="s">
        <v>52</v>
      </c>
      <c r="AQ513">
        <v>110</v>
      </c>
      <c r="AR513" t="s">
        <v>62</v>
      </c>
      <c r="AT513" t="s">
        <v>223</v>
      </c>
    </row>
    <row r="514" spans="1:47" x14ac:dyDescent="0.35">
      <c r="A514">
        <v>601</v>
      </c>
      <c r="B514" t="s">
        <v>206</v>
      </c>
      <c r="C514">
        <v>0</v>
      </c>
      <c r="D514" t="str">
        <f t="shared" si="10"/>
        <v>PEDIDO EMERGENCIAL</v>
      </c>
      <c r="H514" s="5">
        <v>458135</v>
      </c>
      <c r="I514" s="7">
        <v>45076</v>
      </c>
      <c r="J514" s="5">
        <v>6083961</v>
      </c>
      <c r="K514" s="7">
        <v>45076</v>
      </c>
      <c r="L514" t="s">
        <v>218</v>
      </c>
      <c r="M514" t="s">
        <v>215</v>
      </c>
      <c r="N514" t="s">
        <v>44</v>
      </c>
      <c r="O514" t="s">
        <v>45</v>
      </c>
      <c r="P514" s="7">
        <v>45077</v>
      </c>
      <c r="Q514" s="8">
        <v>40.525629999999992</v>
      </c>
      <c r="R514" s="8">
        <v>39.25</v>
      </c>
      <c r="S514" s="8">
        <v>1.27563</v>
      </c>
      <c r="T514" s="8"/>
      <c r="U514">
        <v>1</v>
      </c>
      <c r="V514" t="s">
        <v>46</v>
      </c>
      <c r="W514" s="9">
        <v>25100</v>
      </c>
      <c r="X514" s="9">
        <v>21650</v>
      </c>
      <c r="Y514" s="9">
        <v>3450</v>
      </c>
      <c r="Z514" s="7">
        <v>45290</v>
      </c>
      <c r="AA514" s="7">
        <v>45091</v>
      </c>
      <c r="AB514" s="7">
        <v>45091</v>
      </c>
      <c r="AC514">
        <v>2037000089</v>
      </c>
      <c r="AD514" t="s">
        <v>560</v>
      </c>
      <c r="AF514" t="s">
        <v>561</v>
      </c>
      <c r="AG514" t="s">
        <v>231</v>
      </c>
      <c r="AH514" t="s">
        <v>222</v>
      </c>
      <c r="AI514">
        <v>2</v>
      </c>
      <c r="AJ514" t="s">
        <v>50</v>
      </c>
      <c r="AK514">
        <v>37</v>
      </c>
      <c r="AL514" t="s">
        <v>213</v>
      </c>
      <c r="AN514" t="s">
        <v>52</v>
      </c>
      <c r="AQ514">
        <v>110</v>
      </c>
      <c r="AR514" t="s">
        <v>62</v>
      </c>
      <c r="AT514" t="s">
        <v>223</v>
      </c>
    </row>
    <row r="515" spans="1:47" x14ac:dyDescent="0.35">
      <c r="A515">
        <v>601</v>
      </c>
      <c r="B515" t="s">
        <v>206</v>
      </c>
      <c r="C515">
        <v>0</v>
      </c>
      <c r="D515" t="str">
        <f t="shared" si="10"/>
        <v>PEDIDO EMERGENCIAL</v>
      </c>
      <c r="H515" s="5">
        <v>458241</v>
      </c>
      <c r="I515" s="7">
        <v>45084</v>
      </c>
      <c r="J515" s="5">
        <v>6084097</v>
      </c>
      <c r="K515" s="7">
        <v>45086</v>
      </c>
      <c r="L515" t="s">
        <v>218</v>
      </c>
      <c r="M515" t="s">
        <v>83</v>
      </c>
      <c r="N515" t="s">
        <v>44</v>
      </c>
      <c r="O515" t="s">
        <v>45</v>
      </c>
      <c r="P515" s="7">
        <v>45089</v>
      </c>
      <c r="Q515" s="8">
        <v>41.196750000000002</v>
      </c>
      <c r="R515" s="8">
        <v>39.9</v>
      </c>
      <c r="S515" s="8">
        <v>1.2967500000000001</v>
      </c>
      <c r="T515" s="8"/>
      <c r="U515">
        <v>1</v>
      </c>
      <c r="V515" t="s">
        <v>46</v>
      </c>
      <c r="W515" s="9">
        <v>9000</v>
      </c>
      <c r="X515" s="9">
        <v>5180</v>
      </c>
      <c r="Y515" s="9">
        <v>3820</v>
      </c>
      <c r="Z515" s="7">
        <v>45137</v>
      </c>
      <c r="AA515" s="7">
        <v>45083</v>
      </c>
      <c r="AB515" s="7">
        <v>45090</v>
      </c>
      <c r="AC515">
        <v>2037000318</v>
      </c>
      <c r="AD515" t="s">
        <v>666</v>
      </c>
      <c r="AF515" t="s">
        <v>667</v>
      </c>
      <c r="AG515" t="s">
        <v>668</v>
      </c>
      <c r="AH515" t="s">
        <v>669</v>
      </c>
      <c r="AI515">
        <v>2</v>
      </c>
      <c r="AJ515" t="s">
        <v>50</v>
      </c>
      <c r="AK515">
        <v>37</v>
      </c>
      <c r="AL515" t="s">
        <v>213</v>
      </c>
      <c r="AN515" t="s">
        <v>52</v>
      </c>
      <c r="AQ515">
        <v>290</v>
      </c>
      <c r="AR515" t="s">
        <v>226</v>
      </c>
      <c r="AT515" t="s">
        <v>223</v>
      </c>
    </row>
    <row r="516" spans="1:47" x14ac:dyDescent="0.35">
      <c r="A516">
        <v>601</v>
      </c>
      <c r="B516" t="s">
        <v>206</v>
      </c>
      <c r="C516">
        <v>0</v>
      </c>
      <c r="D516" t="str">
        <f t="shared" si="10"/>
        <v>PEDIDO EMERGENCIAL</v>
      </c>
      <c r="H516" s="5">
        <v>458242</v>
      </c>
      <c r="I516" s="7">
        <v>45084</v>
      </c>
      <c r="J516" s="5">
        <v>6084096</v>
      </c>
      <c r="K516" s="7">
        <v>45086</v>
      </c>
      <c r="L516" t="s">
        <v>207</v>
      </c>
      <c r="M516" t="s">
        <v>83</v>
      </c>
      <c r="N516" t="s">
        <v>44</v>
      </c>
      <c r="O516" t="s">
        <v>45</v>
      </c>
      <c r="P516" s="7">
        <v>45089</v>
      </c>
      <c r="Q516" s="8">
        <v>41.196750000000002</v>
      </c>
      <c r="R516" s="8">
        <v>39.9</v>
      </c>
      <c r="S516" s="8">
        <v>1.2967500000000001</v>
      </c>
      <c r="T516" s="8"/>
      <c r="U516">
        <v>1</v>
      </c>
      <c r="V516" t="s">
        <v>46</v>
      </c>
      <c r="W516" s="9">
        <v>11500</v>
      </c>
      <c r="X516" s="9">
        <v>11474</v>
      </c>
      <c r="Y516" s="9">
        <v>26</v>
      </c>
      <c r="Z516" s="7">
        <v>45107</v>
      </c>
      <c r="AA516" s="7">
        <v>45079</v>
      </c>
      <c r="AB516" s="7">
        <v>45090</v>
      </c>
      <c r="AC516">
        <v>2037000064</v>
      </c>
      <c r="AD516" t="s">
        <v>216</v>
      </c>
      <c r="AF516" t="s">
        <v>670</v>
      </c>
      <c r="AG516" t="s">
        <v>668</v>
      </c>
      <c r="AH516" t="s">
        <v>669</v>
      </c>
      <c r="AI516">
        <v>2</v>
      </c>
      <c r="AJ516" t="s">
        <v>50</v>
      </c>
      <c r="AK516">
        <v>37</v>
      </c>
      <c r="AL516" t="s">
        <v>213</v>
      </c>
      <c r="AN516" t="s">
        <v>52</v>
      </c>
      <c r="AQ516">
        <v>110</v>
      </c>
      <c r="AR516" t="s">
        <v>62</v>
      </c>
    </row>
    <row r="517" spans="1:47" x14ac:dyDescent="0.35">
      <c r="A517">
        <v>601</v>
      </c>
      <c r="B517" t="s">
        <v>206</v>
      </c>
      <c r="C517">
        <v>0</v>
      </c>
      <c r="D517" t="str">
        <f t="shared" si="10"/>
        <v>PEDIDO EMERGENCIAL</v>
      </c>
      <c r="H517" s="5">
        <v>458372</v>
      </c>
      <c r="I517" s="7">
        <v>45090</v>
      </c>
      <c r="J517" s="5">
        <v>6084219</v>
      </c>
      <c r="K517" s="7">
        <v>45093</v>
      </c>
      <c r="L517" t="s">
        <v>218</v>
      </c>
      <c r="M517" t="s">
        <v>161</v>
      </c>
      <c r="N517" t="s">
        <v>44</v>
      </c>
      <c r="O517" t="s">
        <v>45</v>
      </c>
      <c r="P517" s="7">
        <v>45097</v>
      </c>
      <c r="Q517" s="8">
        <v>30.1</v>
      </c>
      <c r="R517" s="8">
        <v>30.1</v>
      </c>
      <c r="S517" s="8">
        <v>0</v>
      </c>
      <c r="T517" s="8"/>
      <c r="U517">
        <v>1</v>
      </c>
      <c r="V517" t="s">
        <v>46</v>
      </c>
      <c r="W517" s="9">
        <v>7000</v>
      </c>
      <c r="X517" s="9">
        <v>0</v>
      </c>
      <c r="Y517" s="9">
        <v>7000</v>
      </c>
      <c r="Z517" s="7">
        <v>45290</v>
      </c>
      <c r="AC517">
        <v>2037000311</v>
      </c>
      <c r="AD517" t="s">
        <v>621</v>
      </c>
      <c r="AF517" t="s">
        <v>671</v>
      </c>
      <c r="AG517" t="s">
        <v>668</v>
      </c>
      <c r="AH517" t="s">
        <v>669</v>
      </c>
      <c r="AI517">
        <v>2</v>
      </c>
      <c r="AJ517" t="s">
        <v>50</v>
      </c>
      <c r="AK517">
        <v>37</v>
      </c>
      <c r="AL517" t="s">
        <v>213</v>
      </c>
      <c r="AN517" t="s">
        <v>52</v>
      </c>
      <c r="AQ517">
        <v>290</v>
      </c>
      <c r="AR517" t="s">
        <v>226</v>
      </c>
      <c r="AT517" t="s">
        <v>223</v>
      </c>
    </row>
    <row r="518" spans="1:47" ht="43.5" x14ac:dyDescent="0.35">
      <c r="A518">
        <v>601</v>
      </c>
      <c r="B518" t="s">
        <v>206</v>
      </c>
      <c r="C518">
        <v>0</v>
      </c>
      <c r="D518" t="str">
        <f t="shared" si="10"/>
        <v>PEDIDO EMERGENCIAL</v>
      </c>
      <c r="H518" s="5">
        <v>458382</v>
      </c>
      <c r="I518" s="7">
        <v>45091</v>
      </c>
      <c r="J518" s="5">
        <v>6084219</v>
      </c>
      <c r="K518" s="7">
        <v>45093</v>
      </c>
      <c r="L518" t="s">
        <v>218</v>
      </c>
      <c r="M518" t="s">
        <v>83</v>
      </c>
      <c r="N518" t="s">
        <v>44</v>
      </c>
      <c r="O518" t="s">
        <v>45</v>
      </c>
      <c r="P518" s="7">
        <v>45097</v>
      </c>
      <c r="Q518" s="8">
        <v>38.1</v>
      </c>
      <c r="R518" s="8">
        <v>38.1</v>
      </c>
      <c r="S518" s="8">
        <v>0</v>
      </c>
      <c r="T518" s="8"/>
      <c r="U518">
        <v>1</v>
      </c>
      <c r="V518" t="s">
        <v>46</v>
      </c>
      <c r="W518" s="9">
        <v>20000</v>
      </c>
      <c r="X518" s="9">
        <v>0</v>
      </c>
      <c r="Y518" s="9">
        <v>20000</v>
      </c>
      <c r="Z518" s="7">
        <v>45290</v>
      </c>
      <c r="AC518">
        <v>2037000286</v>
      </c>
      <c r="AD518" t="s">
        <v>469</v>
      </c>
      <c r="AF518" s="10" t="s">
        <v>672</v>
      </c>
      <c r="AG518" t="s">
        <v>673</v>
      </c>
      <c r="AH518" t="s">
        <v>669</v>
      </c>
      <c r="AI518">
        <v>2</v>
      </c>
      <c r="AJ518" t="s">
        <v>50</v>
      </c>
      <c r="AK518">
        <v>37</v>
      </c>
      <c r="AL518" t="s">
        <v>213</v>
      </c>
      <c r="AN518" t="s">
        <v>52</v>
      </c>
      <c r="AQ518">
        <v>290</v>
      </c>
      <c r="AR518" t="s">
        <v>226</v>
      </c>
      <c r="AT518" t="s">
        <v>223</v>
      </c>
    </row>
    <row r="519" spans="1:47" x14ac:dyDescent="0.35">
      <c r="A519">
        <v>601</v>
      </c>
      <c r="B519" t="s">
        <v>206</v>
      </c>
      <c r="C519">
        <v>0</v>
      </c>
      <c r="D519" t="str">
        <f t="shared" si="10"/>
        <v>PEDIDO EMERGENCIAL</v>
      </c>
      <c r="H519" s="5">
        <v>458383</v>
      </c>
      <c r="I519" s="7">
        <v>45091</v>
      </c>
      <c r="J519" s="5">
        <v>6084219</v>
      </c>
      <c r="K519" s="7">
        <v>45093</v>
      </c>
      <c r="L519" t="s">
        <v>218</v>
      </c>
      <c r="M519" t="s">
        <v>161</v>
      </c>
      <c r="N519" t="s">
        <v>44</v>
      </c>
      <c r="O519" t="s">
        <v>45</v>
      </c>
      <c r="P519" s="7">
        <v>45097</v>
      </c>
      <c r="Q519" s="8">
        <v>38.1</v>
      </c>
      <c r="R519" s="8">
        <v>38.1</v>
      </c>
      <c r="S519" s="8">
        <v>0</v>
      </c>
      <c r="T519" s="8"/>
      <c r="U519">
        <v>1</v>
      </c>
      <c r="V519" t="s">
        <v>46</v>
      </c>
      <c r="W519" s="9">
        <v>10000</v>
      </c>
      <c r="X519" s="9">
        <v>0</v>
      </c>
      <c r="Y519" s="9">
        <v>10000</v>
      </c>
      <c r="Z519" s="7">
        <v>45290</v>
      </c>
      <c r="AC519">
        <v>2037000307</v>
      </c>
      <c r="AD519" t="s">
        <v>618</v>
      </c>
      <c r="AF519" t="s">
        <v>674</v>
      </c>
      <c r="AG519" t="s">
        <v>673</v>
      </c>
      <c r="AH519" t="s">
        <v>669</v>
      </c>
      <c r="AI519">
        <v>2</v>
      </c>
      <c r="AJ519" t="s">
        <v>50</v>
      </c>
      <c r="AK519">
        <v>37</v>
      </c>
      <c r="AL519" t="s">
        <v>213</v>
      </c>
      <c r="AN519" t="s">
        <v>52</v>
      </c>
      <c r="AQ519">
        <v>290</v>
      </c>
      <c r="AR519" t="s">
        <v>226</v>
      </c>
      <c r="AT519" t="s">
        <v>223</v>
      </c>
    </row>
    <row r="520" spans="1:47" x14ac:dyDescent="0.35">
      <c r="A520">
        <v>601</v>
      </c>
      <c r="B520" t="s">
        <v>206</v>
      </c>
      <c r="C520">
        <v>0</v>
      </c>
      <c r="D520" t="str">
        <f t="shared" si="10"/>
        <v>PEDIDO EMERGENCIAL</v>
      </c>
      <c r="H520" s="5">
        <v>458395</v>
      </c>
      <c r="I520" s="7">
        <v>45091</v>
      </c>
      <c r="J520" s="5">
        <v>6084218</v>
      </c>
      <c r="K520" s="7">
        <v>45093</v>
      </c>
      <c r="L520" t="s">
        <v>207</v>
      </c>
      <c r="M520" t="s">
        <v>161</v>
      </c>
      <c r="N520" t="s">
        <v>44</v>
      </c>
      <c r="O520" t="s">
        <v>45</v>
      </c>
      <c r="P520" s="7">
        <v>45097</v>
      </c>
      <c r="Q520" s="8">
        <v>15.1</v>
      </c>
      <c r="R520" s="8">
        <v>15.1</v>
      </c>
      <c r="S520" s="8">
        <v>0</v>
      </c>
      <c r="T520" s="8"/>
      <c r="U520">
        <v>1</v>
      </c>
      <c r="V520" t="s">
        <v>46</v>
      </c>
      <c r="W520" s="9">
        <v>2000</v>
      </c>
      <c r="X520" s="9">
        <v>0</v>
      </c>
      <c r="Y520" s="9">
        <v>2000</v>
      </c>
      <c r="Z520" s="7">
        <v>45290</v>
      </c>
      <c r="AC520">
        <v>2037000320</v>
      </c>
      <c r="AD520" t="s">
        <v>675</v>
      </c>
      <c r="AF520" t="s">
        <v>676</v>
      </c>
      <c r="AG520" t="s">
        <v>668</v>
      </c>
      <c r="AH520" t="s">
        <v>669</v>
      </c>
      <c r="AI520">
        <v>2</v>
      </c>
      <c r="AJ520" t="s">
        <v>50</v>
      </c>
      <c r="AK520">
        <v>37</v>
      </c>
      <c r="AL520" t="s">
        <v>213</v>
      </c>
      <c r="AN520" t="s">
        <v>52</v>
      </c>
      <c r="AQ520">
        <v>7480</v>
      </c>
      <c r="AR520" t="s">
        <v>214</v>
      </c>
    </row>
    <row r="521" spans="1:47" x14ac:dyDescent="0.35">
      <c r="A521">
        <v>601</v>
      </c>
      <c r="B521" t="s">
        <v>206</v>
      </c>
      <c r="C521">
        <v>0</v>
      </c>
      <c r="D521" t="str">
        <f t="shared" si="10"/>
        <v>PEDIDO EMERGENCIAL</v>
      </c>
      <c r="H521" s="5">
        <v>458396</v>
      </c>
      <c r="I521" s="7">
        <v>45091</v>
      </c>
      <c r="J521" s="5">
        <v>6084218</v>
      </c>
      <c r="K521" s="7">
        <v>45093</v>
      </c>
      <c r="L521" t="s">
        <v>207</v>
      </c>
      <c r="M521" t="s">
        <v>83</v>
      </c>
      <c r="N521" t="s">
        <v>44</v>
      </c>
      <c r="O521" t="s">
        <v>45</v>
      </c>
      <c r="P521" s="7">
        <v>45097</v>
      </c>
      <c r="Q521" s="8">
        <v>15.1</v>
      </c>
      <c r="R521" s="8">
        <v>15.1</v>
      </c>
      <c r="S521" s="8">
        <v>0</v>
      </c>
      <c r="T521" s="8"/>
      <c r="U521">
        <v>1</v>
      </c>
      <c r="V521" t="s">
        <v>46</v>
      </c>
      <c r="W521" s="9">
        <v>2500</v>
      </c>
      <c r="X521" s="9">
        <v>0</v>
      </c>
      <c r="Y521" s="9">
        <v>2500</v>
      </c>
      <c r="Z521" s="7">
        <v>45290</v>
      </c>
      <c r="AC521">
        <v>2037000321</v>
      </c>
      <c r="AD521" t="s">
        <v>677</v>
      </c>
      <c r="AF521" t="s">
        <v>678</v>
      </c>
      <c r="AG521" t="s">
        <v>673</v>
      </c>
      <c r="AH521" t="s">
        <v>669</v>
      </c>
      <c r="AI521">
        <v>2</v>
      </c>
      <c r="AJ521" t="s">
        <v>50</v>
      </c>
      <c r="AK521">
        <v>37</v>
      </c>
      <c r="AL521" t="s">
        <v>213</v>
      </c>
      <c r="AN521" t="s">
        <v>52</v>
      </c>
      <c r="AQ521">
        <v>7480</v>
      </c>
      <c r="AR521" t="s">
        <v>214</v>
      </c>
    </row>
    <row r="522" spans="1:47" ht="58" x14ac:dyDescent="0.35">
      <c r="A522">
        <v>601</v>
      </c>
      <c r="B522" t="s">
        <v>206</v>
      </c>
      <c r="C522">
        <v>0</v>
      </c>
      <c r="D522" t="str">
        <f t="shared" si="10"/>
        <v>PEDIDO EMERGENCIAL</v>
      </c>
      <c r="H522" s="5">
        <v>458534</v>
      </c>
      <c r="I522" s="7">
        <v>45097</v>
      </c>
      <c r="J522" s="5">
        <v>6084362</v>
      </c>
      <c r="K522" s="7">
        <v>45103</v>
      </c>
      <c r="L522" t="s">
        <v>679</v>
      </c>
      <c r="M522" t="s">
        <v>161</v>
      </c>
      <c r="N522" t="s">
        <v>55</v>
      </c>
      <c r="O522" t="s">
        <v>45</v>
      </c>
      <c r="P522" s="7">
        <v>45113</v>
      </c>
      <c r="Q522" s="8">
        <v>9.02</v>
      </c>
      <c r="R522" s="8">
        <v>9.02</v>
      </c>
      <c r="S522" s="8">
        <v>0</v>
      </c>
      <c r="T522" s="8"/>
      <c r="U522">
        <v>1</v>
      </c>
      <c r="V522" t="s">
        <v>46</v>
      </c>
      <c r="W522" s="9">
        <v>5774</v>
      </c>
      <c r="X522" s="9">
        <v>5774</v>
      </c>
      <c r="Y522" s="9">
        <v>0</v>
      </c>
      <c r="Z522" s="7">
        <v>45107</v>
      </c>
      <c r="AA522" s="7">
        <v>45124</v>
      </c>
      <c r="AB522" s="7">
        <v>45126</v>
      </c>
      <c r="AC522">
        <v>2033000095</v>
      </c>
      <c r="AD522" t="s">
        <v>680</v>
      </c>
      <c r="AF522" s="10" t="s">
        <v>681</v>
      </c>
      <c r="AG522" t="s">
        <v>231</v>
      </c>
      <c r="AH522" t="s">
        <v>222</v>
      </c>
      <c r="AI522">
        <v>2</v>
      </c>
      <c r="AJ522" t="s">
        <v>50</v>
      </c>
      <c r="AK522">
        <v>33</v>
      </c>
      <c r="AL522" t="s">
        <v>112</v>
      </c>
      <c r="AN522" t="s">
        <v>52</v>
      </c>
      <c r="AQ522">
        <v>110</v>
      </c>
      <c r="AR522" t="s">
        <v>62</v>
      </c>
      <c r="AT522" t="s">
        <v>682</v>
      </c>
    </row>
    <row r="523" spans="1:47" x14ac:dyDescent="0.35">
      <c r="A523">
        <v>601</v>
      </c>
      <c r="B523" t="s">
        <v>206</v>
      </c>
      <c r="C523">
        <v>0</v>
      </c>
      <c r="D523" t="str">
        <f t="shared" si="10"/>
        <v>PEDIDO EMERGENCIAL</v>
      </c>
      <c r="H523" s="5">
        <v>458574</v>
      </c>
      <c r="I523" s="7">
        <v>45098</v>
      </c>
      <c r="J523" s="5">
        <v>6084548</v>
      </c>
      <c r="K523" s="7">
        <v>45117</v>
      </c>
      <c r="L523" t="s">
        <v>573</v>
      </c>
      <c r="M523" t="s">
        <v>654</v>
      </c>
      <c r="N523" t="s">
        <v>55</v>
      </c>
      <c r="O523" t="s">
        <v>45</v>
      </c>
      <c r="P523" s="7">
        <v>45119</v>
      </c>
      <c r="Q523" s="8">
        <v>29.8</v>
      </c>
      <c r="R523" s="8">
        <v>29.8</v>
      </c>
      <c r="S523" s="8">
        <v>0</v>
      </c>
      <c r="T523" s="8"/>
      <c r="U523">
        <v>1</v>
      </c>
      <c r="V523" t="s">
        <v>46</v>
      </c>
      <c r="W523" s="9">
        <v>12</v>
      </c>
      <c r="X523" s="9">
        <v>12</v>
      </c>
      <c r="Y523" s="9">
        <v>0</v>
      </c>
      <c r="Z523" s="7">
        <v>45125</v>
      </c>
      <c r="AA523" s="7">
        <v>45126</v>
      </c>
      <c r="AB523" s="7">
        <v>45128</v>
      </c>
      <c r="AC523">
        <v>2032000002</v>
      </c>
      <c r="AD523" t="s">
        <v>319</v>
      </c>
      <c r="AF523" t="s">
        <v>683</v>
      </c>
      <c r="AG523" t="s">
        <v>221</v>
      </c>
      <c r="AH523" t="s">
        <v>222</v>
      </c>
      <c r="AI523">
        <v>2</v>
      </c>
      <c r="AJ523" t="s">
        <v>50</v>
      </c>
      <c r="AK523">
        <v>32</v>
      </c>
      <c r="AL523" t="s">
        <v>322</v>
      </c>
      <c r="AN523" t="s">
        <v>52</v>
      </c>
      <c r="AQ523">
        <v>230</v>
      </c>
      <c r="AR523" t="s">
        <v>541</v>
      </c>
      <c r="AT523" t="s">
        <v>575</v>
      </c>
      <c r="AU523" t="s">
        <v>576</v>
      </c>
    </row>
    <row r="524" spans="1:47" x14ac:dyDescent="0.35">
      <c r="A524">
        <v>601</v>
      </c>
      <c r="B524" t="s">
        <v>206</v>
      </c>
      <c r="C524">
        <v>0</v>
      </c>
      <c r="D524" t="str">
        <f t="shared" si="10"/>
        <v>PEDIDO EMERGENCIAL</v>
      </c>
      <c r="H524" s="5">
        <v>458575</v>
      </c>
      <c r="I524" s="7">
        <v>45098</v>
      </c>
      <c r="J524" s="5">
        <v>6084548</v>
      </c>
      <c r="K524" s="7">
        <v>45117</v>
      </c>
      <c r="L524" t="s">
        <v>573</v>
      </c>
      <c r="M524" t="s">
        <v>654</v>
      </c>
      <c r="N524" t="s">
        <v>55</v>
      </c>
      <c r="O524" t="s">
        <v>45</v>
      </c>
      <c r="P524" s="7">
        <v>45119</v>
      </c>
      <c r="Q524" s="8">
        <v>29.8</v>
      </c>
      <c r="R524" s="8">
        <v>29.8</v>
      </c>
      <c r="S524" s="8">
        <v>0</v>
      </c>
      <c r="T524" s="8"/>
      <c r="U524">
        <v>1</v>
      </c>
      <c r="V524" t="s">
        <v>46</v>
      </c>
      <c r="W524" s="9">
        <v>26</v>
      </c>
      <c r="X524" s="9">
        <v>26</v>
      </c>
      <c r="Y524" s="9">
        <v>0</v>
      </c>
      <c r="Z524" s="7">
        <v>45125</v>
      </c>
      <c r="AA524" s="7">
        <v>45126</v>
      </c>
      <c r="AB524" s="7">
        <v>45128</v>
      </c>
      <c r="AC524">
        <v>2032000002</v>
      </c>
      <c r="AD524" t="s">
        <v>319</v>
      </c>
      <c r="AF524" t="s">
        <v>684</v>
      </c>
      <c r="AG524" t="s">
        <v>231</v>
      </c>
      <c r="AH524" t="s">
        <v>222</v>
      </c>
      <c r="AI524">
        <v>2</v>
      </c>
      <c r="AJ524" t="s">
        <v>50</v>
      </c>
      <c r="AK524">
        <v>32</v>
      </c>
      <c r="AL524" t="s">
        <v>322</v>
      </c>
      <c r="AN524" t="s">
        <v>52</v>
      </c>
      <c r="AQ524">
        <v>230</v>
      </c>
      <c r="AR524" t="s">
        <v>541</v>
      </c>
      <c r="AT524" t="s">
        <v>575</v>
      </c>
      <c r="AU524" t="s">
        <v>576</v>
      </c>
    </row>
    <row r="525" spans="1:47" x14ac:dyDescent="0.35">
      <c r="A525">
        <v>601</v>
      </c>
      <c r="B525" t="s">
        <v>206</v>
      </c>
      <c r="C525">
        <v>0</v>
      </c>
      <c r="D525" t="str">
        <f t="shared" si="10"/>
        <v>PEDIDO EMERGENCIAL</v>
      </c>
      <c r="H525" s="5">
        <v>458576</v>
      </c>
      <c r="I525" s="7">
        <v>45098</v>
      </c>
      <c r="J525" s="5">
        <v>6084548</v>
      </c>
      <c r="K525" s="7">
        <v>45117</v>
      </c>
      <c r="L525" t="s">
        <v>573</v>
      </c>
      <c r="M525" t="s">
        <v>654</v>
      </c>
      <c r="N525" t="s">
        <v>55</v>
      </c>
      <c r="O525" t="s">
        <v>45</v>
      </c>
      <c r="P525" s="7">
        <v>45119</v>
      </c>
      <c r="Q525" s="8">
        <v>29.8</v>
      </c>
      <c r="R525" s="8">
        <v>29.8</v>
      </c>
      <c r="S525" s="8">
        <v>0</v>
      </c>
      <c r="T525" s="8"/>
      <c r="U525">
        <v>1</v>
      </c>
      <c r="V525" t="s">
        <v>46</v>
      </c>
      <c r="W525" s="9">
        <v>4</v>
      </c>
      <c r="X525" s="9">
        <v>4</v>
      </c>
      <c r="Y525" s="9">
        <v>0</v>
      </c>
      <c r="Z525" s="7">
        <v>45125</v>
      </c>
      <c r="AA525" s="7">
        <v>45126</v>
      </c>
      <c r="AB525" s="7">
        <v>45128</v>
      </c>
      <c r="AC525">
        <v>2032000002</v>
      </c>
      <c r="AD525" t="s">
        <v>319</v>
      </c>
      <c r="AF525" t="s">
        <v>685</v>
      </c>
      <c r="AG525" t="s">
        <v>231</v>
      </c>
      <c r="AH525" t="s">
        <v>222</v>
      </c>
      <c r="AI525">
        <v>2</v>
      </c>
      <c r="AJ525" t="s">
        <v>50</v>
      </c>
      <c r="AK525">
        <v>32</v>
      </c>
      <c r="AL525" t="s">
        <v>322</v>
      </c>
      <c r="AN525" t="s">
        <v>52</v>
      </c>
      <c r="AQ525">
        <v>230</v>
      </c>
      <c r="AR525" t="s">
        <v>541</v>
      </c>
      <c r="AT525" t="s">
        <v>575</v>
      </c>
      <c r="AU525" t="s">
        <v>576</v>
      </c>
    </row>
    <row r="526" spans="1:47" x14ac:dyDescent="0.35">
      <c r="A526">
        <v>601</v>
      </c>
      <c r="B526" t="s">
        <v>206</v>
      </c>
      <c r="C526">
        <v>0</v>
      </c>
      <c r="D526" t="str">
        <f t="shared" si="10"/>
        <v>PEDIDO EMERGENCIAL</v>
      </c>
      <c r="H526" s="5">
        <v>458577</v>
      </c>
      <c r="I526" s="7">
        <v>45098</v>
      </c>
      <c r="J526" s="5">
        <v>6084548</v>
      </c>
      <c r="K526" s="7">
        <v>45117</v>
      </c>
      <c r="L526" t="s">
        <v>573</v>
      </c>
      <c r="M526" t="s">
        <v>654</v>
      </c>
      <c r="N526" t="s">
        <v>55</v>
      </c>
      <c r="O526" t="s">
        <v>45</v>
      </c>
      <c r="P526" s="7">
        <v>45119</v>
      </c>
      <c r="Q526" s="8">
        <v>29.8</v>
      </c>
      <c r="R526" s="8">
        <v>29.8</v>
      </c>
      <c r="S526" s="8">
        <v>0</v>
      </c>
      <c r="T526" s="8"/>
      <c r="U526">
        <v>1</v>
      </c>
      <c r="V526" t="s">
        <v>46</v>
      </c>
      <c r="W526" s="9">
        <v>3</v>
      </c>
      <c r="X526" s="9">
        <v>3</v>
      </c>
      <c r="Y526" s="9">
        <v>0</v>
      </c>
      <c r="Z526" s="7">
        <v>45125</v>
      </c>
      <c r="AA526" s="7">
        <v>45126</v>
      </c>
      <c r="AB526" s="7">
        <v>45128</v>
      </c>
      <c r="AC526">
        <v>2032000002</v>
      </c>
      <c r="AD526" t="s">
        <v>319</v>
      </c>
      <c r="AF526" t="s">
        <v>686</v>
      </c>
      <c r="AG526" t="s">
        <v>231</v>
      </c>
      <c r="AH526" t="s">
        <v>222</v>
      </c>
      <c r="AI526">
        <v>2</v>
      </c>
      <c r="AJ526" t="s">
        <v>50</v>
      </c>
      <c r="AK526">
        <v>32</v>
      </c>
      <c r="AL526" t="s">
        <v>322</v>
      </c>
      <c r="AN526" t="s">
        <v>52</v>
      </c>
      <c r="AQ526">
        <v>230</v>
      </c>
      <c r="AR526" t="s">
        <v>541</v>
      </c>
      <c r="AT526" t="s">
        <v>575</v>
      </c>
      <c r="AU526" t="s">
        <v>576</v>
      </c>
    </row>
    <row r="527" spans="1:47" x14ac:dyDescent="0.35">
      <c r="A527">
        <v>601</v>
      </c>
      <c r="B527" t="s">
        <v>206</v>
      </c>
      <c r="C527">
        <v>0</v>
      </c>
      <c r="D527" t="str">
        <f t="shared" si="10"/>
        <v>PEDIDO EMERGENCIAL</v>
      </c>
      <c r="H527" s="5">
        <v>458578</v>
      </c>
      <c r="I527" s="7">
        <v>45098</v>
      </c>
      <c r="J527" s="5">
        <v>6084548</v>
      </c>
      <c r="K527" s="7">
        <v>45117</v>
      </c>
      <c r="L527" t="s">
        <v>573</v>
      </c>
      <c r="M527" t="s">
        <v>654</v>
      </c>
      <c r="N527" t="s">
        <v>55</v>
      </c>
      <c r="O527" t="s">
        <v>45</v>
      </c>
      <c r="P527" s="7">
        <v>45119</v>
      </c>
      <c r="Q527" s="8">
        <v>29.8</v>
      </c>
      <c r="R527" s="8">
        <v>29.8</v>
      </c>
      <c r="S527" s="8">
        <v>0</v>
      </c>
      <c r="T527" s="8"/>
      <c r="U527">
        <v>1</v>
      </c>
      <c r="V527" t="s">
        <v>46</v>
      </c>
      <c r="W527" s="9">
        <v>3</v>
      </c>
      <c r="X527" s="9">
        <v>3</v>
      </c>
      <c r="Y527" s="9">
        <v>0</v>
      </c>
      <c r="Z527" s="7">
        <v>45125</v>
      </c>
      <c r="AA527" s="7">
        <v>45126</v>
      </c>
      <c r="AB527" s="7">
        <v>45128</v>
      </c>
      <c r="AC527">
        <v>2032000002</v>
      </c>
      <c r="AD527" t="s">
        <v>319</v>
      </c>
      <c r="AF527" t="s">
        <v>687</v>
      </c>
      <c r="AG527" t="s">
        <v>231</v>
      </c>
      <c r="AH527" t="s">
        <v>222</v>
      </c>
      <c r="AI527">
        <v>2</v>
      </c>
      <c r="AJ527" t="s">
        <v>50</v>
      </c>
      <c r="AK527">
        <v>32</v>
      </c>
      <c r="AL527" t="s">
        <v>322</v>
      </c>
      <c r="AN527" t="s">
        <v>52</v>
      </c>
      <c r="AQ527">
        <v>230</v>
      </c>
      <c r="AR527" t="s">
        <v>541</v>
      </c>
      <c r="AT527" t="s">
        <v>575</v>
      </c>
      <c r="AU527" t="s">
        <v>576</v>
      </c>
    </row>
    <row r="528" spans="1:47" x14ac:dyDescent="0.35">
      <c r="A528">
        <v>601</v>
      </c>
      <c r="B528" t="s">
        <v>206</v>
      </c>
      <c r="C528">
        <v>0</v>
      </c>
      <c r="D528" t="str">
        <f t="shared" si="10"/>
        <v>PEDIDO EMERGENCIAL</v>
      </c>
      <c r="H528" s="5">
        <v>458579</v>
      </c>
      <c r="I528" s="7">
        <v>45098</v>
      </c>
      <c r="J528" s="5">
        <v>6084548</v>
      </c>
      <c r="K528" s="7">
        <v>45117</v>
      </c>
      <c r="L528" t="s">
        <v>573</v>
      </c>
      <c r="M528" t="s">
        <v>654</v>
      </c>
      <c r="N528" t="s">
        <v>55</v>
      </c>
      <c r="O528" t="s">
        <v>45</v>
      </c>
      <c r="P528" s="7">
        <v>45119</v>
      </c>
      <c r="Q528" s="8">
        <v>29.8</v>
      </c>
      <c r="R528" s="8">
        <v>29.8</v>
      </c>
      <c r="S528" s="8">
        <v>0</v>
      </c>
      <c r="T528" s="8"/>
      <c r="U528">
        <v>1</v>
      </c>
      <c r="V528" t="s">
        <v>46</v>
      </c>
      <c r="W528" s="9">
        <v>3</v>
      </c>
      <c r="X528" s="9">
        <v>3</v>
      </c>
      <c r="Y528" s="9">
        <v>0</v>
      </c>
      <c r="Z528" s="7">
        <v>45125</v>
      </c>
      <c r="AA528" s="7">
        <v>45126</v>
      </c>
      <c r="AB528" s="7">
        <v>45128</v>
      </c>
      <c r="AC528">
        <v>2032000002</v>
      </c>
      <c r="AD528" t="s">
        <v>319</v>
      </c>
      <c r="AF528" t="s">
        <v>688</v>
      </c>
      <c r="AG528" t="s">
        <v>231</v>
      </c>
      <c r="AH528" t="s">
        <v>222</v>
      </c>
      <c r="AI528">
        <v>2</v>
      </c>
      <c r="AJ528" t="s">
        <v>50</v>
      </c>
      <c r="AK528">
        <v>32</v>
      </c>
      <c r="AL528" t="s">
        <v>322</v>
      </c>
      <c r="AN528" t="s">
        <v>52</v>
      </c>
      <c r="AQ528">
        <v>230</v>
      </c>
      <c r="AR528" t="s">
        <v>541</v>
      </c>
      <c r="AT528" t="s">
        <v>575</v>
      </c>
      <c r="AU528" t="s">
        <v>576</v>
      </c>
    </row>
    <row r="529" spans="1:47" x14ac:dyDescent="0.35">
      <c r="A529">
        <v>601</v>
      </c>
      <c r="B529" t="s">
        <v>206</v>
      </c>
      <c r="C529">
        <v>0</v>
      </c>
      <c r="D529" t="str">
        <f t="shared" si="10"/>
        <v>PEDIDO EMERGENCIAL</v>
      </c>
      <c r="H529" s="5">
        <v>458580</v>
      </c>
      <c r="I529" s="7">
        <v>45098</v>
      </c>
      <c r="J529" s="5">
        <v>6084548</v>
      </c>
      <c r="K529" s="7">
        <v>45117</v>
      </c>
      <c r="L529" t="s">
        <v>573</v>
      </c>
      <c r="M529" t="s">
        <v>654</v>
      </c>
      <c r="N529" t="s">
        <v>55</v>
      </c>
      <c r="O529" t="s">
        <v>45</v>
      </c>
      <c r="P529" s="7">
        <v>45119</v>
      </c>
      <c r="Q529" s="8">
        <v>29.8</v>
      </c>
      <c r="R529" s="8">
        <v>29.8</v>
      </c>
      <c r="S529" s="8">
        <v>0</v>
      </c>
      <c r="T529" s="8"/>
      <c r="U529">
        <v>1</v>
      </c>
      <c r="V529" t="s">
        <v>46</v>
      </c>
      <c r="W529" s="9">
        <v>21</v>
      </c>
      <c r="X529" s="9">
        <v>21</v>
      </c>
      <c r="Y529" s="9">
        <v>0</v>
      </c>
      <c r="Z529" s="7">
        <v>45125</v>
      </c>
      <c r="AA529" s="7">
        <v>45126</v>
      </c>
      <c r="AB529" s="7">
        <v>45128</v>
      </c>
      <c r="AC529">
        <v>2032000002</v>
      </c>
      <c r="AD529" t="s">
        <v>319</v>
      </c>
      <c r="AF529" t="s">
        <v>689</v>
      </c>
      <c r="AG529" t="s">
        <v>231</v>
      </c>
      <c r="AH529" t="s">
        <v>222</v>
      </c>
      <c r="AI529">
        <v>2</v>
      </c>
      <c r="AJ529" t="s">
        <v>50</v>
      </c>
      <c r="AK529">
        <v>32</v>
      </c>
      <c r="AL529" t="s">
        <v>322</v>
      </c>
      <c r="AN529" t="s">
        <v>52</v>
      </c>
      <c r="AQ529">
        <v>230</v>
      </c>
      <c r="AR529" t="s">
        <v>541</v>
      </c>
      <c r="AT529" t="s">
        <v>575</v>
      </c>
      <c r="AU529" t="s">
        <v>576</v>
      </c>
    </row>
    <row r="530" spans="1:47" x14ac:dyDescent="0.35">
      <c r="A530">
        <v>601</v>
      </c>
      <c r="B530" t="s">
        <v>206</v>
      </c>
      <c r="C530">
        <v>0</v>
      </c>
      <c r="D530" t="str">
        <f t="shared" si="10"/>
        <v>PEDIDO EMERGENCIAL</v>
      </c>
      <c r="H530" s="5">
        <v>458581</v>
      </c>
      <c r="I530" s="7">
        <v>45098</v>
      </c>
      <c r="J530" s="5">
        <v>6084548</v>
      </c>
      <c r="K530" s="7">
        <v>45117</v>
      </c>
      <c r="L530" t="s">
        <v>573</v>
      </c>
      <c r="M530" t="s">
        <v>654</v>
      </c>
      <c r="N530" t="s">
        <v>55</v>
      </c>
      <c r="O530" t="s">
        <v>45</v>
      </c>
      <c r="P530" s="7">
        <v>45119</v>
      </c>
      <c r="Q530" s="8">
        <v>29.8</v>
      </c>
      <c r="R530" s="8">
        <v>29.8</v>
      </c>
      <c r="S530" s="8">
        <v>0</v>
      </c>
      <c r="T530" s="8"/>
      <c r="U530">
        <v>1</v>
      </c>
      <c r="V530" t="s">
        <v>46</v>
      </c>
      <c r="W530" s="9">
        <v>31</v>
      </c>
      <c r="X530" s="9">
        <v>31</v>
      </c>
      <c r="Y530" s="9">
        <v>0</v>
      </c>
      <c r="Z530" s="7">
        <v>45125</v>
      </c>
      <c r="AA530" s="7">
        <v>45126</v>
      </c>
      <c r="AB530" s="7">
        <v>45128</v>
      </c>
      <c r="AC530">
        <v>2032000002</v>
      </c>
      <c r="AD530" t="s">
        <v>319</v>
      </c>
      <c r="AF530" t="s">
        <v>690</v>
      </c>
      <c r="AG530" t="s">
        <v>231</v>
      </c>
      <c r="AH530" t="s">
        <v>222</v>
      </c>
      <c r="AI530">
        <v>2</v>
      </c>
      <c r="AJ530" t="s">
        <v>50</v>
      </c>
      <c r="AK530">
        <v>32</v>
      </c>
      <c r="AL530" t="s">
        <v>322</v>
      </c>
      <c r="AN530" t="s">
        <v>52</v>
      </c>
      <c r="AQ530">
        <v>230</v>
      </c>
      <c r="AR530" t="s">
        <v>541</v>
      </c>
      <c r="AT530" t="s">
        <v>575</v>
      </c>
      <c r="AU530" t="s">
        <v>576</v>
      </c>
    </row>
    <row r="531" spans="1:47" x14ac:dyDescent="0.35">
      <c r="A531">
        <v>601</v>
      </c>
      <c r="B531" t="s">
        <v>206</v>
      </c>
      <c r="C531">
        <v>0</v>
      </c>
      <c r="D531" t="str">
        <f t="shared" si="10"/>
        <v>PEDIDO EMERGENCIAL</v>
      </c>
      <c r="H531" s="5">
        <v>458582</v>
      </c>
      <c r="I531" s="7">
        <v>45098</v>
      </c>
      <c r="J531" s="5">
        <v>6084548</v>
      </c>
      <c r="K531" s="7">
        <v>45117</v>
      </c>
      <c r="L531" t="s">
        <v>573</v>
      </c>
      <c r="M531" t="s">
        <v>654</v>
      </c>
      <c r="N531" t="s">
        <v>44</v>
      </c>
      <c r="O531" t="s">
        <v>45</v>
      </c>
      <c r="P531" s="7">
        <v>45119</v>
      </c>
      <c r="Q531" s="8">
        <v>29.8</v>
      </c>
      <c r="R531" s="8">
        <v>29.8</v>
      </c>
      <c r="S531" s="8">
        <v>0</v>
      </c>
      <c r="T531" s="8"/>
      <c r="U531">
        <v>1</v>
      </c>
      <c r="V531" t="s">
        <v>46</v>
      </c>
      <c r="W531" s="9">
        <v>33</v>
      </c>
      <c r="X531" s="9">
        <v>23.5</v>
      </c>
      <c r="Y531" s="9">
        <v>9.5</v>
      </c>
      <c r="Z531" s="7">
        <v>45125</v>
      </c>
      <c r="AA531" s="7">
        <v>45126</v>
      </c>
      <c r="AB531" s="7">
        <v>45128</v>
      </c>
      <c r="AC531">
        <v>2032000002</v>
      </c>
      <c r="AD531" t="s">
        <v>319</v>
      </c>
      <c r="AF531" t="s">
        <v>691</v>
      </c>
      <c r="AG531" t="s">
        <v>231</v>
      </c>
      <c r="AH531" t="s">
        <v>222</v>
      </c>
      <c r="AI531">
        <v>2</v>
      </c>
      <c r="AJ531" t="s">
        <v>50</v>
      </c>
      <c r="AK531">
        <v>32</v>
      </c>
      <c r="AL531" t="s">
        <v>322</v>
      </c>
      <c r="AN531" t="s">
        <v>52</v>
      </c>
      <c r="AQ531">
        <v>230</v>
      </c>
      <c r="AR531" t="s">
        <v>541</v>
      </c>
      <c r="AT531" t="s">
        <v>575</v>
      </c>
      <c r="AU531" t="s">
        <v>576</v>
      </c>
    </row>
    <row r="532" spans="1:47" x14ac:dyDescent="0.35">
      <c r="A532">
        <v>601</v>
      </c>
      <c r="B532" t="s">
        <v>206</v>
      </c>
      <c r="C532">
        <v>0</v>
      </c>
      <c r="D532" t="str">
        <f t="shared" si="10"/>
        <v>PEDIDO EMERGENCIAL</v>
      </c>
      <c r="H532" s="5">
        <v>458584</v>
      </c>
      <c r="I532" s="7">
        <v>45098</v>
      </c>
      <c r="J532" s="5">
        <v>6084548</v>
      </c>
      <c r="K532" s="7">
        <v>45117</v>
      </c>
      <c r="L532" t="s">
        <v>573</v>
      </c>
      <c r="M532" t="s">
        <v>654</v>
      </c>
      <c r="N532" t="s">
        <v>55</v>
      </c>
      <c r="O532" t="s">
        <v>45</v>
      </c>
      <c r="P532" s="7">
        <v>45119</v>
      </c>
      <c r="Q532" s="8">
        <v>29.8</v>
      </c>
      <c r="R532" s="8">
        <v>29.8</v>
      </c>
      <c r="S532" s="8">
        <v>0</v>
      </c>
      <c r="T532" s="8"/>
      <c r="U532">
        <v>1</v>
      </c>
      <c r="V532" t="s">
        <v>46</v>
      </c>
      <c r="W532" s="9">
        <v>4</v>
      </c>
      <c r="X532" s="9">
        <v>4</v>
      </c>
      <c r="Y532" s="9">
        <v>0</v>
      </c>
      <c r="Z532" s="7">
        <v>45125</v>
      </c>
      <c r="AA532" s="7">
        <v>45126</v>
      </c>
      <c r="AB532" s="7">
        <v>45128</v>
      </c>
      <c r="AC532">
        <v>2032000002</v>
      </c>
      <c r="AD532" t="s">
        <v>319</v>
      </c>
      <c r="AF532" t="s">
        <v>692</v>
      </c>
      <c r="AG532" t="s">
        <v>231</v>
      </c>
      <c r="AH532" t="s">
        <v>222</v>
      </c>
      <c r="AI532">
        <v>2</v>
      </c>
      <c r="AJ532" t="s">
        <v>50</v>
      </c>
      <c r="AK532">
        <v>32</v>
      </c>
      <c r="AL532" t="s">
        <v>322</v>
      </c>
      <c r="AN532" t="s">
        <v>52</v>
      </c>
      <c r="AQ532">
        <v>230</v>
      </c>
      <c r="AR532" t="s">
        <v>541</v>
      </c>
      <c r="AT532" t="s">
        <v>575</v>
      </c>
      <c r="AU532" t="s">
        <v>576</v>
      </c>
    </row>
    <row r="533" spans="1:47" x14ac:dyDescent="0.35">
      <c r="A533">
        <v>601</v>
      </c>
      <c r="B533" t="s">
        <v>206</v>
      </c>
      <c r="C533">
        <v>0</v>
      </c>
      <c r="D533" t="str">
        <f t="shared" si="10"/>
        <v>PEDIDO EMERGENCIAL</v>
      </c>
      <c r="H533" s="5">
        <v>458586</v>
      </c>
      <c r="I533" s="7">
        <v>45098</v>
      </c>
      <c r="J533" s="5">
        <v>6084548</v>
      </c>
      <c r="K533" s="7">
        <v>45117</v>
      </c>
      <c r="L533" t="s">
        <v>573</v>
      </c>
      <c r="M533" t="s">
        <v>654</v>
      </c>
      <c r="N533" t="s">
        <v>55</v>
      </c>
      <c r="O533" t="s">
        <v>45</v>
      </c>
      <c r="P533" s="7">
        <v>45119</v>
      </c>
      <c r="Q533" s="8">
        <v>29.8</v>
      </c>
      <c r="R533" s="8">
        <v>29.8</v>
      </c>
      <c r="S533" s="8">
        <v>0</v>
      </c>
      <c r="T533" s="8"/>
      <c r="U533">
        <v>1</v>
      </c>
      <c r="V533" t="s">
        <v>46</v>
      </c>
      <c r="W533" s="9">
        <v>18</v>
      </c>
      <c r="X533" s="9">
        <v>18</v>
      </c>
      <c r="Y533" s="9">
        <v>0</v>
      </c>
      <c r="Z533" s="7">
        <v>45125</v>
      </c>
      <c r="AA533" s="7">
        <v>45126</v>
      </c>
      <c r="AB533" s="7">
        <v>45128</v>
      </c>
      <c r="AC533">
        <v>2032000002</v>
      </c>
      <c r="AD533" t="s">
        <v>319</v>
      </c>
      <c r="AF533" t="s">
        <v>693</v>
      </c>
      <c r="AG533" t="s">
        <v>231</v>
      </c>
      <c r="AH533" t="s">
        <v>222</v>
      </c>
      <c r="AI533">
        <v>2</v>
      </c>
      <c r="AJ533" t="s">
        <v>50</v>
      </c>
      <c r="AK533">
        <v>32</v>
      </c>
      <c r="AL533" t="s">
        <v>322</v>
      </c>
      <c r="AN533" t="s">
        <v>52</v>
      </c>
      <c r="AQ533">
        <v>230</v>
      </c>
      <c r="AR533" t="s">
        <v>541</v>
      </c>
      <c r="AT533" t="s">
        <v>575</v>
      </c>
      <c r="AU533" t="s">
        <v>576</v>
      </c>
    </row>
    <row r="534" spans="1:47" x14ac:dyDescent="0.35">
      <c r="A534">
        <v>601</v>
      </c>
      <c r="B534" t="s">
        <v>206</v>
      </c>
      <c r="C534">
        <v>0</v>
      </c>
      <c r="D534" t="str">
        <f t="shared" si="10"/>
        <v>PEDIDO EMERGENCIAL</v>
      </c>
      <c r="H534" s="5">
        <v>458587</v>
      </c>
      <c r="I534" s="7">
        <v>45098</v>
      </c>
      <c r="J534" s="5">
        <v>6084548</v>
      </c>
      <c r="K534" s="7">
        <v>45117</v>
      </c>
      <c r="L534" t="s">
        <v>573</v>
      </c>
      <c r="M534" t="s">
        <v>654</v>
      </c>
      <c r="N534" t="s">
        <v>55</v>
      </c>
      <c r="O534" t="s">
        <v>45</v>
      </c>
      <c r="P534" s="7">
        <v>45119</v>
      </c>
      <c r="Q534" s="8">
        <v>29.8</v>
      </c>
      <c r="R534" s="8">
        <v>29.8</v>
      </c>
      <c r="S534" s="8">
        <v>0</v>
      </c>
      <c r="T534" s="8"/>
      <c r="U534">
        <v>1</v>
      </c>
      <c r="V534" t="s">
        <v>46</v>
      </c>
      <c r="W534" s="9">
        <v>13</v>
      </c>
      <c r="X534" s="9">
        <v>13</v>
      </c>
      <c r="Y534" s="9">
        <v>0</v>
      </c>
      <c r="Z534" s="7">
        <v>45125</v>
      </c>
      <c r="AA534" s="7">
        <v>45126</v>
      </c>
      <c r="AB534" s="7">
        <v>45128</v>
      </c>
      <c r="AC534">
        <v>2032000002</v>
      </c>
      <c r="AD534" t="s">
        <v>319</v>
      </c>
      <c r="AF534" t="s">
        <v>694</v>
      </c>
      <c r="AG534" t="s">
        <v>231</v>
      </c>
      <c r="AH534" t="s">
        <v>222</v>
      </c>
      <c r="AI534">
        <v>2</v>
      </c>
      <c r="AJ534" t="s">
        <v>50</v>
      </c>
      <c r="AK534">
        <v>32</v>
      </c>
      <c r="AL534" t="s">
        <v>322</v>
      </c>
      <c r="AN534" t="s">
        <v>52</v>
      </c>
      <c r="AQ534">
        <v>230</v>
      </c>
      <c r="AR534" t="s">
        <v>541</v>
      </c>
      <c r="AT534" t="s">
        <v>575</v>
      </c>
      <c r="AU534" t="s">
        <v>576</v>
      </c>
    </row>
    <row r="535" spans="1:47" x14ac:dyDescent="0.35">
      <c r="A535">
        <v>601</v>
      </c>
      <c r="B535" t="s">
        <v>206</v>
      </c>
      <c r="C535">
        <v>0</v>
      </c>
      <c r="D535" t="str">
        <f t="shared" si="10"/>
        <v>PEDIDO EMERGENCIAL</v>
      </c>
      <c r="H535" s="5">
        <v>458588</v>
      </c>
      <c r="I535" s="7">
        <v>45098</v>
      </c>
      <c r="J535" s="5">
        <v>6084548</v>
      </c>
      <c r="K535" s="7">
        <v>45117</v>
      </c>
      <c r="L535" t="s">
        <v>573</v>
      </c>
      <c r="M535" t="s">
        <v>654</v>
      </c>
      <c r="N535" t="s">
        <v>55</v>
      </c>
      <c r="O535" t="s">
        <v>45</v>
      </c>
      <c r="P535" s="7">
        <v>45119</v>
      </c>
      <c r="Q535" s="8">
        <v>29.8</v>
      </c>
      <c r="R535" s="8">
        <v>29.8</v>
      </c>
      <c r="S535" s="8">
        <v>0</v>
      </c>
      <c r="T535" s="8"/>
      <c r="U535">
        <v>1</v>
      </c>
      <c r="V535" t="s">
        <v>46</v>
      </c>
      <c r="W535" s="9">
        <v>16</v>
      </c>
      <c r="X535" s="9">
        <v>16</v>
      </c>
      <c r="Y535" s="9">
        <v>0</v>
      </c>
      <c r="Z535" s="7">
        <v>45125</v>
      </c>
      <c r="AA535" s="7">
        <v>45126</v>
      </c>
      <c r="AB535" s="7">
        <v>45128</v>
      </c>
      <c r="AC535">
        <v>2032000002</v>
      </c>
      <c r="AD535" t="s">
        <v>319</v>
      </c>
      <c r="AF535" t="s">
        <v>695</v>
      </c>
      <c r="AG535" t="s">
        <v>231</v>
      </c>
      <c r="AH535" t="s">
        <v>222</v>
      </c>
      <c r="AI535">
        <v>2</v>
      </c>
      <c r="AJ535" t="s">
        <v>50</v>
      </c>
      <c r="AK535">
        <v>32</v>
      </c>
      <c r="AL535" t="s">
        <v>322</v>
      </c>
      <c r="AN535" t="s">
        <v>52</v>
      </c>
      <c r="AQ535">
        <v>230</v>
      </c>
      <c r="AR535" t="s">
        <v>541</v>
      </c>
      <c r="AT535" t="s">
        <v>575</v>
      </c>
      <c r="AU535" t="s">
        <v>576</v>
      </c>
    </row>
    <row r="536" spans="1:47" x14ac:dyDescent="0.35">
      <c r="A536">
        <v>601</v>
      </c>
      <c r="B536" t="s">
        <v>206</v>
      </c>
      <c r="C536">
        <v>0</v>
      </c>
      <c r="D536" t="str">
        <f t="shared" si="10"/>
        <v>PEDIDO EMERGENCIAL</v>
      </c>
      <c r="H536" s="5">
        <v>458589</v>
      </c>
      <c r="I536" s="7">
        <v>45098</v>
      </c>
      <c r="J536" s="5">
        <v>6084548</v>
      </c>
      <c r="K536" s="7">
        <v>45117</v>
      </c>
      <c r="L536" t="s">
        <v>573</v>
      </c>
      <c r="M536" t="s">
        <v>654</v>
      </c>
      <c r="N536" t="s">
        <v>55</v>
      </c>
      <c r="O536" t="s">
        <v>45</v>
      </c>
      <c r="P536" s="7">
        <v>45119</v>
      </c>
      <c r="Q536" s="8">
        <v>29.8</v>
      </c>
      <c r="R536" s="8">
        <v>29.8</v>
      </c>
      <c r="S536" s="8">
        <v>0</v>
      </c>
      <c r="T536" s="8"/>
      <c r="U536">
        <v>1</v>
      </c>
      <c r="V536" t="s">
        <v>46</v>
      </c>
      <c r="W536" s="9">
        <v>19</v>
      </c>
      <c r="X536" s="9">
        <v>19</v>
      </c>
      <c r="Y536" s="9">
        <v>0</v>
      </c>
      <c r="Z536" s="7">
        <v>45125</v>
      </c>
      <c r="AA536" s="7">
        <v>45126</v>
      </c>
      <c r="AB536" s="7">
        <v>45128</v>
      </c>
      <c r="AC536">
        <v>2032000002</v>
      </c>
      <c r="AD536" t="s">
        <v>319</v>
      </c>
      <c r="AF536" t="s">
        <v>696</v>
      </c>
      <c r="AG536" t="s">
        <v>231</v>
      </c>
      <c r="AH536" t="s">
        <v>222</v>
      </c>
      <c r="AI536">
        <v>2</v>
      </c>
      <c r="AJ536" t="s">
        <v>50</v>
      </c>
      <c r="AK536">
        <v>32</v>
      </c>
      <c r="AL536" t="s">
        <v>322</v>
      </c>
      <c r="AN536" t="s">
        <v>52</v>
      </c>
      <c r="AQ536">
        <v>230</v>
      </c>
      <c r="AR536" t="s">
        <v>541</v>
      </c>
      <c r="AT536" t="s">
        <v>575</v>
      </c>
      <c r="AU536" t="s">
        <v>576</v>
      </c>
    </row>
    <row r="537" spans="1:47" x14ac:dyDescent="0.35">
      <c r="A537">
        <v>601</v>
      </c>
      <c r="B537" t="s">
        <v>206</v>
      </c>
      <c r="C537">
        <v>0</v>
      </c>
      <c r="D537" t="str">
        <f t="shared" si="10"/>
        <v>PEDIDO EMERGENCIAL</v>
      </c>
      <c r="H537" s="5">
        <v>458590</v>
      </c>
      <c r="I537" s="7">
        <v>45098</v>
      </c>
      <c r="J537" s="5">
        <v>6084548</v>
      </c>
      <c r="K537" s="7">
        <v>45117</v>
      </c>
      <c r="L537" t="s">
        <v>573</v>
      </c>
      <c r="M537" t="s">
        <v>654</v>
      </c>
      <c r="N537" t="s">
        <v>55</v>
      </c>
      <c r="O537" t="s">
        <v>45</v>
      </c>
      <c r="P537" s="7">
        <v>45119</v>
      </c>
      <c r="Q537" s="8">
        <v>29.8</v>
      </c>
      <c r="R537" s="8">
        <v>29.8</v>
      </c>
      <c r="S537" s="8">
        <v>0</v>
      </c>
      <c r="T537" s="8"/>
      <c r="U537">
        <v>1</v>
      </c>
      <c r="V537" t="s">
        <v>46</v>
      </c>
      <c r="W537" s="9">
        <v>37</v>
      </c>
      <c r="X537" s="9">
        <v>37</v>
      </c>
      <c r="Y537" s="9">
        <v>0</v>
      </c>
      <c r="Z537" s="7">
        <v>45125</v>
      </c>
      <c r="AA537" s="7">
        <v>45126</v>
      </c>
      <c r="AB537" s="7">
        <v>45128</v>
      </c>
      <c r="AC537">
        <v>2032000002</v>
      </c>
      <c r="AD537" t="s">
        <v>319</v>
      </c>
      <c r="AF537" t="s">
        <v>697</v>
      </c>
      <c r="AG537" t="s">
        <v>231</v>
      </c>
      <c r="AH537" t="s">
        <v>222</v>
      </c>
      <c r="AI537">
        <v>2</v>
      </c>
      <c r="AJ537" t="s">
        <v>50</v>
      </c>
      <c r="AK537">
        <v>32</v>
      </c>
      <c r="AL537" t="s">
        <v>322</v>
      </c>
      <c r="AN537" t="s">
        <v>52</v>
      </c>
      <c r="AQ537">
        <v>230</v>
      </c>
      <c r="AR537" t="s">
        <v>541</v>
      </c>
      <c r="AT537" t="s">
        <v>575</v>
      </c>
      <c r="AU537" t="s">
        <v>576</v>
      </c>
    </row>
    <row r="538" spans="1:47" x14ac:dyDescent="0.35">
      <c r="A538">
        <v>601</v>
      </c>
      <c r="B538" t="s">
        <v>206</v>
      </c>
      <c r="C538">
        <v>0</v>
      </c>
      <c r="D538" t="str">
        <f t="shared" si="10"/>
        <v>PEDIDO EMERGENCIAL</v>
      </c>
      <c r="H538" s="5">
        <v>458591</v>
      </c>
      <c r="I538" s="7">
        <v>45098</v>
      </c>
      <c r="J538" s="5">
        <v>6084548</v>
      </c>
      <c r="K538" s="7">
        <v>45117</v>
      </c>
      <c r="L538" t="s">
        <v>573</v>
      </c>
      <c r="M538" t="s">
        <v>654</v>
      </c>
      <c r="N538" t="s">
        <v>55</v>
      </c>
      <c r="O538" t="s">
        <v>45</v>
      </c>
      <c r="P538" s="7">
        <v>45119</v>
      </c>
      <c r="Q538" s="8">
        <v>29.8</v>
      </c>
      <c r="R538" s="8">
        <v>29.8</v>
      </c>
      <c r="S538" s="8">
        <v>0</v>
      </c>
      <c r="T538" s="8"/>
      <c r="U538">
        <v>1</v>
      </c>
      <c r="V538" t="s">
        <v>46</v>
      </c>
      <c r="W538" s="9">
        <v>5</v>
      </c>
      <c r="X538" s="9">
        <v>5</v>
      </c>
      <c r="Y538" s="9">
        <v>0</v>
      </c>
      <c r="Z538" s="7">
        <v>45125</v>
      </c>
      <c r="AA538" s="7">
        <v>45126</v>
      </c>
      <c r="AB538" s="7">
        <v>45128</v>
      </c>
      <c r="AC538">
        <v>2032000002</v>
      </c>
      <c r="AD538" t="s">
        <v>319</v>
      </c>
      <c r="AF538" t="s">
        <v>698</v>
      </c>
      <c r="AG538" t="s">
        <v>231</v>
      </c>
      <c r="AH538" t="s">
        <v>222</v>
      </c>
      <c r="AI538">
        <v>2</v>
      </c>
      <c r="AJ538" t="s">
        <v>50</v>
      </c>
      <c r="AK538">
        <v>32</v>
      </c>
      <c r="AL538" t="s">
        <v>322</v>
      </c>
      <c r="AN538" t="s">
        <v>52</v>
      </c>
      <c r="AQ538">
        <v>230</v>
      </c>
      <c r="AR538" t="s">
        <v>541</v>
      </c>
      <c r="AT538" t="s">
        <v>575</v>
      </c>
      <c r="AU538" t="s">
        <v>576</v>
      </c>
    </row>
    <row r="539" spans="1:47" s="13" customFormat="1" x14ac:dyDescent="0.35">
      <c r="A539" s="13">
        <v>601</v>
      </c>
      <c r="B539" s="13" t="s">
        <v>206</v>
      </c>
      <c r="C539" s="13">
        <v>0</v>
      </c>
      <c r="D539" s="13" t="str">
        <f t="shared" si="10"/>
        <v>PEDIDO EMERGENCIAL</v>
      </c>
      <c r="H539" s="14">
        <v>458592</v>
      </c>
      <c r="I539" s="15">
        <v>45098</v>
      </c>
      <c r="J539" s="14">
        <v>6084454</v>
      </c>
      <c r="K539" s="15">
        <v>45110</v>
      </c>
      <c r="L539" s="13" t="s">
        <v>346</v>
      </c>
      <c r="M539" s="13" t="s">
        <v>199</v>
      </c>
      <c r="N539" s="13" t="s">
        <v>44</v>
      </c>
      <c r="O539" s="13" t="s">
        <v>45</v>
      </c>
      <c r="P539" s="15">
        <v>45110</v>
      </c>
      <c r="Q539" s="16">
        <v>13.280000000000001</v>
      </c>
      <c r="R539" s="16">
        <v>13.280000000000001</v>
      </c>
      <c r="S539" s="16">
        <v>0</v>
      </c>
      <c r="T539" s="16"/>
      <c r="U539" s="13">
        <v>1</v>
      </c>
      <c r="V539" s="13" t="s">
        <v>46</v>
      </c>
      <c r="W539" s="17">
        <v>9</v>
      </c>
      <c r="X539" s="17">
        <v>8.9599999999999991</v>
      </c>
      <c r="Y539" s="17">
        <v>0.04</v>
      </c>
      <c r="Z539" s="15">
        <v>45122</v>
      </c>
      <c r="AA539" s="15">
        <v>45148</v>
      </c>
      <c r="AB539" s="15">
        <v>45152</v>
      </c>
      <c r="AC539" s="13">
        <v>2012000002</v>
      </c>
      <c r="AD539" s="13" t="s">
        <v>347</v>
      </c>
      <c r="AF539" s="13" t="s">
        <v>699</v>
      </c>
      <c r="AG539" s="13" t="s">
        <v>231</v>
      </c>
      <c r="AH539" s="13" t="s">
        <v>222</v>
      </c>
      <c r="AI539" s="13">
        <v>2</v>
      </c>
      <c r="AJ539" s="13" t="s">
        <v>50</v>
      </c>
      <c r="AK539" s="13">
        <v>12</v>
      </c>
      <c r="AL539" s="13" t="s">
        <v>349</v>
      </c>
      <c r="AN539" s="13" t="s">
        <v>52</v>
      </c>
      <c r="AO539" s="20">
        <v>34201011</v>
      </c>
      <c r="AP539" s="20"/>
      <c r="AQ539" s="13">
        <v>6130</v>
      </c>
      <c r="AR539" s="13" t="s">
        <v>53</v>
      </c>
      <c r="AT539" s="13" t="s">
        <v>350</v>
      </c>
      <c r="AU539" s="13" t="s">
        <v>351</v>
      </c>
    </row>
    <row r="540" spans="1:47" x14ac:dyDescent="0.35">
      <c r="A540">
        <v>601</v>
      </c>
      <c r="B540" t="s">
        <v>206</v>
      </c>
      <c r="C540">
        <v>0</v>
      </c>
      <c r="D540" t="str">
        <f t="shared" si="10"/>
        <v>PEDIDO EMERGENCIAL</v>
      </c>
      <c r="H540" s="5">
        <v>458595</v>
      </c>
      <c r="I540" s="7">
        <v>45099</v>
      </c>
      <c r="J540" s="5">
        <v>6084543</v>
      </c>
      <c r="K540" s="7">
        <v>45114</v>
      </c>
      <c r="L540" t="s">
        <v>297</v>
      </c>
      <c r="M540" t="s">
        <v>700</v>
      </c>
      <c r="N540" t="s">
        <v>44</v>
      </c>
      <c r="O540" t="s">
        <v>45</v>
      </c>
      <c r="P540" s="7">
        <v>45119</v>
      </c>
      <c r="Q540" s="8">
        <v>28.910000000000004</v>
      </c>
      <c r="R540" s="8">
        <v>28</v>
      </c>
      <c r="S540" s="8">
        <v>0.90999999999999992</v>
      </c>
      <c r="T540" s="8"/>
      <c r="U540">
        <v>1</v>
      </c>
      <c r="V540" t="s">
        <v>46</v>
      </c>
      <c r="W540" s="9">
        <v>432</v>
      </c>
      <c r="X540" s="9">
        <v>398</v>
      </c>
      <c r="Y540" s="9">
        <v>34</v>
      </c>
      <c r="Z540" s="7">
        <v>45125</v>
      </c>
      <c r="AA540" s="7">
        <v>45159</v>
      </c>
      <c r="AB540" s="7">
        <v>45160</v>
      </c>
      <c r="AC540">
        <v>2291000001</v>
      </c>
      <c r="AD540" t="s">
        <v>298</v>
      </c>
      <c r="AF540" t="s">
        <v>553</v>
      </c>
      <c r="AG540" t="s">
        <v>221</v>
      </c>
      <c r="AH540" t="s">
        <v>222</v>
      </c>
      <c r="AI540">
        <v>2</v>
      </c>
      <c r="AJ540" t="s">
        <v>50</v>
      </c>
      <c r="AK540">
        <v>291</v>
      </c>
      <c r="AL540" t="s">
        <v>300</v>
      </c>
      <c r="AN540" t="s">
        <v>52</v>
      </c>
      <c r="AQ540">
        <v>230</v>
      </c>
      <c r="AR540" t="s">
        <v>541</v>
      </c>
      <c r="AT540" t="s">
        <v>301</v>
      </c>
      <c r="AU540" t="s">
        <v>302</v>
      </c>
    </row>
    <row r="541" spans="1:47" x14ac:dyDescent="0.35">
      <c r="A541">
        <v>601</v>
      </c>
      <c r="B541" t="s">
        <v>206</v>
      </c>
      <c r="C541">
        <v>0</v>
      </c>
      <c r="D541" t="str">
        <f t="shared" si="10"/>
        <v>PEDIDO EMERGENCIAL</v>
      </c>
      <c r="H541" s="5">
        <v>458629</v>
      </c>
      <c r="I541" s="7">
        <v>45099</v>
      </c>
      <c r="J541" s="5">
        <v>6084373</v>
      </c>
      <c r="K541" s="7">
        <v>45104</v>
      </c>
      <c r="L541" t="s">
        <v>207</v>
      </c>
      <c r="M541" t="s">
        <v>654</v>
      </c>
      <c r="N541" t="s">
        <v>44</v>
      </c>
      <c r="O541" t="s">
        <v>45</v>
      </c>
      <c r="P541" s="7">
        <v>45191</v>
      </c>
      <c r="Q541" s="8">
        <v>36.03425</v>
      </c>
      <c r="R541" s="8">
        <v>34.9</v>
      </c>
      <c r="S541" s="8">
        <v>1.13425</v>
      </c>
      <c r="T541" s="8"/>
      <c r="U541">
        <v>1</v>
      </c>
      <c r="V541" t="s">
        <v>46</v>
      </c>
      <c r="W541" s="9">
        <v>15304</v>
      </c>
      <c r="X541" s="9">
        <v>15303</v>
      </c>
      <c r="Y541" s="9">
        <v>1</v>
      </c>
      <c r="Z541" s="7">
        <v>45291</v>
      </c>
      <c r="AA541" s="7">
        <v>45099</v>
      </c>
      <c r="AB541" s="7">
        <v>45107</v>
      </c>
      <c r="AC541">
        <v>2037000279</v>
      </c>
      <c r="AD541" t="s">
        <v>438</v>
      </c>
      <c r="AF541" t="s">
        <v>546</v>
      </c>
      <c r="AG541" t="s">
        <v>231</v>
      </c>
      <c r="AH541" t="s">
        <v>222</v>
      </c>
      <c r="AI541">
        <v>2</v>
      </c>
      <c r="AJ541" t="s">
        <v>50</v>
      </c>
      <c r="AK541">
        <v>37</v>
      </c>
      <c r="AL541" t="s">
        <v>213</v>
      </c>
      <c r="AN541" t="s">
        <v>52</v>
      </c>
      <c r="AQ541">
        <v>7480</v>
      </c>
      <c r="AR541" t="s">
        <v>214</v>
      </c>
    </row>
    <row r="542" spans="1:47" x14ac:dyDescent="0.35">
      <c r="A542">
        <v>601</v>
      </c>
      <c r="B542" t="s">
        <v>206</v>
      </c>
      <c r="C542">
        <v>0</v>
      </c>
      <c r="D542" t="str">
        <f t="shared" si="10"/>
        <v>PEDIDO EMERGENCIAL</v>
      </c>
      <c r="H542" s="5">
        <v>458720</v>
      </c>
      <c r="I542" s="7">
        <v>45104</v>
      </c>
      <c r="J542" s="5">
        <v>6084431</v>
      </c>
      <c r="K542" s="7">
        <v>45106</v>
      </c>
      <c r="L542" t="s">
        <v>218</v>
      </c>
      <c r="M542" t="s">
        <v>161</v>
      </c>
      <c r="N542" t="s">
        <v>44</v>
      </c>
      <c r="O542" t="s">
        <v>45</v>
      </c>
      <c r="P542" s="7">
        <v>45107</v>
      </c>
      <c r="Q542" s="8">
        <v>33.04</v>
      </c>
      <c r="R542" s="8">
        <v>32</v>
      </c>
      <c r="S542" s="8">
        <v>1.04</v>
      </c>
      <c r="T542" s="8"/>
      <c r="U542">
        <v>1</v>
      </c>
      <c r="V542" t="s">
        <v>46</v>
      </c>
      <c r="W542" s="9">
        <v>7250</v>
      </c>
      <c r="X542" s="9">
        <v>6720</v>
      </c>
      <c r="Y542" s="9">
        <v>530</v>
      </c>
      <c r="Z542" s="7">
        <v>45168</v>
      </c>
      <c r="AA542" s="7">
        <v>45113</v>
      </c>
      <c r="AB542" s="7">
        <v>45118</v>
      </c>
      <c r="AC542">
        <v>2037000075</v>
      </c>
      <c r="AD542" t="s">
        <v>701</v>
      </c>
      <c r="AF542" t="s">
        <v>702</v>
      </c>
      <c r="AG542" t="s">
        <v>221</v>
      </c>
      <c r="AH542" t="s">
        <v>222</v>
      </c>
      <c r="AI542">
        <v>2</v>
      </c>
      <c r="AJ542" t="s">
        <v>50</v>
      </c>
      <c r="AK542">
        <v>37</v>
      </c>
      <c r="AL542" t="s">
        <v>213</v>
      </c>
      <c r="AN542" t="s">
        <v>52</v>
      </c>
      <c r="AQ542">
        <v>290</v>
      </c>
      <c r="AR542" t="s">
        <v>226</v>
      </c>
      <c r="AT542" t="s">
        <v>223</v>
      </c>
    </row>
    <row r="543" spans="1:47" x14ac:dyDescent="0.35">
      <c r="A543">
        <v>601</v>
      </c>
      <c r="B543" t="s">
        <v>206</v>
      </c>
      <c r="C543">
        <v>0</v>
      </c>
      <c r="D543" t="str">
        <f t="shared" si="10"/>
        <v>PEDIDO EMERGENCIAL</v>
      </c>
      <c r="H543" s="5">
        <v>458721</v>
      </c>
      <c r="I543" s="7">
        <v>45104</v>
      </c>
      <c r="J543" s="5">
        <v>6084430</v>
      </c>
      <c r="K543" s="7">
        <v>45106</v>
      </c>
      <c r="L543" t="s">
        <v>218</v>
      </c>
      <c r="M543" t="s">
        <v>83</v>
      </c>
      <c r="N543" t="s">
        <v>44</v>
      </c>
      <c r="O543" t="s">
        <v>45</v>
      </c>
      <c r="P543" s="7">
        <v>45107</v>
      </c>
      <c r="Q543" s="8">
        <v>41.093500000000006</v>
      </c>
      <c r="R543" s="8">
        <v>39.799999999999997</v>
      </c>
      <c r="S543" s="8">
        <v>1.2934999999999999</v>
      </c>
      <c r="T543" s="8"/>
      <c r="U543">
        <v>1</v>
      </c>
      <c r="V543" t="s">
        <v>46</v>
      </c>
      <c r="W543" s="9">
        <v>9600</v>
      </c>
      <c r="X543" s="9">
        <v>0</v>
      </c>
      <c r="Y543" s="9">
        <v>9600</v>
      </c>
      <c r="Z543" s="7">
        <v>45291</v>
      </c>
      <c r="AC543">
        <v>2037000314</v>
      </c>
      <c r="AD543" t="s">
        <v>662</v>
      </c>
      <c r="AF543" t="s">
        <v>703</v>
      </c>
      <c r="AG543" t="s">
        <v>231</v>
      </c>
      <c r="AH543" t="s">
        <v>222</v>
      </c>
      <c r="AI543">
        <v>2</v>
      </c>
      <c r="AJ543" t="s">
        <v>50</v>
      </c>
      <c r="AK543">
        <v>37</v>
      </c>
      <c r="AL543" t="s">
        <v>213</v>
      </c>
      <c r="AN543" t="s">
        <v>52</v>
      </c>
      <c r="AQ543">
        <v>290</v>
      </c>
      <c r="AR543" t="s">
        <v>226</v>
      </c>
      <c r="AT543" t="s">
        <v>223</v>
      </c>
    </row>
    <row r="544" spans="1:47" x14ac:dyDescent="0.35">
      <c r="A544">
        <v>601</v>
      </c>
      <c r="B544" t="s">
        <v>206</v>
      </c>
      <c r="C544">
        <v>0</v>
      </c>
      <c r="D544" t="str">
        <f t="shared" si="10"/>
        <v>PEDIDO EMERGENCIAL</v>
      </c>
      <c r="H544" s="5">
        <v>458970</v>
      </c>
      <c r="I544" s="7">
        <v>45113</v>
      </c>
      <c r="J544" s="5">
        <v>6084574</v>
      </c>
      <c r="K544" s="7">
        <v>45117</v>
      </c>
      <c r="L544" t="s">
        <v>704</v>
      </c>
      <c r="M544" t="s">
        <v>161</v>
      </c>
      <c r="N544" t="s">
        <v>55</v>
      </c>
      <c r="O544" t="s">
        <v>45</v>
      </c>
      <c r="P544" s="7">
        <v>45119</v>
      </c>
      <c r="Q544" s="8">
        <v>7.19</v>
      </c>
      <c r="R544" s="8">
        <v>7.19</v>
      </c>
      <c r="S544" s="8">
        <v>0</v>
      </c>
      <c r="T544" s="8"/>
      <c r="U544">
        <v>1</v>
      </c>
      <c r="V544" t="s">
        <v>46</v>
      </c>
      <c r="W544" s="9">
        <v>287</v>
      </c>
      <c r="X544" s="9">
        <v>287</v>
      </c>
      <c r="Y544" s="9">
        <v>0</v>
      </c>
      <c r="Z544" s="7">
        <v>45137</v>
      </c>
      <c r="AA544" s="7">
        <v>45113</v>
      </c>
      <c r="AB544" s="7">
        <v>45120</v>
      </c>
      <c r="AC544">
        <v>2033000030</v>
      </c>
      <c r="AD544" t="s">
        <v>110</v>
      </c>
      <c r="AF544" t="s">
        <v>705</v>
      </c>
      <c r="AG544" t="s">
        <v>221</v>
      </c>
      <c r="AH544" t="s">
        <v>222</v>
      </c>
      <c r="AI544">
        <v>2</v>
      </c>
      <c r="AJ544" t="s">
        <v>50</v>
      </c>
      <c r="AK544">
        <v>33</v>
      </c>
      <c r="AL544" t="s">
        <v>112</v>
      </c>
      <c r="AN544" t="s">
        <v>52</v>
      </c>
      <c r="AQ544">
        <v>110</v>
      </c>
      <c r="AR544" t="s">
        <v>62</v>
      </c>
      <c r="AT544" t="s">
        <v>706</v>
      </c>
      <c r="AU544" t="s">
        <v>707</v>
      </c>
    </row>
    <row r="545" spans="1:47" x14ac:dyDescent="0.35">
      <c r="A545">
        <v>601</v>
      </c>
      <c r="B545" t="s">
        <v>206</v>
      </c>
      <c r="C545">
        <v>0</v>
      </c>
      <c r="D545" t="str">
        <f t="shared" si="10"/>
        <v>PEDIDO EMERGENCIAL</v>
      </c>
      <c r="H545" s="5">
        <v>458975</v>
      </c>
      <c r="I545" s="7">
        <v>45113</v>
      </c>
      <c r="J545" s="5">
        <v>6084575</v>
      </c>
      <c r="K545" s="7">
        <v>45117</v>
      </c>
      <c r="L545" t="s">
        <v>376</v>
      </c>
      <c r="M545" t="s">
        <v>161</v>
      </c>
      <c r="N545" t="s">
        <v>55</v>
      </c>
      <c r="O545" t="s">
        <v>45</v>
      </c>
      <c r="P545" s="7">
        <v>45119</v>
      </c>
      <c r="Q545" s="8">
        <v>28.910000000000004</v>
      </c>
      <c r="R545" s="8">
        <v>28</v>
      </c>
      <c r="S545" s="8">
        <v>0.90999999999999992</v>
      </c>
      <c r="T545" s="8"/>
      <c r="U545">
        <v>1</v>
      </c>
      <c r="V545" t="s">
        <v>46</v>
      </c>
      <c r="W545" s="9">
        <v>384</v>
      </c>
      <c r="X545" s="9">
        <v>384</v>
      </c>
      <c r="Y545" s="9">
        <v>0</v>
      </c>
      <c r="Z545" s="7">
        <v>45137</v>
      </c>
      <c r="AA545" s="7">
        <v>45128</v>
      </c>
      <c r="AB545" s="7">
        <v>45133</v>
      </c>
      <c r="AC545">
        <v>2033000008</v>
      </c>
      <c r="AD545" t="s">
        <v>377</v>
      </c>
      <c r="AF545" t="s">
        <v>708</v>
      </c>
      <c r="AG545" t="s">
        <v>231</v>
      </c>
      <c r="AH545" t="s">
        <v>222</v>
      </c>
      <c r="AI545">
        <v>2</v>
      </c>
      <c r="AJ545" t="s">
        <v>50</v>
      </c>
      <c r="AK545">
        <v>33</v>
      </c>
      <c r="AL545" t="s">
        <v>112</v>
      </c>
      <c r="AN545" t="s">
        <v>52</v>
      </c>
      <c r="AQ545">
        <v>110</v>
      </c>
      <c r="AR545" t="s">
        <v>62</v>
      </c>
      <c r="AT545" t="s">
        <v>380</v>
      </c>
      <c r="AU545" t="s">
        <v>381</v>
      </c>
    </row>
    <row r="546" spans="1:47" x14ac:dyDescent="0.35">
      <c r="A546">
        <v>601</v>
      </c>
      <c r="B546" t="s">
        <v>206</v>
      </c>
      <c r="C546">
        <v>0</v>
      </c>
      <c r="D546" t="str">
        <f t="shared" si="10"/>
        <v>PEDIDO EMERGENCIAL</v>
      </c>
      <c r="H546" s="5">
        <v>459133</v>
      </c>
      <c r="I546" s="7">
        <v>45119</v>
      </c>
      <c r="J546" s="5">
        <v>6084726</v>
      </c>
      <c r="K546" s="7">
        <v>45127</v>
      </c>
      <c r="L546" t="s">
        <v>376</v>
      </c>
      <c r="M546" t="s">
        <v>654</v>
      </c>
      <c r="N546" t="s">
        <v>55</v>
      </c>
      <c r="O546" t="s">
        <v>45</v>
      </c>
      <c r="P546" s="7">
        <v>45127</v>
      </c>
      <c r="Q546" s="8">
        <v>28.910000000000004</v>
      </c>
      <c r="R546" s="8">
        <v>28</v>
      </c>
      <c r="S546" s="8">
        <v>0.90999999999999992</v>
      </c>
      <c r="T546" s="8"/>
      <c r="U546">
        <v>1</v>
      </c>
      <c r="V546" t="s">
        <v>46</v>
      </c>
      <c r="W546" s="9">
        <v>398</v>
      </c>
      <c r="X546" s="9">
        <v>398</v>
      </c>
      <c r="Y546" s="9">
        <v>0</v>
      </c>
      <c r="Z546" s="7">
        <v>45131</v>
      </c>
      <c r="AA546" s="7">
        <v>45128</v>
      </c>
      <c r="AB546" s="7">
        <v>45133</v>
      </c>
      <c r="AC546">
        <v>2033000008</v>
      </c>
      <c r="AD546" t="s">
        <v>377</v>
      </c>
      <c r="AF546" t="s">
        <v>709</v>
      </c>
      <c r="AG546" t="s">
        <v>221</v>
      </c>
      <c r="AH546" t="s">
        <v>222</v>
      </c>
      <c r="AI546">
        <v>2</v>
      </c>
      <c r="AJ546" t="s">
        <v>50</v>
      </c>
      <c r="AK546">
        <v>33</v>
      </c>
      <c r="AL546" t="s">
        <v>112</v>
      </c>
      <c r="AN546" t="s">
        <v>52</v>
      </c>
      <c r="AQ546">
        <v>110</v>
      </c>
      <c r="AR546" t="s">
        <v>62</v>
      </c>
      <c r="AT546" t="s">
        <v>380</v>
      </c>
      <c r="AU546" t="s">
        <v>381</v>
      </c>
    </row>
    <row r="547" spans="1:47" ht="130.5" x14ac:dyDescent="0.35">
      <c r="A547">
        <v>601</v>
      </c>
      <c r="B547" t="s">
        <v>206</v>
      </c>
      <c r="C547">
        <v>0</v>
      </c>
      <c r="D547" t="str">
        <f t="shared" si="10"/>
        <v>PEDIDO EMERGENCIAL</v>
      </c>
      <c r="H547" s="5">
        <v>459207</v>
      </c>
      <c r="I547" s="7">
        <v>45120</v>
      </c>
      <c r="J547" s="5">
        <v>6084732</v>
      </c>
      <c r="K547" s="7">
        <v>45127</v>
      </c>
      <c r="L547" t="s">
        <v>376</v>
      </c>
      <c r="M547" t="s">
        <v>654</v>
      </c>
      <c r="N547" t="s">
        <v>44</v>
      </c>
      <c r="O547" t="s">
        <v>45</v>
      </c>
      <c r="P547" s="7">
        <v>45149</v>
      </c>
      <c r="Q547" s="8">
        <v>28.910000000000004</v>
      </c>
      <c r="R547" s="8">
        <v>28</v>
      </c>
      <c r="S547" s="8">
        <v>0.90999999999999992</v>
      </c>
      <c r="T547" s="8"/>
      <c r="U547">
        <v>1</v>
      </c>
      <c r="V547" t="s">
        <v>46</v>
      </c>
      <c r="W547" s="9">
        <v>700</v>
      </c>
      <c r="X547" s="9">
        <v>672</v>
      </c>
      <c r="Y547" s="9">
        <v>28</v>
      </c>
      <c r="Z547" s="7">
        <v>45156</v>
      </c>
      <c r="AA547" s="7">
        <v>45152</v>
      </c>
      <c r="AB547" s="7">
        <v>45156</v>
      </c>
      <c r="AC547">
        <v>2033000008</v>
      </c>
      <c r="AD547" t="s">
        <v>377</v>
      </c>
      <c r="AF547" s="10" t="s">
        <v>710</v>
      </c>
      <c r="AG547" t="s">
        <v>221</v>
      </c>
      <c r="AH547" t="s">
        <v>222</v>
      </c>
      <c r="AI547">
        <v>2</v>
      </c>
      <c r="AJ547" t="s">
        <v>50</v>
      </c>
      <c r="AK547">
        <v>33</v>
      </c>
      <c r="AL547" t="s">
        <v>112</v>
      </c>
      <c r="AN547" t="s">
        <v>52</v>
      </c>
      <c r="AQ547">
        <v>110</v>
      </c>
      <c r="AR547" t="s">
        <v>62</v>
      </c>
      <c r="AT547" t="s">
        <v>380</v>
      </c>
      <c r="AU547" t="s">
        <v>381</v>
      </c>
    </row>
    <row r="548" spans="1:47" x14ac:dyDescent="0.35">
      <c r="A548">
        <v>601</v>
      </c>
      <c r="B548" t="s">
        <v>206</v>
      </c>
      <c r="C548">
        <v>0</v>
      </c>
      <c r="D548" t="str">
        <f t="shared" si="10"/>
        <v>PEDIDO EMERGENCIAL</v>
      </c>
      <c r="H548" s="5">
        <v>459209</v>
      </c>
      <c r="I548" s="7">
        <v>45120</v>
      </c>
      <c r="J548" s="5">
        <v>6084744</v>
      </c>
      <c r="K548" s="7">
        <v>45127</v>
      </c>
      <c r="L548" t="s">
        <v>218</v>
      </c>
      <c r="M548" t="s">
        <v>654</v>
      </c>
      <c r="N548" t="s">
        <v>44</v>
      </c>
      <c r="O548" t="s">
        <v>45</v>
      </c>
      <c r="P548" s="7">
        <v>45128</v>
      </c>
      <c r="Q548" s="8">
        <v>33.04</v>
      </c>
      <c r="R548" s="8">
        <v>32</v>
      </c>
      <c r="S548" s="8">
        <v>1.04</v>
      </c>
      <c r="T548" s="8"/>
      <c r="U548">
        <v>1</v>
      </c>
      <c r="V548" t="s">
        <v>46</v>
      </c>
      <c r="W548" s="9">
        <v>9000</v>
      </c>
      <c r="X548" s="9">
        <v>0</v>
      </c>
      <c r="Y548" s="9">
        <v>9000</v>
      </c>
      <c r="Z548" s="7">
        <v>45290</v>
      </c>
      <c r="AC548">
        <v>2037000317</v>
      </c>
      <c r="AD548" t="s">
        <v>711</v>
      </c>
      <c r="AF548" t="s">
        <v>712</v>
      </c>
      <c r="AG548" t="s">
        <v>221</v>
      </c>
      <c r="AH548" t="s">
        <v>222</v>
      </c>
      <c r="AI548">
        <v>2</v>
      </c>
      <c r="AJ548" t="s">
        <v>50</v>
      </c>
      <c r="AK548">
        <v>37</v>
      </c>
      <c r="AL548" t="s">
        <v>213</v>
      </c>
      <c r="AN548" t="s">
        <v>52</v>
      </c>
      <c r="AQ548">
        <v>290</v>
      </c>
      <c r="AR548" t="s">
        <v>226</v>
      </c>
      <c r="AT548" t="s">
        <v>223</v>
      </c>
    </row>
    <row r="549" spans="1:47" x14ac:dyDescent="0.35">
      <c r="A549">
        <v>601</v>
      </c>
      <c r="B549" t="s">
        <v>206</v>
      </c>
      <c r="C549">
        <v>0</v>
      </c>
      <c r="D549" t="str">
        <f t="shared" si="10"/>
        <v>PEDIDO EMERGENCIAL</v>
      </c>
      <c r="H549" s="5">
        <v>459279</v>
      </c>
      <c r="I549" s="7">
        <v>45125</v>
      </c>
      <c r="J549" s="5">
        <v>6084744</v>
      </c>
      <c r="K549" s="7">
        <v>45127</v>
      </c>
      <c r="L549" t="s">
        <v>218</v>
      </c>
      <c r="M549" t="s">
        <v>654</v>
      </c>
      <c r="N549" t="s">
        <v>44</v>
      </c>
      <c r="O549" t="s">
        <v>45</v>
      </c>
      <c r="P549" s="7">
        <v>45128</v>
      </c>
      <c r="Q549" s="8">
        <v>33.969250000000002</v>
      </c>
      <c r="R549" s="8">
        <v>32.9</v>
      </c>
      <c r="S549" s="8">
        <v>1.0692499999999998</v>
      </c>
      <c r="T549" s="8"/>
      <c r="U549">
        <v>1</v>
      </c>
      <c r="V549" t="s">
        <v>46</v>
      </c>
      <c r="W549" s="9">
        <v>9000</v>
      </c>
      <c r="X549" s="9">
        <v>4425</v>
      </c>
      <c r="Y549" s="9">
        <v>4575</v>
      </c>
      <c r="Z549" s="7">
        <v>45290</v>
      </c>
      <c r="AA549" s="7">
        <v>45118</v>
      </c>
      <c r="AB549" s="7">
        <v>45132</v>
      </c>
      <c r="AC549">
        <v>2037000317</v>
      </c>
      <c r="AD549" t="s">
        <v>711</v>
      </c>
      <c r="AF549" t="s">
        <v>713</v>
      </c>
      <c r="AG549" t="s">
        <v>221</v>
      </c>
      <c r="AH549" t="s">
        <v>222</v>
      </c>
      <c r="AI549">
        <v>2</v>
      </c>
      <c r="AJ549" t="s">
        <v>50</v>
      </c>
      <c r="AK549">
        <v>37</v>
      </c>
      <c r="AL549" t="s">
        <v>213</v>
      </c>
      <c r="AN549" t="s">
        <v>52</v>
      </c>
      <c r="AQ549">
        <v>290</v>
      </c>
      <c r="AR549" t="s">
        <v>226</v>
      </c>
      <c r="AT549" t="s">
        <v>223</v>
      </c>
    </row>
    <row r="550" spans="1:47" x14ac:dyDescent="0.35">
      <c r="A550">
        <v>601</v>
      </c>
      <c r="B550" t="s">
        <v>206</v>
      </c>
      <c r="C550">
        <v>0</v>
      </c>
      <c r="D550" t="str">
        <f t="shared" si="10"/>
        <v>PEDIDO EMERGENCIAL</v>
      </c>
      <c r="H550" s="5">
        <v>459298</v>
      </c>
      <c r="I550" s="7">
        <v>45125</v>
      </c>
      <c r="J550" s="5">
        <v>6084744</v>
      </c>
      <c r="K550" s="7">
        <v>45127</v>
      </c>
      <c r="L550" t="s">
        <v>218</v>
      </c>
      <c r="M550" t="s">
        <v>654</v>
      </c>
      <c r="N550" t="s">
        <v>44</v>
      </c>
      <c r="O550" t="s">
        <v>45</v>
      </c>
      <c r="P550" s="7">
        <v>45128</v>
      </c>
      <c r="Q550" s="8">
        <v>41.093500000000006</v>
      </c>
      <c r="R550" s="8">
        <v>39.799999999999997</v>
      </c>
      <c r="S550" s="8">
        <v>1.2934999999999999</v>
      </c>
      <c r="T550" s="8"/>
      <c r="U550">
        <v>1</v>
      </c>
      <c r="V550" t="s">
        <v>46</v>
      </c>
      <c r="W550" s="9">
        <v>30000</v>
      </c>
      <c r="X550" s="9">
        <v>0</v>
      </c>
      <c r="Y550" s="9">
        <v>30000</v>
      </c>
      <c r="Z550" s="7">
        <v>45290</v>
      </c>
      <c r="AC550">
        <v>2037000316</v>
      </c>
      <c r="AD550" t="s">
        <v>714</v>
      </c>
      <c r="AF550" t="s">
        <v>703</v>
      </c>
      <c r="AG550" t="s">
        <v>231</v>
      </c>
      <c r="AH550" t="s">
        <v>222</v>
      </c>
      <c r="AI550">
        <v>2</v>
      </c>
      <c r="AJ550" t="s">
        <v>50</v>
      </c>
      <c r="AK550">
        <v>37</v>
      </c>
      <c r="AL550" t="s">
        <v>213</v>
      </c>
      <c r="AN550" t="s">
        <v>52</v>
      </c>
      <c r="AQ550">
        <v>290</v>
      </c>
      <c r="AR550" t="s">
        <v>226</v>
      </c>
      <c r="AT550" t="s">
        <v>223</v>
      </c>
    </row>
    <row r="551" spans="1:47" x14ac:dyDescent="0.35">
      <c r="A551">
        <v>601</v>
      </c>
      <c r="B551" t="s">
        <v>206</v>
      </c>
      <c r="C551">
        <v>0</v>
      </c>
      <c r="D551" t="str">
        <f t="shared" si="10"/>
        <v>PEDIDO EMERGENCIAL</v>
      </c>
      <c r="H551" s="5">
        <v>459400</v>
      </c>
      <c r="I551" s="7">
        <v>45126</v>
      </c>
      <c r="J551" s="5">
        <v>6084744</v>
      </c>
      <c r="K551" s="7">
        <v>45127</v>
      </c>
      <c r="L551" t="s">
        <v>218</v>
      </c>
      <c r="M551" t="s">
        <v>654</v>
      </c>
      <c r="N551" t="s">
        <v>44</v>
      </c>
      <c r="O551" t="s">
        <v>45</v>
      </c>
      <c r="P551" s="7">
        <v>45128</v>
      </c>
      <c r="Q551" s="8">
        <v>40.525629999999992</v>
      </c>
      <c r="R551" s="8">
        <v>39.25</v>
      </c>
      <c r="S551" s="8">
        <v>1.27563</v>
      </c>
      <c r="T551" s="8"/>
      <c r="U551">
        <v>1</v>
      </c>
      <c r="V551" t="s">
        <v>46</v>
      </c>
      <c r="W551" s="9">
        <v>25000</v>
      </c>
      <c r="X551" s="9">
        <v>15775</v>
      </c>
      <c r="Y551" s="9">
        <v>9225</v>
      </c>
      <c r="Z551" s="7">
        <v>45290</v>
      </c>
      <c r="AA551" s="7">
        <v>45182</v>
      </c>
      <c r="AB551" s="7">
        <v>45183</v>
      </c>
      <c r="AC551">
        <v>2037000161</v>
      </c>
      <c r="AD551" t="s">
        <v>419</v>
      </c>
      <c r="AF551" t="s">
        <v>420</v>
      </c>
      <c r="AG551" t="s">
        <v>231</v>
      </c>
      <c r="AH551" t="s">
        <v>222</v>
      </c>
      <c r="AI551">
        <v>2</v>
      </c>
      <c r="AJ551" t="s">
        <v>50</v>
      </c>
      <c r="AK551">
        <v>37</v>
      </c>
      <c r="AL551" t="s">
        <v>213</v>
      </c>
      <c r="AN551" t="s">
        <v>52</v>
      </c>
      <c r="AQ551">
        <v>290</v>
      </c>
      <c r="AR551" t="s">
        <v>226</v>
      </c>
      <c r="AT551" t="s">
        <v>223</v>
      </c>
    </row>
    <row r="552" spans="1:47" x14ac:dyDescent="0.35">
      <c r="A552">
        <v>601</v>
      </c>
      <c r="B552" t="s">
        <v>206</v>
      </c>
      <c r="C552">
        <v>0</v>
      </c>
      <c r="D552" t="str">
        <f t="shared" si="10"/>
        <v>PEDIDO EMERGENCIAL</v>
      </c>
      <c r="H552" s="5">
        <v>459401</v>
      </c>
      <c r="I552" s="7">
        <v>45126</v>
      </c>
      <c r="J552" s="5">
        <v>6084744</v>
      </c>
      <c r="K552" s="7">
        <v>45127</v>
      </c>
      <c r="L552" t="s">
        <v>218</v>
      </c>
      <c r="M552" t="s">
        <v>654</v>
      </c>
      <c r="N552" t="s">
        <v>44</v>
      </c>
      <c r="O552" t="s">
        <v>45</v>
      </c>
      <c r="P552" s="7">
        <v>45128</v>
      </c>
      <c r="Q552" s="8">
        <v>40.525629999999992</v>
      </c>
      <c r="R552" s="8">
        <v>39.25</v>
      </c>
      <c r="S552" s="8">
        <v>1.27563</v>
      </c>
      <c r="T552" s="8"/>
      <c r="U552">
        <v>1</v>
      </c>
      <c r="V552" t="s">
        <v>46</v>
      </c>
      <c r="W552" s="9">
        <v>32000</v>
      </c>
      <c r="X552" s="9">
        <v>31670</v>
      </c>
      <c r="Y552" s="9">
        <v>330</v>
      </c>
      <c r="Z552" s="7">
        <v>45290</v>
      </c>
      <c r="AA552" s="7">
        <v>45128</v>
      </c>
      <c r="AB552" s="7">
        <v>45132</v>
      </c>
      <c r="AC552">
        <v>2037000214</v>
      </c>
      <c r="AD552" t="s">
        <v>478</v>
      </c>
      <c r="AF552" t="s">
        <v>531</v>
      </c>
      <c r="AG552" t="s">
        <v>231</v>
      </c>
      <c r="AH552" t="s">
        <v>222</v>
      </c>
      <c r="AI552">
        <v>2</v>
      </c>
      <c r="AJ552" t="s">
        <v>50</v>
      </c>
      <c r="AK552">
        <v>37</v>
      </c>
      <c r="AL552" t="s">
        <v>213</v>
      </c>
      <c r="AN552" t="s">
        <v>52</v>
      </c>
      <c r="AQ552">
        <v>290</v>
      </c>
      <c r="AR552" t="s">
        <v>226</v>
      </c>
      <c r="AT552" t="s">
        <v>223</v>
      </c>
    </row>
    <row r="553" spans="1:47" x14ac:dyDescent="0.35">
      <c r="A553">
        <v>601</v>
      </c>
      <c r="B553" t="s">
        <v>206</v>
      </c>
      <c r="C553">
        <v>0</v>
      </c>
      <c r="D553" t="str">
        <f t="shared" si="10"/>
        <v>PEDIDO EMERGENCIAL</v>
      </c>
      <c r="H553" s="5">
        <v>459402</v>
      </c>
      <c r="I553" s="7">
        <v>45126</v>
      </c>
      <c r="J553" s="5">
        <v>6084744</v>
      </c>
      <c r="K553" s="7">
        <v>45127</v>
      </c>
      <c r="L553" t="s">
        <v>218</v>
      </c>
      <c r="M553" t="s">
        <v>654</v>
      </c>
      <c r="N553" t="s">
        <v>55</v>
      </c>
      <c r="O553" t="s">
        <v>45</v>
      </c>
      <c r="P553" s="7">
        <v>45128</v>
      </c>
      <c r="Q553" s="8">
        <v>40.525629999999992</v>
      </c>
      <c r="R553" s="8">
        <v>39.25</v>
      </c>
      <c r="S553" s="8">
        <v>1.27563</v>
      </c>
      <c r="T553" s="8"/>
      <c r="U553">
        <v>1</v>
      </c>
      <c r="V553" t="s">
        <v>46</v>
      </c>
      <c r="W553" s="9">
        <v>12000</v>
      </c>
      <c r="X553" s="9">
        <v>12000</v>
      </c>
      <c r="Y553" s="9">
        <v>0</v>
      </c>
      <c r="Z553" s="7">
        <v>45290</v>
      </c>
      <c r="AA553" s="7">
        <v>45129</v>
      </c>
      <c r="AB553" s="7">
        <v>45131</v>
      </c>
      <c r="AC553">
        <v>2037000294</v>
      </c>
      <c r="AD553" t="s">
        <v>490</v>
      </c>
      <c r="AF553" t="s">
        <v>468</v>
      </c>
      <c r="AG553" t="s">
        <v>231</v>
      </c>
      <c r="AH553" t="s">
        <v>222</v>
      </c>
      <c r="AI553">
        <v>2</v>
      </c>
      <c r="AJ553" t="s">
        <v>50</v>
      </c>
      <c r="AK553">
        <v>37</v>
      </c>
      <c r="AL553" t="s">
        <v>213</v>
      </c>
      <c r="AN553" t="s">
        <v>52</v>
      </c>
      <c r="AQ553">
        <v>290</v>
      </c>
      <c r="AR553" t="s">
        <v>226</v>
      </c>
      <c r="AT553" t="s">
        <v>223</v>
      </c>
    </row>
    <row r="554" spans="1:47" x14ac:dyDescent="0.35">
      <c r="A554">
        <v>601</v>
      </c>
      <c r="B554" t="s">
        <v>206</v>
      </c>
      <c r="C554">
        <v>0</v>
      </c>
      <c r="D554" t="str">
        <f t="shared" si="10"/>
        <v>PEDIDO EMERGENCIAL</v>
      </c>
      <c r="H554" s="5">
        <v>459403</v>
      </c>
      <c r="I554" s="7">
        <v>45126</v>
      </c>
      <c r="J554" s="5">
        <v>6084744</v>
      </c>
      <c r="K554" s="7">
        <v>45127</v>
      </c>
      <c r="L554" t="s">
        <v>218</v>
      </c>
      <c r="M554" t="s">
        <v>654</v>
      </c>
      <c r="N554" t="s">
        <v>44</v>
      </c>
      <c r="O554" t="s">
        <v>45</v>
      </c>
      <c r="P554" s="7">
        <v>45128</v>
      </c>
      <c r="Q554" s="8">
        <v>40.525629999999992</v>
      </c>
      <c r="R554" s="8">
        <v>39.25</v>
      </c>
      <c r="S554" s="8">
        <v>1.27563</v>
      </c>
      <c r="T554" s="8"/>
      <c r="U554">
        <v>1</v>
      </c>
      <c r="V554" t="s">
        <v>46</v>
      </c>
      <c r="W554" s="9">
        <v>9800</v>
      </c>
      <c r="X554" s="9">
        <v>8920</v>
      </c>
      <c r="Y554" s="9">
        <v>880</v>
      </c>
      <c r="Z554" s="7">
        <v>45290</v>
      </c>
      <c r="AA554" s="7">
        <v>45135</v>
      </c>
      <c r="AB554" s="7">
        <v>45138</v>
      </c>
      <c r="AC554">
        <v>2037000223</v>
      </c>
      <c r="AD554" t="s">
        <v>269</v>
      </c>
      <c r="AF554" t="s">
        <v>487</v>
      </c>
      <c r="AG554" t="s">
        <v>221</v>
      </c>
      <c r="AH554" t="s">
        <v>222</v>
      </c>
      <c r="AI554">
        <v>2</v>
      </c>
      <c r="AJ554" t="s">
        <v>50</v>
      </c>
      <c r="AK554">
        <v>37</v>
      </c>
      <c r="AL554" t="s">
        <v>213</v>
      </c>
      <c r="AN554" t="s">
        <v>52</v>
      </c>
      <c r="AQ554">
        <v>290</v>
      </c>
      <c r="AR554" t="s">
        <v>226</v>
      </c>
      <c r="AT554" t="s">
        <v>223</v>
      </c>
    </row>
    <row r="555" spans="1:47" x14ac:dyDescent="0.35">
      <c r="A555">
        <v>601</v>
      </c>
      <c r="B555" t="s">
        <v>206</v>
      </c>
      <c r="C555">
        <v>0</v>
      </c>
      <c r="D555" t="str">
        <f t="shared" si="10"/>
        <v>PEDIDO EMERGENCIAL</v>
      </c>
      <c r="H555" s="5">
        <v>459404</v>
      </c>
      <c r="I555" s="7">
        <v>45126</v>
      </c>
      <c r="J555" s="5">
        <v>6084744</v>
      </c>
      <c r="K555" s="7">
        <v>45127</v>
      </c>
      <c r="L555" t="s">
        <v>218</v>
      </c>
      <c r="M555" t="s">
        <v>654</v>
      </c>
      <c r="N555" t="s">
        <v>44</v>
      </c>
      <c r="O555" t="s">
        <v>45</v>
      </c>
      <c r="P555" s="7">
        <v>45128</v>
      </c>
      <c r="Q555" s="8">
        <v>40.525629999999992</v>
      </c>
      <c r="R555" s="8">
        <v>39.25</v>
      </c>
      <c r="S555" s="8">
        <v>1.27563</v>
      </c>
      <c r="T555" s="8"/>
      <c r="U555">
        <v>1</v>
      </c>
      <c r="V555" t="s">
        <v>46</v>
      </c>
      <c r="W555" s="9">
        <v>9800</v>
      </c>
      <c r="X555" s="9">
        <v>7590</v>
      </c>
      <c r="Y555" s="9">
        <v>2210</v>
      </c>
      <c r="Z555" s="7">
        <v>45290</v>
      </c>
      <c r="AA555" s="7">
        <v>45181</v>
      </c>
      <c r="AB555" s="7">
        <v>45182</v>
      </c>
      <c r="AC555">
        <v>2037000293</v>
      </c>
      <c r="AD555" t="s">
        <v>488</v>
      </c>
      <c r="AF555" t="s">
        <v>557</v>
      </c>
      <c r="AG555" t="s">
        <v>231</v>
      </c>
      <c r="AH555" t="s">
        <v>222</v>
      </c>
      <c r="AI555">
        <v>2</v>
      </c>
      <c r="AJ555" t="s">
        <v>50</v>
      </c>
      <c r="AK555">
        <v>37</v>
      </c>
      <c r="AL555" t="s">
        <v>213</v>
      </c>
      <c r="AN555" t="s">
        <v>52</v>
      </c>
      <c r="AQ555">
        <v>290</v>
      </c>
      <c r="AR555" t="s">
        <v>226</v>
      </c>
      <c r="AT555" t="s">
        <v>223</v>
      </c>
    </row>
    <row r="556" spans="1:47" x14ac:dyDescent="0.35">
      <c r="A556">
        <v>601</v>
      </c>
      <c r="B556" t="s">
        <v>206</v>
      </c>
      <c r="C556">
        <v>0</v>
      </c>
      <c r="D556" t="str">
        <f t="shared" si="10"/>
        <v>PEDIDO EMERGENCIAL</v>
      </c>
      <c r="H556" s="5">
        <v>459405</v>
      </c>
      <c r="I556" s="7">
        <v>45126</v>
      </c>
      <c r="J556" s="5">
        <v>6084744</v>
      </c>
      <c r="K556" s="7">
        <v>45127</v>
      </c>
      <c r="L556" t="s">
        <v>218</v>
      </c>
      <c r="M556" t="s">
        <v>654</v>
      </c>
      <c r="N556" t="s">
        <v>55</v>
      </c>
      <c r="O556" t="s">
        <v>45</v>
      </c>
      <c r="P556" s="7">
        <v>45128</v>
      </c>
      <c r="Q556" s="8">
        <v>40.525629999999992</v>
      </c>
      <c r="R556" s="8">
        <v>39.25</v>
      </c>
      <c r="S556" s="8">
        <v>1.27563</v>
      </c>
      <c r="T556" s="8"/>
      <c r="U556">
        <v>1</v>
      </c>
      <c r="V556" t="s">
        <v>46</v>
      </c>
      <c r="W556" s="9">
        <v>40800</v>
      </c>
      <c r="X556" s="9">
        <v>40800</v>
      </c>
      <c r="Y556" s="9">
        <v>0</v>
      </c>
      <c r="Z556" s="7">
        <v>45290</v>
      </c>
      <c r="AA556" s="7">
        <v>45141</v>
      </c>
      <c r="AB556" s="7">
        <v>45141</v>
      </c>
      <c r="AC556">
        <v>2037000265</v>
      </c>
      <c r="AD556" t="s">
        <v>224</v>
      </c>
      <c r="AF556" t="s">
        <v>487</v>
      </c>
      <c r="AG556" t="s">
        <v>231</v>
      </c>
      <c r="AH556" t="s">
        <v>222</v>
      </c>
      <c r="AI556">
        <v>2</v>
      </c>
      <c r="AJ556" t="s">
        <v>50</v>
      </c>
      <c r="AK556">
        <v>37</v>
      </c>
      <c r="AL556" t="s">
        <v>213</v>
      </c>
      <c r="AN556" t="s">
        <v>52</v>
      </c>
      <c r="AQ556">
        <v>290</v>
      </c>
      <c r="AR556" t="s">
        <v>226</v>
      </c>
      <c r="AT556" t="s">
        <v>223</v>
      </c>
    </row>
    <row r="557" spans="1:47" x14ac:dyDescent="0.35">
      <c r="A557">
        <v>601</v>
      </c>
      <c r="B557" t="s">
        <v>206</v>
      </c>
      <c r="C557">
        <v>0</v>
      </c>
      <c r="D557" t="str">
        <f t="shared" si="10"/>
        <v>PEDIDO EMERGENCIAL</v>
      </c>
      <c r="H557" s="5">
        <v>459406</v>
      </c>
      <c r="I557" s="7">
        <v>45126</v>
      </c>
      <c r="J557" s="5">
        <v>6084744</v>
      </c>
      <c r="K557" s="7">
        <v>45127</v>
      </c>
      <c r="L557" t="s">
        <v>218</v>
      </c>
      <c r="M557" t="s">
        <v>654</v>
      </c>
      <c r="N557" t="s">
        <v>44</v>
      </c>
      <c r="O557" t="s">
        <v>45</v>
      </c>
      <c r="P557" s="7">
        <v>45128</v>
      </c>
      <c r="Q557" s="8">
        <v>40.525629999999992</v>
      </c>
      <c r="R557" s="8">
        <v>39.25</v>
      </c>
      <c r="S557" s="8">
        <v>1.27563</v>
      </c>
      <c r="T557" s="8"/>
      <c r="U557">
        <v>1</v>
      </c>
      <c r="V557" t="s">
        <v>46</v>
      </c>
      <c r="W557" s="9">
        <v>12000</v>
      </c>
      <c r="X557" s="9">
        <v>7835</v>
      </c>
      <c r="Y557" s="9">
        <v>4165</v>
      </c>
      <c r="Z557" s="7">
        <v>45290</v>
      </c>
      <c r="AA557" s="7">
        <v>45135</v>
      </c>
      <c r="AB557" s="7">
        <v>45138</v>
      </c>
      <c r="AC557">
        <v>2037000285</v>
      </c>
      <c r="AD557" t="s">
        <v>473</v>
      </c>
      <c r="AF557" t="s">
        <v>487</v>
      </c>
      <c r="AG557" t="s">
        <v>231</v>
      </c>
      <c r="AH557" t="s">
        <v>222</v>
      </c>
      <c r="AI557">
        <v>2</v>
      </c>
      <c r="AJ557" t="s">
        <v>50</v>
      </c>
      <c r="AK557">
        <v>37</v>
      </c>
      <c r="AL557" t="s">
        <v>213</v>
      </c>
      <c r="AN557" t="s">
        <v>52</v>
      </c>
      <c r="AQ557">
        <v>290</v>
      </c>
      <c r="AR557" t="s">
        <v>226</v>
      </c>
      <c r="AT557" t="s">
        <v>223</v>
      </c>
    </row>
    <row r="558" spans="1:47" x14ac:dyDescent="0.35">
      <c r="A558">
        <v>601</v>
      </c>
      <c r="B558" t="s">
        <v>206</v>
      </c>
      <c r="C558">
        <v>0</v>
      </c>
      <c r="D558" t="str">
        <f t="shared" si="10"/>
        <v>PEDIDO EMERGENCIAL</v>
      </c>
      <c r="H558" s="5">
        <v>459407</v>
      </c>
      <c r="I558" s="7">
        <v>45126</v>
      </c>
      <c r="J558" s="5">
        <v>6084744</v>
      </c>
      <c r="K558" s="7">
        <v>45127</v>
      </c>
      <c r="L558" t="s">
        <v>218</v>
      </c>
      <c r="M558" t="s">
        <v>654</v>
      </c>
      <c r="N558" t="s">
        <v>55</v>
      </c>
      <c r="O558" t="s">
        <v>45</v>
      </c>
      <c r="P558" s="7">
        <v>45128</v>
      </c>
      <c r="Q558" s="8">
        <v>41.196750000000002</v>
      </c>
      <c r="R558" s="8">
        <v>39.9</v>
      </c>
      <c r="S558" s="8">
        <v>1.2967500000000001</v>
      </c>
      <c r="T558" s="8"/>
      <c r="U558">
        <v>1</v>
      </c>
      <c r="V558" t="s">
        <v>46</v>
      </c>
      <c r="W558" s="9">
        <v>9800</v>
      </c>
      <c r="X558" s="9">
        <v>9800</v>
      </c>
      <c r="Y558" s="9">
        <v>0</v>
      </c>
      <c r="Z558" s="7">
        <v>45290</v>
      </c>
      <c r="AA558" s="7">
        <v>45197</v>
      </c>
      <c r="AB558" s="7">
        <v>45198</v>
      </c>
      <c r="AC558">
        <v>2037000133</v>
      </c>
      <c r="AD558" t="s">
        <v>715</v>
      </c>
      <c r="AF558" t="s">
        <v>716</v>
      </c>
      <c r="AG558" t="s">
        <v>221</v>
      </c>
      <c r="AH558" t="s">
        <v>222</v>
      </c>
      <c r="AI558">
        <v>2</v>
      </c>
      <c r="AJ558" t="s">
        <v>50</v>
      </c>
      <c r="AK558">
        <v>37</v>
      </c>
      <c r="AL558" t="s">
        <v>213</v>
      </c>
      <c r="AN558" t="s">
        <v>52</v>
      </c>
      <c r="AQ558">
        <v>290</v>
      </c>
      <c r="AR558" t="s">
        <v>226</v>
      </c>
      <c r="AT558" t="s">
        <v>223</v>
      </c>
    </row>
    <row r="559" spans="1:47" x14ac:dyDescent="0.35">
      <c r="A559">
        <v>601</v>
      </c>
      <c r="B559" t="s">
        <v>206</v>
      </c>
      <c r="C559">
        <v>0</v>
      </c>
      <c r="D559" t="str">
        <f t="shared" si="10"/>
        <v>PEDIDO EMERGENCIAL</v>
      </c>
      <c r="H559" s="5">
        <v>459408</v>
      </c>
      <c r="I559" s="7">
        <v>45126</v>
      </c>
      <c r="J559" s="5">
        <v>6084744</v>
      </c>
      <c r="K559" s="7">
        <v>45127</v>
      </c>
      <c r="L559" t="s">
        <v>218</v>
      </c>
      <c r="M559" t="s">
        <v>654</v>
      </c>
      <c r="N559" t="s">
        <v>44</v>
      </c>
      <c r="O559" t="s">
        <v>45</v>
      </c>
      <c r="P559" s="7">
        <v>45128</v>
      </c>
      <c r="Q559" s="8">
        <v>41.248379999999997</v>
      </c>
      <c r="R559" s="8">
        <v>39.950000000000003</v>
      </c>
      <c r="S559" s="8">
        <v>1.2983799999999999</v>
      </c>
      <c r="T559" s="8"/>
      <c r="U559">
        <v>1</v>
      </c>
      <c r="V559" t="s">
        <v>46</v>
      </c>
      <c r="W559" s="9">
        <v>7625</v>
      </c>
      <c r="X559" s="9">
        <v>2560</v>
      </c>
      <c r="Y559" s="9">
        <v>5065</v>
      </c>
      <c r="Z559" s="7">
        <v>45290</v>
      </c>
      <c r="AA559" s="7">
        <v>45181</v>
      </c>
      <c r="AB559" s="7">
        <v>45182</v>
      </c>
      <c r="AC559">
        <v>2037000206</v>
      </c>
      <c r="AD559" t="s">
        <v>402</v>
      </c>
      <c r="AF559" t="s">
        <v>717</v>
      </c>
      <c r="AG559" t="s">
        <v>231</v>
      </c>
      <c r="AH559" t="s">
        <v>222</v>
      </c>
      <c r="AI559">
        <v>2</v>
      </c>
      <c r="AJ559" t="s">
        <v>50</v>
      </c>
      <c r="AK559">
        <v>37</v>
      </c>
      <c r="AL559" t="s">
        <v>213</v>
      </c>
      <c r="AN559" t="s">
        <v>52</v>
      </c>
      <c r="AQ559">
        <v>290</v>
      </c>
      <c r="AR559" t="s">
        <v>226</v>
      </c>
      <c r="AT559" t="s">
        <v>223</v>
      </c>
    </row>
    <row r="560" spans="1:47" x14ac:dyDescent="0.35">
      <c r="A560">
        <v>601</v>
      </c>
      <c r="B560" t="s">
        <v>206</v>
      </c>
      <c r="C560">
        <v>0</v>
      </c>
      <c r="D560" t="str">
        <f t="shared" si="10"/>
        <v>PEDIDO EMERGENCIAL</v>
      </c>
      <c r="H560" s="5">
        <v>459409</v>
      </c>
      <c r="I560" s="7">
        <v>45126</v>
      </c>
      <c r="J560" s="5">
        <v>6084744</v>
      </c>
      <c r="K560" s="7">
        <v>45127</v>
      </c>
      <c r="L560" t="s">
        <v>218</v>
      </c>
      <c r="M560" t="s">
        <v>654</v>
      </c>
      <c r="N560" t="s">
        <v>44</v>
      </c>
      <c r="O560" t="s">
        <v>45</v>
      </c>
      <c r="P560" s="7">
        <v>45128</v>
      </c>
      <c r="Q560" s="8">
        <v>41.248379999999997</v>
      </c>
      <c r="R560" s="8">
        <v>39.950000000000003</v>
      </c>
      <c r="S560" s="8">
        <v>1.2983799999999999</v>
      </c>
      <c r="T560" s="8"/>
      <c r="U560">
        <v>1</v>
      </c>
      <c r="V560" t="s">
        <v>46</v>
      </c>
      <c r="W560" s="9">
        <v>10500</v>
      </c>
      <c r="X560" s="9">
        <v>0</v>
      </c>
      <c r="Y560" s="9">
        <v>10500</v>
      </c>
      <c r="Z560" s="7">
        <v>45290</v>
      </c>
      <c r="AC560">
        <v>2037000324</v>
      </c>
      <c r="AD560" t="s">
        <v>718</v>
      </c>
      <c r="AF560" t="s">
        <v>719</v>
      </c>
      <c r="AG560" t="s">
        <v>231</v>
      </c>
      <c r="AH560" t="s">
        <v>222</v>
      </c>
      <c r="AI560">
        <v>2</v>
      </c>
      <c r="AJ560" t="s">
        <v>50</v>
      </c>
      <c r="AK560">
        <v>37</v>
      </c>
      <c r="AL560" t="s">
        <v>213</v>
      </c>
      <c r="AN560" t="s">
        <v>52</v>
      </c>
      <c r="AQ560">
        <v>290</v>
      </c>
      <c r="AR560" t="s">
        <v>226</v>
      </c>
      <c r="AT560" t="s">
        <v>223</v>
      </c>
    </row>
    <row r="561" spans="1:47" x14ac:dyDescent="0.35">
      <c r="A561">
        <v>601</v>
      </c>
      <c r="B561" t="s">
        <v>206</v>
      </c>
      <c r="C561">
        <v>0</v>
      </c>
      <c r="D561" t="str">
        <f t="shared" si="10"/>
        <v>PEDIDO EMERGENCIAL</v>
      </c>
      <c r="H561" s="5">
        <v>459503</v>
      </c>
      <c r="I561" s="7">
        <v>45128</v>
      </c>
      <c r="J561" s="5">
        <v>6084879</v>
      </c>
      <c r="K561" s="7">
        <v>45133</v>
      </c>
      <c r="L561" t="s">
        <v>207</v>
      </c>
      <c r="M561" t="s">
        <v>161</v>
      </c>
      <c r="N561" t="s">
        <v>44</v>
      </c>
      <c r="O561" t="s">
        <v>45</v>
      </c>
      <c r="P561" s="7">
        <v>45134</v>
      </c>
      <c r="Q561" s="8">
        <v>26.431999999999999</v>
      </c>
      <c r="R561" s="8">
        <v>25.6</v>
      </c>
      <c r="S561" s="8">
        <v>0.83200000000000007</v>
      </c>
      <c r="T561" s="8"/>
      <c r="U561">
        <v>1</v>
      </c>
      <c r="V561" t="s">
        <v>46</v>
      </c>
      <c r="W561" s="9">
        <v>9000</v>
      </c>
      <c r="X561" s="9">
        <v>1799</v>
      </c>
      <c r="Y561" s="9">
        <v>7201</v>
      </c>
      <c r="Z561" s="7">
        <v>45290</v>
      </c>
      <c r="AA561" s="7">
        <v>45126</v>
      </c>
      <c r="AB561" s="7">
        <v>45135</v>
      </c>
      <c r="AC561">
        <v>2037000261</v>
      </c>
      <c r="AD561" t="s">
        <v>291</v>
      </c>
      <c r="AF561" t="s">
        <v>720</v>
      </c>
      <c r="AG561" t="s">
        <v>221</v>
      </c>
      <c r="AH561" t="s">
        <v>222</v>
      </c>
      <c r="AI561">
        <v>2</v>
      </c>
      <c r="AJ561" t="s">
        <v>50</v>
      </c>
      <c r="AK561">
        <v>37</v>
      </c>
      <c r="AL561" t="s">
        <v>213</v>
      </c>
      <c r="AN561" t="s">
        <v>52</v>
      </c>
      <c r="AQ561">
        <v>7480</v>
      </c>
      <c r="AR561" t="s">
        <v>214</v>
      </c>
    </row>
    <row r="562" spans="1:47" x14ac:dyDescent="0.35">
      <c r="A562">
        <v>601</v>
      </c>
      <c r="B562" t="s">
        <v>206</v>
      </c>
      <c r="C562">
        <v>0</v>
      </c>
      <c r="D562" t="str">
        <f t="shared" si="10"/>
        <v>PEDIDO EMERGENCIAL</v>
      </c>
      <c r="E562" s="7">
        <f>(I562-34)</f>
        <v>45100</v>
      </c>
      <c r="H562" s="5" t="s">
        <v>806</v>
      </c>
      <c r="I562" s="7">
        <v>45134</v>
      </c>
      <c r="J562" s="5">
        <v>6084973</v>
      </c>
      <c r="K562" s="7">
        <v>45139</v>
      </c>
      <c r="L562" t="s">
        <v>721</v>
      </c>
      <c r="M562" t="s">
        <v>161</v>
      </c>
      <c r="N562" t="s">
        <v>55</v>
      </c>
      <c r="O562" t="s">
        <v>45</v>
      </c>
      <c r="P562" s="7">
        <v>45142</v>
      </c>
      <c r="Q562" s="8">
        <v>30.35</v>
      </c>
      <c r="R562" s="8">
        <v>30.35</v>
      </c>
      <c r="S562" s="8">
        <v>0</v>
      </c>
      <c r="T562" s="8"/>
      <c r="U562">
        <v>1</v>
      </c>
      <c r="V562" t="s">
        <v>46</v>
      </c>
      <c r="W562" s="9">
        <v>31</v>
      </c>
      <c r="X562" s="9">
        <v>31</v>
      </c>
      <c r="Y562" s="9">
        <v>0</v>
      </c>
      <c r="Z562" s="7">
        <v>45142</v>
      </c>
      <c r="AA562" s="7">
        <v>45140</v>
      </c>
      <c r="AB562" s="7">
        <v>45148</v>
      </c>
      <c r="AC562">
        <v>2032000002</v>
      </c>
      <c r="AD562" t="s">
        <v>319</v>
      </c>
      <c r="AF562" t="s">
        <v>722</v>
      </c>
      <c r="AG562" t="s">
        <v>221</v>
      </c>
      <c r="AH562" t="s">
        <v>222</v>
      </c>
      <c r="AI562">
        <v>2</v>
      </c>
      <c r="AJ562" t="s">
        <v>50</v>
      </c>
      <c r="AK562">
        <v>32</v>
      </c>
      <c r="AL562" t="s">
        <v>322</v>
      </c>
      <c r="AN562" t="s">
        <v>52</v>
      </c>
      <c r="AQ562">
        <v>110</v>
      </c>
      <c r="AR562" t="s">
        <v>62</v>
      </c>
      <c r="AT562" t="s">
        <v>723</v>
      </c>
      <c r="AU562" t="s">
        <v>724</v>
      </c>
    </row>
    <row r="563" spans="1:47" x14ac:dyDescent="0.35">
      <c r="A563">
        <v>601</v>
      </c>
      <c r="B563" t="s">
        <v>206</v>
      </c>
      <c r="C563">
        <v>0</v>
      </c>
      <c r="D563" t="str">
        <f t="shared" si="10"/>
        <v>PEDIDO EMERGENCIAL</v>
      </c>
      <c r="E563" s="7">
        <f t="shared" ref="E563:E564" si="11">(I563-34)</f>
        <v>45100</v>
      </c>
      <c r="H563" s="5">
        <v>459616</v>
      </c>
      <c r="I563" s="7">
        <v>45134</v>
      </c>
      <c r="J563" s="5">
        <v>6084973</v>
      </c>
      <c r="K563" s="7">
        <v>45139</v>
      </c>
      <c r="L563" t="s">
        <v>721</v>
      </c>
      <c r="M563" t="s">
        <v>161</v>
      </c>
      <c r="N563" t="s">
        <v>55</v>
      </c>
      <c r="O563" t="s">
        <v>45</v>
      </c>
      <c r="P563" s="7">
        <v>45142</v>
      </c>
      <c r="Q563" s="8">
        <v>30.35</v>
      </c>
      <c r="R563" s="8">
        <v>30.35</v>
      </c>
      <c r="S563" s="8">
        <v>0</v>
      </c>
      <c r="T563" s="8"/>
      <c r="U563">
        <v>1</v>
      </c>
      <c r="V563" t="s">
        <v>46</v>
      </c>
      <c r="W563" s="9">
        <v>25</v>
      </c>
      <c r="X563" s="9">
        <v>25</v>
      </c>
      <c r="Y563" s="9">
        <v>0</v>
      </c>
      <c r="Z563" s="7">
        <v>45142</v>
      </c>
      <c r="AA563" s="7">
        <v>45140</v>
      </c>
      <c r="AB563" s="7">
        <v>45148</v>
      </c>
      <c r="AC563">
        <v>2032000002</v>
      </c>
      <c r="AD563" t="s">
        <v>319</v>
      </c>
      <c r="AF563" t="s">
        <v>725</v>
      </c>
      <c r="AG563" t="s">
        <v>221</v>
      </c>
      <c r="AH563" t="s">
        <v>222</v>
      </c>
      <c r="AI563">
        <v>2</v>
      </c>
      <c r="AJ563" t="s">
        <v>50</v>
      </c>
      <c r="AK563">
        <v>32</v>
      </c>
      <c r="AL563" t="s">
        <v>322</v>
      </c>
      <c r="AN563" t="s">
        <v>52</v>
      </c>
      <c r="AQ563">
        <v>110</v>
      </c>
      <c r="AR563" t="s">
        <v>62</v>
      </c>
      <c r="AT563" t="s">
        <v>723</v>
      </c>
      <c r="AU563" t="s">
        <v>724</v>
      </c>
    </row>
    <row r="564" spans="1:47" x14ac:dyDescent="0.35">
      <c r="A564">
        <v>601</v>
      </c>
      <c r="B564" t="s">
        <v>206</v>
      </c>
      <c r="C564">
        <v>0</v>
      </c>
      <c r="D564" t="str">
        <f t="shared" si="10"/>
        <v>PEDIDO EMERGENCIAL</v>
      </c>
      <c r="E564" s="7">
        <f t="shared" si="11"/>
        <v>45100</v>
      </c>
      <c r="H564" s="5">
        <v>459617</v>
      </c>
      <c r="I564" s="7">
        <v>45134</v>
      </c>
      <c r="J564" s="5">
        <v>6084973</v>
      </c>
      <c r="K564" s="7">
        <v>45139</v>
      </c>
      <c r="L564" t="s">
        <v>721</v>
      </c>
      <c r="M564" t="s">
        <v>161</v>
      </c>
      <c r="N564" t="s">
        <v>55</v>
      </c>
      <c r="O564" t="s">
        <v>45</v>
      </c>
      <c r="P564" s="7">
        <v>45139</v>
      </c>
      <c r="Q564" s="8">
        <v>30.35</v>
      </c>
      <c r="R564" s="8">
        <v>30.35</v>
      </c>
      <c r="S564" s="8">
        <v>0</v>
      </c>
      <c r="T564" s="8"/>
      <c r="U564">
        <v>1</v>
      </c>
      <c r="V564" t="s">
        <v>46</v>
      </c>
      <c r="W564" s="9">
        <v>48</v>
      </c>
      <c r="X564" s="9">
        <v>48</v>
      </c>
      <c r="Y564" s="9">
        <v>0</v>
      </c>
      <c r="Z564" s="7">
        <v>45142</v>
      </c>
      <c r="AA564" s="7">
        <v>45140</v>
      </c>
      <c r="AB564" s="7">
        <v>45148</v>
      </c>
      <c r="AC564">
        <v>2032000002</v>
      </c>
      <c r="AD564" t="s">
        <v>319</v>
      </c>
      <c r="AF564" t="s">
        <v>726</v>
      </c>
      <c r="AG564" t="s">
        <v>221</v>
      </c>
      <c r="AH564" t="s">
        <v>222</v>
      </c>
      <c r="AI564">
        <v>2</v>
      </c>
      <c r="AJ564" t="s">
        <v>50</v>
      </c>
      <c r="AK564">
        <v>32</v>
      </c>
      <c r="AL564" t="s">
        <v>322</v>
      </c>
      <c r="AN564" t="s">
        <v>52</v>
      </c>
      <c r="AQ564">
        <v>110</v>
      </c>
      <c r="AR564" t="s">
        <v>62</v>
      </c>
      <c r="AT564" t="s">
        <v>723</v>
      </c>
      <c r="AU564" t="s">
        <v>724</v>
      </c>
    </row>
    <row r="565" spans="1:47" x14ac:dyDescent="0.35">
      <c r="A565">
        <v>601</v>
      </c>
      <c r="B565" t="s">
        <v>206</v>
      </c>
      <c r="C565">
        <v>0</v>
      </c>
      <c r="D565" t="str">
        <f t="shared" si="10"/>
        <v>PEDIDO EMERGENCIAL</v>
      </c>
      <c r="H565" s="5">
        <v>459641</v>
      </c>
      <c r="I565" s="7">
        <v>45135</v>
      </c>
      <c r="J565" s="5">
        <v>6084935</v>
      </c>
      <c r="K565" s="7">
        <v>45138</v>
      </c>
      <c r="L565" t="s">
        <v>426</v>
      </c>
      <c r="M565" t="s">
        <v>161</v>
      </c>
      <c r="N565" t="s">
        <v>44</v>
      </c>
      <c r="O565" t="s">
        <v>45</v>
      </c>
      <c r="P565" s="7">
        <v>45138</v>
      </c>
      <c r="Q565" s="8">
        <v>29.78763</v>
      </c>
      <c r="R565" s="8">
        <v>28.85</v>
      </c>
      <c r="S565" s="8">
        <v>0.93762999999999985</v>
      </c>
      <c r="T565" s="8"/>
      <c r="U565">
        <v>1</v>
      </c>
      <c r="V565" t="s">
        <v>46</v>
      </c>
      <c r="W565" s="9">
        <v>9720</v>
      </c>
      <c r="X565" s="9">
        <v>9719</v>
      </c>
      <c r="Y565" s="9">
        <v>1</v>
      </c>
      <c r="Z565" s="7">
        <v>45138</v>
      </c>
      <c r="AA565" s="7">
        <v>45133</v>
      </c>
      <c r="AB565" s="7">
        <v>45138</v>
      </c>
      <c r="AC565">
        <v>2037000325</v>
      </c>
      <c r="AD565" t="s">
        <v>727</v>
      </c>
      <c r="AF565" t="s">
        <v>728</v>
      </c>
      <c r="AG565" t="s">
        <v>221</v>
      </c>
      <c r="AH565" t="s">
        <v>222</v>
      </c>
      <c r="AI565">
        <v>2</v>
      </c>
      <c r="AJ565" t="s">
        <v>50</v>
      </c>
      <c r="AK565">
        <v>37</v>
      </c>
      <c r="AL565" t="s">
        <v>213</v>
      </c>
      <c r="AN565" t="s">
        <v>52</v>
      </c>
      <c r="AQ565">
        <v>40</v>
      </c>
      <c r="AR565" t="s">
        <v>429</v>
      </c>
    </row>
    <row r="566" spans="1:47" x14ac:dyDescent="0.35">
      <c r="A566">
        <v>601</v>
      </c>
      <c r="B566" t="s">
        <v>206</v>
      </c>
      <c r="C566">
        <v>0</v>
      </c>
      <c r="D566" t="str">
        <f t="shared" si="10"/>
        <v>PEDIDO EMERGENCIAL</v>
      </c>
      <c r="H566" s="5">
        <v>459643</v>
      </c>
      <c r="I566" s="7">
        <v>45135</v>
      </c>
      <c r="J566" s="5">
        <v>6084935</v>
      </c>
      <c r="K566" s="7">
        <v>45138</v>
      </c>
      <c r="L566" t="s">
        <v>426</v>
      </c>
      <c r="M566" t="s">
        <v>161</v>
      </c>
      <c r="N566" t="s">
        <v>44</v>
      </c>
      <c r="O566" t="s">
        <v>45</v>
      </c>
      <c r="P566" s="7">
        <v>45138</v>
      </c>
      <c r="Q566" s="8">
        <v>29.78763</v>
      </c>
      <c r="R566" s="8">
        <v>28.85</v>
      </c>
      <c r="S566" s="8">
        <v>0.93762999999999985</v>
      </c>
      <c r="T566" s="8"/>
      <c r="U566">
        <v>1</v>
      </c>
      <c r="V566" t="s">
        <v>46</v>
      </c>
      <c r="W566" s="9">
        <v>11440</v>
      </c>
      <c r="X566" s="9">
        <v>11431</v>
      </c>
      <c r="Y566" s="9">
        <v>9</v>
      </c>
      <c r="Z566" s="7">
        <v>45138</v>
      </c>
      <c r="AA566" s="7">
        <v>45133</v>
      </c>
      <c r="AB566" s="7">
        <v>45138</v>
      </c>
      <c r="AC566">
        <v>2037000326</v>
      </c>
      <c r="AD566" t="s">
        <v>729</v>
      </c>
      <c r="AF566" t="s">
        <v>730</v>
      </c>
      <c r="AG566" t="s">
        <v>221</v>
      </c>
      <c r="AH566" t="s">
        <v>222</v>
      </c>
      <c r="AI566">
        <v>2</v>
      </c>
      <c r="AJ566" t="s">
        <v>50</v>
      </c>
      <c r="AK566">
        <v>37</v>
      </c>
      <c r="AL566" t="s">
        <v>213</v>
      </c>
      <c r="AN566" t="s">
        <v>52</v>
      </c>
      <c r="AQ566">
        <v>40</v>
      </c>
      <c r="AR566" t="s">
        <v>429</v>
      </c>
    </row>
    <row r="567" spans="1:47" x14ac:dyDescent="0.35">
      <c r="A567">
        <v>601</v>
      </c>
      <c r="B567" t="s">
        <v>206</v>
      </c>
      <c r="C567">
        <v>0</v>
      </c>
      <c r="D567" t="str">
        <f t="shared" si="10"/>
        <v>PEDIDO EMERGENCIAL</v>
      </c>
      <c r="H567" s="5">
        <v>459644</v>
      </c>
      <c r="I567" s="7">
        <v>45135</v>
      </c>
      <c r="J567" s="5">
        <v>6084936</v>
      </c>
      <c r="K567" s="7">
        <v>45138</v>
      </c>
      <c r="L567" t="s">
        <v>426</v>
      </c>
      <c r="M567" t="s">
        <v>83</v>
      </c>
      <c r="N567" t="s">
        <v>44</v>
      </c>
      <c r="O567" t="s">
        <v>45</v>
      </c>
      <c r="P567" s="7">
        <v>45138</v>
      </c>
      <c r="Q567" s="8">
        <v>29.78763</v>
      </c>
      <c r="R567" s="8">
        <v>28.85</v>
      </c>
      <c r="S567" s="8">
        <v>0.93762999999999985</v>
      </c>
      <c r="T567" s="8"/>
      <c r="U567">
        <v>1</v>
      </c>
      <c r="V567" t="s">
        <v>46</v>
      </c>
      <c r="W567" s="9">
        <v>19460</v>
      </c>
      <c r="X567" s="9">
        <v>19455</v>
      </c>
      <c r="Y567" s="9">
        <v>5</v>
      </c>
      <c r="Z567" s="7">
        <v>45138</v>
      </c>
      <c r="AA567" s="7">
        <v>45133</v>
      </c>
      <c r="AB567" s="7">
        <v>45138</v>
      </c>
      <c r="AC567">
        <v>2037000327</v>
      </c>
      <c r="AD567" t="s">
        <v>731</v>
      </c>
      <c r="AF567" t="s">
        <v>732</v>
      </c>
      <c r="AG567" t="s">
        <v>231</v>
      </c>
      <c r="AH567" t="s">
        <v>222</v>
      </c>
      <c r="AI567">
        <v>2</v>
      </c>
      <c r="AJ567" t="s">
        <v>50</v>
      </c>
      <c r="AK567">
        <v>37</v>
      </c>
      <c r="AL567" t="s">
        <v>213</v>
      </c>
      <c r="AN567" t="s">
        <v>52</v>
      </c>
      <c r="AQ567">
        <v>40</v>
      </c>
      <c r="AR567" t="s">
        <v>429</v>
      </c>
    </row>
    <row r="568" spans="1:47" x14ac:dyDescent="0.35">
      <c r="A568">
        <v>601</v>
      </c>
      <c r="B568" t="s">
        <v>206</v>
      </c>
      <c r="C568">
        <v>0</v>
      </c>
      <c r="D568" t="str">
        <f t="shared" si="10"/>
        <v>PEDIDO EMERGENCIAL</v>
      </c>
      <c r="H568" s="5">
        <v>459645</v>
      </c>
      <c r="I568" s="7">
        <v>45135</v>
      </c>
      <c r="J568" s="5">
        <v>6084936</v>
      </c>
      <c r="K568" s="7">
        <v>45138</v>
      </c>
      <c r="L568" t="s">
        <v>426</v>
      </c>
      <c r="M568" t="s">
        <v>83</v>
      </c>
      <c r="N568" t="s">
        <v>44</v>
      </c>
      <c r="O568" t="s">
        <v>45</v>
      </c>
      <c r="P568" s="7">
        <v>45138</v>
      </c>
      <c r="Q568" s="8">
        <v>29.78763</v>
      </c>
      <c r="R568" s="8">
        <v>28.85</v>
      </c>
      <c r="S568" s="8">
        <v>0.93762999999999985</v>
      </c>
      <c r="T568" s="8"/>
      <c r="U568">
        <v>1</v>
      </c>
      <c r="V568" t="s">
        <v>46</v>
      </c>
      <c r="W568" s="9">
        <v>9630</v>
      </c>
      <c r="X568" s="9">
        <v>9627</v>
      </c>
      <c r="Y568" s="9">
        <v>3</v>
      </c>
      <c r="Z568" s="7">
        <v>45138</v>
      </c>
      <c r="AA568" s="7">
        <v>45133</v>
      </c>
      <c r="AB568" s="7">
        <v>45138</v>
      </c>
      <c r="AC568">
        <v>2037000328</v>
      </c>
      <c r="AD568" t="s">
        <v>733</v>
      </c>
      <c r="AF568" t="s">
        <v>732</v>
      </c>
      <c r="AG568" t="s">
        <v>231</v>
      </c>
      <c r="AH568" t="s">
        <v>222</v>
      </c>
      <c r="AI568">
        <v>2</v>
      </c>
      <c r="AJ568" t="s">
        <v>50</v>
      </c>
      <c r="AK568">
        <v>37</v>
      </c>
      <c r="AL568" t="s">
        <v>213</v>
      </c>
      <c r="AN568" t="s">
        <v>52</v>
      </c>
      <c r="AQ568">
        <v>40</v>
      </c>
      <c r="AR568" t="s">
        <v>429</v>
      </c>
    </row>
    <row r="569" spans="1:47" x14ac:dyDescent="0.35">
      <c r="A569">
        <v>601</v>
      </c>
      <c r="B569" t="s">
        <v>206</v>
      </c>
      <c r="C569">
        <v>0</v>
      </c>
      <c r="D569" t="str">
        <f t="shared" si="10"/>
        <v>PEDIDO EMERGENCIAL</v>
      </c>
      <c r="H569" s="5">
        <v>459784</v>
      </c>
      <c r="I569" s="7">
        <v>45142</v>
      </c>
      <c r="J569" s="5">
        <v>6085064</v>
      </c>
      <c r="K569" s="7">
        <v>45146</v>
      </c>
      <c r="L569" t="s">
        <v>218</v>
      </c>
      <c r="M569" t="s">
        <v>161</v>
      </c>
      <c r="N569" t="s">
        <v>44</v>
      </c>
      <c r="O569" t="s">
        <v>45</v>
      </c>
      <c r="P569" s="7">
        <v>45148</v>
      </c>
      <c r="Q569" s="8">
        <v>28.910000000000004</v>
      </c>
      <c r="R569" s="8">
        <v>28</v>
      </c>
      <c r="S569" s="8">
        <v>0.90999999999999992</v>
      </c>
      <c r="T569" s="8"/>
      <c r="U569">
        <v>1</v>
      </c>
      <c r="V569" t="s">
        <v>46</v>
      </c>
      <c r="W569" s="9">
        <v>12000</v>
      </c>
      <c r="X569" s="9">
        <v>3920</v>
      </c>
      <c r="Y569" s="9">
        <v>8080</v>
      </c>
      <c r="Z569" s="7">
        <v>45168</v>
      </c>
      <c r="AA569" s="7">
        <v>45138</v>
      </c>
      <c r="AB569" s="7">
        <v>45148</v>
      </c>
      <c r="AC569">
        <v>2037000330</v>
      </c>
      <c r="AD569" t="s">
        <v>734</v>
      </c>
      <c r="AF569" t="s">
        <v>735</v>
      </c>
      <c r="AG569" t="s">
        <v>221</v>
      </c>
      <c r="AH569" t="s">
        <v>222</v>
      </c>
      <c r="AI569">
        <v>2</v>
      </c>
      <c r="AJ569" t="s">
        <v>50</v>
      </c>
      <c r="AK569">
        <v>37</v>
      </c>
      <c r="AL569" t="s">
        <v>213</v>
      </c>
      <c r="AN569" t="s">
        <v>52</v>
      </c>
      <c r="AQ569">
        <v>290</v>
      </c>
      <c r="AR569" t="s">
        <v>226</v>
      </c>
      <c r="AT569" t="s">
        <v>223</v>
      </c>
    </row>
    <row r="570" spans="1:47" x14ac:dyDescent="0.35">
      <c r="A570">
        <v>601</v>
      </c>
      <c r="B570" t="s">
        <v>206</v>
      </c>
      <c r="C570">
        <v>0</v>
      </c>
      <c r="D570" t="str">
        <f t="shared" si="10"/>
        <v>PEDIDO EMERGENCIAL</v>
      </c>
      <c r="H570" s="5">
        <v>459936</v>
      </c>
      <c r="I570" s="7">
        <v>45152</v>
      </c>
      <c r="J570" s="5">
        <v>6085229</v>
      </c>
      <c r="K570" s="7">
        <v>45155</v>
      </c>
      <c r="L570" t="s">
        <v>207</v>
      </c>
      <c r="M570" t="s">
        <v>161</v>
      </c>
      <c r="N570" t="s">
        <v>44</v>
      </c>
      <c r="O570" t="s">
        <v>45</v>
      </c>
      <c r="P570" s="7">
        <v>45182</v>
      </c>
      <c r="Q570" s="8">
        <v>24.294729999999998</v>
      </c>
      <c r="R570" s="8">
        <v>23.53</v>
      </c>
      <c r="S570" s="8">
        <v>0.76472999999999991</v>
      </c>
      <c r="T570" s="8"/>
      <c r="U570">
        <v>1</v>
      </c>
      <c r="V570" t="s">
        <v>46</v>
      </c>
      <c r="W570" s="9">
        <v>14000</v>
      </c>
      <c r="X570" s="9">
        <v>13243</v>
      </c>
      <c r="Y570" s="9">
        <v>757</v>
      </c>
      <c r="Z570" s="7">
        <v>45290</v>
      </c>
      <c r="AA570" s="7">
        <v>45149</v>
      </c>
      <c r="AB570" s="7">
        <v>45162</v>
      </c>
      <c r="AC570">
        <v>2037000322</v>
      </c>
      <c r="AD570" t="s">
        <v>736</v>
      </c>
      <c r="AF570" t="s">
        <v>737</v>
      </c>
      <c r="AG570" t="s">
        <v>221</v>
      </c>
      <c r="AH570" t="s">
        <v>222</v>
      </c>
      <c r="AI570">
        <v>2</v>
      </c>
      <c r="AJ570" t="s">
        <v>50</v>
      </c>
      <c r="AK570">
        <v>37</v>
      </c>
      <c r="AL570" t="s">
        <v>213</v>
      </c>
      <c r="AN570" t="s">
        <v>52</v>
      </c>
      <c r="AQ570">
        <v>7480</v>
      </c>
      <c r="AR570" t="s">
        <v>214</v>
      </c>
    </row>
    <row r="571" spans="1:47" x14ac:dyDescent="0.35">
      <c r="A571">
        <v>601</v>
      </c>
      <c r="B571" t="s">
        <v>206</v>
      </c>
      <c r="C571">
        <v>0</v>
      </c>
      <c r="D571" t="str">
        <f t="shared" si="10"/>
        <v>PEDIDO EMERGENCIAL</v>
      </c>
      <c r="H571" s="5">
        <v>460092</v>
      </c>
      <c r="I571" s="7">
        <v>45155</v>
      </c>
      <c r="J571" s="5">
        <v>6085322</v>
      </c>
      <c r="K571" s="7">
        <v>45161</v>
      </c>
      <c r="L571" t="s">
        <v>218</v>
      </c>
      <c r="M571" t="s">
        <v>738</v>
      </c>
      <c r="N571" t="s">
        <v>44</v>
      </c>
      <c r="O571" t="s">
        <v>45</v>
      </c>
      <c r="P571" s="7">
        <v>45161</v>
      </c>
      <c r="Q571" s="8">
        <v>28</v>
      </c>
      <c r="R571" s="8">
        <v>28</v>
      </c>
      <c r="S571" s="8">
        <v>0</v>
      </c>
      <c r="T571" s="8"/>
      <c r="U571">
        <v>1</v>
      </c>
      <c r="V571" t="s">
        <v>46</v>
      </c>
      <c r="W571" s="9">
        <v>14000</v>
      </c>
      <c r="X571" s="9">
        <v>7155</v>
      </c>
      <c r="Y571" s="9">
        <v>6845</v>
      </c>
      <c r="Z571" s="7">
        <v>45290</v>
      </c>
      <c r="AA571" s="7">
        <v>45155</v>
      </c>
      <c r="AB571" s="7">
        <v>45162</v>
      </c>
      <c r="AC571">
        <v>2037000323</v>
      </c>
      <c r="AD571" t="s">
        <v>739</v>
      </c>
      <c r="AF571" t="s">
        <v>740</v>
      </c>
      <c r="AG571" t="s">
        <v>221</v>
      </c>
      <c r="AH571" t="s">
        <v>222</v>
      </c>
      <c r="AI571">
        <v>2</v>
      </c>
      <c r="AJ571" t="s">
        <v>50</v>
      </c>
      <c r="AK571">
        <v>37</v>
      </c>
      <c r="AL571" t="s">
        <v>213</v>
      </c>
      <c r="AN571" t="s">
        <v>52</v>
      </c>
      <c r="AQ571">
        <v>290</v>
      </c>
      <c r="AR571" t="s">
        <v>226</v>
      </c>
      <c r="AT571" t="s">
        <v>223</v>
      </c>
    </row>
    <row r="572" spans="1:47" x14ac:dyDescent="0.35">
      <c r="A572">
        <v>601</v>
      </c>
      <c r="B572" t="s">
        <v>206</v>
      </c>
      <c r="C572">
        <v>0</v>
      </c>
      <c r="D572" t="str">
        <f t="shared" si="10"/>
        <v>PEDIDO EMERGENCIAL</v>
      </c>
      <c r="H572" s="5">
        <v>460324</v>
      </c>
      <c r="I572" s="7">
        <v>45163</v>
      </c>
      <c r="J572" s="5">
        <v>6085464</v>
      </c>
      <c r="K572" s="7">
        <v>45167</v>
      </c>
      <c r="L572" t="s">
        <v>207</v>
      </c>
      <c r="M572" t="s">
        <v>738</v>
      </c>
      <c r="N572" t="s">
        <v>55</v>
      </c>
      <c r="O572" t="s">
        <v>45</v>
      </c>
      <c r="P572" s="7">
        <v>45268</v>
      </c>
      <c r="Q572" s="8">
        <v>23.75</v>
      </c>
      <c r="R572" s="8">
        <v>23.75</v>
      </c>
      <c r="S572" s="8">
        <v>0</v>
      </c>
      <c r="T572" s="8"/>
      <c r="U572">
        <v>1</v>
      </c>
      <c r="V572" t="s">
        <v>46</v>
      </c>
      <c r="W572" s="9">
        <v>5000</v>
      </c>
      <c r="X572" s="9">
        <v>5000</v>
      </c>
      <c r="Y572" s="9">
        <v>0</v>
      </c>
      <c r="Z572" s="7">
        <v>45168</v>
      </c>
      <c r="AA572" s="7">
        <v>45162</v>
      </c>
      <c r="AB572" s="7">
        <v>45168</v>
      </c>
      <c r="AC572">
        <v>2037000278</v>
      </c>
      <c r="AD572" t="s">
        <v>436</v>
      </c>
      <c r="AF572" t="s">
        <v>741</v>
      </c>
      <c r="AG572" t="s">
        <v>221</v>
      </c>
      <c r="AH572" t="s">
        <v>222</v>
      </c>
      <c r="AI572">
        <v>2</v>
      </c>
      <c r="AJ572" t="s">
        <v>50</v>
      </c>
      <c r="AK572">
        <v>37</v>
      </c>
      <c r="AL572" t="s">
        <v>213</v>
      </c>
      <c r="AN572" t="s">
        <v>52</v>
      </c>
      <c r="AQ572">
        <v>7480</v>
      </c>
      <c r="AR572" t="s">
        <v>214</v>
      </c>
    </row>
    <row r="573" spans="1:47" x14ac:dyDescent="0.35">
      <c r="A573">
        <v>601</v>
      </c>
      <c r="B573" t="s">
        <v>206</v>
      </c>
      <c r="C573">
        <v>0</v>
      </c>
      <c r="D573" t="str">
        <f t="shared" ref="D573:D637" si="12">IF(C573,0,"PEDIDO EMERGENCIAL")</f>
        <v>PEDIDO EMERGENCIAL</v>
      </c>
      <c r="H573" s="5">
        <v>460325</v>
      </c>
      <c r="I573" s="7">
        <v>45163</v>
      </c>
      <c r="J573" s="5">
        <v>6085618</v>
      </c>
      <c r="K573" s="7">
        <v>45177</v>
      </c>
      <c r="L573" t="s">
        <v>440</v>
      </c>
      <c r="M573" t="s">
        <v>161</v>
      </c>
      <c r="N573" t="s">
        <v>44</v>
      </c>
      <c r="O573" t="s">
        <v>45</v>
      </c>
      <c r="P573" s="7">
        <v>45180</v>
      </c>
      <c r="Q573" s="8">
        <v>43.364999999999995</v>
      </c>
      <c r="R573" s="8">
        <v>42</v>
      </c>
      <c r="S573" s="8">
        <v>1.365</v>
      </c>
      <c r="T573" s="8"/>
      <c r="U573">
        <v>1</v>
      </c>
      <c r="V573" t="s">
        <v>46</v>
      </c>
      <c r="W573" s="9">
        <v>807</v>
      </c>
      <c r="X573" s="9">
        <v>806.4</v>
      </c>
      <c r="Y573" s="9">
        <v>0.6</v>
      </c>
      <c r="Z573" s="7">
        <v>45182</v>
      </c>
      <c r="AA573" s="7">
        <v>45181</v>
      </c>
      <c r="AB573" s="7">
        <v>45184</v>
      </c>
      <c r="AC573">
        <v>2033000025</v>
      </c>
      <c r="AD573" t="s">
        <v>441</v>
      </c>
      <c r="AF573" t="s">
        <v>742</v>
      </c>
      <c r="AG573" t="s">
        <v>221</v>
      </c>
      <c r="AH573" t="s">
        <v>222</v>
      </c>
      <c r="AI573">
        <v>2</v>
      </c>
      <c r="AJ573" t="s">
        <v>50</v>
      </c>
      <c r="AK573">
        <v>33</v>
      </c>
      <c r="AL573" t="s">
        <v>112</v>
      </c>
      <c r="AN573" t="s">
        <v>52</v>
      </c>
      <c r="AQ573">
        <v>120</v>
      </c>
      <c r="AR573" t="s">
        <v>386</v>
      </c>
      <c r="AT573" t="s">
        <v>443</v>
      </c>
      <c r="AU573" t="s">
        <v>444</v>
      </c>
    </row>
    <row r="574" spans="1:47" x14ac:dyDescent="0.35">
      <c r="A574">
        <v>601</v>
      </c>
      <c r="B574" t="s">
        <v>206</v>
      </c>
      <c r="C574">
        <v>0</v>
      </c>
      <c r="D574" t="str">
        <f t="shared" si="12"/>
        <v>PEDIDO EMERGENCIAL</v>
      </c>
      <c r="H574" s="5">
        <v>460352</v>
      </c>
      <c r="I574" s="7">
        <v>45166</v>
      </c>
      <c r="J574" s="5">
        <v>6085510</v>
      </c>
      <c r="K574" s="7">
        <v>45169</v>
      </c>
      <c r="L574" t="s">
        <v>218</v>
      </c>
      <c r="M574" t="s">
        <v>161</v>
      </c>
      <c r="N574" t="s">
        <v>44</v>
      </c>
      <c r="O574" t="s">
        <v>45</v>
      </c>
      <c r="P574" s="7">
        <v>45169</v>
      </c>
      <c r="Q574" s="8">
        <v>33.04</v>
      </c>
      <c r="R574" s="8">
        <v>32</v>
      </c>
      <c r="S574" s="8">
        <v>1.04</v>
      </c>
      <c r="T574" s="8"/>
      <c r="U574">
        <v>1</v>
      </c>
      <c r="V574" t="s">
        <v>46</v>
      </c>
      <c r="W574" s="9">
        <v>10200</v>
      </c>
      <c r="X574" s="9">
        <v>4350</v>
      </c>
      <c r="Y574" s="9">
        <v>5850</v>
      </c>
      <c r="Z574" s="7">
        <v>45169</v>
      </c>
      <c r="AA574" s="7">
        <v>45167</v>
      </c>
      <c r="AB574" s="7">
        <v>45169</v>
      </c>
      <c r="AC574">
        <v>2037000075</v>
      </c>
      <c r="AD574" t="s">
        <v>701</v>
      </c>
      <c r="AF574" t="s">
        <v>702</v>
      </c>
      <c r="AG574" t="s">
        <v>221</v>
      </c>
      <c r="AH574" t="s">
        <v>222</v>
      </c>
      <c r="AI574">
        <v>2</v>
      </c>
      <c r="AJ574" t="s">
        <v>50</v>
      </c>
      <c r="AK574">
        <v>37</v>
      </c>
      <c r="AL574" t="s">
        <v>213</v>
      </c>
      <c r="AN574" t="s">
        <v>52</v>
      </c>
      <c r="AQ574">
        <v>290</v>
      </c>
      <c r="AR574" t="s">
        <v>226</v>
      </c>
      <c r="AT574" t="s">
        <v>223</v>
      </c>
    </row>
    <row r="575" spans="1:47" ht="58" x14ac:dyDescent="0.35">
      <c r="A575">
        <v>601</v>
      </c>
      <c r="B575" t="s">
        <v>206</v>
      </c>
      <c r="C575">
        <v>0</v>
      </c>
      <c r="D575" t="str">
        <f t="shared" si="12"/>
        <v>PEDIDO EMERGENCIAL</v>
      </c>
      <c r="H575" s="5">
        <v>460437</v>
      </c>
      <c r="I575" s="7">
        <v>45170</v>
      </c>
      <c r="J575" s="5">
        <v>6085551</v>
      </c>
      <c r="K575" s="7">
        <v>45173</v>
      </c>
      <c r="L575" t="s">
        <v>679</v>
      </c>
      <c r="M575" t="s">
        <v>161</v>
      </c>
      <c r="N575" t="s">
        <v>55</v>
      </c>
      <c r="O575" t="s">
        <v>45</v>
      </c>
      <c r="P575" s="7">
        <v>45180</v>
      </c>
      <c r="Q575" s="8">
        <v>9.370000000000001</v>
      </c>
      <c r="R575" s="8">
        <v>9.370000000000001</v>
      </c>
      <c r="S575" s="8">
        <v>0</v>
      </c>
      <c r="T575" s="8"/>
      <c r="U575">
        <v>1</v>
      </c>
      <c r="V575" t="s">
        <v>46</v>
      </c>
      <c r="W575" s="9">
        <v>16924</v>
      </c>
      <c r="X575" s="9">
        <v>16924</v>
      </c>
      <c r="Y575" s="9">
        <v>0</v>
      </c>
      <c r="Z575" s="7">
        <v>45199</v>
      </c>
      <c r="AA575" s="7">
        <v>45222</v>
      </c>
      <c r="AB575" s="7">
        <v>45223</v>
      </c>
      <c r="AC575">
        <v>2033000095</v>
      </c>
      <c r="AD575" t="s">
        <v>680</v>
      </c>
      <c r="AF575" s="10" t="s">
        <v>681</v>
      </c>
      <c r="AG575" t="s">
        <v>231</v>
      </c>
      <c r="AH575" t="s">
        <v>222</v>
      </c>
      <c r="AI575">
        <v>2</v>
      </c>
      <c r="AJ575" t="s">
        <v>50</v>
      </c>
      <c r="AK575">
        <v>33</v>
      </c>
      <c r="AL575" t="s">
        <v>112</v>
      </c>
      <c r="AN575" t="s">
        <v>52</v>
      </c>
      <c r="AQ575">
        <v>110</v>
      </c>
      <c r="AR575" t="s">
        <v>62</v>
      </c>
      <c r="AT575" t="s">
        <v>682</v>
      </c>
    </row>
    <row r="576" spans="1:47" ht="58" x14ac:dyDescent="0.35">
      <c r="A576">
        <v>601</v>
      </c>
      <c r="B576" t="s">
        <v>206</v>
      </c>
      <c r="C576">
        <v>0</v>
      </c>
      <c r="D576" t="str">
        <f t="shared" si="12"/>
        <v>PEDIDO EMERGENCIAL</v>
      </c>
      <c r="H576" s="5">
        <v>460769</v>
      </c>
      <c r="I576" s="7">
        <v>45183</v>
      </c>
      <c r="J576" s="5">
        <v>6085823</v>
      </c>
      <c r="K576" s="7">
        <v>45190</v>
      </c>
      <c r="L576" t="s">
        <v>679</v>
      </c>
      <c r="M576" t="s">
        <v>738</v>
      </c>
      <c r="N576" t="s">
        <v>55</v>
      </c>
      <c r="O576" t="s">
        <v>45</v>
      </c>
      <c r="P576" s="7">
        <v>45192</v>
      </c>
      <c r="Q576" s="8">
        <v>9.370000000000001</v>
      </c>
      <c r="R576" s="8">
        <v>9.370000000000001</v>
      </c>
      <c r="S576" s="8">
        <v>0</v>
      </c>
      <c r="T576" s="8"/>
      <c r="U576">
        <v>1</v>
      </c>
      <c r="V576" t="s">
        <v>46</v>
      </c>
      <c r="W576" s="9">
        <v>3000</v>
      </c>
      <c r="X576" s="9">
        <v>3000</v>
      </c>
      <c r="Y576" s="9">
        <v>0</v>
      </c>
      <c r="Z576" s="7">
        <v>45199</v>
      </c>
      <c r="AA576" s="7">
        <v>45198</v>
      </c>
      <c r="AB576" s="7">
        <v>45218</v>
      </c>
      <c r="AC576">
        <v>2033000095</v>
      </c>
      <c r="AD576" t="s">
        <v>680</v>
      </c>
      <c r="AF576" s="10" t="s">
        <v>681</v>
      </c>
      <c r="AG576" t="s">
        <v>231</v>
      </c>
      <c r="AH576" t="s">
        <v>222</v>
      </c>
      <c r="AI576">
        <v>2</v>
      </c>
      <c r="AJ576" t="s">
        <v>50</v>
      </c>
      <c r="AK576">
        <v>33</v>
      </c>
      <c r="AL576" t="s">
        <v>112</v>
      </c>
      <c r="AN576" t="s">
        <v>52</v>
      </c>
      <c r="AQ576">
        <v>110</v>
      </c>
      <c r="AR576" t="s">
        <v>62</v>
      </c>
      <c r="AT576" t="s">
        <v>682</v>
      </c>
    </row>
    <row r="577" spans="1:47" x14ac:dyDescent="0.35">
      <c r="A577">
        <v>601</v>
      </c>
      <c r="B577" t="s">
        <v>206</v>
      </c>
      <c r="C577">
        <v>0</v>
      </c>
      <c r="D577" t="str">
        <f t="shared" si="12"/>
        <v>PEDIDO EMERGENCIAL</v>
      </c>
      <c r="H577" s="5">
        <v>460840</v>
      </c>
      <c r="I577" s="7">
        <v>45187</v>
      </c>
      <c r="J577" s="5">
        <v>6085821</v>
      </c>
      <c r="K577" s="7">
        <v>45190</v>
      </c>
      <c r="L577" t="s">
        <v>218</v>
      </c>
      <c r="M577" t="s">
        <v>738</v>
      </c>
      <c r="N577" t="s">
        <v>44</v>
      </c>
      <c r="O577" t="s">
        <v>45</v>
      </c>
      <c r="P577" s="7">
        <v>45192</v>
      </c>
      <c r="Q577" s="8">
        <v>30.1</v>
      </c>
      <c r="R577" s="8">
        <v>30.1</v>
      </c>
      <c r="S577" s="8">
        <v>0</v>
      </c>
      <c r="T577" s="8"/>
      <c r="U577">
        <v>1</v>
      </c>
      <c r="V577" t="s">
        <v>46</v>
      </c>
      <c r="W577" s="9">
        <v>30000</v>
      </c>
      <c r="X577" s="9">
        <v>18920</v>
      </c>
      <c r="Y577" s="9">
        <v>11080</v>
      </c>
      <c r="Z577" s="7">
        <v>45290</v>
      </c>
      <c r="AA577" s="7">
        <v>45189</v>
      </c>
      <c r="AB577" s="7">
        <v>45194</v>
      </c>
      <c r="AC577">
        <v>2037000311</v>
      </c>
      <c r="AD577" t="s">
        <v>621</v>
      </c>
      <c r="AF577" t="s">
        <v>671</v>
      </c>
      <c r="AG577" t="s">
        <v>221</v>
      </c>
      <c r="AH577" t="s">
        <v>222</v>
      </c>
      <c r="AI577">
        <v>2</v>
      </c>
      <c r="AJ577" t="s">
        <v>50</v>
      </c>
      <c r="AK577">
        <v>37</v>
      </c>
      <c r="AL577" t="s">
        <v>213</v>
      </c>
      <c r="AN577" t="s">
        <v>52</v>
      </c>
      <c r="AQ577">
        <v>290</v>
      </c>
      <c r="AR577" t="s">
        <v>226</v>
      </c>
      <c r="AT577" t="s">
        <v>223</v>
      </c>
    </row>
    <row r="578" spans="1:47" ht="87" x14ac:dyDescent="0.35">
      <c r="A578">
        <v>601</v>
      </c>
      <c r="B578" t="s">
        <v>206</v>
      </c>
      <c r="C578">
        <v>0</v>
      </c>
      <c r="D578" t="str">
        <f t="shared" si="12"/>
        <v>PEDIDO EMERGENCIAL</v>
      </c>
      <c r="H578" s="5">
        <v>460841</v>
      </c>
      <c r="I578" s="7">
        <v>45187</v>
      </c>
      <c r="J578" s="5">
        <v>6085822</v>
      </c>
      <c r="K578" s="7">
        <v>45190</v>
      </c>
      <c r="L578" t="s">
        <v>426</v>
      </c>
      <c r="M578" t="s">
        <v>654</v>
      </c>
      <c r="N578" t="s">
        <v>55</v>
      </c>
      <c r="O578" t="s">
        <v>45</v>
      </c>
      <c r="P578" s="7">
        <v>45197</v>
      </c>
      <c r="Q578" s="8">
        <v>3737.81</v>
      </c>
      <c r="R578" s="8">
        <v>3737.81</v>
      </c>
      <c r="S578" s="8">
        <v>0</v>
      </c>
      <c r="T578" s="8"/>
      <c r="U578">
        <v>1</v>
      </c>
      <c r="V578" t="s">
        <v>46</v>
      </c>
      <c r="W578" s="9">
        <v>1</v>
      </c>
      <c r="X578" s="9">
        <v>1</v>
      </c>
      <c r="Y578" s="9">
        <v>0</v>
      </c>
      <c r="Z578" s="7">
        <v>45199</v>
      </c>
      <c r="AA578" s="7">
        <v>45160</v>
      </c>
      <c r="AB578" s="7">
        <v>45197</v>
      </c>
      <c r="AC578">
        <v>2037000325</v>
      </c>
      <c r="AD578" t="s">
        <v>727</v>
      </c>
      <c r="AF578" s="10" t="s">
        <v>743</v>
      </c>
      <c r="AG578" t="s">
        <v>221</v>
      </c>
      <c r="AH578" t="s">
        <v>222</v>
      </c>
      <c r="AI578">
        <v>2</v>
      </c>
      <c r="AJ578" t="s">
        <v>50</v>
      </c>
      <c r="AK578">
        <v>37</v>
      </c>
      <c r="AL578" t="s">
        <v>213</v>
      </c>
      <c r="AN578" t="s">
        <v>52</v>
      </c>
      <c r="AQ578">
        <v>40</v>
      </c>
      <c r="AR578" t="s">
        <v>429</v>
      </c>
    </row>
    <row r="579" spans="1:47" ht="101.5" x14ac:dyDescent="0.35">
      <c r="A579">
        <v>601</v>
      </c>
      <c r="B579" t="s">
        <v>206</v>
      </c>
      <c r="C579">
        <v>0</v>
      </c>
      <c r="D579" t="str">
        <f t="shared" si="12"/>
        <v>PEDIDO EMERGENCIAL</v>
      </c>
      <c r="H579" s="5">
        <v>460842</v>
      </c>
      <c r="I579" s="7">
        <v>45187</v>
      </c>
      <c r="J579" s="5">
        <v>6085822</v>
      </c>
      <c r="K579" s="7">
        <v>45190</v>
      </c>
      <c r="L579" t="s">
        <v>426</v>
      </c>
      <c r="M579" t="s">
        <v>654</v>
      </c>
      <c r="N579" t="s">
        <v>55</v>
      </c>
      <c r="O579" t="s">
        <v>45</v>
      </c>
      <c r="P579" s="7">
        <v>45197</v>
      </c>
      <c r="Q579" s="8">
        <v>4396.2199999999993</v>
      </c>
      <c r="R579" s="8">
        <v>4396.2199999999993</v>
      </c>
      <c r="S579" s="8">
        <v>0</v>
      </c>
      <c r="T579" s="8"/>
      <c r="U579">
        <v>1</v>
      </c>
      <c r="V579" t="s">
        <v>46</v>
      </c>
      <c r="W579" s="9">
        <v>1</v>
      </c>
      <c r="X579" s="9">
        <v>1</v>
      </c>
      <c r="Y579" s="9">
        <v>0</v>
      </c>
      <c r="Z579" s="7">
        <v>45199</v>
      </c>
      <c r="AA579" s="7">
        <v>45160</v>
      </c>
      <c r="AB579" s="7">
        <v>45197</v>
      </c>
      <c r="AC579">
        <v>2037000326</v>
      </c>
      <c r="AD579" t="s">
        <v>729</v>
      </c>
      <c r="AF579" s="10" t="s">
        <v>744</v>
      </c>
      <c r="AG579" t="s">
        <v>231</v>
      </c>
      <c r="AH579" t="s">
        <v>222</v>
      </c>
      <c r="AI579">
        <v>2</v>
      </c>
      <c r="AJ579" t="s">
        <v>50</v>
      </c>
      <c r="AK579">
        <v>37</v>
      </c>
      <c r="AL579" t="s">
        <v>213</v>
      </c>
      <c r="AN579" t="s">
        <v>52</v>
      </c>
      <c r="AQ579">
        <v>40</v>
      </c>
      <c r="AR579" t="s">
        <v>429</v>
      </c>
    </row>
    <row r="580" spans="1:47" ht="116" x14ac:dyDescent="0.35">
      <c r="A580">
        <v>601</v>
      </c>
      <c r="B580" t="s">
        <v>206</v>
      </c>
      <c r="C580">
        <v>0</v>
      </c>
      <c r="D580" t="str">
        <f t="shared" si="12"/>
        <v>PEDIDO EMERGENCIAL</v>
      </c>
      <c r="H580" s="5">
        <v>460843</v>
      </c>
      <c r="I580" s="7">
        <v>45187</v>
      </c>
      <c r="J580" s="5">
        <v>6085822</v>
      </c>
      <c r="K580" s="7">
        <v>45190</v>
      </c>
      <c r="L580" t="s">
        <v>426</v>
      </c>
      <c r="M580" t="s">
        <v>654</v>
      </c>
      <c r="N580" t="s">
        <v>55</v>
      </c>
      <c r="O580" t="s">
        <v>45</v>
      </c>
      <c r="P580" s="7">
        <v>45197</v>
      </c>
      <c r="Q580" s="8">
        <v>7482.15</v>
      </c>
      <c r="R580" s="8">
        <v>7482.15</v>
      </c>
      <c r="S580" s="8">
        <v>0</v>
      </c>
      <c r="T580" s="8"/>
      <c r="U580">
        <v>1</v>
      </c>
      <c r="V580" t="s">
        <v>46</v>
      </c>
      <c r="W580" s="9">
        <v>1</v>
      </c>
      <c r="X580" s="9">
        <v>1</v>
      </c>
      <c r="Y580" s="9">
        <v>0</v>
      </c>
      <c r="Z580" s="7">
        <v>45199</v>
      </c>
      <c r="AA580" s="7">
        <v>45160</v>
      </c>
      <c r="AB580" s="7">
        <v>45197</v>
      </c>
      <c r="AC580">
        <v>2037000327</v>
      </c>
      <c r="AD580" t="s">
        <v>731</v>
      </c>
      <c r="AF580" s="10" t="s">
        <v>745</v>
      </c>
      <c r="AG580" t="s">
        <v>231</v>
      </c>
      <c r="AH580" t="s">
        <v>222</v>
      </c>
      <c r="AI580">
        <v>2</v>
      </c>
      <c r="AJ580" t="s">
        <v>50</v>
      </c>
      <c r="AK580">
        <v>37</v>
      </c>
      <c r="AL580" t="s">
        <v>213</v>
      </c>
      <c r="AN580" t="s">
        <v>52</v>
      </c>
      <c r="AQ580">
        <v>40</v>
      </c>
      <c r="AR580" t="s">
        <v>429</v>
      </c>
    </row>
    <row r="581" spans="1:47" ht="101.5" x14ac:dyDescent="0.35">
      <c r="A581">
        <v>601</v>
      </c>
      <c r="B581" t="s">
        <v>206</v>
      </c>
      <c r="C581">
        <v>0</v>
      </c>
      <c r="D581" t="str">
        <f t="shared" si="12"/>
        <v>PEDIDO EMERGENCIAL</v>
      </c>
      <c r="H581" s="5">
        <v>460844</v>
      </c>
      <c r="I581" s="7">
        <v>45187</v>
      </c>
      <c r="J581" s="5">
        <v>6085822</v>
      </c>
      <c r="K581" s="7">
        <v>45190</v>
      </c>
      <c r="L581" t="s">
        <v>426</v>
      </c>
      <c r="M581" t="s">
        <v>654</v>
      </c>
      <c r="N581" t="s">
        <v>55</v>
      </c>
      <c r="O581" t="s">
        <v>45</v>
      </c>
      <c r="P581" s="7">
        <v>45197</v>
      </c>
      <c r="Q581" s="8">
        <v>3702.4199999999996</v>
      </c>
      <c r="R581" s="8">
        <v>3702.4199999999996</v>
      </c>
      <c r="S581" s="8">
        <v>0</v>
      </c>
      <c r="T581" s="8"/>
      <c r="U581">
        <v>1</v>
      </c>
      <c r="V581" t="s">
        <v>46</v>
      </c>
      <c r="W581" s="9">
        <v>1</v>
      </c>
      <c r="X581" s="9">
        <v>1</v>
      </c>
      <c r="Y581" s="9">
        <v>0</v>
      </c>
      <c r="Z581" s="7">
        <v>45199</v>
      </c>
      <c r="AA581" s="7">
        <v>45160</v>
      </c>
      <c r="AB581" s="7">
        <v>45197</v>
      </c>
      <c r="AC581">
        <v>2037000328</v>
      </c>
      <c r="AD581" t="s">
        <v>733</v>
      </c>
      <c r="AF581" s="10" t="s">
        <v>746</v>
      </c>
      <c r="AG581" t="s">
        <v>231</v>
      </c>
      <c r="AH581" t="s">
        <v>222</v>
      </c>
      <c r="AI581">
        <v>2</v>
      </c>
      <c r="AJ581" t="s">
        <v>50</v>
      </c>
      <c r="AK581">
        <v>37</v>
      </c>
      <c r="AL581" t="s">
        <v>213</v>
      </c>
      <c r="AN581" t="s">
        <v>52</v>
      </c>
      <c r="AQ581">
        <v>40</v>
      </c>
      <c r="AR581" t="s">
        <v>429</v>
      </c>
    </row>
    <row r="582" spans="1:47" x14ac:dyDescent="0.35">
      <c r="A582">
        <v>601</v>
      </c>
      <c r="B582" t="s">
        <v>206</v>
      </c>
      <c r="C582">
        <v>0</v>
      </c>
      <c r="D582" t="str">
        <f t="shared" si="12"/>
        <v>PEDIDO EMERGENCIAL</v>
      </c>
      <c r="H582" s="5">
        <v>460943</v>
      </c>
      <c r="I582" s="7">
        <v>45191</v>
      </c>
      <c r="J582" s="5">
        <v>6085980</v>
      </c>
      <c r="K582" s="7">
        <v>45197</v>
      </c>
      <c r="L582" t="s">
        <v>218</v>
      </c>
      <c r="M582" t="s">
        <v>738</v>
      </c>
      <c r="N582" t="s">
        <v>55</v>
      </c>
      <c r="O582" t="s">
        <v>45</v>
      </c>
      <c r="P582" s="7">
        <v>45197</v>
      </c>
      <c r="Q582" s="8">
        <v>34.950000000000003</v>
      </c>
      <c r="R582" s="8">
        <v>34.950000000000003</v>
      </c>
      <c r="S582" s="8">
        <v>0</v>
      </c>
      <c r="T582" s="8"/>
      <c r="U582">
        <v>1</v>
      </c>
      <c r="V582" t="s">
        <v>46</v>
      </c>
      <c r="W582" s="9">
        <v>30000</v>
      </c>
      <c r="X582" s="9">
        <v>30000</v>
      </c>
      <c r="Y582" s="9">
        <v>0</v>
      </c>
      <c r="Z582" s="7">
        <v>45290</v>
      </c>
      <c r="AA582" s="7">
        <v>45197</v>
      </c>
      <c r="AB582" s="7">
        <v>45198</v>
      </c>
      <c r="AC582">
        <v>2037000301</v>
      </c>
      <c r="AD582" t="s">
        <v>521</v>
      </c>
      <c r="AF582" t="s">
        <v>538</v>
      </c>
      <c r="AG582" t="s">
        <v>231</v>
      </c>
      <c r="AH582" t="s">
        <v>222</v>
      </c>
      <c r="AI582">
        <v>2</v>
      </c>
      <c r="AJ582" t="s">
        <v>50</v>
      </c>
      <c r="AK582">
        <v>37</v>
      </c>
      <c r="AL582" t="s">
        <v>213</v>
      </c>
      <c r="AN582" t="s">
        <v>52</v>
      </c>
      <c r="AQ582">
        <v>290</v>
      </c>
      <c r="AR582" t="s">
        <v>226</v>
      </c>
      <c r="AT582" t="s">
        <v>223</v>
      </c>
    </row>
    <row r="583" spans="1:47" x14ac:dyDescent="0.35">
      <c r="A583">
        <v>601</v>
      </c>
      <c r="B583" t="s">
        <v>206</v>
      </c>
      <c r="C583">
        <v>0</v>
      </c>
      <c r="D583" t="str">
        <f t="shared" si="12"/>
        <v>PEDIDO EMERGENCIAL</v>
      </c>
      <c r="H583" s="5">
        <v>460975</v>
      </c>
      <c r="I583" s="7">
        <v>45194</v>
      </c>
      <c r="J583" s="5">
        <v>6085971</v>
      </c>
      <c r="K583" s="7">
        <v>45197</v>
      </c>
      <c r="L583" t="s">
        <v>218</v>
      </c>
      <c r="M583" t="s">
        <v>654</v>
      </c>
      <c r="N583" t="s">
        <v>44</v>
      </c>
      <c r="O583" t="s">
        <v>45</v>
      </c>
      <c r="P583" s="7">
        <v>45197</v>
      </c>
      <c r="Q583" s="8">
        <v>36.137500000000003</v>
      </c>
      <c r="R583" s="8">
        <v>35</v>
      </c>
      <c r="S583" s="8">
        <v>1.1375</v>
      </c>
      <c r="T583" s="8"/>
      <c r="U583">
        <v>1</v>
      </c>
      <c r="V583" t="s">
        <v>46</v>
      </c>
      <c r="W583" s="9">
        <v>5000</v>
      </c>
      <c r="X583" s="9">
        <v>1100</v>
      </c>
      <c r="Y583" s="9">
        <v>3900</v>
      </c>
      <c r="Z583" s="7">
        <v>45199</v>
      </c>
      <c r="AA583" s="7">
        <v>45195</v>
      </c>
      <c r="AB583" s="7">
        <v>45197</v>
      </c>
      <c r="AC583">
        <v>2037000332</v>
      </c>
      <c r="AD583" t="s">
        <v>747</v>
      </c>
      <c r="AF583" t="s">
        <v>748</v>
      </c>
      <c r="AG583" t="s">
        <v>221</v>
      </c>
      <c r="AH583" t="s">
        <v>222</v>
      </c>
      <c r="AI583">
        <v>2</v>
      </c>
      <c r="AJ583" t="s">
        <v>50</v>
      </c>
      <c r="AK583">
        <v>37</v>
      </c>
      <c r="AL583" t="s">
        <v>213</v>
      </c>
      <c r="AN583" t="s">
        <v>52</v>
      </c>
      <c r="AQ583">
        <v>290</v>
      </c>
      <c r="AR583" t="s">
        <v>226</v>
      </c>
      <c r="AT583" t="s">
        <v>223</v>
      </c>
    </row>
    <row r="584" spans="1:47" x14ac:dyDescent="0.35">
      <c r="A584">
        <v>601</v>
      </c>
      <c r="B584" t="s">
        <v>206</v>
      </c>
      <c r="C584">
        <v>0</v>
      </c>
      <c r="D584" t="str">
        <f t="shared" si="12"/>
        <v>PEDIDO EMERGENCIAL</v>
      </c>
      <c r="H584" s="5">
        <v>461309</v>
      </c>
      <c r="I584" s="7">
        <v>45198</v>
      </c>
      <c r="J584" s="5">
        <v>6086020</v>
      </c>
      <c r="K584" s="7">
        <v>45198</v>
      </c>
      <c r="L584" t="s">
        <v>218</v>
      </c>
      <c r="M584" t="s">
        <v>654</v>
      </c>
      <c r="N584" t="s">
        <v>44</v>
      </c>
      <c r="O584" t="s">
        <v>45</v>
      </c>
      <c r="P584" s="7">
        <v>45205</v>
      </c>
      <c r="Q584" s="8">
        <v>41.248379999999997</v>
      </c>
      <c r="R584" s="8">
        <v>39.950000000000003</v>
      </c>
      <c r="S584" s="8">
        <v>1.2983799999999999</v>
      </c>
      <c r="T584" s="8"/>
      <c r="U584">
        <v>1</v>
      </c>
      <c r="V584" t="s">
        <v>46</v>
      </c>
      <c r="W584" s="9">
        <v>12000</v>
      </c>
      <c r="X584" s="9">
        <v>0</v>
      </c>
      <c r="Y584" s="9">
        <v>12000</v>
      </c>
      <c r="Z584" s="7">
        <v>45290</v>
      </c>
      <c r="AC584">
        <v>2037000312</v>
      </c>
      <c r="AD584" t="s">
        <v>623</v>
      </c>
      <c r="AF584" t="s">
        <v>624</v>
      </c>
      <c r="AG584" t="s">
        <v>221</v>
      </c>
      <c r="AH584" t="s">
        <v>222</v>
      </c>
      <c r="AI584">
        <v>2</v>
      </c>
      <c r="AJ584" t="s">
        <v>50</v>
      </c>
      <c r="AK584">
        <v>37</v>
      </c>
      <c r="AL584" t="s">
        <v>213</v>
      </c>
      <c r="AN584" t="s">
        <v>52</v>
      </c>
      <c r="AQ584">
        <v>290</v>
      </c>
      <c r="AR584" t="s">
        <v>226</v>
      </c>
      <c r="AT584" t="s">
        <v>223</v>
      </c>
    </row>
    <row r="585" spans="1:47" x14ac:dyDescent="0.35">
      <c r="A585">
        <v>601</v>
      </c>
      <c r="B585" t="s">
        <v>206</v>
      </c>
      <c r="C585">
        <v>0</v>
      </c>
      <c r="D585" t="str">
        <f t="shared" si="12"/>
        <v>PEDIDO EMERGENCIAL</v>
      </c>
      <c r="H585" s="5">
        <v>461310</v>
      </c>
      <c r="I585" s="7">
        <v>45198</v>
      </c>
      <c r="J585" s="5">
        <v>6086020</v>
      </c>
      <c r="K585" s="7">
        <v>45198</v>
      </c>
      <c r="L585" t="s">
        <v>218</v>
      </c>
      <c r="M585" t="s">
        <v>654</v>
      </c>
      <c r="N585" t="s">
        <v>44</v>
      </c>
      <c r="O585" t="s">
        <v>45</v>
      </c>
      <c r="P585" s="7">
        <v>45205</v>
      </c>
      <c r="Q585" s="8">
        <v>40.267499999999998</v>
      </c>
      <c r="R585" s="8">
        <v>39</v>
      </c>
      <c r="S585" s="8">
        <v>1.2675000000000001</v>
      </c>
      <c r="T585" s="8"/>
      <c r="U585">
        <v>1</v>
      </c>
      <c r="V585" t="s">
        <v>46</v>
      </c>
      <c r="W585" s="9">
        <v>19000</v>
      </c>
      <c r="X585" s="9">
        <v>17630</v>
      </c>
      <c r="Y585" s="9">
        <v>1370</v>
      </c>
      <c r="Z585" s="7">
        <v>45290</v>
      </c>
      <c r="AA585" s="7">
        <v>45203</v>
      </c>
      <c r="AB585" s="7">
        <v>45209</v>
      </c>
      <c r="AC585">
        <v>2037000071</v>
      </c>
      <c r="AD585" t="s">
        <v>519</v>
      </c>
      <c r="AF585" t="s">
        <v>520</v>
      </c>
      <c r="AG585" t="s">
        <v>221</v>
      </c>
      <c r="AH585" t="s">
        <v>222</v>
      </c>
      <c r="AI585">
        <v>2</v>
      </c>
      <c r="AJ585" t="s">
        <v>50</v>
      </c>
      <c r="AK585">
        <v>37</v>
      </c>
      <c r="AL585" t="s">
        <v>213</v>
      </c>
      <c r="AN585" t="s">
        <v>52</v>
      </c>
      <c r="AQ585">
        <v>290</v>
      </c>
      <c r="AR585" t="s">
        <v>226</v>
      </c>
      <c r="AT585" t="s">
        <v>223</v>
      </c>
    </row>
    <row r="586" spans="1:47" ht="87" x14ac:dyDescent="0.35">
      <c r="A586">
        <v>601</v>
      </c>
      <c r="B586" t="s">
        <v>206</v>
      </c>
      <c r="C586">
        <v>0</v>
      </c>
      <c r="D586" t="str">
        <f t="shared" si="12"/>
        <v>PEDIDO EMERGENCIAL</v>
      </c>
      <c r="E586" s="7">
        <f>(I586-34)</f>
        <v>45169</v>
      </c>
      <c r="H586" s="5">
        <v>461353</v>
      </c>
      <c r="I586" s="7">
        <v>45203</v>
      </c>
      <c r="J586" s="5">
        <v>6086258</v>
      </c>
      <c r="K586" s="7">
        <v>45215</v>
      </c>
      <c r="L586" t="s">
        <v>721</v>
      </c>
      <c r="M586" t="s">
        <v>738</v>
      </c>
      <c r="N586" t="s">
        <v>44</v>
      </c>
      <c r="O586" t="s">
        <v>45</v>
      </c>
      <c r="P586" s="7">
        <v>45223</v>
      </c>
      <c r="Q586" s="8">
        <v>28.9</v>
      </c>
      <c r="R586" s="8">
        <v>28.9</v>
      </c>
      <c r="S586" s="8">
        <v>0</v>
      </c>
      <c r="T586" s="8"/>
      <c r="U586">
        <v>1</v>
      </c>
      <c r="V586" t="s">
        <v>46</v>
      </c>
      <c r="W586" s="9">
        <v>60</v>
      </c>
      <c r="X586" s="9">
        <v>55.5</v>
      </c>
      <c r="Y586" s="9">
        <v>4.5</v>
      </c>
      <c r="Z586" s="7">
        <v>45229</v>
      </c>
      <c r="AA586" s="7">
        <v>45219</v>
      </c>
      <c r="AB586" s="7">
        <v>45223</v>
      </c>
      <c r="AC586">
        <v>2032000002</v>
      </c>
      <c r="AD586" t="s">
        <v>319</v>
      </c>
      <c r="AF586" s="10" t="s">
        <v>749</v>
      </c>
      <c r="AG586" t="s">
        <v>221</v>
      </c>
      <c r="AH586" t="s">
        <v>222</v>
      </c>
      <c r="AI586">
        <v>2</v>
      </c>
      <c r="AJ586" t="s">
        <v>50</v>
      </c>
      <c r="AK586">
        <v>32</v>
      </c>
      <c r="AL586" t="s">
        <v>322</v>
      </c>
      <c r="AN586" t="s">
        <v>52</v>
      </c>
      <c r="AQ586">
        <v>110</v>
      </c>
      <c r="AR586" t="s">
        <v>62</v>
      </c>
      <c r="AT586" t="s">
        <v>723</v>
      </c>
      <c r="AU586" t="s">
        <v>724</v>
      </c>
    </row>
    <row r="587" spans="1:47" x14ac:dyDescent="0.35">
      <c r="A587">
        <v>601</v>
      </c>
      <c r="B587" t="s">
        <v>206</v>
      </c>
      <c r="C587">
        <v>0</v>
      </c>
      <c r="D587" t="str">
        <f t="shared" si="12"/>
        <v>PEDIDO EMERGENCIAL</v>
      </c>
      <c r="H587" s="5">
        <v>461363</v>
      </c>
      <c r="I587" s="7">
        <v>45203</v>
      </c>
      <c r="J587" s="5">
        <v>6086121</v>
      </c>
      <c r="K587" s="7">
        <v>45203</v>
      </c>
      <c r="L587" t="s">
        <v>218</v>
      </c>
      <c r="M587" t="s">
        <v>654</v>
      </c>
      <c r="N587" t="s">
        <v>44</v>
      </c>
      <c r="O587" t="s">
        <v>45</v>
      </c>
      <c r="P587" s="7">
        <v>45205</v>
      </c>
      <c r="Q587" s="8">
        <v>41.093500000000006</v>
      </c>
      <c r="R587" s="8">
        <v>39.799999999999997</v>
      </c>
      <c r="S587" s="8">
        <v>1.2934999999999999</v>
      </c>
      <c r="T587" s="8"/>
      <c r="U587">
        <v>1</v>
      </c>
      <c r="V587" t="s">
        <v>46</v>
      </c>
      <c r="W587" s="9">
        <v>20000</v>
      </c>
      <c r="X587" s="9">
        <v>9035</v>
      </c>
      <c r="Y587" s="9">
        <v>10965</v>
      </c>
      <c r="Z587" s="7">
        <v>45229</v>
      </c>
      <c r="AA587" s="7">
        <v>45321</v>
      </c>
      <c r="AB587" s="7">
        <v>45321</v>
      </c>
      <c r="AC587">
        <v>2037000329</v>
      </c>
      <c r="AD587" t="s">
        <v>750</v>
      </c>
      <c r="AF587" t="s">
        <v>751</v>
      </c>
      <c r="AG587" t="s">
        <v>221</v>
      </c>
      <c r="AH587" t="s">
        <v>222</v>
      </c>
      <c r="AI587">
        <v>2</v>
      </c>
      <c r="AJ587" t="s">
        <v>50</v>
      </c>
      <c r="AK587">
        <v>37</v>
      </c>
      <c r="AL587" t="s">
        <v>213</v>
      </c>
      <c r="AN587" t="s">
        <v>52</v>
      </c>
      <c r="AQ587">
        <v>290</v>
      </c>
      <c r="AR587" t="s">
        <v>226</v>
      </c>
      <c r="AT587" t="s">
        <v>223</v>
      </c>
    </row>
    <row r="588" spans="1:47" x14ac:dyDescent="0.35">
      <c r="A588">
        <v>601</v>
      </c>
      <c r="B588" t="s">
        <v>206</v>
      </c>
      <c r="C588">
        <v>0</v>
      </c>
      <c r="D588" t="str">
        <f t="shared" si="12"/>
        <v>PEDIDO EMERGENCIAL</v>
      </c>
      <c r="H588" s="5">
        <v>461379</v>
      </c>
      <c r="I588" s="7">
        <v>45204</v>
      </c>
      <c r="J588" s="5">
        <v>6086148</v>
      </c>
      <c r="K588" s="7">
        <v>45204</v>
      </c>
      <c r="L588" t="s">
        <v>218</v>
      </c>
      <c r="M588" t="s">
        <v>654</v>
      </c>
      <c r="N588" t="s">
        <v>44</v>
      </c>
      <c r="O588" t="s">
        <v>45</v>
      </c>
      <c r="P588" s="7">
        <v>45205</v>
      </c>
      <c r="Q588" s="8">
        <v>40.525629999999992</v>
      </c>
      <c r="R588" s="8">
        <v>39.25</v>
      </c>
      <c r="S588" s="8">
        <v>1.27563</v>
      </c>
      <c r="T588" s="8"/>
      <c r="U588">
        <v>1</v>
      </c>
      <c r="V588" t="s">
        <v>46</v>
      </c>
      <c r="W588" s="9">
        <v>32000</v>
      </c>
      <c r="X588" s="9">
        <v>25685</v>
      </c>
      <c r="Y588" s="9">
        <v>6315</v>
      </c>
      <c r="Z588" s="7">
        <v>45290</v>
      </c>
      <c r="AA588" s="7">
        <v>45261</v>
      </c>
      <c r="AB588" s="7">
        <v>45264</v>
      </c>
      <c r="AC588">
        <v>2037000214</v>
      </c>
      <c r="AD588" t="s">
        <v>478</v>
      </c>
      <c r="AF588" t="s">
        <v>531</v>
      </c>
      <c r="AG588" t="s">
        <v>231</v>
      </c>
      <c r="AH588" t="s">
        <v>222</v>
      </c>
      <c r="AI588">
        <v>2</v>
      </c>
      <c r="AJ588" t="s">
        <v>50</v>
      </c>
      <c r="AK588">
        <v>37</v>
      </c>
      <c r="AL588" t="s">
        <v>213</v>
      </c>
      <c r="AN588" t="s">
        <v>52</v>
      </c>
      <c r="AQ588">
        <v>110</v>
      </c>
      <c r="AR588" t="s">
        <v>62</v>
      </c>
      <c r="AT588" t="s">
        <v>223</v>
      </c>
    </row>
    <row r="589" spans="1:47" x14ac:dyDescent="0.35">
      <c r="A589">
        <v>601</v>
      </c>
      <c r="B589" t="s">
        <v>206</v>
      </c>
      <c r="C589">
        <v>0</v>
      </c>
      <c r="D589" t="str">
        <f t="shared" si="12"/>
        <v>PEDIDO EMERGENCIAL</v>
      </c>
      <c r="H589" s="5">
        <v>461385</v>
      </c>
      <c r="I589" s="7">
        <v>45204</v>
      </c>
      <c r="J589" s="5">
        <v>6086169</v>
      </c>
      <c r="K589" s="7">
        <v>45205</v>
      </c>
      <c r="L589" t="s">
        <v>218</v>
      </c>
      <c r="M589" t="s">
        <v>738</v>
      </c>
      <c r="N589" t="s">
        <v>44</v>
      </c>
      <c r="O589" t="s">
        <v>45</v>
      </c>
      <c r="P589" s="7">
        <v>45205</v>
      </c>
      <c r="Q589" s="8">
        <v>39.25</v>
      </c>
      <c r="R589" s="8">
        <v>39.25</v>
      </c>
      <c r="S589" s="8">
        <v>0</v>
      </c>
      <c r="T589" s="8"/>
      <c r="U589">
        <v>1</v>
      </c>
      <c r="V589" t="s">
        <v>46</v>
      </c>
      <c r="W589" s="9">
        <v>27000</v>
      </c>
      <c r="X589" s="9">
        <v>10540</v>
      </c>
      <c r="Y589" s="9">
        <v>16460</v>
      </c>
      <c r="Z589" s="7">
        <v>45290</v>
      </c>
      <c r="AA589" s="7">
        <v>45229</v>
      </c>
      <c r="AB589" s="7">
        <v>45229</v>
      </c>
      <c r="AC589">
        <v>2037000162</v>
      </c>
      <c r="AD589" t="s">
        <v>309</v>
      </c>
      <c r="AF589" t="s">
        <v>528</v>
      </c>
      <c r="AG589" t="s">
        <v>221</v>
      </c>
      <c r="AH589" t="s">
        <v>222</v>
      </c>
      <c r="AI589">
        <v>2</v>
      </c>
      <c r="AJ589" t="s">
        <v>50</v>
      </c>
      <c r="AK589">
        <v>37</v>
      </c>
      <c r="AL589" t="s">
        <v>213</v>
      </c>
      <c r="AN589" t="s">
        <v>52</v>
      </c>
      <c r="AQ589">
        <v>290</v>
      </c>
      <c r="AR589" t="s">
        <v>226</v>
      </c>
      <c r="AT589" t="s">
        <v>223</v>
      </c>
    </row>
    <row r="590" spans="1:47" x14ac:dyDescent="0.35">
      <c r="A590">
        <v>601</v>
      </c>
      <c r="B590" t="s">
        <v>206</v>
      </c>
      <c r="C590">
        <v>0</v>
      </c>
      <c r="D590" t="str">
        <f t="shared" si="12"/>
        <v>PEDIDO EMERGENCIAL</v>
      </c>
      <c r="H590" s="5">
        <v>461386</v>
      </c>
      <c r="I590" s="7">
        <v>45204</v>
      </c>
      <c r="J590" s="5">
        <v>6086169</v>
      </c>
      <c r="K590" s="7">
        <v>45205</v>
      </c>
      <c r="L590" t="s">
        <v>218</v>
      </c>
      <c r="M590" t="s">
        <v>738</v>
      </c>
      <c r="N590" t="s">
        <v>44</v>
      </c>
      <c r="O590" t="s">
        <v>45</v>
      </c>
      <c r="P590" s="7">
        <v>45205</v>
      </c>
      <c r="Q590" s="8">
        <v>39.25</v>
      </c>
      <c r="R590" s="8">
        <v>39.25</v>
      </c>
      <c r="S590" s="8">
        <v>0</v>
      </c>
      <c r="T590" s="8"/>
      <c r="U590">
        <v>1</v>
      </c>
      <c r="V590" t="s">
        <v>46</v>
      </c>
      <c r="W590" s="9">
        <v>75000</v>
      </c>
      <c r="X590" s="9">
        <v>64610</v>
      </c>
      <c r="Y590" s="9">
        <v>10390</v>
      </c>
      <c r="Z590" s="7">
        <v>45290</v>
      </c>
      <c r="AA590" s="7">
        <v>45216</v>
      </c>
      <c r="AB590" s="7">
        <v>45217</v>
      </c>
      <c r="AC590">
        <v>2037000161</v>
      </c>
      <c r="AD590" t="s">
        <v>419</v>
      </c>
      <c r="AF590" t="s">
        <v>420</v>
      </c>
      <c r="AG590" t="s">
        <v>231</v>
      </c>
      <c r="AH590" t="s">
        <v>222</v>
      </c>
      <c r="AI590">
        <v>2</v>
      </c>
      <c r="AJ590" t="s">
        <v>50</v>
      </c>
      <c r="AK590">
        <v>37</v>
      </c>
      <c r="AL590" t="s">
        <v>213</v>
      </c>
      <c r="AN590" t="s">
        <v>52</v>
      </c>
      <c r="AQ590">
        <v>290</v>
      </c>
      <c r="AR590" t="s">
        <v>226</v>
      </c>
      <c r="AT590" t="s">
        <v>223</v>
      </c>
    </row>
    <row r="591" spans="1:47" x14ac:dyDescent="0.35">
      <c r="A591">
        <v>601</v>
      </c>
      <c r="B591" t="s">
        <v>206</v>
      </c>
      <c r="C591">
        <v>0</v>
      </c>
      <c r="D591" t="str">
        <f t="shared" si="12"/>
        <v>PEDIDO EMERGENCIAL</v>
      </c>
      <c r="H591" s="5">
        <v>461387</v>
      </c>
      <c r="I591" s="7">
        <v>45204</v>
      </c>
      <c r="J591" s="5">
        <v>6086168</v>
      </c>
      <c r="K591" s="7">
        <v>45205</v>
      </c>
      <c r="L591" t="s">
        <v>218</v>
      </c>
      <c r="M591" t="s">
        <v>738</v>
      </c>
      <c r="N591" t="s">
        <v>55</v>
      </c>
      <c r="O591" t="s">
        <v>45</v>
      </c>
      <c r="P591" s="7">
        <v>45205</v>
      </c>
      <c r="Q591" s="8">
        <v>39.25</v>
      </c>
      <c r="R591" s="8">
        <v>39.25</v>
      </c>
      <c r="S591" s="8">
        <v>0</v>
      </c>
      <c r="T591" s="8"/>
      <c r="U591">
        <v>1</v>
      </c>
      <c r="V591" t="s">
        <v>46</v>
      </c>
      <c r="W591" s="9">
        <v>10000</v>
      </c>
      <c r="X591" s="9">
        <v>10000</v>
      </c>
      <c r="Y591" s="9">
        <v>0</v>
      </c>
      <c r="Z591" s="7">
        <v>45290</v>
      </c>
      <c r="AA591" s="7">
        <v>45216</v>
      </c>
      <c r="AB591" s="7">
        <v>45217</v>
      </c>
      <c r="AC591">
        <v>2037000060</v>
      </c>
      <c r="AD591" t="s">
        <v>272</v>
      </c>
      <c r="AF591" t="s">
        <v>423</v>
      </c>
      <c r="AG591" t="s">
        <v>221</v>
      </c>
      <c r="AH591" t="s">
        <v>222</v>
      </c>
      <c r="AI591">
        <v>2</v>
      </c>
      <c r="AJ591" t="s">
        <v>50</v>
      </c>
      <c r="AK591">
        <v>37</v>
      </c>
      <c r="AL591" t="s">
        <v>213</v>
      </c>
      <c r="AN591" t="s">
        <v>52</v>
      </c>
      <c r="AQ591">
        <v>110</v>
      </c>
      <c r="AR591" t="s">
        <v>62</v>
      </c>
      <c r="AT591" t="s">
        <v>223</v>
      </c>
    </row>
    <row r="592" spans="1:47" x14ac:dyDescent="0.35">
      <c r="A592">
        <v>601</v>
      </c>
      <c r="B592" t="s">
        <v>206</v>
      </c>
      <c r="C592">
        <v>0</v>
      </c>
      <c r="D592" t="str">
        <f t="shared" si="12"/>
        <v>PEDIDO EMERGENCIAL</v>
      </c>
      <c r="H592" s="5">
        <v>461388</v>
      </c>
      <c r="I592" s="7">
        <v>45204</v>
      </c>
      <c r="J592" s="5">
        <v>6086168</v>
      </c>
      <c r="K592" s="7">
        <v>45205</v>
      </c>
      <c r="L592" t="s">
        <v>218</v>
      </c>
      <c r="M592" t="s">
        <v>738</v>
      </c>
      <c r="N592" t="s">
        <v>44</v>
      </c>
      <c r="O592" t="s">
        <v>45</v>
      </c>
      <c r="P592" s="7">
        <v>45205</v>
      </c>
      <c r="Q592" s="8">
        <v>39.25</v>
      </c>
      <c r="R592" s="8">
        <v>39.25</v>
      </c>
      <c r="S592" s="8">
        <v>0</v>
      </c>
      <c r="T592" s="8"/>
      <c r="U592">
        <v>1</v>
      </c>
      <c r="V592" t="s">
        <v>46</v>
      </c>
      <c r="W592" s="9">
        <v>15000</v>
      </c>
      <c r="X592" s="9">
        <v>0</v>
      </c>
      <c r="Y592" s="9">
        <v>15000</v>
      </c>
      <c r="Z592" s="7">
        <v>45290</v>
      </c>
      <c r="AC592">
        <v>2037000223</v>
      </c>
      <c r="AD592" t="s">
        <v>269</v>
      </c>
      <c r="AF592" t="s">
        <v>487</v>
      </c>
      <c r="AG592" t="s">
        <v>221</v>
      </c>
      <c r="AH592" t="s">
        <v>222</v>
      </c>
      <c r="AI592">
        <v>2</v>
      </c>
      <c r="AJ592" t="s">
        <v>50</v>
      </c>
      <c r="AK592">
        <v>37</v>
      </c>
      <c r="AL592" t="s">
        <v>213</v>
      </c>
      <c r="AN592" t="s">
        <v>52</v>
      </c>
      <c r="AQ592">
        <v>110</v>
      </c>
      <c r="AR592" t="s">
        <v>62</v>
      </c>
      <c r="AT592" t="s">
        <v>223</v>
      </c>
    </row>
    <row r="593" spans="1:47" x14ac:dyDescent="0.35">
      <c r="A593">
        <v>601</v>
      </c>
      <c r="B593" t="s">
        <v>206</v>
      </c>
      <c r="C593">
        <v>0</v>
      </c>
      <c r="D593" t="str">
        <f t="shared" si="12"/>
        <v>PEDIDO EMERGENCIAL</v>
      </c>
      <c r="H593" s="5">
        <v>461389</v>
      </c>
      <c r="I593" s="7">
        <v>45204</v>
      </c>
      <c r="J593" s="5">
        <v>6086169</v>
      </c>
      <c r="K593" s="7">
        <v>45205</v>
      </c>
      <c r="L593" t="s">
        <v>218</v>
      </c>
      <c r="M593" t="s">
        <v>738</v>
      </c>
      <c r="N593" t="s">
        <v>55</v>
      </c>
      <c r="O593" t="s">
        <v>45</v>
      </c>
      <c r="P593" s="7">
        <v>45205</v>
      </c>
      <c r="Q593" s="8">
        <v>39.25</v>
      </c>
      <c r="R593" s="8">
        <v>39.25</v>
      </c>
      <c r="S593" s="8">
        <v>0</v>
      </c>
      <c r="T593" s="8"/>
      <c r="U593">
        <v>1</v>
      </c>
      <c r="V593" t="s">
        <v>46</v>
      </c>
      <c r="W593" s="9">
        <v>9800</v>
      </c>
      <c r="X593" s="9">
        <v>9800</v>
      </c>
      <c r="Y593" s="9">
        <v>0</v>
      </c>
      <c r="Z593" s="7">
        <v>45290</v>
      </c>
      <c r="AA593" s="7">
        <v>45217</v>
      </c>
      <c r="AB593" s="7">
        <v>45219</v>
      </c>
      <c r="AC593">
        <v>2037000293</v>
      </c>
      <c r="AD593" t="s">
        <v>488</v>
      </c>
      <c r="AF593" t="s">
        <v>557</v>
      </c>
      <c r="AG593" t="s">
        <v>231</v>
      </c>
      <c r="AH593" t="s">
        <v>222</v>
      </c>
      <c r="AI593">
        <v>2</v>
      </c>
      <c r="AJ593" t="s">
        <v>50</v>
      </c>
      <c r="AK593">
        <v>37</v>
      </c>
      <c r="AL593" t="s">
        <v>213</v>
      </c>
      <c r="AN593" t="s">
        <v>52</v>
      </c>
      <c r="AQ593">
        <v>290</v>
      </c>
      <c r="AR593" t="s">
        <v>226</v>
      </c>
      <c r="AT593" t="s">
        <v>223</v>
      </c>
    </row>
    <row r="594" spans="1:47" x14ac:dyDescent="0.35">
      <c r="A594">
        <v>601</v>
      </c>
      <c r="B594" t="s">
        <v>206</v>
      </c>
      <c r="C594">
        <v>0</v>
      </c>
      <c r="D594" t="str">
        <f t="shared" si="12"/>
        <v>PEDIDO EMERGENCIAL</v>
      </c>
      <c r="H594" s="5">
        <v>461390</v>
      </c>
      <c r="I594" s="7">
        <v>45204</v>
      </c>
      <c r="J594" s="5">
        <v>6086169</v>
      </c>
      <c r="K594" s="7">
        <v>45205</v>
      </c>
      <c r="L594" t="s">
        <v>218</v>
      </c>
      <c r="M594" t="s">
        <v>738</v>
      </c>
      <c r="N594" t="s">
        <v>44</v>
      </c>
      <c r="O594" t="s">
        <v>45</v>
      </c>
      <c r="P594" s="7">
        <v>45205</v>
      </c>
      <c r="Q594" s="8">
        <v>39.25</v>
      </c>
      <c r="R594" s="8">
        <v>39.25</v>
      </c>
      <c r="S594" s="8">
        <v>0</v>
      </c>
      <c r="T594" s="8"/>
      <c r="U594">
        <v>1</v>
      </c>
      <c r="V594" t="s">
        <v>46</v>
      </c>
      <c r="W594" s="9">
        <v>48000</v>
      </c>
      <c r="X594" s="9">
        <v>47540</v>
      </c>
      <c r="Y594" s="9">
        <v>460</v>
      </c>
      <c r="Z594" s="7">
        <v>45290</v>
      </c>
      <c r="AA594" s="7">
        <v>45218</v>
      </c>
      <c r="AB594" s="7">
        <v>45219</v>
      </c>
      <c r="AC594">
        <v>2037000265</v>
      </c>
      <c r="AD594" t="s">
        <v>224</v>
      </c>
      <c r="AF594" t="s">
        <v>487</v>
      </c>
      <c r="AG594" t="s">
        <v>231</v>
      </c>
      <c r="AH594" t="s">
        <v>222</v>
      </c>
      <c r="AI594">
        <v>2</v>
      </c>
      <c r="AJ594" t="s">
        <v>50</v>
      </c>
      <c r="AK594">
        <v>37</v>
      </c>
      <c r="AL594" t="s">
        <v>213</v>
      </c>
      <c r="AN594" t="s">
        <v>52</v>
      </c>
      <c r="AQ594">
        <v>290</v>
      </c>
      <c r="AR594" t="s">
        <v>226</v>
      </c>
      <c r="AT594" t="s">
        <v>223</v>
      </c>
    </row>
    <row r="595" spans="1:47" x14ac:dyDescent="0.35">
      <c r="A595">
        <v>601</v>
      </c>
      <c r="B595" t="s">
        <v>206</v>
      </c>
      <c r="C595">
        <v>0</v>
      </c>
      <c r="D595" t="str">
        <f t="shared" si="12"/>
        <v>PEDIDO EMERGENCIAL</v>
      </c>
      <c r="H595" s="5">
        <v>461391</v>
      </c>
      <c r="I595" s="7">
        <v>45204</v>
      </c>
      <c r="J595" s="5">
        <v>6086169</v>
      </c>
      <c r="K595" s="7">
        <v>45205</v>
      </c>
      <c r="L595" t="s">
        <v>218</v>
      </c>
      <c r="M595" t="s">
        <v>738</v>
      </c>
      <c r="N595" t="s">
        <v>44</v>
      </c>
      <c r="O595" t="s">
        <v>45</v>
      </c>
      <c r="P595" s="7">
        <v>45205</v>
      </c>
      <c r="Q595" s="8">
        <v>39.9</v>
      </c>
      <c r="R595" s="8">
        <v>39.9</v>
      </c>
      <c r="S595" s="8">
        <v>0</v>
      </c>
      <c r="T595" s="8"/>
      <c r="U595">
        <v>1</v>
      </c>
      <c r="V595" t="s">
        <v>46</v>
      </c>
      <c r="W595" s="9">
        <v>13000</v>
      </c>
      <c r="X595" s="9">
        <v>10840</v>
      </c>
      <c r="Y595" s="9">
        <v>2160</v>
      </c>
      <c r="Z595" s="7">
        <v>45290</v>
      </c>
      <c r="AA595" s="7">
        <v>45215</v>
      </c>
      <c r="AB595" s="7">
        <v>45216</v>
      </c>
      <c r="AC595">
        <v>2037000009</v>
      </c>
      <c r="AD595" t="s">
        <v>274</v>
      </c>
      <c r="AF595" t="s">
        <v>752</v>
      </c>
      <c r="AG595" t="s">
        <v>221</v>
      </c>
      <c r="AH595" t="s">
        <v>222</v>
      </c>
      <c r="AI595">
        <v>2</v>
      </c>
      <c r="AJ595" t="s">
        <v>50</v>
      </c>
      <c r="AK595">
        <v>37</v>
      </c>
      <c r="AL595" t="s">
        <v>213</v>
      </c>
      <c r="AN595" t="s">
        <v>52</v>
      </c>
      <c r="AQ595">
        <v>290</v>
      </c>
      <c r="AR595" t="s">
        <v>226</v>
      </c>
      <c r="AT595" t="s">
        <v>223</v>
      </c>
    </row>
    <row r="596" spans="1:47" x14ac:dyDescent="0.35">
      <c r="A596">
        <v>601</v>
      </c>
      <c r="B596" t="s">
        <v>206</v>
      </c>
      <c r="C596">
        <v>0</v>
      </c>
      <c r="D596" t="str">
        <f t="shared" si="12"/>
        <v>PEDIDO EMERGENCIAL</v>
      </c>
      <c r="H596" s="5">
        <v>461392</v>
      </c>
      <c r="I596" s="7">
        <v>45204</v>
      </c>
      <c r="J596" s="5">
        <v>6086168</v>
      </c>
      <c r="K596" s="7">
        <v>45205</v>
      </c>
      <c r="L596" t="s">
        <v>218</v>
      </c>
      <c r="M596" t="s">
        <v>738</v>
      </c>
      <c r="N596" t="s">
        <v>44</v>
      </c>
      <c r="O596" t="s">
        <v>45</v>
      </c>
      <c r="P596" s="7">
        <v>45205</v>
      </c>
      <c r="Q596" s="8">
        <v>39.25</v>
      </c>
      <c r="R596" s="8">
        <v>39.25</v>
      </c>
      <c r="S596" s="8">
        <v>0</v>
      </c>
      <c r="T596" s="8"/>
      <c r="U596">
        <v>1</v>
      </c>
      <c r="V596" t="s">
        <v>46</v>
      </c>
      <c r="W596" s="9">
        <v>12000</v>
      </c>
      <c r="X596" s="9">
        <v>5000</v>
      </c>
      <c r="Y596" s="9">
        <v>7000</v>
      </c>
      <c r="Z596" s="7">
        <v>45290</v>
      </c>
      <c r="AA596" s="7">
        <v>45225</v>
      </c>
      <c r="AB596" s="7">
        <v>45226</v>
      </c>
      <c r="AC596">
        <v>2037000199</v>
      </c>
      <c r="AD596" t="s">
        <v>295</v>
      </c>
      <c r="AF596" t="s">
        <v>619</v>
      </c>
      <c r="AG596" t="s">
        <v>221</v>
      </c>
      <c r="AH596" t="s">
        <v>222</v>
      </c>
      <c r="AI596">
        <v>2</v>
      </c>
      <c r="AJ596" t="s">
        <v>50</v>
      </c>
      <c r="AK596">
        <v>37</v>
      </c>
      <c r="AL596" t="s">
        <v>213</v>
      </c>
      <c r="AN596" t="s">
        <v>52</v>
      </c>
      <c r="AQ596">
        <v>110</v>
      </c>
      <c r="AR596" t="s">
        <v>62</v>
      </c>
      <c r="AT596" t="s">
        <v>223</v>
      </c>
    </row>
    <row r="597" spans="1:47" x14ac:dyDescent="0.35">
      <c r="A597">
        <v>601</v>
      </c>
      <c r="B597" t="s">
        <v>206</v>
      </c>
      <c r="C597">
        <v>0</v>
      </c>
      <c r="D597" t="str">
        <f t="shared" si="12"/>
        <v>PEDIDO EMERGENCIAL</v>
      </c>
      <c r="H597" s="5">
        <v>461393</v>
      </c>
      <c r="I597" s="7">
        <v>45204</v>
      </c>
      <c r="J597" s="5">
        <v>6086168</v>
      </c>
      <c r="K597" s="7">
        <v>45205</v>
      </c>
      <c r="L597" t="s">
        <v>218</v>
      </c>
      <c r="M597" t="s">
        <v>738</v>
      </c>
      <c r="N597" t="s">
        <v>44</v>
      </c>
      <c r="O597" t="s">
        <v>45</v>
      </c>
      <c r="P597" s="7">
        <v>45205</v>
      </c>
      <c r="Q597" s="8">
        <v>39.25</v>
      </c>
      <c r="R597" s="8">
        <v>39.25</v>
      </c>
      <c r="S597" s="8">
        <v>0</v>
      </c>
      <c r="T597" s="8"/>
      <c r="U597">
        <v>1</v>
      </c>
      <c r="V597" t="s">
        <v>46</v>
      </c>
      <c r="W597" s="9">
        <v>18000</v>
      </c>
      <c r="X597" s="9">
        <v>8870</v>
      </c>
      <c r="Y597" s="9">
        <v>9130</v>
      </c>
      <c r="Z597" s="7">
        <v>45290</v>
      </c>
      <c r="AA597" s="7">
        <v>45229</v>
      </c>
      <c r="AB597" s="7">
        <v>45230</v>
      </c>
      <c r="AC597">
        <v>2037000113</v>
      </c>
      <c r="AD597" t="s">
        <v>251</v>
      </c>
      <c r="AF597" t="s">
        <v>664</v>
      </c>
      <c r="AG597" t="s">
        <v>231</v>
      </c>
      <c r="AH597" t="s">
        <v>222</v>
      </c>
      <c r="AI597">
        <v>2</v>
      </c>
      <c r="AJ597" t="s">
        <v>50</v>
      </c>
      <c r="AK597">
        <v>37</v>
      </c>
      <c r="AL597" t="s">
        <v>213</v>
      </c>
      <c r="AN597" t="s">
        <v>52</v>
      </c>
      <c r="AQ597">
        <v>110</v>
      </c>
      <c r="AR597" t="s">
        <v>62</v>
      </c>
      <c r="AT597" t="s">
        <v>223</v>
      </c>
    </row>
    <row r="598" spans="1:47" x14ac:dyDescent="0.35">
      <c r="A598">
        <v>601</v>
      </c>
      <c r="B598" t="s">
        <v>206</v>
      </c>
      <c r="C598">
        <v>0</v>
      </c>
      <c r="D598" t="str">
        <f t="shared" si="12"/>
        <v>PEDIDO EMERGENCIAL</v>
      </c>
      <c r="H598" s="5">
        <v>461394</v>
      </c>
      <c r="I598" s="7">
        <v>45204</v>
      </c>
      <c r="J598" s="5">
        <v>6086169</v>
      </c>
      <c r="K598" s="7">
        <v>45205</v>
      </c>
      <c r="L598" t="s">
        <v>218</v>
      </c>
      <c r="M598" t="s">
        <v>738</v>
      </c>
      <c r="N598" t="s">
        <v>44</v>
      </c>
      <c r="O598" t="s">
        <v>45</v>
      </c>
      <c r="P598" s="7">
        <v>45205</v>
      </c>
      <c r="Q598" s="8">
        <v>39.25</v>
      </c>
      <c r="R598" s="8">
        <v>39.25</v>
      </c>
      <c r="S598" s="8">
        <v>0</v>
      </c>
      <c r="T598" s="8"/>
      <c r="U598">
        <v>1</v>
      </c>
      <c r="V598" t="s">
        <v>46</v>
      </c>
      <c r="W598" s="9">
        <v>7200</v>
      </c>
      <c r="X598" s="9">
        <v>6335</v>
      </c>
      <c r="Y598" s="9">
        <v>865</v>
      </c>
      <c r="Z598" s="7">
        <v>45290</v>
      </c>
      <c r="AA598" s="7">
        <v>45217</v>
      </c>
      <c r="AB598" s="7">
        <v>45218</v>
      </c>
      <c r="AC598">
        <v>2037000277</v>
      </c>
      <c r="AD598" t="s">
        <v>305</v>
      </c>
      <c r="AF598" t="s">
        <v>753</v>
      </c>
      <c r="AG598" t="s">
        <v>231</v>
      </c>
      <c r="AH598" t="s">
        <v>222</v>
      </c>
      <c r="AI598">
        <v>2</v>
      </c>
      <c r="AJ598" t="s">
        <v>50</v>
      </c>
      <c r="AK598">
        <v>37</v>
      </c>
      <c r="AL598" t="s">
        <v>213</v>
      </c>
      <c r="AN598" t="s">
        <v>52</v>
      </c>
      <c r="AQ598">
        <v>290</v>
      </c>
      <c r="AR598" t="s">
        <v>226</v>
      </c>
      <c r="AT598" t="s">
        <v>223</v>
      </c>
    </row>
    <row r="599" spans="1:47" x14ac:dyDescent="0.35">
      <c r="A599">
        <v>601</v>
      </c>
      <c r="B599" t="s">
        <v>206</v>
      </c>
      <c r="C599">
        <v>0</v>
      </c>
      <c r="D599" t="str">
        <f t="shared" si="12"/>
        <v>PEDIDO EMERGENCIAL</v>
      </c>
      <c r="H599" s="5">
        <v>461395</v>
      </c>
      <c r="I599" s="7">
        <v>45204</v>
      </c>
      <c r="J599" s="5">
        <v>6086169</v>
      </c>
      <c r="K599" s="7">
        <v>45205</v>
      </c>
      <c r="L599" t="s">
        <v>218</v>
      </c>
      <c r="M599" t="s">
        <v>738</v>
      </c>
      <c r="N599" t="s">
        <v>44</v>
      </c>
      <c r="O599" t="s">
        <v>45</v>
      </c>
      <c r="P599" s="7">
        <v>45205</v>
      </c>
      <c r="Q599" s="8">
        <v>28</v>
      </c>
      <c r="R599" s="8">
        <v>28</v>
      </c>
      <c r="S599" s="8">
        <v>0</v>
      </c>
      <c r="T599" s="8"/>
      <c r="U599">
        <v>1</v>
      </c>
      <c r="V599" t="s">
        <v>46</v>
      </c>
      <c r="W599" s="9">
        <v>14000</v>
      </c>
      <c r="X599" s="9">
        <v>9570</v>
      </c>
      <c r="Y599" s="9">
        <v>4430</v>
      </c>
      <c r="Z599" s="7">
        <v>45290</v>
      </c>
      <c r="AA599" s="7">
        <v>45203</v>
      </c>
      <c r="AB599" s="7">
        <v>45209</v>
      </c>
      <c r="AC599">
        <v>2037000323</v>
      </c>
      <c r="AD599" t="s">
        <v>739</v>
      </c>
      <c r="AF599" t="s">
        <v>740</v>
      </c>
      <c r="AG599" t="s">
        <v>221</v>
      </c>
      <c r="AH599" t="s">
        <v>222</v>
      </c>
      <c r="AI599">
        <v>2</v>
      </c>
      <c r="AJ599" t="s">
        <v>50</v>
      </c>
      <c r="AK599">
        <v>37</v>
      </c>
      <c r="AL599" t="s">
        <v>213</v>
      </c>
      <c r="AN599" t="s">
        <v>52</v>
      </c>
      <c r="AQ599">
        <v>290</v>
      </c>
      <c r="AR599" t="s">
        <v>226</v>
      </c>
      <c r="AT599" t="s">
        <v>223</v>
      </c>
    </row>
    <row r="600" spans="1:47" x14ac:dyDescent="0.35">
      <c r="A600">
        <v>601</v>
      </c>
      <c r="B600" t="s">
        <v>206</v>
      </c>
      <c r="C600">
        <v>0</v>
      </c>
      <c r="D600" t="str">
        <f t="shared" si="12"/>
        <v>PEDIDO EMERGENCIAL</v>
      </c>
      <c r="H600" s="5">
        <v>461396</v>
      </c>
      <c r="I600" s="7">
        <v>45204</v>
      </c>
      <c r="J600" s="5">
        <v>6086169</v>
      </c>
      <c r="K600" s="7">
        <v>45205</v>
      </c>
      <c r="L600" t="s">
        <v>218</v>
      </c>
      <c r="M600" t="s">
        <v>738</v>
      </c>
      <c r="N600" t="s">
        <v>44</v>
      </c>
      <c r="O600" t="s">
        <v>45</v>
      </c>
      <c r="P600" s="7">
        <v>45205</v>
      </c>
      <c r="Q600" s="8">
        <v>39.25</v>
      </c>
      <c r="R600" s="8">
        <v>39.25</v>
      </c>
      <c r="S600" s="8">
        <v>0</v>
      </c>
      <c r="T600" s="8"/>
      <c r="U600">
        <v>1</v>
      </c>
      <c r="V600" t="s">
        <v>46</v>
      </c>
      <c r="W600" s="9">
        <v>34100</v>
      </c>
      <c r="X600" s="9">
        <v>28920</v>
      </c>
      <c r="Y600" s="9">
        <v>5180</v>
      </c>
      <c r="Z600" s="7">
        <v>45290</v>
      </c>
      <c r="AA600" s="7">
        <v>45204</v>
      </c>
      <c r="AB600" s="7">
        <v>45210</v>
      </c>
      <c r="AC600">
        <v>2037000089</v>
      </c>
      <c r="AD600" t="s">
        <v>560</v>
      </c>
      <c r="AF600" t="s">
        <v>561</v>
      </c>
      <c r="AG600" t="s">
        <v>231</v>
      </c>
      <c r="AH600" t="s">
        <v>222</v>
      </c>
      <c r="AI600">
        <v>2</v>
      </c>
      <c r="AJ600" t="s">
        <v>50</v>
      </c>
      <c r="AK600">
        <v>37</v>
      </c>
      <c r="AL600" t="s">
        <v>213</v>
      </c>
      <c r="AN600" t="s">
        <v>52</v>
      </c>
      <c r="AQ600">
        <v>290</v>
      </c>
      <c r="AR600" t="s">
        <v>226</v>
      </c>
      <c r="AT600" t="s">
        <v>223</v>
      </c>
    </row>
    <row r="601" spans="1:47" x14ac:dyDescent="0.35">
      <c r="A601">
        <v>601</v>
      </c>
      <c r="B601" t="s">
        <v>206</v>
      </c>
      <c r="C601">
        <v>0</v>
      </c>
      <c r="D601" t="str">
        <f t="shared" si="12"/>
        <v>PEDIDO EMERGENCIAL</v>
      </c>
      <c r="H601" s="5">
        <v>461397</v>
      </c>
      <c r="I601" s="7">
        <v>45204</v>
      </c>
      <c r="J601" s="5">
        <v>6086168</v>
      </c>
      <c r="K601" s="7">
        <v>45205</v>
      </c>
      <c r="L601" t="s">
        <v>218</v>
      </c>
      <c r="M601" t="s">
        <v>738</v>
      </c>
      <c r="N601" t="s">
        <v>55</v>
      </c>
      <c r="O601" t="s">
        <v>45</v>
      </c>
      <c r="P601" s="7">
        <v>45205</v>
      </c>
      <c r="Q601" s="8">
        <v>39.25</v>
      </c>
      <c r="R601" s="8">
        <v>39.25</v>
      </c>
      <c r="S601" s="8">
        <v>0</v>
      </c>
      <c r="T601" s="8"/>
      <c r="U601">
        <v>1</v>
      </c>
      <c r="V601" t="s">
        <v>46</v>
      </c>
      <c r="W601" s="9">
        <v>10500</v>
      </c>
      <c r="X601" s="9">
        <v>10500</v>
      </c>
      <c r="Y601" s="9">
        <v>0</v>
      </c>
      <c r="Z601" s="7">
        <v>45290</v>
      </c>
      <c r="AA601" s="7">
        <v>45238</v>
      </c>
      <c r="AB601" s="7">
        <v>45239</v>
      </c>
      <c r="AC601">
        <v>2037000217</v>
      </c>
      <c r="AD601" t="s">
        <v>228</v>
      </c>
      <c r="AF601" t="s">
        <v>665</v>
      </c>
      <c r="AG601" t="s">
        <v>231</v>
      </c>
      <c r="AH601" t="s">
        <v>222</v>
      </c>
      <c r="AI601">
        <v>2</v>
      </c>
      <c r="AJ601" t="s">
        <v>50</v>
      </c>
      <c r="AK601">
        <v>37</v>
      </c>
      <c r="AL601" t="s">
        <v>213</v>
      </c>
      <c r="AN601" t="s">
        <v>52</v>
      </c>
      <c r="AQ601">
        <v>110</v>
      </c>
      <c r="AR601" t="s">
        <v>62</v>
      </c>
      <c r="AT601" t="s">
        <v>223</v>
      </c>
    </row>
    <row r="602" spans="1:47" x14ac:dyDescent="0.35">
      <c r="A602">
        <v>601</v>
      </c>
      <c r="B602" t="s">
        <v>206</v>
      </c>
      <c r="C602">
        <v>0</v>
      </c>
      <c r="D602" t="str">
        <f t="shared" si="12"/>
        <v>PEDIDO EMERGENCIAL</v>
      </c>
      <c r="H602" s="5">
        <v>461406</v>
      </c>
      <c r="I602" s="7">
        <v>45205</v>
      </c>
      <c r="J602" s="5">
        <v>6086170</v>
      </c>
      <c r="K602" s="7">
        <v>45205</v>
      </c>
      <c r="L602" t="s">
        <v>207</v>
      </c>
      <c r="M602" t="s">
        <v>738</v>
      </c>
      <c r="N602" t="s">
        <v>55</v>
      </c>
      <c r="O602" t="s">
        <v>45</v>
      </c>
      <c r="P602" s="7">
        <v>45205</v>
      </c>
      <c r="Q602" s="8">
        <v>29.8</v>
      </c>
      <c r="R602" s="8">
        <v>29.8</v>
      </c>
      <c r="S602" s="8">
        <v>0</v>
      </c>
      <c r="T602" s="8"/>
      <c r="U602">
        <v>1</v>
      </c>
      <c r="V602" t="s">
        <v>46</v>
      </c>
      <c r="W602" s="9">
        <v>6200</v>
      </c>
      <c r="X602" s="9">
        <v>6200</v>
      </c>
      <c r="Y602" s="9">
        <v>0</v>
      </c>
      <c r="Z602" s="7">
        <v>45290</v>
      </c>
      <c r="AA602" s="7">
        <v>45217</v>
      </c>
      <c r="AB602" s="7">
        <v>45218</v>
      </c>
      <c r="AC602">
        <v>2037000278</v>
      </c>
      <c r="AD602" t="s">
        <v>436</v>
      </c>
      <c r="AF602" t="s">
        <v>754</v>
      </c>
      <c r="AG602" t="s">
        <v>221</v>
      </c>
      <c r="AH602" t="s">
        <v>222</v>
      </c>
      <c r="AI602">
        <v>2</v>
      </c>
      <c r="AJ602" t="s">
        <v>50</v>
      </c>
      <c r="AK602">
        <v>37</v>
      </c>
      <c r="AL602" t="s">
        <v>213</v>
      </c>
      <c r="AN602" t="s">
        <v>52</v>
      </c>
      <c r="AQ602">
        <v>7480</v>
      </c>
      <c r="AR602" t="s">
        <v>214</v>
      </c>
    </row>
    <row r="603" spans="1:47" x14ac:dyDescent="0.35">
      <c r="A603">
        <v>601</v>
      </c>
      <c r="B603" t="s">
        <v>206</v>
      </c>
      <c r="C603">
        <v>0</v>
      </c>
      <c r="D603" t="str">
        <f t="shared" si="12"/>
        <v>PEDIDO EMERGENCIAL</v>
      </c>
      <c r="H603" s="5">
        <v>461410</v>
      </c>
      <c r="I603" s="7">
        <v>45205</v>
      </c>
      <c r="J603" s="5">
        <v>6086170</v>
      </c>
      <c r="K603" s="7">
        <v>45205</v>
      </c>
      <c r="L603" t="s">
        <v>207</v>
      </c>
      <c r="M603" t="s">
        <v>738</v>
      </c>
      <c r="N603" t="s">
        <v>44</v>
      </c>
      <c r="O603" t="s">
        <v>45</v>
      </c>
      <c r="P603" s="7">
        <v>45205</v>
      </c>
      <c r="Q603" s="8">
        <v>29.8</v>
      </c>
      <c r="R603" s="8">
        <v>29.8</v>
      </c>
      <c r="S603" s="8">
        <v>0</v>
      </c>
      <c r="T603" s="8"/>
      <c r="U603">
        <v>1</v>
      </c>
      <c r="V603" t="s">
        <v>46</v>
      </c>
      <c r="W603" s="9">
        <v>3200</v>
      </c>
      <c r="X603" s="9">
        <v>1763</v>
      </c>
      <c r="Y603" s="9">
        <v>1437</v>
      </c>
      <c r="Z603" s="7">
        <v>45290</v>
      </c>
      <c r="AA603" s="7">
        <v>45258</v>
      </c>
      <c r="AB603" s="7">
        <v>45259</v>
      </c>
      <c r="AC603">
        <v>2037000264</v>
      </c>
      <c r="AD603" t="s">
        <v>285</v>
      </c>
      <c r="AF603" t="s">
        <v>755</v>
      </c>
      <c r="AG603" t="s">
        <v>221</v>
      </c>
      <c r="AH603" t="s">
        <v>222</v>
      </c>
      <c r="AI603">
        <v>2</v>
      </c>
      <c r="AJ603" t="s">
        <v>50</v>
      </c>
      <c r="AK603">
        <v>37</v>
      </c>
      <c r="AL603" t="s">
        <v>213</v>
      </c>
      <c r="AN603" t="s">
        <v>52</v>
      </c>
      <c r="AQ603">
        <v>7480</v>
      </c>
      <c r="AR603" t="s">
        <v>214</v>
      </c>
    </row>
    <row r="604" spans="1:47" x14ac:dyDescent="0.35">
      <c r="A604">
        <v>601</v>
      </c>
      <c r="B604" t="s">
        <v>206</v>
      </c>
      <c r="C604">
        <v>0</v>
      </c>
      <c r="D604" t="str">
        <f t="shared" si="12"/>
        <v>PEDIDO EMERGENCIAL</v>
      </c>
      <c r="H604" s="5">
        <v>461426</v>
      </c>
      <c r="I604" s="7">
        <v>45205</v>
      </c>
      <c r="J604" s="5">
        <v>6086213</v>
      </c>
      <c r="K604" s="7">
        <v>45209</v>
      </c>
      <c r="L604" t="s">
        <v>218</v>
      </c>
      <c r="M604" t="s">
        <v>738</v>
      </c>
      <c r="N604" t="s">
        <v>44</v>
      </c>
      <c r="O604" t="s">
        <v>45</v>
      </c>
      <c r="P604" s="7">
        <v>45212</v>
      </c>
      <c r="Q604" s="8">
        <v>29.95</v>
      </c>
      <c r="R604" s="8">
        <v>29.95</v>
      </c>
      <c r="S604" s="8">
        <v>0</v>
      </c>
      <c r="T604" s="8"/>
      <c r="U604">
        <v>1</v>
      </c>
      <c r="V604" t="s">
        <v>46</v>
      </c>
      <c r="W604" s="9">
        <v>10200</v>
      </c>
      <c r="X604" s="9">
        <v>0</v>
      </c>
      <c r="Y604" s="9">
        <v>10200</v>
      </c>
      <c r="Z604" s="7">
        <v>45290</v>
      </c>
      <c r="AC604">
        <v>2037000333</v>
      </c>
      <c r="AD604" t="s">
        <v>756</v>
      </c>
      <c r="AF604" t="s">
        <v>757</v>
      </c>
      <c r="AG604" t="s">
        <v>221</v>
      </c>
      <c r="AH604" t="s">
        <v>222</v>
      </c>
      <c r="AI604">
        <v>2</v>
      </c>
      <c r="AJ604" t="s">
        <v>50</v>
      </c>
      <c r="AK604">
        <v>37</v>
      </c>
      <c r="AL604" t="s">
        <v>213</v>
      </c>
      <c r="AN604" t="s">
        <v>52</v>
      </c>
      <c r="AQ604">
        <v>290</v>
      </c>
      <c r="AR604" t="s">
        <v>226</v>
      </c>
      <c r="AT604" t="s">
        <v>223</v>
      </c>
    </row>
    <row r="605" spans="1:47" x14ac:dyDescent="0.35">
      <c r="A605">
        <v>601</v>
      </c>
      <c r="B605" t="s">
        <v>206</v>
      </c>
      <c r="C605">
        <v>0</v>
      </c>
      <c r="D605" t="str">
        <f t="shared" si="12"/>
        <v>PEDIDO EMERGENCIAL</v>
      </c>
      <c r="H605" s="5">
        <v>461546</v>
      </c>
      <c r="I605" s="7">
        <v>45215</v>
      </c>
      <c r="J605" s="5">
        <v>6086376</v>
      </c>
      <c r="K605" s="7">
        <v>45222</v>
      </c>
      <c r="L605" t="s">
        <v>704</v>
      </c>
      <c r="M605" t="s">
        <v>738</v>
      </c>
      <c r="N605" t="s">
        <v>55</v>
      </c>
      <c r="O605" t="s">
        <v>45</v>
      </c>
      <c r="P605" s="7">
        <v>45223</v>
      </c>
      <c r="Q605" s="8">
        <v>7.19</v>
      </c>
      <c r="R605" s="8">
        <v>7.19</v>
      </c>
      <c r="S605" s="8">
        <v>0</v>
      </c>
      <c r="T605" s="8"/>
      <c r="U605">
        <v>1</v>
      </c>
      <c r="V605" t="s">
        <v>46</v>
      </c>
      <c r="W605" s="9">
        <v>258</v>
      </c>
      <c r="X605" s="9">
        <v>258</v>
      </c>
      <c r="Y605" s="9">
        <v>0</v>
      </c>
      <c r="Z605" s="7">
        <v>45229</v>
      </c>
      <c r="AA605" s="7">
        <v>45215</v>
      </c>
      <c r="AB605" s="7">
        <v>45223</v>
      </c>
      <c r="AC605">
        <v>2033000030</v>
      </c>
      <c r="AD605" t="s">
        <v>110</v>
      </c>
      <c r="AF605" t="s">
        <v>758</v>
      </c>
      <c r="AG605" t="s">
        <v>221</v>
      </c>
      <c r="AH605" t="s">
        <v>222</v>
      </c>
      <c r="AI605">
        <v>2</v>
      </c>
      <c r="AJ605" t="s">
        <v>50</v>
      </c>
      <c r="AK605">
        <v>33</v>
      </c>
      <c r="AL605" t="s">
        <v>112</v>
      </c>
      <c r="AN605" t="s">
        <v>52</v>
      </c>
      <c r="AQ605">
        <v>110</v>
      </c>
      <c r="AR605" t="s">
        <v>62</v>
      </c>
      <c r="AT605" t="s">
        <v>706</v>
      </c>
      <c r="AU605" t="s">
        <v>707</v>
      </c>
    </row>
    <row r="606" spans="1:47" ht="58" x14ac:dyDescent="0.35">
      <c r="A606">
        <v>601</v>
      </c>
      <c r="B606" t="s">
        <v>206</v>
      </c>
      <c r="C606">
        <v>0</v>
      </c>
      <c r="D606" t="str">
        <f t="shared" si="12"/>
        <v>PEDIDO EMERGENCIAL</v>
      </c>
      <c r="H606" s="5">
        <v>461750</v>
      </c>
      <c r="I606" s="7">
        <v>45218</v>
      </c>
      <c r="J606" s="5">
        <v>6086356</v>
      </c>
      <c r="K606" s="7">
        <v>45219</v>
      </c>
      <c r="L606" t="s">
        <v>679</v>
      </c>
      <c r="M606" t="s">
        <v>738</v>
      </c>
      <c r="N606" t="s">
        <v>44</v>
      </c>
      <c r="O606" t="s">
        <v>45</v>
      </c>
      <c r="P606" s="7">
        <v>45219</v>
      </c>
      <c r="Q606" s="8">
        <v>9.16</v>
      </c>
      <c r="R606" s="8">
        <v>9.16</v>
      </c>
      <c r="S606" s="8">
        <v>0</v>
      </c>
      <c r="T606" s="8"/>
      <c r="U606">
        <v>1</v>
      </c>
      <c r="V606" t="s">
        <v>46</v>
      </c>
      <c r="W606" s="9">
        <v>10603</v>
      </c>
      <c r="X606" s="9">
        <v>0</v>
      </c>
      <c r="Y606" s="9">
        <v>10603</v>
      </c>
      <c r="Z606" s="7">
        <v>45229</v>
      </c>
      <c r="AC606">
        <v>2033000095</v>
      </c>
      <c r="AD606" t="s">
        <v>680</v>
      </c>
      <c r="AF606" s="10" t="s">
        <v>759</v>
      </c>
      <c r="AG606" t="s">
        <v>231</v>
      </c>
      <c r="AH606" t="s">
        <v>222</v>
      </c>
      <c r="AI606">
        <v>2</v>
      </c>
      <c r="AJ606" t="s">
        <v>50</v>
      </c>
      <c r="AK606">
        <v>33</v>
      </c>
      <c r="AL606" t="s">
        <v>112</v>
      </c>
      <c r="AN606" t="s">
        <v>52</v>
      </c>
      <c r="AQ606">
        <v>110</v>
      </c>
      <c r="AR606" t="s">
        <v>62</v>
      </c>
      <c r="AT606" t="s">
        <v>682</v>
      </c>
    </row>
    <row r="607" spans="1:47" x14ac:dyDescent="0.35">
      <c r="A607">
        <v>601</v>
      </c>
      <c r="B607" t="s">
        <v>206</v>
      </c>
      <c r="C607">
        <v>0</v>
      </c>
      <c r="D607" t="str">
        <f t="shared" si="12"/>
        <v>PEDIDO EMERGENCIAL</v>
      </c>
      <c r="H607" s="5">
        <v>462158</v>
      </c>
      <c r="I607" s="7">
        <v>45238</v>
      </c>
      <c r="J607" s="5">
        <v>6086760</v>
      </c>
      <c r="K607" s="7">
        <v>45246</v>
      </c>
      <c r="L607" t="s">
        <v>218</v>
      </c>
      <c r="M607" t="s">
        <v>738</v>
      </c>
      <c r="N607" t="s">
        <v>44</v>
      </c>
      <c r="O607" t="s">
        <v>45</v>
      </c>
      <c r="P607" s="7">
        <v>45247</v>
      </c>
      <c r="Q607" s="8">
        <v>27.830000000000002</v>
      </c>
      <c r="R607" s="8">
        <v>27.830000000000002</v>
      </c>
      <c r="S607" s="8">
        <v>0</v>
      </c>
      <c r="T607" s="8"/>
      <c r="U607">
        <v>1</v>
      </c>
      <c r="V607" t="s">
        <v>46</v>
      </c>
      <c r="W607" s="9">
        <v>4000</v>
      </c>
      <c r="X607" s="9">
        <v>3795</v>
      </c>
      <c r="Y607" s="9">
        <v>205</v>
      </c>
      <c r="Z607" s="7">
        <v>45260</v>
      </c>
      <c r="AA607" s="7">
        <v>45236</v>
      </c>
      <c r="AB607" s="7">
        <v>45251</v>
      </c>
      <c r="AC607">
        <v>2037000334</v>
      </c>
      <c r="AD607" t="s">
        <v>760</v>
      </c>
      <c r="AF607" t="s">
        <v>761</v>
      </c>
      <c r="AG607" t="s">
        <v>221</v>
      </c>
      <c r="AH607" t="s">
        <v>222</v>
      </c>
      <c r="AI607">
        <v>2</v>
      </c>
      <c r="AJ607" t="s">
        <v>50</v>
      </c>
      <c r="AK607">
        <v>37</v>
      </c>
      <c r="AL607" t="s">
        <v>213</v>
      </c>
      <c r="AN607" t="s">
        <v>52</v>
      </c>
      <c r="AQ607">
        <v>290</v>
      </c>
      <c r="AR607" t="s">
        <v>226</v>
      </c>
      <c r="AT607" t="s">
        <v>223</v>
      </c>
    </row>
    <row r="608" spans="1:47" x14ac:dyDescent="0.35">
      <c r="A608">
        <v>601</v>
      </c>
      <c r="B608" t="s">
        <v>206</v>
      </c>
      <c r="C608">
        <v>0</v>
      </c>
      <c r="D608" t="str">
        <f t="shared" si="12"/>
        <v>PEDIDO EMERGENCIAL</v>
      </c>
      <c r="H608" s="5">
        <v>462223</v>
      </c>
      <c r="I608" s="7">
        <v>45243</v>
      </c>
      <c r="J608" s="5">
        <v>6086719</v>
      </c>
      <c r="K608" s="7">
        <v>45243</v>
      </c>
      <c r="L608" t="s">
        <v>704</v>
      </c>
      <c r="M608" t="s">
        <v>654</v>
      </c>
      <c r="N608" t="s">
        <v>55</v>
      </c>
      <c r="O608" t="s">
        <v>45</v>
      </c>
      <c r="P608" s="7">
        <v>45243</v>
      </c>
      <c r="Q608" s="8">
        <v>7.19</v>
      </c>
      <c r="R608" s="8">
        <v>7.19</v>
      </c>
      <c r="S608" s="8">
        <v>0</v>
      </c>
      <c r="T608" s="8"/>
      <c r="U608">
        <v>1</v>
      </c>
      <c r="V608" t="s">
        <v>46</v>
      </c>
      <c r="W608" s="9">
        <v>291</v>
      </c>
      <c r="X608" s="9">
        <v>291</v>
      </c>
      <c r="Y608" s="9">
        <v>0</v>
      </c>
      <c r="Z608" s="7">
        <v>45250</v>
      </c>
      <c r="AA608" s="7">
        <v>45236</v>
      </c>
      <c r="AB608" s="7">
        <v>45244</v>
      </c>
      <c r="AC608">
        <v>2033000030</v>
      </c>
      <c r="AD608" t="s">
        <v>110</v>
      </c>
      <c r="AF608" t="s">
        <v>762</v>
      </c>
      <c r="AG608" t="s">
        <v>221</v>
      </c>
      <c r="AH608" t="s">
        <v>222</v>
      </c>
      <c r="AI608">
        <v>2</v>
      </c>
      <c r="AJ608" t="s">
        <v>50</v>
      </c>
      <c r="AK608">
        <v>33</v>
      </c>
      <c r="AL608" t="s">
        <v>112</v>
      </c>
      <c r="AN608" t="s">
        <v>52</v>
      </c>
      <c r="AQ608">
        <v>70</v>
      </c>
      <c r="AR608" t="s">
        <v>763</v>
      </c>
      <c r="AT608" t="s">
        <v>706</v>
      </c>
      <c r="AU608" t="s">
        <v>707</v>
      </c>
    </row>
    <row r="609" spans="1:47" x14ac:dyDescent="0.35">
      <c r="A609">
        <v>601</v>
      </c>
      <c r="B609" t="s">
        <v>206</v>
      </c>
      <c r="C609">
        <v>0</v>
      </c>
      <c r="D609" t="str">
        <f t="shared" si="12"/>
        <v>PEDIDO EMERGENCIAL</v>
      </c>
      <c r="H609" s="5">
        <v>462265</v>
      </c>
      <c r="I609" s="7">
        <v>45290</v>
      </c>
      <c r="J609" s="5">
        <v>6086761</v>
      </c>
      <c r="K609" s="7">
        <v>45246</v>
      </c>
      <c r="L609" t="s">
        <v>207</v>
      </c>
      <c r="M609" t="s">
        <v>738</v>
      </c>
      <c r="N609" t="s">
        <v>44</v>
      </c>
      <c r="O609" t="s">
        <v>45</v>
      </c>
      <c r="P609" s="7">
        <v>45247</v>
      </c>
      <c r="Q609" s="8">
        <v>34.989999999999995</v>
      </c>
      <c r="R609" s="8">
        <v>34.989999999999995</v>
      </c>
      <c r="S609" s="8">
        <v>0</v>
      </c>
      <c r="T609" s="8"/>
      <c r="U609">
        <v>1</v>
      </c>
      <c r="V609" t="s">
        <v>46</v>
      </c>
      <c r="W609" s="9">
        <v>5500</v>
      </c>
      <c r="X609" s="9">
        <v>3601</v>
      </c>
      <c r="Y609" s="9">
        <v>1899</v>
      </c>
      <c r="Z609" s="7">
        <v>45291</v>
      </c>
      <c r="AA609" s="7">
        <v>45240</v>
      </c>
      <c r="AB609" s="7">
        <v>45251</v>
      </c>
      <c r="AC609">
        <v>2037000259</v>
      </c>
      <c r="AD609" t="s">
        <v>292</v>
      </c>
      <c r="AF609" t="s">
        <v>548</v>
      </c>
      <c r="AG609" t="s">
        <v>231</v>
      </c>
      <c r="AH609" t="s">
        <v>222</v>
      </c>
      <c r="AI609">
        <v>2</v>
      </c>
      <c r="AJ609" t="s">
        <v>50</v>
      </c>
      <c r="AK609">
        <v>37</v>
      </c>
      <c r="AL609" t="s">
        <v>213</v>
      </c>
      <c r="AN609" t="s">
        <v>52</v>
      </c>
      <c r="AQ609">
        <v>110</v>
      </c>
      <c r="AR609" t="s">
        <v>62</v>
      </c>
    </row>
    <row r="610" spans="1:47" x14ac:dyDescent="0.35">
      <c r="A610">
        <v>601</v>
      </c>
      <c r="B610" t="s">
        <v>206</v>
      </c>
      <c r="C610">
        <v>0</v>
      </c>
      <c r="D610" t="str">
        <f t="shared" si="12"/>
        <v>PEDIDO EMERGENCIAL</v>
      </c>
      <c r="H610" s="5">
        <v>462266</v>
      </c>
      <c r="I610" s="7">
        <v>45245</v>
      </c>
      <c r="J610" s="5">
        <v>6086760</v>
      </c>
      <c r="K610" s="7">
        <v>45246</v>
      </c>
      <c r="L610" t="s">
        <v>218</v>
      </c>
      <c r="M610" t="s">
        <v>738</v>
      </c>
      <c r="N610" t="s">
        <v>44</v>
      </c>
      <c r="O610" t="s">
        <v>45</v>
      </c>
      <c r="P610" s="7">
        <v>45247</v>
      </c>
      <c r="Q610" s="8">
        <v>39.25</v>
      </c>
      <c r="R610" s="8">
        <v>39.25</v>
      </c>
      <c r="S610" s="8">
        <v>0</v>
      </c>
      <c r="T610" s="8"/>
      <c r="U610">
        <v>1</v>
      </c>
      <c r="V610" t="s">
        <v>46</v>
      </c>
      <c r="W610" s="9">
        <v>12000</v>
      </c>
      <c r="X610" s="9">
        <v>0</v>
      </c>
      <c r="Y610" s="9">
        <v>12000</v>
      </c>
      <c r="Z610" s="7">
        <v>45290</v>
      </c>
      <c r="AC610">
        <v>2037000294</v>
      </c>
      <c r="AD610" t="s">
        <v>490</v>
      </c>
      <c r="AF610" t="s">
        <v>468</v>
      </c>
      <c r="AG610" t="s">
        <v>231</v>
      </c>
      <c r="AH610" t="s">
        <v>222</v>
      </c>
      <c r="AI610">
        <v>2</v>
      </c>
      <c r="AJ610" t="s">
        <v>50</v>
      </c>
      <c r="AK610">
        <v>37</v>
      </c>
      <c r="AL610" t="s">
        <v>213</v>
      </c>
      <c r="AN610" t="s">
        <v>52</v>
      </c>
      <c r="AQ610">
        <v>290</v>
      </c>
      <c r="AR610" t="s">
        <v>226</v>
      </c>
      <c r="AT610" t="s">
        <v>223</v>
      </c>
    </row>
    <row r="611" spans="1:47" ht="58" x14ac:dyDescent="0.35">
      <c r="A611">
        <v>601</v>
      </c>
      <c r="B611" t="s">
        <v>206</v>
      </c>
      <c r="C611">
        <v>0</v>
      </c>
      <c r="D611" t="str">
        <f t="shared" si="12"/>
        <v>PEDIDO EMERGENCIAL</v>
      </c>
      <c r="H611" s="5">
        <v>462277</v>
      </c>
      <c r="I611" s="7">
        <v>45246</v>
      </c>
      <c r="J611" s="5">
        <v>6086820</v>
      </c>
      <c r="K611" s="7">
        <v>45252</v>
      </c>
      <c r="L611" t="s">
        <v>704</v>
      </c>
      <c r="M611" t="s">
        <v>738</v>
      </c>
      <c r="N611" t="s">
        <v>55</v>
      </c>
      <c r="O611" t="s">
        <v>45</v>
      </c>
      <c r="P611" s="7">
        <v>45254</v>
      </c>
      <c r="Q611" s="8">
        <v>7.18</v>
      </c>
      <c r="R611" s="8">
        <v>7.18</v>
      </c>
      <c r="S611" s="8">
        <v>0</v>
      </c>
      <c r="T611" s="8"/>
      <c r="U611">
        <v>1</v>
      </c>
      <c r="V611" t="s">
        <v>46</v>
      </c>
      <c r="W611" s="9">
        <v>166</v>
      </c>
      <c r="X611" s="9">
        <v>166</v>
      </c>
      <c r="Y611" s="9">
        <v>0</v>
      </c>
      <c r="Z611" s="7">
        <v>45260</v>
      </c>
      <c r="AA611" s="7">
        <v>45246</v>
      </c>
      <c r="AB611" s="7">
        <v>45257</v>
      </c>
      <c r="AC611">
        <v>2033000030</v>
      </c>
      <c r="AD611" t="s">
        <v>110</v>
      </c>
      <c r="AF611" s="10" t="s">
        <v>764</v>
      </c>
      <c r="AG611" t="s">
        <v>221</v>
      </c>
      <c r="AH611" t="s">
        <v>222</v>
      </c>
      <c r="AI611">
        <v>2</v>
      </c>
      <c r="AJ611" t="s">
        <v>50</v>
      </c>
      <c r="AK611">
        <v>33</v>
      </c>
      <c r="AL611" t="s">
        <v>112</v>
      </c>
      <c r="AN611" t="s">
        <v>52</v>
      </c>
      <c r="AQ611">
        <v>110</v>
      </c>
      <c r="AR611" t="s">
        <v>62</v>
      </c>
      <c r="AT611" t="s">
        <v>706</v>
      </c>
      <c r="AU611" t="s">
        <v>707</v>
      </c>
    </row>
    <row r="612" spans="1:47" ht="58" x14ac:dyDescent="0.35">
      <c r="A612">
        <v>601</v>
      </c>
      <c r="B612" t="s">
        <v>206</v>
      </c>
      <c r="C612">
        <v>0</v>
      </c>
      <c r="D612" t="str">
        <f t="shared" si="12"/>
        <v>PEDIDO EMERGENCIAL</v>
      </c>
      <c r="H612" s="5">
        <v>462519</v>
      </c>
      <c r="I612" s="7">
        <v>45260</v>
      </c>
      <c r="J612" s="5">
        <v>6086962</v>
      </c>
      <c r="K612" s="7">
        <v>45260</v>
      </c>
      <c r="L612" t="s">
        <v>679</v>
      </c>
      <c r="M612" t="s">
        <v>738</v>
      </c>
      <c r="N612" t="s">
        <v>44</v>
      </c>
      <c r="O612" t="s">
        <v>45</v>
      </c>
      <c r="P612" s="7">
        <v>45260</v>
      </c>
      <c r="Q612" s="8">
        <v>9.4599999999999991</v>
      </c>
      <c r="R612" s="8">
        <v>9.4599999999999991</v>
      </c>
      <c r="S612" s="8">
        <v>0</v>
      </c>
      <c r="T612" s="8"/>
      <c r="U612">
        <v>1</v>
      </c>
      <c r="V612" t="s">
        <v>46</v>
      </c>
      <c r="W612" s="9">
        <v>1406</v>
      </c>
      <c r="X612" s="9">
        <v>0</v>
      </c>
      <c r="Y612" s="9">
        <v>1406</v>
      </c>
      <c r="Z612" s="7">
        <v>45260</v>
      </c>
      <c r="AC612">
        <v>2033000095</v>
      </c>
      <c r="AD612" t="s">
        <v>680</v>
      </c>
      <c r="AF612" s="10" t="s">
        <v>765</v>
      </c>
      <c r="AG612" t="s">
        <v>231</v>
      </c>
      <c r="AH612" t="s">
        <v>222</v>
      </c>
      <c r="AI612">
        <v>2</v>
      </c>
      <c r="AJ612" t="s">
        <v>50</v>
      </c>
      <c r="AK612">
        <v>33</v>
      </c>
      <c r="AL612" t="s">
        <v>112</v>
      </c>
      <c r="AN612" t="s">
        <v>52</v>
      </c>
      <c r="AQ612">
        <v>110</v>
      </c>
      <c r="AR612" t="s">
        <v>62</v>
      </c>
      <c r="AT612" t="s">
        <v>682</v>
      </c>
    </row>
    <row r="613" spans="1:47" x14ac:dyDescent="0.35">
      <c r="A613">
        <v>601</v>
      </c>
      <c r="B613" t="s">
        <v>206</v>
      </c>
      <c r="C613">
        <v>0</v>
      </c>
      <c r="D613" t="str">
        <f t="shared" si="12"/>
        <v>PEDIDO EMERGENCIAL</v>
      </c>
      <c r="H613" s="5">
        <v>462760</v>
      </c>
      <c r="I613" s="7">
        <v>45264</v>
      </c>
      <c r="J613" s="5">
        <v>6087052</v>
      </c>
      <c r="K613" s="7">
        <v>45265</v>
      </c>
      <c r="L613" t="s">
        <v>218</v>
      </c>
      <c r="M613" t="s">
        <v>738</v>
      </c>
      <c r="N613" t="s">
        <v>44</v>
      </c>
      <c r="O613" t="s">
        <v>45</v>
      </c>
      <c r="P613" s="7">
        <v>45267</v>
      </c>
      <c r="Q613" s="8">
        <v>34.950000000000003</v>
      </c>
      <c r="R613" s="8">
        <v>34.950000000000003</v>
      </c>
      <c r="S613" s="8">
        <v>0</v>
      </c>
      <c r="T613" s="8"/>
      <c r="U613">
        <v>1</v>
      </c>
      <c r="V613" t="s">
        <v>46</v>
      </c>
      <c r="W613" s="9">
        <v>32000</v>
      </c>
      <c r="X613" s="9">
        <v>9465</v>
      </c>
      <c r="Y613" s="9">
        <v>22535</v>
      </c>
      <c r="Z613" s="7">
        <v>45290</v>
      </c>
      <c r="AA613" s="7">
        <v>45275</v>
      </c>
      <c r="AB613" s="7">
        <v>45278</v>
      </c>
      <c r="AC613">
        <v>2037000301</v>
      </c>
      <c r="AD613" t="s">
        <v>521</v>
      </c>
      <c r="AF613" t="s">
        <v>538</v>
      </c>
      <c r="AG613" t="s">
        <v>231</v>
      </c>
      <c r="AH613" t="s">
        <v>222</v>
      </c>
      <c r="AI613">
        <v>2</v>
      </c>
      <c r="AJ613" t="s">
        <v>50</v>
      </c>
      <c r="AK613">
        <v>37</v>
      </c>
      <c r="AL613" t="s">
        <v>213</v>
      </c>
      <c r="AN613" t="s">
        <v>52</v>
      </c>
      <c r="AQ613">
        <v>290</v>
      </c>
      <c r="AR613" t="s">
        <v>226</v>
      </c>
      <c r="AT613" t="s">
        <v>223</v>
      </c>
    </row>
    <row r="614" spans="1:47" x14ac:dyDescent="0.35">
      <c r="A614">
        <v>601</v>
      </c>
      <c r="B614" t="s">
        <v>206</v>
      </c>
      <c r="C614">
        <v>0</v>
      </c>
      <c r="D614" t="str">
        <f t="shared" si="12"/>
        <v>PEDIDO EMERGENCIAL</v>
      </c>
      <c r="H614" s="5">
        <v>462761</v>
      </c>
      <c r="I614" s="7">
        <v>45264</v>
      </c>
      <c r="J614" s="5">
        <v>6087052</v>
      </c>
      <c r="K614" s="7">
        <v>45265</v>
      </c>
      <c r="L614" t="s">
        <v>218</v>
      </c>
      <c r="M614" t="s">
        <v>738</v>
      </c>
      <c r="N614" t="s">
        <v>44</v>
      </c>
      <c r="O614" t="s">
        <v>45</v>
      </c>
      <c r="P614" s="7">
        <v>45267</v>
      </c>
      <c r="Q614" s="8">
        <v>39.25</v>
      </c>
      <c r="R614" s="8">
        <v>39.25</v>
      </c>
      <c r="S614" s="8">
        <v>0</v>
      </c>
      <c r="T614" s="8"/>
      <c r="U614">
        <v>1</v>
      </c>
      <c r="V614" t="s">
        <v>46</v>
      </c>
      <c r="W614" s="9">
        <v>18000</v>
      </c>
      <c r="X614" s="9">
        <v>3565</v>
      </c>
      <c r="Y614" s="9">
        <v>14435</v>
      </c>
      <c r="Z614" s="7">
        <v>45290</v>
      </c>
      <c r="AA614" s="7">
        <v>45280</v>
      </c>
      <c r="AB614" s="7">
        <v>45281</v>
      </c>
      <c r="AC614">
        <v>2037000089</v>
      </c>
      <c r="AD614" t="s">
        <v>560</v>
      </c>
      <c r="AF614" t="s">
        <v>561</v>
      </c>
      <c r="AG614" t="s">
        <v>231</v>
      </c>
      <c r="AH614" t="s">
        <v>222</v>
      </c>
      <c r="AI614">
        <v>2</v>
      </c>
      <c r="AJ614" t="s">
        <v>50</v>
      </c>
      <c r="AK614">
        <v>37</v>
      </c>
      <c r="AL614" t="s">
        <v>213</v>
      </c>
      <c r="AN614" t="s">
        <v>52</v>
      </c>
      <c r="AQ614">
        <v>290</v>
      </c>
      <c r="AR614" t="s">
        <v>226</v>
      </c>
      <c r="AT614" t="s">
        <v>223</v>
      </c>
    </row>
    <row r="615" spans="1:47" x14ac:dyDescent="0.35">
      <c r="A615">
        <v>601</v>
      </c>
      <c r="B615" t="s">
        <v>206</v>
      </c>
      <c r="C615">
        <v>0</v>
      </c>
      <c r="D615" t="str">
        <f t="shared" si="12"/>
        <v>PEDIDO EMERGENCIAL</v>
      </c>
      <c r="H615" s="5">
        <v>462762</v>
      </c>
      <c r="I615" s="7">
        <v>45264</v>
      </c>
      <c r="J615" s="5">
        <v>6087052</v>
      </c>
      <c r="K615" s="7">
        <v>45265</v>
      </c>
      <c r="L615" t="s">
        <v>218</v>
      </c>
      <c r="M615" t="s">
        <v>738</v>
      </c>
      <c r="N615" t="s">
        <v>44</v>
      </c>
      <c r="O615" t="s">
        <v>45</v>
      </c>
      <c r="P615" s="7">
        <v>45267</v>
      </c>
      <c r="Q615" s="8">
        <v>39.25</v>
      </c>
      <c r="R615" s="8">
        <v>39.25</v>
      </c>
      <c r="S615" s="8">
        <v>0</v>
      </c>
      <c r="T615" s="8"/>
      <c r="U615">
        <v>1</v>
      </c>
      <c r="V615" t="s">
        <v>46</v>
      </c>
      <c r="W615" s="9">
        <v>55000</v>
      </c>
      <c r="X615" s="9">
        <v>10490</v>
      </c>
      <c r="Y615" s="9">
        <v>44510</v>
      </c>
      <c r="Z615" s="7">
        <v>45290</v>
      </c>
      <c r="AA615" s="7">
        <v>45308</v>
      </c>
      <c r="AB615" s="7">
        <v>45309</v>
      </c>
      <c r="AC615">
        <v>2037000161</v>
      </c>
      <c r="AD615" t="s">
        <v>419</v>
      </c>
      <c r="AF615" t="s">
        <v>420</v>
      </c>
      <c r="AG615" t="s">
        <v>231</v>
      </c>
      <c r="AH615" t="s">
        <v>222</v>
      </c>
      <c r="AI615">
        <v>2</v>
      </c>
      <c r="AJ615" t="s">
        <v>50</v>
      </c>
      <c r="AK615">
        <v>37</v>
      </c>
      <c r="AL615" t="s">
        <v>213</v>
      </c>
      <c r="AN615" t="s">
        <v>52</v>
      </c>
      <c r="AQ615">
        <v>290</v>
      </c>
      <c r="AR615" t="s">
        <v>226</v>
      </c>
      <c r="AT615" t="s">
        <v>223</v>
      </c>
    </row>
    <row r="616" spans="1:47" x14ac:dyDescent="0.35">
      <c r="A616">
        <v>601</v>
      </c>
      <c r="B616" t="s">
        <v>206</v>
      </c>
      <c r="C616">
        <v>0</v>
      </c>
      <c r="D616" t="str">
        <f t="shared" si="12"/>
        <v>PEDIDO EMERGENCIAL</v>
      </c>
      <c r="H616" s="5">
        <v>462763</v>
      </c>
      <c r="I616" s="7">
        <v>45264</v>
      </c>
      <c r="J616" s="5">
        <v>6087052</v>
      </c>
      <c r="K616" s="7">
        <v>45265</v>
      </c>
      <c r="L616" t="s">
        <v>218</v>
      </c>
      <c r="M616" t="s">
        <v>738</v>
      </c>
      <c r="N616" t="s">
        <v>44</v>
      </c>
      <c r="O616" t="s">
        <v>45</v>
      </c>
      <c r="P616" s="7">
        <v>45267</v>
      </c>
      <c r="Q616" s="8">
        <v>39.9</v>
      </c>
      <c r="R616" s="8">
        <v>39.9</v>
      </c>
      <c r="S616" s="8">
        <v>0</v>
      </c>
      <c r="T616" s="8"/>
      <c r="U616">
        <v>1</v>
      </c>
      <c r="V616" t="s">
        <v>46</v>
      </c>
      <c r="W616" s="9">
        <v>9000</v>
      </c>
      <c r="X616" s="9">
        <v>5495</v>
      </c>
      <c r="Y616" s="9">
        <v>3505</v>
      </c>
      <c r="Z616" s="7">
        <v>45290</v>
      </c>
      <c r="AA616" s="7">
        <v>45316</v>
      </c>
      <c r="AB616" s="7">
        <v>45320</v>
      </c>
      <c r="AC616">
        <v>2037000318</v>
      </c>
      <c r="AD616" t="s">
        <v>666</v>
      </c>
      <c r="AF616" t="s">
        <v>667</v>
      </c>
      <c r="AG616" t="s">
        <v>221</v>
      </c>
      <c r="AH616" t="s">
        <v>222</v>
      </c>
      <c r="AI616">
        <v>2</v>
      </c>
      <c r="AJ616" t="s">
        <v>50</v>
      </c>
      <c r="AK616">
        <v>37</v>
      </c>
      <c r="AL616" t="s">
        <v>213</v>
      </c>
      <c r="AN616" t="s">
        <v>52</v>
      </c>
      <c r="AQ616">
        <v>290</v>
      </c>
      <c r="AR616" t="s">
        <v>226</v>
      </c>
      <c r="AT616" t="s">
        <v>223</v>
      </c>
    </row>
    <row r="617" spans="1:47" x14ac:dyDescent="0.35">
      <c r="A617">
        <v>601</v>
      </c>
      <c r="B617" t="s">
        <v>206</v>
      </c>
      <c r="C617">
        <v>0</v>
      </c>
      <c r="D617" t="str">
        <f t="shared" si="12"/>
        <v>PEDIDO EMERGENCIAL</v>
      </c>
      <c r="H617" s="5">
        <v>462764</v>
      </c>
      <c r="I617" s="7">
        <v>45264</v>
      </c>
      <c r="J617" s="5">
        <v>6087051</v>
      </c>
      <c r="K617" s="7">
        <v>45265</v>
      </c>
      <c r="L617" t="s">
        <v>218</v>
      </c>
      <c r="M617" t="s">
        <v>738</v>
      </c>
      <c r="N617" t="s">
        <v>44</v>
      </c>
      <c r="O617" t="s">
        <v>45</v>
      </c>
      <c r="P617" s="7">
        <v>45267</v>
      </c>
      <c r="Q617" s="8">
        <v>39.25</v>
      </c>
      <c r="R617" s="8">
        <v>39.25</v>
      </c>
      <c r="S617" s="8">
        <v>0</v>
      </c>
      <c r="T617" s="8"/>
      <c r="U617">
        <v>1</v>
      </c>
      <c r="V617" t="s">
        <v>46</v>
      </c>
      <c r="W617" s="9">
        <v>15000</v>
      </c>
      <c r="X617" s="9">
        <v>0</v>
      </c>
      <c r="Y617" s="9">
        <v>15000</v>
      </c>
      <c r="Z617" s="7">
        <v>45290</v>
      </c>
      <c r="AC617">
        <v>2037000060</v>
      </c>
      <c r="AD617" t="s">
        <v>272</v>
      </c>
      <c r="AF617" t="s">
        <v>423</v>
      </c>
      <c r="AG617" t="s">
        <v>221</v>
      </c>
      <c r="AH617" t="s">
        <v>222</v>
      </c>
      <c r="AI617">
        <v>2</v>
      </c>
      <c r="AJ617" t="s">
        <v>50</v>
      </c>
      <c r="AK617">
        <v>37</v>
      </c>
      <c r="AL617" t="s">
        <v>213</v>
      </c>
      <c r="AN617" t="s">
        <v>52</v>
      </c>
      <c r="AQ617">
        <v>110</v>
      </c>
      <c r="AR617" t="s">
        <v>62</v>
      </c>
      <c r="AT617" t="s">
        <v>223</v>
      </c>
    </row>
    <row r="618" spans="1:47" x14ac:dyDescent="0.35">
      <c r="A618">
        <v>601</v>
      </c>
      <c r="B618" t="s">
        <v>206</v>
      </c>
      <c r="C618">
        <v>0</v>
      </c>
      <c r="D618" t="str">
        <f t="shared" si="12"/>
        <v>PEDIDO EMERGENCIAL</v>
      </c>
      <c r="H618" s="5">
        <v>462765</v>
      </c>
      <c r="I618" s="7">
        <v>45264</v>
      </c>
      <c r="J618" s="5">
        <v>6087184</v>
      </c>
      <c r="K618" s="7">
        <v>45271</v>
      </c>
      <c r="L618" t="s">
        <v>218</v>
      </c>
      <c r="M618" t="s">
        <v>738</v>
      </c>
      <c r="N618" t="s">
        <v>44</v>
      </c>
      <c r="O618" t="s">
        <v>45</v>
      </c>
      <c r="P618" s="7">
        <v>45271</v>
      </c>
      <c r="Q618" s="8">
        <v>39.25</v>
      </c>
      <c r="R618" s="8">
        <v>39.25</v>
      </c>
      <c r="S618" s="8">
        <v>0</v>
      </c>
      <c r="T618" s="8"/>
      <c r="U618">
        <v>1</v>
      </c>
      <c r="V618" t="s">
        <v>46</v>
      </c>
      <c r="W618" s="9">
        <v>32000</v>
      </c>
      <c r="X618" s="9">
        <v>6380</v>
      </c>
      <c r="Y618" s="9">
        <v>25620</v>
      </c>
      <c r="Z618" s="7">
        <v>45290</v>
      </c>
      <c r="AA618" s="7">
        <v>45315</v>
      </c>
      <c r="AB618" s="7">
        <v>45315</v>
      </c>
      <c r="AC618">
        <v>2037000214</v>
      </c>
      <c r="AD618" t="s">
        <v>478</v>
      </c>
      <c r="AF618" t="s">
        <v>531</v>
      </c>
      <c r="AG618" t="s">
        <v>231</v>
      </c>
      <c r="AH618" t="s">
        <v>222</v>
      </c>
      <c r="AI618">
        <v>2</v>
      </c>
      <c r="AJ618" t="s">
        <v>50</v>
      </c>
      <c r="AK618">
        <v>37</v>
      </c>
      <c r="AL618" t="s">
        <v>213</v>
      </c>
      <c r="AN618" t="s">
        <v>52</v>
      </c>
      <c r="AQ618">
        <v>110</v>
      </c>
      <c r="AR618" t="s">
        <v>62</v>
      </c>
      <c r="AT618" t="s">
        <v>223</v>
      </c>
    </row>
    <row r="619" spans="1:47" x14ac:dyDescent="0.35">
      <c r="A619">
        <v>601</v>
      </c>
      <c r="B619" t="s">
        <v>206</v>
      </c>
      <c r="C619">
        <v>0</v>
      </c>
      <c r="D619" t="str">
        <f t="shared" si="12"/>
        <v>PEDIDO EMERGENCIAL</v>
      </c>
      <c r="H619" s="5">
        <v>462766</v>
      </c>
      <c r="I619" s="7">
        <v>45264</v>
      </c>
      <c r="J619" s="5">
        <v>6087052</v>
      </c>
      <c r="K619" s="7">
        <v>45265</v>
      </c>
      <c r="L619" t="s">
        <v>218</v>
      </c>
      <c r="M619" t="s">
        <v>738</v>
      </c>
      <c r="N619" t="s">
        <v>44</v>
      </c>
      <c r="O619" t="s">
        <v>45</v>
      </c>
      <c r="P619" s="7">
        <v>45267</v>
      </c>
      <c r="Q619" s="8">
        <v>39.25</v>
      </c>
      <c r="R619" s="8">
        <v>39.25</v>
      </c>
      <c r="S619" s="8">
        <v>0</v>
      </c>
      <c r="T619" s="8"/>
      <c r="U619">
        <v>1</v>
      </c>
      <c r="V619" t="s">
        <v>46</v>
      </c>
      <c r="W619" s="9">
        <v>30000</v>
      </c>
      <c r="X619" s="9">
        <v>21375</v>
      </c>
      <c r="Y619" s="9">
        <v>8625</v>
      </c>
      <c r="Z619" s="7">
        <v>45290</v>
      </c>
      <c r="AA619" s="7">
        <v>45308</v>
      </c>
      <c r="AB619" s="7">
        <v>45309</v>
      </c>
      <c r="AC619">
        <v>2037000294</v>
      </c>
      <c r="AD619" t="s">
        <v>490</v>
      </c>
      <c r="AF619" t="s">
        <v>468</v>
      </c>
      <c r="AG619" t="s">
        <v>231</v>
      </c>
      <c r="AH619" t="s">
        <v>222</v>
      </c>
      <c r="AI619">
        <v>2</v>
      </c>
      <c r="AJ619" t="s">
        <v>50</v>
      </c>
      <c r="AK619">
        <v>37</v>
      </c>
      <c r="AL619" t="s">
        <v>213</v>
      </c>
      <c r="AN619" t="s">
        <v>52</v>
      </c>
      <c r="AQ619">
        <v>290</v>
      </c>
      <c r="AR619" t="s">
        <v>226</v>
      </c>
      <c r="AT619" t="s">
        <v>223</v>
      </c>
    </row>
    <row r="620" spans="1:47" x14ac:dyDescent="0.35">
      <c r="A620">
        <v>601</v>
      </c>
      <c r="B620" t="s">
        <v>206</v>
      </c>
      <c r="C620">
        <v>0</v>
      </c>
      <c r="D620" t="str">
        <f t="shared" si="12"/>
        <v>PEDIDO EMERGENCIAL</v>
      </c>
      <c r="H620" s="5">
        <v>462767</v>
      </c>
      <c r="I620" s="7">
        <v>45264</v>
      </c>
      <c r="J620" s="5">
        <v>6087051</v>
      </c>
      <c r="K620" s="7">
        <v>45265</v>
      </c>
      <c r="L620" t="s">
        <v>218</v>
      </c>
      <c r="M620" t="s">
        <v>738</v>
      </c>
      <c r="N620" t="s">
        <v>44</v>
      </c>
      <c r="O620" t="s">
        <v>45</v>
      </c>
      <c r="P620" s="7">
        <v>45267</v>
      </c>
      <c r="Q620" s="8">
        <v>39.25</v>
      </c>
      <c r="R620" s="8">
        <v>39.25</v>
      </c>
      <c r="S620" s="8">
        <v>0</v>
      </c>
      <c r="T620" s="8"/>
      <c r="U620">
        <v>1</v>
      </c>
      <c r="V620" t="s">
        <v>46</v>
      </c>
      <c r="W620" s="9">
        <v>9750</v>
      </c>
      <c r="X620" s="9">
        <v>0</v>
      </c>
      <c r="Y620" s="9">
        <v>9750</v>
      </c>
      <c r="Z620" s="7">
        <v>45290</v>
      </c>
      <c r="AC620">
        <v>2037000038</v>
      </c>
      <c r="AD620" t="s">
        <v>244</v>
      </c>
      <c r="AF620" t="s">
        <v>468</v>
      </c>
      <c r="AG620" t="s">
        <v>231</v>
      </c>
      <c r="AH620" t="s">
        <v>222</v>
      </c>
      <c r="AI620">
        <v>2</v>
      </c>
      <c r="AJ620" t="s">
        <v>50</v>
      </c>
      <c r="AK620">
        <v>37</v>
      </c>
      <c r="AL620" t="s">
        <v>213</v>
      </c>
      <c r="AN620" t="s">
        <v>52</v>
      </c>
      <c r="AQ620">
        <v>110</v>
      </c>
      <c r="AR620" t="s">
        <v>62</v>
      </c>
      <c r="AT620" t="s">
        <v>223</v>
      </c>
    </row>
    <row r="621" spans="1:47" x14ac:dyDescent="0.35">
      <c r="A621">
        <v>601</v>
      </c>
      <c r="B621" t="s">
        <v>206</v>
      </c>
      <c r="C621">
        <v>0</v>
      </c>
      <c r="D621" t="str">
        <f t="shared" si="12"/>
        <v>PEDIDO EMERGENCIAL</v>
      </c>
      <c r="H621" s="5">
        <v>462768</v>
      </c>
      <c r="I621" s="7">
        <v>45264</v>
      </c>
      <c r="J621" s="5">
        <v>6087052</v>
      </c>
      <c r="K621" s="7">
        <v>45265</v>
      </c>
      <c r="L621" t="s">
        <v>218</v>
      </c>
      <c r="M621" t="s">
        <v>738</v>
      </c>
      <c r="N621" t="s">
        <v>44</v>
      </c>
      <c r="O621" t="s">
        <v>45</v>
      </c>
      <c r="P621" s="7">
        <v>45267</v>
      </c>
      <c r="Q621" s="8">
        <v>39.25</v>
      </c>
      <c r="R621" s="8">
        <v>39.25</v>
      </c>
      <c r="S621" s="8">
        <v>0</v>
      </c>
      <c r="T621" s="8"/>
      <c r="U621">
        <v>1</v>
      </c>
      <c r="V621" t="s">
        <v>46</v>
      </c>
      <c r="W621" s="9">
        <v>48000</v>
      </c>
      <c r="X621" s="9">
        <v>9615</v>
      </c>
      <c r="Y621" s="9">
        <v>38385</v>
      </c>
      <c r="Z621" s="7">
        <v>45290</v>
      </c>
      <c r="AA621" s="7">
        <v>45321</v>
      </c>
      <c r="AB621" s="7">
        <v>45321</v>
      </c>
      <c r="AC621">
        <v>2037000265</v>
      </c>
      <c r="AD621" t="s">
        <v>224</v>
      </c>
      <c r="AF621" t="s">
        <v>487</v>
      </c>
      <c r="AG621" t="s">
        <v>231</v>
      </c>
      <c r="AH621" t="s">
        <v>222</v>
      </c>
      <c r="AI621">
        <v>2</v>
      </c>
      <c r="AJ621" t="s">
        <v>50</v>
      </c>
      <c r="AK621">
        <v>37</v>
      </c>
      <c r="AL621" t="s">
        <v>213</v>
      </c>
      <c r="AN621" t="s">
        <v>52</v>
      </c>
      <c r="AQ621">
        <v>290</v>
      </c>
      <c r="AR621" t="s">
        <v>226</v>
      </c>
      <c r="AT621" t="s">
        <v>223</v>
      </c>
    </row>
    <row r="622" spans="1:47" x14ac:dyDescent="0.35">
      <c r="A622">
        <v>601</v>
      </c>
      <c r="B622" t="s">
        <v>206</v>
      </c>
      <c r="C622">
        <v>0</v>
      </c>
      <c r="D622" t="str">
        <f t="shared" si="12"/>
        <v>PEDIDO EMERGENCIAL</v>
      </c>
      <c r="H622" s="5">
        <v>462769</v>
      </c>
      <c r="I622" s="7">
        <v>45264</v>
      </c>
      <c r="J622" s="5">
        <v>6087052</v>
      </c>
      <c r="K622" s="7">
        <v>45265</v>
      </c>
      <c r="L622" t="s">
        <v>218</v>
      </c>
      <c r="M622" t="s">
        <v>738</v>
      </c>
      <c r="N622" t="s">
        <v>44</v>
      </c>
      <c r="O622" t="s">
        <v>45</v>
      </c>
      <c r="P622" s="7">
        <v>45267</v>
      </c>
      <c r="Q622" s="8">
        <v>39.25</v>
      </c>
      <c r="R622" s="8">
        <v>39.25</v>
      </c>
      <c r="S622" s="8">
        <v>0</v>
      </c>
      <c r="T622" s="8"/>
      <c r="U622">
        <v>1</v>
      </c>
      <c r="V622" t="s">
        <v>46</v>
      </c>
      <c r="W622" s="9">
        <v>11000</v>
      </c>
      <c r="X622" s="9">
        <v>10095</v>
      </c>
      <c r="Y622" s="9">
        <v>905</v>
      </c>
      <c r="Z622" s="7">
        <v>45290</v>
      </c>
      <c r="AA622" s="7">
        <v>45280</v>
      </c>
      <c r="AB622" s="7">
        <v>45281</v>
      </c>
      <c r="AC622">
        <v>2037000284</v>
      </c>
      <c r="AD622" t="s">
        <v>472</v>
      </c>
      <c r="AF622" t="s">
        <v>487</v>
      </c>
      <c r="AG622" t="s">
        <v>231</v>
      </c>
      <c r="AH622" t="s">
        <v>222</v>
      </c>
      <c r="AI622">
        <v>2</v>
      </c>
      <c r="AJ622" t="s">
        <v>50</v>
      </c>
      <c r="AK622">
        <v>37</v>
      </c>
      <c r="AL622" t="s">
        <v>213</v>
      </c>
      <c r="AN622" t="s">
        <v>52</v>
      </c>
      <c r="AQ622">
        <v>290</v>
      </c>
      <c r="AR622" t="s">
        <v>226</v>
      </c>
      <c r="AT622" t="s">
        <v>223</v>
      </c>
    </row>
    <row r="623" spans="1:47" x14ac:dyDescent="0.35">
      <c r="A623">
        <v>601</v>
      </c>
      <c r="B623" t="s">
        <v>206</v>
      </c>
      <c r="C623">
        <v>0</v>
      </c>
      <c r="D623" t="str">
        <f t="shared" si="12"/>
        <v>PEDIDO EMERGENCIAL</v>
      </c>
      <c r="H623" s="5">
        <v>462770</v>
      </c>
      <c r="I623" s="7">
        <v>45264</v>
      </c>
      <c r="J623" s="5">
        <v>6087051</v>
      </c>
      <c r="K623" s="7">
        <v>45265</v>
      </c>
      <c r="L623" t="s">
        <v>218</v>
      </c>
      <c r="M623" t="s">
        <v>738</v>
      </c>
      <c r="N623" t="s">
        <v>44</v>
      </c>
      <c r="O623" t="s">
        <v>45</v>
      </c>
      <c r="P623" s="7">
        <v>45267</v>
      </c>
      <c r="Q623" s="8">
        <v>39.25</v>
      </c>
      <c r="R623" s="8">
        <v>39.25</v>
      </c>
      <c r="S623" s="8">
        <v>0</v>
      </c>
      <c r="T623" s="8"/>
      <c r="U623">
        <v>1</v>
      </c>
      <c r="V623" t="s">
        <v>46</v>
      </c>
      <c r="W623" s="9">
        <v>12000</v>
      </c>
      <c r="X623" s="9">
        <v>5630</v>
      </c>
      <c r="Y623" s="9">
        <v>6370</v>
      </c>
      <c r="Z623" s="7">
        <v>45290</v>
      </c>
      <c r="AA623" s="7">
        <v>45267</v>
      </c>
      <c r="AB623" s="7">
        <v>45268</v>
      </c>
      <c r="AC623">
        <v>2037000199</v>
      </c>
      <c r="AD623" t="s">
        <v>295</v>
      </c>
      <c r="AF623" t="s">
        <v>619</v>
      </c>
      <c r="AG623" t="s">
        <v>221</v>
      </c>
      <c r="AH623" t="s">
        <v>222</v>
      </c>
      <c r="AI623">
        <v>2</v>
      </c>
      <c r="AJ623" t="s">
        <v>50</v>
      </c>
      <c r="AK623">
        <v>37</v>
      </c>
      <c r="AL623" t="s">
        <v>213</v>
      </c>
      <c r="AN623" t="s">
        <v>52</v>
      </c>
      <c r="AQ623">
        <v>110</v>
      </c>
      <c r="AR623" t="s">
        <v>62</v>
      </c>
      <c r="AT623" t="s">
        <v>223</v>
      </c>
    </row>
    <row r="624" spans="1:47" x14ac:dyDescent="0.35">
      <c r="A624">
        <v>601</v>
      </c>
      <c r="B624" t="s">
        <v>206</v>
      </c>
      <c r="C624">
        <v>0</v>
      </c>
      <c r="D624" t="str">
        <f t="shared" si="12"/>
        <v>PEDIDO EMERGENCIAL</v>
      </c>
      <c r="H624" s="5">
        <v>462771</v>
      </c>
      <c r="I624" s="7">
        <v>45264</v>
      </c>
      <c r="J624" s="5">
        <v>6087254</v>
      </c>
      <c r="K624" s="7">
        <v>45274</v>
      </c>
      <c r="L624" t="s">
        <v>218</v>
      </c>
      <c r="M624" t="s">
        <v>738</v>
      </c>
      <c r="N624" t="s">
        <v>44</v>
      </c>
      <c r="O624" t="s">
        <v>45</v>
      </c>
      <c r="P624" s="7">
        <v>45274</v>
      </c>
      <c r="Q624" s="8">
        <v>39</v>
      </c>
      <c r="R624" s="8">
        <v>39</v>
      </c>
      <c r="S624" s="8">
        <v>0</v>
      </c>
      <c r="T624" s="8"/>
      <c r="U624">
        <v>1</v>
      </c>
      <c r="V624" t="s">
        <v>46</v>
      </c>
      <c r="W624" s="9">
        <v>19000</v>
      </c>
      <c r="X624" s="9">
        <v>9545</v>
      </c>
      <c r="Y624" s="9">
        <v>9455</v>
      </c>
      <c r="Z624" s="7">
        <v>45290</v>
      </c>
      <c r="AA624" s="7">
        <v>45264</v>
      </c>
      <c r="AB624" s="7">
        <v>45274</v>
      </c>
      <c r="AC624">
        <v>2037000071</v>
      </c>
      <c r="AD624" t="s">
        <v>519</v>
      </c>
      <c r="AF624" t="s">
        <v>520</v>
      </c>
      <c r="AG624" t="s">
        <v>221</v>
      </c>
      <c r="AH624" t="s">
        <v>222</v>
      </c>
      <c r="AI624">
        <v>2</v>
      </c>
      <c r="AJ624" t="s">
        <v>50</v>
      </c>
      <c r="AK624">
        <v>37</v>
      </c>
      <c r="AL624" t="s">
        <v>213</v>
      </c>
      <c r="AN624" t="s">
        <v>52</v>
      </c>
      <c r="AQ624">
        <v>290</v>
      </c>
      <c r="AR624" t="s">
        <v>226</v>
      </c>
      <c r="AT624" t="s">
        <v>223</v>
      </c>
    </row>
    <row r="625" spans="1:47" x14ac:dyDescent="0.35">
      <c r="A625">
        <v>601</v>
      </c>
      <c r="B625" t="s">
        <v>206</v>
      </c>
      <c r="C625">
        <v>0</v>
      </c>
      <c r="D625" t="str">
        <f t="shared" si="12"/>
        <v>PEDIDO EMERGENCIAL</v>
      </c>
      <c r="H625" s="5">
        <v>463155</v>
      </c>
      <c r="I625" s="7">
        <v>45294</v>
      </c>
      <c r="J625" s="5">
        <v>6087676</v>
      </c>
      <c r="K625" s="7">
        <v>45302</v>
      </c>
      <c r="L625" t="s">
        <v>317</v>
      </c>
      <c r="M625" t="s">
        <v>654</v>
      </c>
      <c r="N625" t="s">
        <v>44</v>
      </c>
      <c r="O625" t="s">
        <v>45</v>
      </c>
      <c r="P625" s="7">
        <v>45302</v>
      </c>
      <c r="Q625" s="8">
        <v>32.317250000000001</v>
      </c>
      <c r="R625" s="8">
        <v>31.3</v>
      </c>
      <c r="S625" s="8">
        <v>1.01725</v>
      </c>
      <c r="T625" s="8"/>
      <c r="U625">
        <v>1</v>
      </c>
      <c r="V625" t="s">
        <v>46</v>
      </c>
      <c r="W625" s="9">
        <v>600</v>
      </c>
      <c r="X625" s="9">
        <v>541.5</v>
      </c>
      <c r="Y625" s="9">
        <v>58.5</v>
      </c>
      <c r="Z625" s="7">
        <v>45310</v>
      </c>
      <c r="AA625" s="7">
        <v>45306</v>
      </c>
      <c r="AB625" s="7">
        <v>45308</v>
      </c>
      <c r="AC625">
        <v>2033000028</v>
      </c>
      <c r="AD625" t="s">
        <v>766</v>
      </c>
      <c r="AF625" t="s">
        <v>767</v>
      </c>
      <c r="AG625" t="s">
        <v>221</v>
      </c>
      <c r="AH625" t="s">
        <v>222</v>
      </c>
      <c r="AI625">
        <v>2</v>
      </c>
      <c r="AJ625" t="s">
        <v>50</v>
      </c>
      <c r="AK625">
        <v>33</v>
      </c>
      <c r="AL625" t="s">
        <v>112</v>
      </c>
      <c r="AN625" t="s">
        <v>52</v>
      </c>
      <c r="AQ625">
        <v>230</v>
      </c>
      <c r="AR625" t="s">
        <v>541</v>
      </c>
      <c r="AT625" t="s">
        <v>323</v>
      </c>
      <c r="AU625" t="s">
        <v>324</v>
      </c>
    </row>
    <row r="626" spans="1:47" x14ac:dyDescent="0.35">
      <c r="A626">
        <v>601</v>
      </c>
      <c r="B626" t="s">
        <v>206</v>
      </c>
      <c r="C626">
        <v>0</v>
      </c>
      <c r="D626" t="str">
        <f t="shared" si="12"/>
        <v>PEDIDO EMERGENCIAL</v>
      </c>
      <c r="H626" s="5">
        <v>463267</v>
      </c>
      <c r="I626" s="7">
        <v>45299</v>
      </c>
      <c r="J626" s="5">
        <v>6087687</v>
      </c>
      <c r="K626" s="7">
        <v>45302</v>
      </c>
      <c r="L626" t="s">
        <v>207</v>
      </c>
      <c r="M626" t="s">
        <v>738</v>
      </c>
      <c r="N626" t="s">
        <v>44</v>
      </c>
      <c r="O626" t="s">
        <v>45</v>
      </c>
      <c r="P626" s="7">
        <v>45306</v>
      </c>
      <c r="Q626" s="8">
        <v>34.9</v>
      </c>
      <c r="R626" s="8">
        <v>34.9</v>
      </c>
      <c r="S626" s="8">
        <v>0</v>
      </c>
      <c r="T626" s="8"/>
      <c r="U626">
        <v>1</v>
      </c>
      <c r="V626" t="s">
        <v>46</v>
      </c>
      <c r="W626" s="9">
        <v>10200</v>
      </c>
      <c r="X626" s="9">
        <v>2226</v>
      </c>
      <c r="Y626" s="9">
        <v>7974</v>
      </c>
      <c r="Z626" s="7">
        <v>45657</v>
      </c>
      <c r="AA626" s="7">
        <v>45310</v>
      </c>
      <c r="AB626" s="7">
        <v>45313</v>
      </c>
      <c r="AC626">
        <v>2037000279</v>
      </c>
      <c r="AD626" t="s">
        <v>438</v>
      </c>
      <c r="AF626" t="s">
        <v>546</v>
      </c>
      <c r="AG626" t="s">
        <v>231</v>
      </c>
      <c r="AH626" t="s">
        <v>222</v>
      </c>
      <c r="AI626">
        <v>2</v>
      </c>
      <c r="AJ626" t="s">
        <v>50</v>
      </c>
      <c r="AK626">
        <v>37</v>
      </c>
      <c r="AL626" t="s">
        <v>213</v>
      </c>
      <c r="AN626" t="s">
        <v>52</v>
      </c>
      <c r="AQ626">
        <v>110</v>
      </c>
      <c r="AR626" t="s">
        <v>62</v>
      </c>
    </row>
    <row r="627" spans="1:47" x14ac:dyDescent="0.35">
      <c r="A627">
        <v>601</v>
      </c>
      <c r="B627" t="s">
        <v>206</v>
      </c>
      <c r="C627">
        <v>0</v>
      </c>
      <c r="D627" t="str">
        <f t="shared" si="12"/>
        <v>PEDIDO EMERGENCIAL</v>
      </c>
      <c r="H627" s="5">
        <v>463268</v>
      </c>
      <c r="I627" s="7">
        <v>45299</v>
      </c>
      <c r="J627" s="5">
        <v>6087687</v>
      </c>
      <c r="K627" s="7">
        <v>45302</v>
      </c>
      <c r="L627" t="s">
        <v>207</v>
      </c>
      <c r="M627" t="s">
        <v>738</v>
      </c>
      <c r="N627" t="s">
        <v>44</v>
      </c>
      <c r="O627" t="s">
        <v>45</v>
      </c>
      <c r="P627" s="7">
        <v>45306</v>
      </c>
      <c r="Q627" s="8">
        <v>39.9</v>
      </c>
      <c r="R627" s="8">
        <v>39.9</v>
      </c>
      <c r="S627" s="8">
        <v>0</v>
      </c>
      <c r="T627" s="8"/>
      <c r="U627">
        <v>1</v>
      </c>
      <c r="V627" t="s">
        <v>46</v>
      </c>
      <c r="W627" s="9">
        <v>26000</v>
      </c>
      <c r="X627" s="9">
        <v>22689</v>
      </c>
      <c r="Y627" s="9">
        <v>3311</v>
      </c>
      <c r="Z627" s="7">
        <v>45656</v>
      </c>
      <c r="AA627" s="7">
        <v>45310</v>
      </c>
      <c r="AB627" s="7">
        <v>45313</v>
      </c>
      <c r="AC627">
        <v>2037000064</v>
      </c>
      <c r="AD627" t="s">
        <v>216</v>
      </c>
      <c r="AF627" t="s">
        <v>670</v>
      </c>
      <c r="AG627" t="s">
        <v>231</v>
      </c>
      <c r="AH627" t="s">
        <v>222</v>
      </c>
      <c r="AI627">
        <v>2</v>
      </c>
      <c r="AJ627" t="s">
        <v>50</v>
      </c>
      <c r="AK627">
        <v>37</v>
      </c>
      <c r="AL627" t="s">
        <v>213</v>
      </c>
      <c r="AN627" t="s">
        <v>52</v>
      </c>
      <c r="AQ627">
        <v>110</v>
      </c>
      <c r="AR627" t="s">
        <v>62</v>
      </c>
    </row>
    <row r="628" spans="1:47" x14ac:dyDescent="0.35">
      <c r="A628">
        <v>601</v>
      </c>
      <c r="B628" t="s">
        <v>206</v>
      </c>
      <c r="C628">
        <v>0</v>
      </c>
      <c r="D628" t="str">
        <f t="shared" si="12"/>
        <v>PEDIDO EMERGENCIAL</v>
      </c>
      <c r="H628" s="5">
        <v>463269</v>
      </c>
      <c r="I628" s="7">
        <v>45299</v>
      </c>
      <c r="J628" s="5">
        <v>6087687</v>
      </c>
      <c r="K628" s="7">
        <v>45302</v>
      </c>
      <c r="L628" t="s">
        <v>207</v>
      </c>
      <c r="M628" t="s">
        <v>738</v>
      </c>
      <c r="N628" t="s">
        <v>44</v>
      </c>
      <c r="O628" t="s">
        <v>45</v>
      </c>
      <c r="P628" s="7">
        <v>45306</v>
      </c>
      <c r="Q628" s="8">
        <v>34.67</v>
      </c>
      <c r="R628" s="8">
        <v>34.67</v>
      </c>
      <c r="S628" s="8">
        <v>0</v>
      </c>
      <c r="T628" s="8"/>
      <c r="U628">
        <v>1</v>
      </c>
      <c r="V628" t="s">
        <v>46</v>
      </c>
      <c r="W628" s="9">
        <v>10200</v>
      </c>
      <c r="X628" s="9">
        <v>1422</v>
      </c>
      <c r="Y628" s="9">
        <v>8778</v>
      </c>
      <c r="Z628" s="7">
        <v>45656</v>
      </c>
      <c r="AA628" s="7">
        <v>45310</v>
      </c>
      <c r="AB628" s="7">
        <v>45313</v>
      </c>
      <c r="AC628">
        <v>2037000278</v>
      </c>
      <c r="AD628" t="s">
        <v>436</v>
      </c>
      <c r="AF628" t="s">
        <v>644</v>
      </c>
      <c r="AG628" t="s">
        <v>221</v>
      </c>
      <c r="AH628" t="s">
        <v>222</v>
      </c>
      <c r="AI628">
        <v>2</v>
      </c>
      <c r="AJ628" t="s">
        <v>50</v>
      </c>
      <c r="AK628">
        <v>37</v>
      </c>
      <c r="AL628" t="s">
        <v>213</v>
      </c>
      <c r="AN628" t="s">
        <v>52</v>
      </c>
      <c r="AQ628">
        <v>110</v>
      </c>
      <c r="AR628" t="s">
        <v>62</v>
      </c>
    </row>
    <row r="629" spans="1:47" x14ac:dyDescent="0.35">
      <c r="A629">
        <v>601</v>
      </c>
      <c r="B629" t="s">
        <v>206</v>
      </c>
      <c r="C629">
        <v>0</v>
      </c>
      <c r="D629" t="str">
        <f t="shared" si="12"/>
        <v>PEDIDO EMERGENCIAL</v>
      </c>
      <c r="H629" s="5">
        <v>463270</v>
      </c>
      <c r="I629" s="7">
        <v>45299</v>
      </c>
      <c r="J629" s="5">
        <v>6087688</v>
      </c>
      <c r="K629" s="7">
        <v>45302</v>
      </c>
      <c r="L629" t="s">
        <v>218</v>
      </c>
      <c r="M629" t="s">
        <v>738</v>
      </c>
      <c r="N629" t="s">
        <v>44</v>
      </c>
      <c r="O629" t="s">
        <v>45</v>
      </c>
      <c r="P629" s="7">
        <v>45306</v>
      </c>
      <c r="Q629" s="8">
        <v>39.25</v>
      </c>
      <c r="R629" s="8">
        <v>39.25</v>
      </c>
      <c r="S629" s="8">
        <v>0</v>
      </c>
      <c r="T629" s="8"/>
      <c r="U629">
        <v>1</v>
      </c>
      <c r="V629" t="s">
        <v>46</v>
      </c>
      <c r="W629" s="9">
        <v>15000</v>
      </c>
      <c r="X629" s="9">
        <v>3325</v>
      </c>
      <c r="Y629" s="9">
        <v>11675</v>
      </c>
      <c r="Z629" s="7">
        <v>45656</v>
      </c>
      <c r="AA629" s="7">
        <v>45321</v>
      </c>
      <c r="AB629" s="7">
        <v>45321</v>
      </c>
      <c r="AC629">
        <v>2037000060</v>
      </c>
      <c r="AD629" t="s">
        <v>272</v>
      </c>
      <c r="AF629" t="s">
        <v>423</v>
      </c>
      <c r="AG629" t="s">
        <v>221</v>
      </c>
      <c r="AH629" t="s">
        <v>222</v>
      </c>
      <c r="AI629">
        <v>2</v>
      </c>
      <c r="AJ629" t="s">
        <v>50</v>
      </c>
      <c r="AK629">
        <v>37</v>
      </c>
      <c r="AL629" t="s">
        <v>213</v>
      </c>
      <c r="AN629" t="s">
        <v>52</v>
      </c>
      <c r="AQ629">
        <v>110</v>
      </c>
      <c r="AR629" t="s">
        <v>62</v>
      </c>
      <c r="AT629" t="s">
        <v>223</v>
      </c>
    </row>
    <row r="630" spans="1:47" x14ac:dyDescent="0.35">
      <c r="A630">
        <v>601</v>
      </c>
      <c r="B630" t="s">
        <v>206</v>
      </c>
      <c r="C630">
        <v>0</v>
      </c>
      <c r="D630" t="str">
        <f t="shared" si="12"/>
        <v>PEDIDO EMERGENCIAL</v>
      </c>
      <c r="H630" s="5">
        <v>463271</v>
      </c>
      <c r="I630" s="7">
        <v>45299</v>
      </c>
      <c r="J630" s="5">
        <v>6087688</v>
      </c>
      <c r="K630" s="7">
        <v>45302</v>
      </c>
      <c r="L630" t="s">
        <v>218</v>
      </c>
      <c r="M630" t="s">
        <v>738</v>
      </c>
      <c r="N630" t="s">
        <v>44</v>
      </c>
      <c r="O630" t="s">
        <v>45</v>
      </c>
      <c r="P630" s="7">
        <v>45306</v>
      </c>
      <c r="Q630" s="8">
        <v>34.9</v>
      </c>
      <c r="R630" s="8">
        <v>34.9</v>
      </c>
      <c r="S630" s="8">
        <v>0</v>
      </c>
      <c r="T630" s="8"/>
      <c r="U630">
        <v>1</v>
      </c>
      <c r="V630" t="s">
        <v>46</v>
      </c>
      <c r="W630" s="9">
        <v>9300</v>
      </c>
      <c r="X630" s="9">
        <v>0</v>
      </c>
      <c r="Y630" s="9">
        <v>9300</v>
      </c>
      <c r="Z630" s="7">
        <v>45656</v>
      </c>
      <c r="AC630">
        <v>2037000160</v>
      </c>
      <c r="AD630" t="s">
        <v>279</v>
      </c>
      <c r="AF630" t="s">
        <v>768</v>
      </c>
      <c r="AG630" t="s">
        <v>221</v>
      </c>
      <c r="AH630" t="s">
        <v>222</v>
      </c>
      <c r="AI630">
        <v>2</v>
      </c>
      <c r="AJ630" t="s">
        <v>50</v>
      </c>
      <c r="AK630">
        <v>37</v>
      </c>
      <c r="AL630" t="s">
        <v>213</v>
      </c>
      <c r="AN630" t="s">
        <v>52</v>
      </c>
      <c r="AQ630">
        <v>110</v>
      </c>
      <c r="AR630" t="s">
        <v>62</v>
      </c>
      <c r="AT630" t="s">
        <v>223</v>
      </c>
    </row>
    <row r="631" spans="1:47" x14ac:dyDescent="0.35">
      <c r="A631">
        <v>601</v>
      </c>
      <c r="B631" t="s">
        <v>206</v>
      </c>
      <c r="C631">
        <v>0</v>
      </c>
      <c r="D631" t="str">
        <f t="shared" si="12"/>
        <v>PEDIDO EMERGENCIAL</v>
      </c>
      <c r="H631" s="5">
        <v>463272</v>
      </c>
      <c r="I631" s="7">
        <v>45299</v>
      </c>
      <c r="J631" s="5">
        <v>6087689</v>
      </c>
      <c r="K631" s="7">
        <v>45302</v>
      </c>
      <c r="L631" t="s">
        <v>218</v>
      </c>
      <c r="M631" t="s">
        <v>738</v>
      </c>
      <c r="N631" t="s">
        <v>44</v>
      </c>
      <c r="O631" t="s">
        <v>45</v>
      </c>
      <c r="P631" s="7">
        <v>45306</v>
      </c>
      <c r="Q631" s="8">
        <v>39.25</v>
      </c>
      <c r="R631" s="8">
        <v>39.25</v>
      </c>
      <c r="S631" s="8">
        <v>0</v>
      </c>
      <c r="T631" s="8"/>
      <c r="U631">
        <v>1</v>
      </c>
      <c r="V631" t="s">
        <v>46</v>
      </c>
      <c r="W631" s="9">
        <v>24000</v>
      </c>
      <c r="X631" s="9">
        <v>21700</v>
      </c>
      <c r="Y631" s="9">
        <v>2300</v>
      </c>
      <c r="Z631" s="7">
        <v>45656</v>
      </c>
      <c r="AA631" s="7">
        <v>45308</v>
      </c>
      <c r="AB631" s="7">
        <v>45309</v>
      </c>
      <c r="AC631">
        <v>2037000265</v>
      </c>
      <c r="AD631" t="s">
        <v>224</v>
      </c>
      <c r="AF631" t="s">
        <v>487</v>
      </c>
      <c r="AG631" t="s">
        <v>231</v>
      </c>
      <c r="AH631" t="s">
        <v>222</v>
      </c>
      <c r="AI631">
        <v>2</v>
      </c>
      <c r="AJ631" t="s">
        <v>50</v>
      </c>
      <c r="AK631">
        <v>37</v>
      </c>
      <c r="AL631" t="s">
        <v>213</v>
      </c>
      <c r="AN631" t="s">
        <v>52</v>
      </c>
      <c r="AQ631">
        <v>290</v>
      </c>
      <c r="AR631" t="s">
        <v>226</v>
      </c>
      <c r="AT631" t="s">
        <v>223</v>
      </c>
    </row>
    <row r="632" spans="1:47" x14ac:dyDescent="0.35">
      <c r="A632">
        <v>601</v>
      </c>
      <c r="B632" t="s">
        <v>206</v>
      </c>
      <c r="C632">
        <v>0</v>
      </c>
      <c r="D632" t="str">
        <f t="shared" si="12"/>
        <v>PEDIDO EMERGENCIAL</v>
      </c>
      <c r="H632" s="5">
        <v>463273</v>
      </c>
      <c r="I632" s="7">
        <v>45299</v>
      </c>
      <c r="J632" s="5">
        <v>6087689</v>
      </c>
      <c r="K632" s="7">
        <v>45302</v>
      </c>
      <c r="L632" t="s">
        <v>218</v>
      </c>
      <c r="M632" t="s">
        <v>738</v>
      </c>
      <c r="N632" t="s">
        <v>44</v>
      </c>
      <c r="O632" t="s">
        <v>45</v>
      </c>
      <c r="P632" s="7">
        <v>45306</v>
      </c>
      <c r="Q632" s="8">
        <v>39.25</v>
      </c>
      <c r="R632" s="8">
        <v>39.25</v>
      </c>
      <c r="S632" s="8">
        <v>0</v>
      </c>
      <c r="T632" s="8"/>
      <c r="U632">
        <v>1</v>
      </c>
      <c r="V632" t="s">
        <v>46</v>
      </c>
      <c r="W632" s="9">
        <v>10400</v>
      </c>
      <c r="X632" s="9">
        <v>2120</v>
      </c>
      <c r="Y632" s="9">
        <v>8280</v>
      </c>
      <c r="Z632" s="7">
        <v>45656</v>
      </c>
      <c r="AA632" s="7">
        <v>45321</v>
      </c>
      <c r="AB632" s="7">
        <v>45321</v>
      </c>
      <c r="AC632">
        <v>2037000044</v>
      </c>
      <c r="AD632" t="s">
        <v>249</v>
      </c>
      <c r="AF632" t="s">
        <v>487</v>
      </c>
      <c r="AG632" t="s">
        <v>231</v>
      </c>
      <c r="AH632" t="s">
        <v>222</v>
      </c>
      <c r="AI632">
        <v>2</v>
      </c>
      <c r="AJ632" t="s">
        <v>50</v>
      </c>
      <c r="AK632">
        <v>37</v>
      </c>
      <c r="AL632" t="s">
        <v>213</v>
      </c>
      <c r="AN632" t="s">
        <v>52</v>
      </c>
      <c r="AQ632">
        <v>290</v>
      </c>
      <c r="AR632" t="s">
        <v>226</v>
      </c>
      <c r="AT632" t="s">
        <v>223</v>
      </c>
    </row>
    <row r="633" spans="1:47" x14ac:dyDescent="0.35">
      <c r="A633">
        <v>601</v>
      </c>
      <c r="B633" t="s">
        <v>206</v>
      </c>
      <c r="C633">
        <v>0</v>
      </c>
      <c r="D633" t="str">
        <f t="shared" si="12"/>
        <v>PEDIDO EMERGENCIAL</v>
      </c>
      <c r="H633" s="5">
        <v>463274</v>
      </c>
      <c r="I633" s="7">
        <v>45299</v>
      </c>
      <c r="J633" s="5">
        <v>6087688</v>
      </c>
      <c r="K633" s="7">
        <v>45302</v>
      </c>
      <c r="L633" t="s">
        <v>218</v>
      </c>
      <c r="M633" t="s">
        <v>738</v>
      </c>
      <c r="N633" t="s">
        <v>44</v>
      </c>
      <c r="O633" t="s">
        <v>45</v>
      </c>
      <c r="P633" s="7">
        <v>45306</v>
      </c>
      <c r="Q633" s="8">
        <v>39.25</v>
      </c>
      <c r="R633" s="8">
        <v>39.25</v>
      </c>
      <c r="S633" s="8">
        <v>0</v>
      </c>
      <c r="T633" s="8"/>
      <c r="U633">
        <v>1</v>
      </c>
      <c r="V633" t="s">
        <v>46</v>
      </c>
      <c r="W633" s="9">
        <v>18000</v>
      </c>
      <c r="X633" s="9">
        <v>0</v>
      </c>
      <c r="Y633" s="9">
        <v>18000</v>
      </c>
      <c r="Z633" s="7">
        <v>45656</v>
      </c>
      <c r="AC633">
        <v>2037000113</v>
      </c>
      <c r="AD633" t="s">
        <v>251</v>
      </c>
      <c r="AF633" t="s">
        <v>664</v>
      </c>
      <c r="AG633" t="s">
        <v>231</v>
      </c>
      <c r="AH633" t="s">
        <v>222</v>
      </c>
      <c r="AI633">
        <v>2</v>
      </c>
      <c r="AJ633" t="s">
        <v>50</v>
      </c>
      <c r="AK633">
        <v>37</v>
      </c>
      <c r="AL633" t="s">
        <v>213</v>
      </c>
      <c r="AN633" t="s">
        <v>52</v>
      </c>
      <c r="AQ633">
        <v>110</v>
      </c>
      <c r="AR633" t="s">
        <v>62</v>
      </c>
      <c r="AT633" t="s">
        <v>223</v>
      </c>
    </row>
    <row r="634" spans="1:47" x14ac:dyDescent="0.35">
      <c r="A634">
        <v>601</v>
      </c>
      <c r="B634" t="s">
        <v>206</v>
      </c>
      <c r="C634">
        <v>0</v>
      </c>
      <c r="D634" t="str">
        <f t="shared" si="12"/>
        <v>PEDIDO EMERGENCIAL</v>
      </c>
      <c r="H634" s="5">
        <v>463364</v>
      </c>
      <c r="I634" s="7">
        <v>45300</v>
      </c>
      <c r="J634" s="5">
        <v>6087688</v>
      </c>
      <c r="K634" s="7">
        <v>45302</v>
      </c>
      <c r="L634" t="s">
        <v>218</v>
      </c>
      <c r="M634" t="s">
        <v>738</v>
      </c>
      <c r="N634" t="s">
        <v>44</v>
      </c>
      <c r="O634" t="s">
        <v>45</v>
      </c>
      <c r="P634" s="7">
        <v>45306</v>
      </c>
      <c r="Q634" s="8">
        <v>34.9</v>
      </c>
      <c r="R634" s="8">
        <v>34.9</v>
      </c>
      <c r="S634" s="8">
        <v>0</v>
      </c>
      <c r="T634" s="8"/>
      <c r="U634">
        <v>1</v>
      </c>
      <c r="V634" t="s">
        <v>46</v>
      </c>
      <c r="W634" s="9">
        <v>6100</v>
      </c>
      <c r="X634" s="9">
        <v>5700</v>
      </c>
      <c r="Y634" s="9">
        <v>400</v>
      </c>
      <c r="Z634" s="7">
        <v>45381</v>
      </c>
      <c r="AA634" s="7">
        <v>45303</v>
      </c>
      <c r="AB634" s="7">
        <v>45306</v>
      </c>
      <c r="AC634">
        <v>2037000187</v>
      </c>
      <c r="AD634" t="s">
        <v>769</v>
      </c>
      <c r="AF634" t="s">
        <v>770</v>
      </c>
      <c r="AG634" t="s">
        <v>221</v>
      </c>
      <c r="AH634" t="s">
        <v>222</v>
      </c>
      <c r="AI634">
        <v>2</v>
      </c>
      <c r="AJ634" t="s">
        <v>50</v>
      </c>
      <c r="AK634">
        <v>37</v>
      </c>
      <c r="AL634" t="s">
        <v>213</v>
      </c>
      <c r="AN634" t="s">
        <v>52</v>
      </c>
      <c r="AQ634">
        <v>110</v>
      </c>
      <c r="AR634" t="s">
        <v>62</v>
      </c>
      <c r="AT634" t="s">
        <v>223</v>
      </c>
    </row>
    <row r="635" spans="1:47" x14ac:dyDescent="0.35">
      <c r="A635">
        <v>601</v>
      </c>
      <c r="B635" t="s">
        <v>206</v>
      </c>
      <c r="C635">
        <v>0</v>
      </c>
      <c r="D635" t="str">
        <f t="shared" si="12"/>
        <v>PEDIDO EMERGENCIAL</v>
      </c>
      <c r="H635" s="5">
        <v>463397</v>
      </c>
      <c r="I635" s="7">
        <v>45301</v>
      </c>
      <c r="J635" s="5">
        <v>6087689</v>
      </c>
      <c r="K635" s="7">
        <v>45302</v>
      </c>
      <c r="L635" t="s">
        <v>218</v>
      </c>
      <c r="M635" t="s">
        <v>738</v>
      </c>
      <c r="N635" t="s">
        <v>44</v>
      </c>
      <c r="O635" t="s">
        <v>45</v>
      </c>
      <c r="P635" s="7">
        <v>45306</v>
      </c>
      <c r="Q635" s="8">
        <v>34.950000000000003</v>
      </c>
      <c r="R635" s="8">
        <v>34.950000000000003</v>
      </c>
      <c r="S635" s="8">
        <v>0</v>
      </c>
      <c r="T635" s="8"/>
      <c r="U635">
        <v>1</v>
      </c>
      <c r="V635" t="s">
        <v>46</v>
      </c>
      <c r="W635" s="9">
        <v>19600</v>
      </c>
      <c r="X635" s="9">
        <v>0</v>
      </c>
      <c r="Y635" s="9">
        <v>19600</v>
      </c>
      <c r="Z635" s="7">
        <v>45656</v>
      </c>
      <c r="AC635">
        <v>2037000301</v>
      </c>
      <c r="AD635" t="s">
        <v>521</v>
      </c>
      <c r="AF635" t="s">
        <v>538</v>
      </c>
      <c r="AG635" t="s">
        <v>231</v>
      </c>
      <c r="AH635" t="s">
        <v>222</v>
      </c>
      <c r="AI635">
        <v>2</v>
      </c>
      <c r="AJ635" t="s">
        <v>50</v>
      </c>
      <c r="AK635">
        <v>37</v>
      </c>
      <c r="AL635" t="s">
        <v>213</v>
      </c>
      <c r="AN635" t="s">
        <v>52</v>
      </c>
      <c r="AQ635">
        <v>290</v>
      </c>
      <c r="AR635" t="s">
        <v>226</v>
      </c>
      <c r="AT635" t="s">
        <v>223</v>
      </c>
    </row>
    <row r="636" spans="1:47" ht="58" x14ac:dyDescent="0.35">
      <c r="A636">
        <v>601</v>
      </c>
      <c r="B636" t="s">
        <v>206</v>
      </c>
      <c r="C636">
        <v>0</v>
      </c>
      <c r="D636" t="str">
        <f t="shared" si="12"/>
        <v>PEDIDO EMERGENCIAL</v>
      </c>
      <c r="H636" s="5">
        <v>463642</v>
      </c>
      <c r="I636" s="7">
        <v>45313</v>
      </c>
      <c r="J636" s="5">
        <v>6087911</v>
      </c>
      <c r="K636" s="7">
        <v>45314</v>
      </c>
      <c r="L636" t="s">
        <v>704</v>
      </c>
      <c r="M636" t="s">
        <v>738</v>
      </c>
      <c r="N636" t="s">
        <v>55</v>
      </c>
      <c r="O636" t="s">
        <v>45</v>
      </c>
      <c r="P636" s="7">
        <v>45314</v>
      </c>
      <c r="Q636" s="8">
        <v>7.18</v>
      </c>
      <c r="R636" s="8">
        <v>7.18</v>
      </c>
      <c r="S636" s="8">
        <v>0</v>
      </c>
      <c r="T636" s="8"/>
      <c r="U636">
        <v>1</v>
      </c>
      <c r="V636" t="s">
        <v>46</v>
      </c>
      <c r="W636" s="9">
        <v>147</v>
      </c>
      <c r="X636" s="9">
        <v>147</v>
      </c>
      <c r="Y636" s="9">
        <v>0</v>
      </c>
      <c r="Z636" s="7">
        <v>45321</v>
      </c>
      <c r="AA636" s="7">
        <v>45313</v>
      </c>
      <c r="AB636" s="7">
        <v>45315</v>
      </c>
      <c r="AC636">
        <v>2033000030</v>
      </c>
      <c r="AD636" t="s">
        <v>110</v>
      </c>
      <c r="AF636" s="10" t="s">
        <v>764</v>
      </c>
      <c r="AG636" t="s">
        <v>221</v>
      </c>
      <c r="AH636" t="s">
        <v>222</v>
      </c>
      <c r="AI636">
        <v>2</v>
      </c>
      <c r="AJ636" t="s">
        <v>50</v>
      </c>
      <c r="AK636">
        <v>33</v>
      </c>
      <c r="AL636" t="s">
        <v>112</v>
      </c>
      <c r="AN636" t="s">
        <v>52</v>
      </c>
      <c r="AQ636">
        <v>110</v>
      </c>
      <c r="AR636" t="s">
        <v>62</v>
      </c>
      <c r="AT636" t="s">
        <v>706</v>
      </c>
      <c r="AU636" t="s">
        <v>707</v>
      </c>
    </row>
    <row r="637" spans="1:47" x14ac:dyDescent="0.35">
      <c r="A637">
        <v>601</v>
      </c>
      <c r="B637" t="s">
        <v>206</v>
      </c>
      <c r="C637">
        <v>0</v>
      </c>
      <c r="D637" t="str">
        <f t="shared" si="12"/>
        <v>PEDIDO EMERGENCIAL</v>
      </c>
      <c r="H637" s="5">
        <v>463687</v>
      </c>
      <c r="I637" s="7">
        <v>45315</v>
      </c>
      <c r="J637" s="5">
        <v>6087983</v>
      </c>
      <c r="K637" s="7">
        <v>45317</v>
      </c>
      <c r="L637" t="s">
        <v>218</v>
      </c>
      <c r="M637" t="s">
        <v>738</v>
      </c>
      <c r="N637" t="s">
        <v>44</v>
      </c>
      <c r="O637" t="s">
        <v>45</v>
      </c>
      <c r="P637" s="7">
        <v>45320</v>
      </c>
      <c r="Q637" s="8">
        <v>27.830000000000002</v>
      </c>
      <c r="R637" s="8">
        <v>27.830000000000002</v>
      </c>
      <c r="S637" s="8">
        <v>0</v>
      </c>
      <c r="T637" s="8"/>
      <c r="U637">
        <v>1</v>
      </c>
      <c r="V637" t="s">
        <v>46</v>
      </c>
      <c r="W637" s="9">
        <v>4000</v>
      </c>
      <c r="X637" s="9">
        <v>3815</v>
      </c>
      <c r="Y637" s="9">
        <v>185</v>
      </c>
      <c r="Z637" s="7">
        <v>45351</v>
      </c>
      <c r="AA637" s="7">
        <v>45315</v>
      </c>
      <c r="AB637" s="7">
        <v>45321</v>
      </c>
      <c r="AC637">
        <v>2037000334</v>
      </c>
      <c r="AD637" t="s">
        <v>760</v>
      </c>
      <c r="AF637" t="s">
        <v>771</v>
      </c>
      <c r="AG637" t="s">
        <v>221</v>
      </c>
      <c r="AH637" t="s">
        <v>222</v>
      </c>
      <c r="AI637">
        <v>2</v>
      </c>
      <c r="AJ637" t="s">
        <v>50</v>
      </c>
      <c r="AK637">
        <v>37</v>
      </c>
      <c r="AL637" t="s">
        <v>213</v>
      </c>
      <c r="AN637" t="s">
        <v>52</v>
      </c>
      <c r="AQ637">
        <v>290</v>
      </c>
      <c r="AR637" t="s">
        <v>226</v>
      </c>
      <c r="AT637" t="s">
        <v>223</v>
      </c>
    </row>
    <row r="638" spans="1:47" hidden="1" x14ac:dyDescent="0.35">
      <c r="A638">
        <v>601</v>
      </c>
      <c r="B638" t="s">
        <v>206</v>
      </c>
      <c r="C638">
        <v>153535</v>
      </c>
      <c r="D638">
        <f t="shared" ref="D637:D659" si="13">IF(C638,0,"PEDIDO EMERGENCIAL")</f>
        <v>0</v>
      </c>
      <c r="E638" s="7">
        <v>44568</v>
      </c>
      <c r="F638" t="s">
        <v>772</v>
      </c>
      <c r="G638" s="7">
        <v>44572</v>
      </c>
      <c r="H638" s="5">
        <v>3307855</v>
      </c>
      <c r="I638" s="7">
        <v>44573</v>
      </c>
      <c r="J638" s="5">
        <v>6073859</v>
      </c>
      <c r="K638" s="7">
        <v>44573</v>
      </c>
      <c r="L638" t="s">
        <v>426</v>
      </c>
      <c r="M638" t="s">
        <v>208</v>
      </c>
      <c r="N638" t="s">
        <v>55</v>
      </c>
      <c r="O638" t="s">
        <v>45</v>
      </c>
      <c r="P638" s="7">
        <v>44575</v>
      </c>
      <c r="Q638" s="8">
        <v>29.169</v>
      </c>
      <c r="R638" s="8">
        <v>27.78</v>
      </c>
      <c r="S638" s="8">
        <v>1.389</v>
      </c>
      <c r="T638" s="8"/>
      <c r="U638">
        <v>1</v>
      </c>
      <c r="V638" t="s">
        <v>46</v>
      </c>
      <c r="W638" s="9">
        <v>13544</v>
      </c>
      <c r="X638" s="9">
        <v>13544</v>
      </c>
      <c r="Y638" s="9">
        <v>0</v>
      </c>
      <c r="Z638" s="7">
        <v>44573</v>
      </c>
      <c r="AA638" s="7">
        <v>44567</v>
      </c>
      <c r="AB638" s="7">
        <v>44575</v>
      </c>
      <c r="AC638">
        <v>2037000220</v>
      </c>
      <c r="AD638" t="s">
        <v>233</v>
      </c>
      <c r="AF638" t="s">
        <v>773</v>
      </c>
      <c r="AG638" t="s">
        <v>221</v>
      </c>
      <c r="AH638" t="s">
        <v>222</v>
      </c>
      <c r="AI638">
        <v>2</v>
      </c>
      <c r="AJ638" t="s">
        <v>50</v>
      </c>
      <c r="AK638">
        <v>37</v>
      </c>
      <c r="AL638" t="s">
        <v>213</v>
      </c>
      <c r="AN638" t="s">
        <v>52</v>
      </c>
      <c r="AO638"/>
      <c r="AP638"/>
      <c r="AQ638">
        <v>40</v>
      </c>
      <c r="AR638" t="s">
        <v>429</v>
      </c>
      <c r="AS638" s="7">
        <v>44568</v>
      </c>
    </row>
    <row r="639" spans="1:47" hidden="1" x14ac:dyDescent="0.35">
      <c r="A639">
        <v>601</v>
      </c>
      <c r="B639" t="s">
        <v>206</v>
      </c>
      <c r="C639">
        <v>153535</v>
      </c>
      <c r="D639">
        <f t="shared" si="13"/>
        <v>0</v>
      </c>
      <c r="E639" s="7">
        <v>44568</v>
      </c>
      <c r="F639" t="s">
        <v>772</v>
      </c>
      <c r="G639" s="7">
        <v>44572</v>
      </c>
      <c r="H639" s="5">
        <v>3307856</v>
      </c>
      <c r="I639" s="7">
        <v>44573</v>
      </c>
      <c r="J639" s="5">
        <v>6073858</v>
      </c>
      <c r="K639" s="7">
        <v>44573</v>
      </c>
      <c r="L639" t="s">
        <v>426</v>
      </c>
      <c r="M639" t="s">
        <v>208</v>
      </c>
      <c r="N639" t="s">
        <v>55</v>
      </c>
      <c r="O639" t="s">
        <v>45</v>
      </c>
      <c r="P639" s="7">
        <v>44575</v>
      </c>
      <c r="Q639" s="8">
        <v>28.538999999999998</v>
      </c>
      <c r="R639" s="8">
        <v>27.18</v>
      </c>
      <c r="S639" s="8">
        <v>1.359</v>
      </c>
      <c r="T639" s="8"/>
      <c r="U639">
        <v>1</v>
      </c>
      <c r="V639" t="s">
        <v>46</v>
      </c>
      <c r="W639" s="9">
        <v>9443</v>
      </c>
      <c r="X639" s="9">
        <v>9443</v>
      </c>
      <c r="Y639" s="9">
        <v>0</v>
      </c>
      <c r="Z639" s="7">
        <v>44573</v>
      </c>
      <c r="AA639" s="7">
        <v>44567</v>
      </c>
      <c r="AB639" s="7">
        <v>44575</v>
      </c>
      <c r="AC639">
        <v>2037000056</v>
      </c>
      <c r="AD639" t="s">
        <v>219</v>
      </c>
      <c r="AF639" t="s">
        <v>774</v>
      </c>
      <c r="AG639" t="s">
        <v>221</v>
      </c>
      <c r="AH639" t="s">
        <v>222</v>
      </c>
      <c r="AI639">
        <v>2</v>
      </c>
      <c r="AJ639" t="s">
        <v>50</v>
      </c>
      <c r="AK639">
        <v>37</v>
      </c>
      <c r="AL639" t="s">
        <v>213</v>
      </c>
      <c r="AN639" t="s">
        <v>52</v>
      </c>
      <c r="AO639"/>
      <c r="AP639"/>
      <c r="AQ639">
        <v>40</v>
      </c>
      <c r="AR639" t="s">
        <v>429</v>
      </c>
      <c r="AS639" s="7">
        <v>44568</v>
      </c>
    </row>
    <row r="640" spans="1:47" hidden="1" x14ac:dyDescent="0.35">
      <c r="A640">
        <v>601</v>
      </c>
      <c r="B640" t="s">
        <v>206</v>
      </c>
      <c r="C640">
        <v>155495</v>
      </c>
      <c r="D640">
        <f t="shared" si="13"/>
        <v>0</v>
      </c>
      <c r="E640" s="7">
        <v>44601</v>
      </c>
      <c r="F640" t="s">
        <v>775</v>
      </c>
      <c r="G640" s="7">
        <v>44614</v>
      </c>
      <c r="H640" s="5">
        <v>3309705</v>
      </c>
      <c r="I640" s="7">
        <v>44615</v>
      </c>
      <c r="J640" s="5">
        <v>6075138</v>
      </c>
      <c r="K640" s="7">
        <v>44628</v>
      </c>
      <c r="L640" t="s">
        <v>376</v>
      </c>
      <c r="M640" t="s">
        <v>161</v>
      </c>
      <c r="N640" t="s">
        <v>55</v>
      </c>
      <c r="O640" t="s">
        <v>45</v>
      </c>
      <c r="P640" s="7">
        <v>44648</v>
      </c>
      <c r="Q640" s="8">
        <v>44.4255</v>
      </c>
      <c r="R640" s="8">
        <v>42.31</v>
      </c>
      <c r="S640" s="8">
        <v>2.1154999999999999</v>
      </c>
      <c r="T640" s="8"/>
      <c r="U640">
        <v>1</v>
      </c>
      <c r="V640" t="s">
        <v>46</v>
      </c>
      <c r="W640" s="9">
        <v>1244</v>
      </c>
      <c r="X640" s="9">
        <v>1244</v>
      </c>
      <c r="Y640" s="9">
        <v>0</v>
      </c>
      <c r="Z640" s="7">
        <v>44650</v>
      </c>
      <c r="AA640" s="7">
        <v>44636</v>
      </c>
      <c r="AB640" s="7">
        <v>44649</v>
      </c>
      <c r="AC640">
        <v>2033000028</v>
      </c>
      <c r="AD640" t="s">
        <v>766</v>
      </c>
      <c r="AF640" t="s">
        <v>776</v>
      </c>
      <c r="AG640" t="s">
        <v>221</v>
      </c>
      <c r="AH640" t="s">
        <v>222</v>
      </c>
      <c r="AI640">
        <v>2</v>
      </c>
      <c r="AJ640" t="s">
        <v>50</v>
      </c>
      <c r="AK640">
        <v>33</v>
      </c>
      <c r="AL640" t="s">
        <v>112</v>
      </c>
      <c r="AN640" t="s">
        <v>52</v>
      </c>
      <c r="AO640"/>
      <c r="AP640"/>
      <c r="AQ640">
        <v>140</v>
      </c>
      <c r="AR640" t="s">
        <v>457</v>
      </c>
      <c r="AS640" s="7">
        <v>44660</v>
      </c>
      <c r="AT640" t="s">
        <v>380</v>
      </c>
      <c r="AU640" t="s">
        <v>381</v>
      </c>
    </row>
    <row r="641" spans="1:47" hidden="1" x14ac:dyDescent="0.35">
      <c r="A641">
        <v>601</v>
      </c>
      <c r="B641" t="s">
        <v>206</v>
      </c>
      <c r="C641">
        <v>155495</v>
      </c>
      <c r="D641">
        <f t="shared" si="13"/>
        <v>0</v>
      </c>
      <c r="E641" s="7">
        <v>44601</v>
      </c>
      <c r="F641" t="s">
        <v>775</v>
      </c>
      <c r="G641" s="7">
        <v>44614</v>
      </c>
      <c r="H641" s="5">
        <v>3309706</v>
      </c>
      <c r="I641" s="7">
        <v>44615</v>
      </c>
      <c r="J641" s="5">
        <v>6075138</v>
      </c>
      <c r="K641" s="7">
        <v>44628</v>
      </c>
      <c r="L641" t="s">
        <v>376</v>
      </c>
      <c r="M641" t="s">
        <v>83</v>
      </c>
      <c r="N641" t="s">
        <v>55</v>
      </c>
      <c r="O641" t="s">
        <v>45</v>
      </c>
      <c r="P641" s="7">
        <v>44648</v>
      </c>
      <c r="Q641" s="8">
        <v>44.4255</v>
      </c>
      <c r="R641" s="8">
        <v>42.31</v>
      </c>
      <c r="S641" s="8">
        <v>2.1154999999999999</v>
      </c>
      <c r="T641" s="8"/>
      <c r="U641">
        <v>1</v>
      </c>
      <c r="V641" t="s">
        <v>46</v>
      </c>
      <c r="W641" s="9">
        <v>381</v>
      </c>
      <c r="X641" s="9">
        <v>381</v>
      </c>
      <c r="Y641" s="9">
        <v>0</v>
      </c>
      <c r="Z641" s="7">
        <v>44660</v>
      </c>
      <c r="AA641" s="7">
        <v>44636</v>
      </c>
      <c r="AB641" s="7">
        <v>44649</v>
      </c>
      <c r="AC641">
        <v>2033000029</v>
      </c>
      <c r="AD641" t="s">
        <v>777</v>
      </c>
      <c r="AF641" t="s">
        <v>778</v>
      </c>
      <c r="AG641" t="s">
        <v>221</v>
      </c>
      <c r="AH641" t="s">
        <v>222</v>
      </c>
      <c r="AI641">
        <v>2</v>
      </c>
      <c r="AJ641" t="s">
        <v>50</v>
      </c>
      <c r="AK641">
        <v>33</v>
      </c>
      <c r="AL641" t="s">
        <v>112</v>
      </c>
      <c r="AN641" t="s">
        <v>52</v>
      </c>
      <c r="AO641"/>
      <c r="AP641"/>
      <c r="AQ641">
        <v>140</v>
      </c>
      <c r="AR641" t="s">
        <v>457</v>
      </c>
      <c r="AS641" s="7">
        <v>44660</v>
      </c>
      <c r="AT641" t="s">
        <v>380</v>
      </c>
      <c r="AU641" t="s">
        <v>381</v>
      </c>
    </row>
    <row r="642" spans="1:47" hidden="1" x14ac:dyDescent="0.35">
      <c r="A642">
        <v>601</v>
      </c>
      <c r="B642" t="s">
        <v>206</v>
      </c>
      <c r="C642">
        <v>163650</v>
      </c>
      <c r="D642">
        <f t="shared" si="13"/>
        <v>0</v>
      </c>
      <c r="E642" s="7">
        <v>44743</v>
      </c>
      <c r="F642" t="s">
        <v>772</v>
      </c>
      <c r="G642" s="7">
        <v>44743</v>
      </c>
      <c r="H642" s="5">
        <v>3315413</v>
      </c>
      <c r="I642" s="7">
        <v>44748</v>
      </c>
      <c r="J642" s="5">
        <v>6078063</v>
      </c>
      <c r="K642" s="7">
        <v>44749</v>
      </c>
      <c r="L642" t="s">
        <v>515</v>
      </c>
      <c r="M642" t="s">
        <v>337</v>
      </c>
      <c r="N642" t="s">
        <v>55</v>
      </c>
      <c r="O642" t="s">
        <v>45</v>
      </c>
      <c r="P642" s="7">
        <v>44769</v>
      </c>
      <c r="Q642" s="8">
        <v>57.314080000000004</v>
      </c>
      <c r="R642" s="8">
        <v>55.510000000000005</v>
      </c>
      <c r="S642" s="8">
        <v>1.8040799999999997</v>
      </c>
      <c r="T642" s="8"/>
      <c r="U642">
        <v>1</v>
      </c>
      <c r="V642" t="s">
        <v>46</v>
      </c>
      <c r="W642" s="9">
        <v>7</v>
      </c>
      <c r="X642" s="9">
        <v>7</v>
      </c>
      <c r="Y642" s="9">
        <v>0</v>
      </c>
      <c r="Z642" s="7">
        <v>44760</v>
      </c>
      <c r="AA642" s="7">
        <v>44764</v>
      </c>
      <c r="AB642" s="7">
        <v>44770</v>
      </c>
      <c r="AC642">
        <v>2012000007</v>
      </c>
      <c r="AD642" t="s">
        <v>567</v>
      </c>
      <c r="AF642" t="s">
        <v>779</v>
      </c>
      <c r="AG642" t="s">
        <v>221</v>
      </c>
      <c r="AH642" t="s">
        <v>222</v>
      </c>
      <c r="AI642">
        <v>2</v>
      </c>
      <c r="AJ642" t="s">
        <v>50</v>
      </c>
      <c r="AK642">
        <v>12</v>
      </c>
      <c r="AL642" t="s">
        <v>349</v>
      </c>
      <c r="AN642" t="s">
        <v>52</v>
      </c>
      <c r="AO642"/>
      <c r="AP642"/>
      <c r="AQ642">
        <v>130</v>
      </c>
      <c r="AR642" t="s">
        <v>780</v>
      </c>
      <c r="AS642" s="7">
        <v>44760</v>
      </c>
      <c r="AT642" t="s">
        <v>517</v>
      </c>
      <c r="AU642" t="s">
        <v>518</v>
      </c>
    </row>
    <row r="643" spans="1:47" hidden="1" x14ac:dyDescent="0.35">
      <c r="A643">
        <v>601</v>
      </c>
      <c r="B643" t="s">
        <v>206</v>
      </c>
      <c r="C643">
        <v>163650</v>
      </c>
      <c r="D643">
        <f t="shared" si="13"/>
        <v>0</v>
      </c>
      <c r="E643" s="7">
        <v>44743</v>
      </c>
      <c r="F643" t="s">
        <v>772</v>
      </c>
      <c r="G643" s="7">
        <v>44743</v>
      </c>
      <c r="H643" s="5">
        <v>3315414</v>
      </c>
      <c r="I643" s="7">
        <v>44748</v>
      </c>
      <c r="J643" s="5">
        <v>6078063</v>
      </c>
      <c r="K643" s="7">
        <v>44749</v>
      </c>
      <c r="L643" t="s">
        <v>515</v>
      </c>
      <c r="M643" t="s">
        <v>337</v>
      </c>
      <c r="N643" t="s">
        <v>55</v>
      </c>
      <c r="O643" t="s">
        <v>45</v>
      </c>
      <c r="P643" s="7">
        <v>44750</v>
      </c>
      <c r="Q643" s="8">
        <v>70.817350000000005</v>
      </c>
      <c r="R643" s="8">
        <v>68.58823000000001</v>
      </c>
      <c r="S643" s="8">
        <v>2.2291199999999995</v>
      </c>
      <c r="T643" s="8"/>
      <c r="U643">
        <v>1</v>
      </c>
      <c r="V643" t="s">
        <v>46</v>
      </c>
      <c r="W643" s="9">
        <v>51</v>
      </c>
      <c r="X643" s="9">
        <v>51</v>
      </c>
      <c r="Y643" s="9">
        <v>0</v>
      </c>
      <c r="Z643" s="7">
        <v>44760</v>
      </c>
      <c r="AA643" s="7">
        <v>44764</v>
      </c>
      <c r="AB643" s="7">
        <v>44770</v>
      </c>
      <c r="AC643">
        <v>2012000008</v>
      </c>
      <c r="AD643" t="s">
        <v>569</v>
      </c>
      <c r="AF643" t="s">
        <v>781</v>
      </c>
      <c r="AG643" t="s">
        <v>221</v>
      </c>
      <c r="AH643" t="s">
        <v>222</v>
      </c>
      <c r="AI643">
        <v>2</v>
      </c>
      <c r="AJ643" t="s">
        <v>50</v>
      </c>
      <c r="AK643">
        <v>12</v>
      </c>
      <c r="AL643" t="s">
        <v>349</v>
      </c>
      <c r="AN643" t="s">
        <v>52</v>
      </c>
      <c r="AO643"/>
      <c r="AP643"/>
      <c r="AQ643">
        <v>130</v>
      </c>
      <c r="AR643" t="s">
        <v>780</v>
      </c>
      <c r="AS643" s="7">
        <v>44760</v>
      </c>
      <c r="AT643" t="s">
        <v>517</v>
      </c>
      <c r="AU643" t="s">
        <v>518</v>
      </c>
    </row>
    <row r="644" spans="1:47" hidden="1" x14ac:dyDescent="0.35">
      <c r="A644">
        <v>601</v>
      </c>
      <c r="B644" t="s">
        <v>206</v>
      </c>
      <c r="C644">
        <v>163650</v>
      </c>
      <c r="D644">
        <f t="shared" si="13"/>
        <v>0</v>
      </c>
      <c r="E644" s="7">
        <v>44743</v>
      </c>
      <c r="F644" t="s">
        <v>772</v>
      </c>
      <c r="G644" s="7">
        <v>44743</v>
      </c>
      <c r="H644" s="5">
        <v>3315415</v>
      </c>
      <c r="I644" s="7">
        <v>44748</v>
      </c>
      <c r="J644" s="5">
        <v>6078063</v>
      </c>
      <c r="K644" s="7">
        <v>44749</v>
      </c>
      <c r="L644" t="s">
        <v>515</v>
      </c>
      <c r="M644" t="s">
        <v>337</v>
      </c>
      <c r="N644" t="s">
        <v>55</v>
      </c>
      <c r="O644" t="s">
        <v>45</v>
      </c>
      <c r="P644" s="7">
        <v>44750</v>
      </c>
      <c r="Q644" s="8">
        <v>51.108750000000001</v>
      </c>
      <c r="R644" s="8">
        <v>49.5</v>
      </c>
      <c r="S644" s="8">
        <v>1.6087499999999999</v>
      </c>
      <c r="T644" s="8"/>
      <c r="U644">
        <v>1</v>
      </c>
      <c r="V644" t="s">
        <v>46</v>
      </c>
      <c r="W644" s="9">
        <v>2</v>
      </c>
      <c r="X644" s="9">
        <v>2</v>
      </c>
      <c r="Y644" s="9">
        <v>0</v>
      </c>
      <c r="Z644" s="7">
        <v>44760</v>
      </c>
      <c r="AA644" s="7">
        <v>44764</v>
      </c>
      <c r="AB644" s="7">
        <v>44770</v>
      </c>
      <c r="AC644">
        <v>2012000009</v>
      </c>
      <c r="AD644" t="s">
        <v>571</v>
      </c>
      <c r="AF644" t="s">
        <v>782</v>
      </c>
      <c r="AG644" t="s">
        <v>221</v>
      </c>
      <c r="AH644" t="s">
        <v>222</v>
      </c>
      <c r="AI644">
        <v>2</v>
      </c>
      <c r="AJ644" t="s">
        <v>50</v>
      </c>
      <c r="AK644">
        <v>12</v>
      </c>
      <c r="AL644" t="s">
        <v>349</v>
      </c>
      <c r="AN644" t="s">
        <v>52</v>
      </c>
      <c r="AO644"/>
      <c r="AP644"/>
      <c r="AQ644">
        <v>130</v>
      </c>
      <c r="AR644" t="s">
        <v>780</v>
      </c>
      <c r="AS644" s="7">
        <v>44760</v>
      </c>
      <c r="AT644" t="s">
        <v>517</v>
      </c>
      <c r="AU644" t="s">
        <v>518</v>
      </c>
    </row>
    <row r="645" spans="1:47" ht="58" hidden="1" x14ac:dyDescent="0.35">
      <c r="A645">
        <v>601</v>
      </c>
      <c r="B645" t="s">
        <v>206</v>
      </c>
      <c r="C645">
        <v>164705</v>
      </c>
      <c r="D645">
        <f t="shared" si="13"/>
        <v>0</v>
      </c>
      <c r="E645" s="7">
        <v>44763</v>
      </c>
      <c r="F645" t="s">
        <v>775</v>
      </c>
      <c r="G645" s="7">
        <v>44764</v>
      </c>
      <c r="H645" s="5">
        <v>3316300</v>
      </c>
      <c r="I645" s="7">
        <v>44764</v>
      </c>
      <c r="J645" s="5">
        <v>6078544</v>
      </c>
      <c r="K645" s="7">
        <v>44562</v>
      </c>
      <c r="L645" t="s">
        <v>515</v>
      </c>
      <c r="M645" t="s">
        <v>337</v>
      </c>
      <c r="N645" t="s">
        <v>55</v>
      </c>
      <c r="O645" t="s">
        <v>45</v>
      </c>
      <c r="P645" s="7">
        <v>44770</v>
      </c>
      <c r="Q645" s="8">
        <v>65.047499999999999</v>
      </c>
      <c r="R645" s="8">
        <v>63</v>
      </c>
      <c r="S645" s="8">
        <v>2.0475000000000003</v>
      </c>
      <c r="T645" s="8"/>
      <c r="U645">
        <v>1</v>
      </c>
      <c r="V645" t="s">
        <v>46</v>
      </c>
      <c r="W645" s="9">
        <v>7</v>
      </c>
      <c r="X645" s="9">
        <v>7</v>
      </c>
      <c r="Y645" s="9">
        <v>0</v>
      </c>
      <c r="Z645" s="7">
        <v>44764</v>
      </c>
      <c r="AA645" s="7">
        <v>44778</v>
      </c>
      <c r="AB645" s="7">
        <v>44783</v>
      </c>
      <c r="AC645">
        <v>2012000007</v>
      </c>
      <c r="AD645" t="s">
        <v>567</v>
      </c>
      <c r="AF645" s="10" t="s">
        <v>783</v>
      </c>
      <c r="AG645" t="s">
        <v>221</v>
      </c>
      <c r="AH645" t="s">
        <v>222</v>
      </c>
      <c r="AI645">
        <v>2</v>
      </c>
      <c r="AJ645" t="s">
        <v>50</v>
      </c>
      <c r="AK645">
        <v>12</v>
      </c>
      <c r="AL645" t="s">
        <v>349</v>
      </c>
      <c r="AN645" t="s">
        <v>52</v>
      </c>
      <c r="AO645"/>
      <c r="AP645"/>
      <c r="AQ645">
        <v>110</v>
      </c>
      <c r="AR645" t="s">
        <v>62</v>
      </c>
      <c r="AS645" s="7">
        <v>44763</v>
      </c>
      <c r="AT645" t="s">
        <v>517</v>
      </c>
      <c r="AU645" t="s">
        <v>518</v>
      </c>
    </row>
    <row r="646" spans="1:47" hidden="1" x14ac:dyDescent="0.35">
      <c r="A646">
        <v>601</v>
      </c>
      <c r="B646" t="s">
        <v>206</v>
      </c>
      <c r="C646">
        <v>165551</v>
      </c>
      <c r="D646">
        <f t="shared" si="13"/>
        <v>0</v>
      </c>
      <c r="E646" s="7">
        <v>44777</v>
      </c>
      <c r="F646" t="s">
        <v>784</v>
      </c>
      <c r="G646" s="7">
        <v>44778</v>
      </c>
      <c r="H646" s="5">
        <v>3317084</v>
      </c>
      <c r="I646" s="7">
        <v>44784</v>
      </c>
      <c r="J646" s="5">
        <v>6078947</v>
      </c>
      <c r="K646" s="7">
        <v>44785</v>
      </c>
      <c r="L646" t="s">
        <v>785</v>
      </c>
      <c r="M646" t="s">
        <v>542</v>
      </c>
      <c r="N646" t="s">
        <v>55</v>
      </c>
      <c r="O646" t="s">
        <v>45</v>
      </c>
      <c r="P646" s="7">
        <v>44789</v>
      </c>
      <c r="Q646" s="8">
        <v>3.5989999999999993</v>
      </c>
      <c r="R646" s="8">
        <v>3.5989999999999993</v>
      </c>
      <c r="S646" s="8">
        <v>0</v>
      </c>
      <c r="T646" s="8"/>
      <c r="U646">
        <v>1</v>
      </c>
      <c r="V646" t="s">
        <v>46</v>
      </c>
      <c r="W646" s="9">
        <v>983</v>
      </c>
      <c r="X646" s="9">
        <v>983</v>
      </c>
      <c r="Y646" s="9">
        <v>0</v>
      </c>
      <c r="Z646" s="7">
        <v>44803</v>
      </c>
      <c r="AA646" s="7">
        <v>44790</v>
      </c>
      <c r="AB646" s="7">
        <v>44790</v>
      </c>
      <c r="AC646">
        <v>2033000030</v>
      </c>
      <c r="AD646" t="s">
        <v>110</v>
      </c>
      <c r="AF646" t="s">
        <v>786</v>
      </c>
      <c r="AG646" t="s">
        <v>221</v>
      </c>
      <c r="AH646" t="s">
        <v>222</v>
      </c>
      <c r="AI646">
        <v>2</v>
      </c>
      <c r="AJ646" t="s">
        <v>50</v>
      </c>
      <c r="AK646">
        <v>33</v>
      </c>
      <c r="AL646" t="s">
        <v>112</v>
      </c>
      <c r="AN646" t="s">
        <v>52</v>
      </c>
      <c r="AO646"/>
      <c r="AP646"/>
      <c r="AQ646">
        <v>80</v>
      </c>
      <c r="AR646" t="s">
        <v>556</v>
      </c>
      <c r="AS646" s="7">
        <v>44783</v>
      </c>
      <c r="AT646" t="s">
        <v>787</v>
      </c>
      <c r="AU646" t="s">
        <v>788</v>
      </c>
    </row>
    <row r="647" spans="1:47" hidden="1" x14ac:dyDescent="0.35">
      <c r="A647">
        <v>601</v>
      </c>
      <c r="B647" t="s">
        <v>206</v>
      </c>
      <c r="C647">
        <v>165757</v>
      </c>
      <c r="D647">
        <f t="shared" si="13"/>
        <v>0</v>
      </c>
      <c r="E647" s="7">
        <v>44782</v>
      </c>
      <c r="F647" t="s">
        <v>775</v>
      </c>
      <c r="G647" s="7">
        <v>44783</v>
      </c>
      <c r="H647" s="5">
        <v>3317337</v>
      </c>
      <c r="I647" s="7">
        <v>44795</v>
      </c>
      <c r="J647" s="5">
        <v>6079164</v>
      </c>
      <c r="K647" s="7">
        <v>44795</v>
      </c>
      <c r="L647" t="s">
        <v>704</v>
      </c>
      <c r="M647" t="s">
        <v>208</v>
      </c>
      <c r="N647" t="s">
        <v>55</v>
      </c>
      <c r="O647" t="s">
        <v>45</v>
      </c>
      <c r="P647" s="7">
        <v>44796</v>
      </c>
      <c r="Q647" s="8">
        <v>8.68</v>
      </c>
      <c r="R647" s="8">
        <v>8.68</v>
      </c>
      <c r="S647" s="8">
        <v>0</v>
      </c>
      <c r="T647" s="8"/>
      <c r="U647">
        <v>1</v>
      </c>
      <c r="V647" t="s">
        <v>46</v>
      </c>
      <c r="W647" s="9">
        <v>398</v>
      </c>
      <c r="X647" s="9">
        <v>397.5</v>
      </c>
      <c r="Y647" s="9">
        <v>0.5</v>
      </c>
      <c r="Z647" s="7">
        <v>44803</v>
      </c>
      <c r="AA647" s="7">
        <v>44776</v>
      </c>
      <c r="AB647" s="7">
        <v>44796</v>
      </c>
      <c r="AC647">
        <v>2033000030</v>
      </c>
      <c r="AD647" t="s">
        <v>110</v>
      </c>
      <c r="AF647" t="s">
        <v>789</v>
      </c>
      <c r="AG647" t="s">
        <v>221</v>
      </c>
      <c r="AH647" t="s">
        <v>222</v>
      </c>
      <c r="AI647">
        <v>2</v>
      </c>
      <c r="AJ647" t="s">
        <v>50</v>
      </c>
      <c r="AK647">
        <v>33</v>
      </c>
      <c r="AL647" t="s">
        <v>112</v>
      </c>
      <c r="AN647" t="s">
        <v>52</v>
      </c>
      <c r="AO647"/>
      <c r="AP647"/>
      <c r="AQ647">
        <v>50</v>
      </c>
      <c r="AR647" t="s">
        <v>790</v>
      </c>
      <c r="AS647" s="7">
        <v>44788</v>
      </c>
      <c r="AT647" t="s">
        <v>706</v>
      </c>
      <c r="AU647" t="s">
        <v>707</v>
      </c>
    </row>
    <row r="648" spans="1:47" hidden="1" x14ac:dyDescent="0.35">
      <c r="A648">
        <v>601</v>
      </c>
      <c r="B648" t="s">
        <v>206</v>
      </c>
      <c r="C648">
        <v>161322</v>
      </c>
      <c r="D648">
        <f t="shared" si="13"/>
        <v>0</v>
      </c>
      <c r="E648" s="7">
        <v>44704</v>
      </c>
      <c r="F648" t="s">
        <v>775</v>
      </c>
      <c r="G648" s="7">
        <v>44706</v>
      </c>
      <c r="H648" s="5">
        <v>3319853</v>
      </c>
      <c r="I648" s="7">
        <v>44858</v>
      </c>
      <c r="J648" s="5">
        <v>6080526</v>
      </c>
      <c r="K648" s="7">
        <v>44861</v>
      </c>
      <c r="L648" t="s">
        <v>396</v>
      </c>
      <c r="M648" t="s">
        <v>208</v>
      </c>
      <c r="N648" t="s">
        <v>44</v>
      </c>
      <c r="O648" t="s">
        <v>45</v>
      </c>
      <c r="P648" s="7">
        <v>44918</v>
      </c>
      <c r="Q648" s="8">
        <v>43.85</v>
      </c>
      <c r="R648" s="8">
        <v>43.85</v>
      </c>
      <c r="S648" s="8">
        <v>0</v>
      </c>
      <c r="T648" s="8"/>
      <c r="U648">
        <v>1</v>
      </c>
      <c r="V648" t="s">
        <v>46</v>
      </c>
      <c r="W648" s="9">
        <v>1100</v>
      </c>
      <c r="X648" s="9">
        <v>1094</v>
      </c>
      <c r="Y648" s="9">
        <v>6</v>
      </c>
      <c r="Z648" s="7">
        <v>44925</v>
      </c>
      <c r="AA648" s="7">
        <v>44910</v>
      </c>
      <c r="AB648" s="7">
        <v>44918</v>
      </c>
      <c r="AC648">
        <v>2033000028</v>
      </c>
      <c r="AD648" t="s">
        <v>766</v>
      </c>
      <c r="AF648" t="s">
        <v>791</v>
      </c>
      <c r="AG648" t="s">
        <v>221</v>
      </c>
      <c r="AH648" t="s">
        <v>222</v>
      </c>
      <c r="AI648">
        <v>2</v>
      </c>
      <c r="AJ648" t="s">
        <v>50</v>
      </c>
      <c r="AK648">
        <v>33</v>
      </c>
      <c r="AL648" t="s">
        <v>112</v>
      </c>
      <c r="AN648" t="s">
        <v>52</v>
      </c>
      <c r="AO648"/>
      <c r="AP648"/>
      <c r="AQ648">
        <v>230</v>
      </c>
      <c r="AR648" t="s">
        <v>541</v>
      </c>
      <c r="AS648" s="7">
        <v>44793</v>
      </c>
      <c r="AT648" t="s">
        <v>339</v>
      </c>
      <c r="AU648" t="s">
        <v>398</v>
      </c>
    </row>
    <row r="649" spans="1:47" hidden="1" x14ac:dyDescent="0.35">
      <c r="A649">
        <v>601</v>
      </c>
      <c r="B649" t="s">
        <v>206</v>
      </c>
      <c r="C649">
        <v>168931</v>
      </c>
      <c r="D649">
        <f t="shared" si="13"/>
        <v>0</v>
      </c>
      <c r="E649" s="7">
        <v>44844</v>
      </c>
      <c r="F649" t="s">
        <v>775</v>
      </c>
      <c r="G649" s="7">
        <v>44848</v>
      </c>
      <c r="H649" s="5">
        <v>3319854</v>
      </c>
      <c r="I649" s="7">
        <v>44858</v>
      </c>
      <c r="J649" s="5">
        <v>6080554</v>
      </c>
      <c r="K649" s="7">
        <v>44862</v>
      </c>
      <c r="L649" t="s">
        <v>704</v>
      </c>
      <c r="M649" t="s">
        <v>337</v>
      </c>
      <c r="N649" t="s">
        <v>55</v>
      </c>
      <c r="O649" t="s">
        <v>45</v>
      </c>
      <c r="P649" s="7">
        <v>44865</v>
      </c>
      <c r="Q649" s="8">
        <v>7.49</v>
      </c>
      <c r="R649" s="8">
        <v>7.49</v>
      </c>
      <c r="S649" s="8">
        <v>0</v>
      </c>
      <c r="T649" s="8"/>
      <c r="U649">
        <v>1</v>
      </c>
      <c r="V649" t="s">
        <v>46</v>
      </c>
      <c r="W649" s="9">
        <v>236</v>
      </c>
      <c r="X649" s="9">
        <v>236</v>
      </c>
      <c r="Y649" s="9">
        <v>0</v>
      </c>
      <c r="Z649" s="7">
        <v>44863</v>
      </c>
      <c r="AA649" s="7">
        <v>44844</v>
      </c>
      <c r="AB649" s="7">
        <v>44865</v>
      </c>
      <c r="AC649">
        <v>2033000030</v>
      </c>
      <c r="AD649" t="s">
        <v>110</v>
      </c>
      <c r="AF649" t="s">
        <v>792</v>
      </c>
      <c r="AG649" t="s">
        <v>221</v>
      </c>
      <c r="AH649" t="s">
        <v>222</v>
      </c>
      <c r="AI649">
        <v>2</v>
      </c>
      <c r="AJ649" t="s">
        <v>50</v>
      </c>
      <c r="AK649">
        <v>33</v>
      </c>
      <c r="AL649" t="s">
        <v>112</v>
      </c>
      <c r="AN649" t="s">
        <v>52</v>
      </c>
      <c r="AO649"/>
      <c r="AP649"/>
      <c r="AQ649">
        <v>110</v>
      </c>
      <c r="AR649" t="s">
        <v>62</v>
      </c>
      <c r="AS649" s="7">
        <v>44863</v>
      </c>
      <c r="AT649" t="s">
        <v>706</v>
      </c>
      <c r="AU649" t="s">
        <v>707</v>
      </c>
    </row>
    <row r="650" spans="1:47" hidden="1" x14ac:dyDescent="0.35">
      <c r="A650">
        <v>601</v>
      </c>
      <c r="B650" t="s">
        <v>206</v>
      </c>
      <c r="C650">
        <v>168931</v>
      </c>
      <c r="D650">
        <f t="shared" si="13"/>
        <v>0</v>
      </c>
      <c r="E650" s="7">
        <v>44844</v>
      </c>
      <c r="F650" t="s">
        <v>775</v>
      </c>
      <c r="G650" s="7">
        <v>44848</v>
      </c>
      <c r="H650" s="5">
        <v>3319855</v>
      </c>
      <c r="I650" s="7">
        <v>44858</v>
      </c>
      <c r="J650" s="5">
        <v>6080554</v>
      </c>
      <c r="K650" s="7">
        <v>44862</v>
      </c>
      <c r="L650" t="s">
        <v>704</v>
      </c>
      <c r="M650" t="s">
        <v>337</v>
      </c>
      <c r="N650" t="s">
        <v>55</v>
      </c>
      <c r="O650" t="s">
        <v>45</v>
      </c>
      <c r="P650" s="7">
        <v>44865</v>
      </c>
      <c r="Q650" s="8">
        <v>7.49</v>
      </c>
      <c r="R650" s="8">
        <v>7.49</v>
      </c>
      <c r="S650" s="8">
        <v>0</v>
      </c>
      <c r="T650" s="8"/>
      <c r="U650">
        <v>1</v>
      </c>
      <c r="V650" t="s">
        <v>46</v>
      </c>
      <c r="W650" s="9">
        <v>287</v>
      </c>
      <c r="X650" s="9">
        <v>287</v>
      </c>
      <c r="Y650" s="9">
        <v>0</v>
      </c>
      <c r="Z650" s="7">
        <v>44863</v>
      </c>
      <c r="AA650" s="7">
        <v>44844</v>
      </c>
      <c r="AB650" s="7">
        <v>44865</v>
      </c>
      <c r="AC650">
        <v>2033000030</v>
      </c>
      <c r="AD650" t="s">
        <v>110</v>
      </c>
      <c r="AF650" t="s">
        <v>793</v>
      </c>
      <c r="AG650" t="s">
        <v>221</v>
      </c>
      <c r="AH650" t="s">
        <v>222</v>
      </c>
      <c r="AI650">
        <v>2</v>
      </c>
      <c r="AJ650" t="s">
        <v>50</v>
      </c>
      <c r="AK650">
        <v>33</v>
      </c>
      <c r="AL650" t="s">
        <v>112</v>
      </c>
      <c r="AN650" t="s">
        <v>52</v>
      </c>
      <c r="AO650"/>
      <c r="AP650"/>
      <c r="AQ650">
        <v>110</v>
      </c>
      <c r="AR650" t="s">
        <v>62</v>
      </c>
      <c r="AS650" s="7">
        <v>44863</v>
      </c>
      <c r="AT650" t="s">
        <v>706</v>
      </c>
      <c r="AU650" t="s">
        <v>707</v>
      </c>
    </row>
    <row r="651" spans="1:47" hidden="1" x14ac:dyDescent="0.35">
      <c r="A651">
        <v>601</v>
      </c>
      <c r="B651" t="s">
        <v>206</v>
      </c>
      <c r="C651">
        <v>173688</v>
      </c>
      <c r="D651">
        <f t="shared" si="13"/>
        <v>0</v>
      </c>
      <c r="E651" s="7">
        <v>44946</v>
      </c>
      <c r="F651" t="s">
        <v>775</v>
      </c>
      <c r="G651" s="7">
        <v>44949</v>
      </c>
      <c r="H651" s="5">
        <v>3322593</v>
      </c>
      <c r="I651" s="7">
        <v>44953</v>
      </c>
      <c r="J651" s="5">
        <v>6082147</v>
      </c>
      <c r="K651" s="7">
        <v>44957</v>
      </c>
      <c r="L651" t="s">
        <v>704</v>
      </c>
      <c r="M651" t="s">
        <v>161</v>
      </c>
      <c r="N651" t="s">
        <v>44</v>
      </c>
      <c r="O651" t="s">
        <v>45</v>
      </c>
      <c r="P651" s="7">
        <v>44957</v>
      </c>
      <c r="Q651" s="8">
        <v>7.49</v>
      </c>
      <c r="R651" s="8">
        <v>7.49</v>
      </c>
      <c r="S651" s="8">
        <v>0</v>
      </c>
      <c r="T651" s="8"/>
      <c r="U651">
        <v>1</v>
      </c>
      <c r="V651" t="s">
        <v>46</v>
      </c>
      <c r="W651" s="9">
        <v>290</v>
      </c>
      <c r="X651" s="9">
        <v>289.5</v>
      </c>
      <c r="Y651" s="9">
        <v>0.5</v>
      </c>
      <c r="Z651" s="7">
        <v>44957</v>
      </c>
      <c r="AA651" s="7">
        <v>44944</v>
      </c>
      <c r="AB651" s="7">
        <v>44957</v>
      </c>
      <c r="AC651">
        <v>2033000030</v>
      </c>
      <c r="AD651" t="s">
        <v>110</v>
      </c>
      <c r="AF651" t="s">
        <v>794</v>
      </c>
      <c r="AG651" t="s">
        <v>221</v>
      </c>
      <c r="AH651" t="s">
        <v>222</v>
      </c>
      <c r="AI651">
        <v>2</v>
      </c>
      <c r="AJ651" t="s">
        <v>50</v>
      </c>
      <c r="AK651">
        <v>33</v>
      </c>
      <c r="AL651" t="s">
        <v>112</v>
      </c>
      <c r="AN651" t="s">
        <v>52</v>
      </c>
      <c r="AO651"/>
      <c r="AP651"/>
      <c r="AQ651">
        <v>110</v>
      </c>
      <c r="AR651" t="s">
        <v>62</v>
      </c>
      <c r="AS651" s="7">
        <v>44953</v>
      </c>
      <c r="AT651" t="s">
        <v>706</v>
      </c>
      <c r="AU651" t="s">
        <v>707</v>
      </c>
    </row>
    <row r="652" spans="1:47" hidden="1" x14ac:dyDescent="0.35">
      <c r="A652">
        <v>601</v>
      </c>
      <c r="B652" t="s">
        <v>206</v>
      </c>
      <c r="C652">
        <v>170418</v>
      </c>
      <c r="D652">
        <f t="shared" si="13"/>
        <v>0</v>
      </c>
      <c r="E652" s="7">
        <v>44874</v>
      </c>
      <c r="F652" t="s">
        <v>784</v>
      </c>
      <c r="G652" s="7">
        <v>44883</v>
      </c>
      <c r="H652" s="5">
        <v>3322652</v>
      </c>
      <c r="I652" s="7">
        <v>44957</v>
      </c>
      <c r="J652" s="5">
        <v>6082144</v>
      </c>
      <c r="K652" s="7">
        <v>44957</v>
      </c>
      <c r="L652" t="s">
        <v>160</v>
      </c>
      <c r="M652" t="s">
        <v>161</v>
      </c>
      <c r="N652" t="s">
        <v>44</v>
      </c>
      <c r="O652" t="s">
        <v>45</v>
      </c>
      <c r="P652" s="7">
        <v>44957</v>
      </c>
      <c r="Q652" s="8">
        <v>0.25</v>
      </c>
      <c r="R652" s="8">
        <v>0.25</v>
      </c>
      <c r="S652" s="8">
        <v>0</v>
      </c>
      <c r="T652" s="8"/>
      <c r="U652">
        <v>1</v>
      </c>
      <c r="V652" t="s">
        <v>46</v>
      </c>
      <c r="W652" s="9">
        <v>751</v>
      </c>
      <c r="X652" s="9">
        <v>0</v>
      </c>
      <c r="Y652" s="9">
        <v>751</v>
      </c>
      <c r="Z652" s="7">
        <v>44957</v>
      </c>
      <c r="AC652">
        <v>2033000030</v>
      </c>
      <c r="AD652" t="s">
        <v>110</v>
      </c>
      <c r="AF652" t="s">
        <v>795</v>
      </c>
      <c r="AG652" t="s">
        <v>221</v>
      </c>
      <c r="AH652" t="s">
        <v>222</v>
      </c>
      <c r="AI652">
        <v>2</v>
      </c>
      <c r="AJ652" t="s">
        <v>50</v>
      </c>
      <c r="AK652">
        <v>33</v>
      </c>
      <c r="AL652" t="s">
        <v>112</v>
      </c>
      <c r="AN652" t="s">
        <v>52</v>
      </c>
      <c r="AO652"/>
      <c r="AP652"/>
      <c r="AQ652">
        <v>5250</v>
      </c>
      <c r="AR652" t="s">
        <v>580</v>
      </c>
      <c r="AS652" s="7">
        <v>44880</v>
      </c>
      <c r="AT652" t="s">
        <v>169</v>
      </c>
      <c r="AU652" t="s">
        <v>170</v>
      </c>
    </row>
    <row r="653" spans="1:47" hidden="1" x14ac:dyDescent="0.35">
      <c r="A653">
        <v>601</v>
      </c>
      <c r="B653" t="s">
        <v>206</v>
      </c>
      <c r="C653">
        <v>176418</v>
      </c>
      <c r="D653">
        <f t="shared" si="13"/>
        <v>0</v>
      </c>
      <c r="E653" s="7">
        <v>45013</v>
      </c>
      <c r="F653" t="s">
        <v>772</v>
      </c>
      <c r="G653" s="7">
        <v>45013</v>
      </c>
      <c r="H653" s="5">
        <v>3324216</v>
      </c>
      <c r="I653" s="7">
        <v>45013</v>
      </c>
      <c r="J653" s="5">
        <v>6083012</v>
      </c>
      <c r="K653" s="7">
        <v>45013</v>
      </c>
      <c r="L653" t="s">
        <v>679</v>
      </c>
      <c r="M653" t="s">
        <v>161</v>
      </c>
      <c r="N653" t="s">
        <v>55</v>
      </c>
      <c r="O653" t="s">
        <v>45</v>
      </c>
      <c r="P653" s="7">
        <v>45043</v>
      </c>
      <c r="Q653" s="8">
        <v>9.370000000000001</v>
      </c>
      <c r="R653" s="8">
        <v>9.370000000000001</v>
      </c>
      <c r="S653" s="8">
        <v>0</v>
      </c>
      <c r="T653" s="8"/>
      <c r="U653">
        <v>1</v>
      </c>
      <c r="V653" t="s">
        <v>46</v>
      </c>
      <c r="W653" s="9">
        <v>31334</v>
      </c>
      <c r="X653" s="9">
        <v>31334</v>
      </c>
      <c r="Y653" s="9">
        <v>0</v>
      </c>
      <c r="Z653" s="7">
        <v>45016</v>
      </c>
      <c r="AA653" s="7">
        <v>45050</v>
      </c>
      <c r="AB653" s="7">
        <v>45063</v>
      </c>
      <c r="AC653">
        <v>2033000095</v>
      </c>
      <c r="AD653" t="s">
        <v>680</v>
      </c>
      <c r="AF653" t="s">
        <v>796</v>
      </c>
      <c r="AG653" t="s">
        <v>221</v>
      </c>
      <c r="AH653" t="s">
        <v>222</v>
      </c>
      <c r="AI653">
        <v>2</v>
      </c>
      <c r="AJ653" t="s">
        <v>50</v>
      </c>
      <c r="AK653">
        <v>33</v>
      </c>
      <c r="AL653" t="s">
        <v>112</v>
      </c>
      <c r="AN653" t="s">
        <v>52</v>
      </c>
      <c r="AO653"/>
      <c r="AP653"/>
      <c r="AQ653">
        <v>110</v>
      </c>
      <c r="AR653" t="s">
        <v>62</v>
      </c>
      <c r="AS653" s="7">
        <v>45016</v>
      </c>
      <c r="AT653" t="s">
        <v>682</v>
      </c>
    </row>
    <row r="654" spans="1:47" ht="72.5" hidden="1" x14ac:dyDescent="0.35">
      <c r="A654">
        <v>601</v>
      </c>
      <c r="B654" t="s">
        <v>206</v>
      </c>
      <c r="C654">
        <v>176285</v>
      </c>
      <c r="D654">
        <f t="shared" si="13"/>
        <v>0</v>
      </c>
      <c r="E654" s="7">
        <v>45009</v>
      </c>
      <c r="F654" t="s">
        <v>775</v>
      </c>
      <c r="G654" s="7">
        <v>45013</v>
      </c>
      <c r="H654" s="5">
        <v>3324217</v>
      </c>
      <c r="I654" s="7">
        <v>45013</v>
      </c>
      <c r="J654" s="5">
        <v>6083013</v>
      </c>
      <c r="K654" s="7">
        <v>45013</v>
      </c>
      <c r="L654" t="s">
        <v>704</v>
      </c>
      <c r="M654" t="s">
        <v>161</v>
      </c>
      <c r="N654" t="s">
        <v>55</v>
      </c>
      <c r="O654" t="s">
        <v>45</v>
      </c>
      <c r="P654" s="7">
        <v>45014</v>
      </c>
      <c r="Q654" s="8">
        <v>7.6599999999999993</v>
      </c>
      <c r="R654" s="8">
        <v>7.6599999999999993</v>
      </c>
      <c r="S654" s="8">
        <v>0</v>
      </c>
      <c r="T654" s="8"/>
      <c r="U654">
        <v>1</v>
      </c>
      <c r="V654" t="s">
        <v>46</v>
      </c>
      <c r="W654" s="9">
        <v>118</v>
      </c>
      <c r="X654" s="9">
        <v>118</v>
      </c>
      <c r="Y654" s="9">
        <v>0</v>
      </c>
      <c r="Z654" s="7">
        <v>45015</v>
      </c>
      <c r="AA654" s="7">
        <v>45006</v>
      </c>
      <c r="AB654" s="7">
        <v>45015</v>
      </c>
      <c r="AC654">
        <v>2033000030</v>
      </c>
      <c r="AD654" t="s">
        <v>110</v>
      </c>
      <c r="AF654" s="10" t="s">
        <v>797</v>
      </c>
      <c r="AG654" t="s">
        <v>221</v>
      </c>
      <c r="AH654" t="s">
        <v>222</v>
      </c>
      <c r="AI654">
        <v>2</v>
      </c>
      <c r="AJ654" t="s">
        <v>50</v>
      </c>
      <c r="AK654">
        <v>33</v>
      </c>
      <c r="AL654" t="s">
        <v>112</v>
      </c>
      <c r="AN654" t="s">
        <v>52</v>
      </c>
      <c r="AO654"/>
      <c r="AP654"/>
      <c r="AQ654">
        <v>110</v>
      </c>
      <c r="AR654" t="s">
        <v>62</v>
      </c>
      <c r="AS654" s="7">
        <v>45013</v>
      </c>
      <c r="AT654" t="s">
        <v>706</v>
      </c>
      <c r="AU654" t="s">
        <v>707</v>
      </c>
    </row>
    <row r="655" spans="1:47" x14ac:dyDescent="0.35">
      <c r="A655" s="21">
        <v>101</v>
      </c>
      <c r="B655" s="21" t="s">
        <v>41</v>
      </c>
      <c r="C655" s="21">
        <v>0</v>
      </c>
      <c r="D655" t="str">
        <f t="shared" si="13"/>
        <v>PEDIDO EMERGENCIAL</v>
      </c>
      <c r="E655" s="21"/>
      <c r="F655" s="21"/>
      <c r="G655" s="21"/>
      <c r="H655" s="22" t="s">
        <v>807</v>
      </c>
      <c r="I655" s="23">
        <v>44560</v>
      </c>
      <c r="J655" s="22" t="s">
        <v>808</v>
      </c>
      <c r="K655" s="23">
        <v>44567</v>
      </c>
      <c r="L655" s="21" t="s">
        <v>809</v>
      </c>
      <c r="M655" s="21" t="s">
        <v>211</v>
      </c>
      <c r="N655" s="21" t="s">
        <v>55</v>
      </c>
      <c r="O655" s="21" t="s">
        <v>45</v>
      </c>
      <c r="P655" s="23">
        <v>44568</v>
      </c>
      <c r="Q655" s="24">
        <v>21.2</v>
      </c>
      <c r="R655" s="24">
        <v>21.2</v>
      </c>
      <c r="S655" s="24">
        <v>0</v>
      </c>
      <c r="T655" s="21">
        <v>1</v>
      </c>
      <c r="U655" s="21" t="s">
        <v>810</v>
      </c>
      <c r="V655" s="25">
        <v>4</v>
      </c>
      <c r="W655" s="25">
        <v>4</v>
      </c>
      <c r="X655" s="25">
        <v>0</v>
      </c>
      <c r="Y655" s="23">
        <v>44575</v>
      </c>
      <c r="Z655" s="23">
        <v>44573</v>
      </c>
      <c r="AA655" s="23">
        <v>44575</v>
      </c>
      <c r="AB655" s="21">
        <v>53440000262</v>
      </c>
      <c r="AC655" s="21" t="s">
        <v>811</v>
      </c>
      <c r="AD655" s="21"/>
      <c r="AE655" s="21"/>
      <c r="AF655" s="21" t="s">
        <v>812</v>
      </c>
      <c r="AG655" s="21" t="s">
        <v>813</v>
      </c>
      <c r="AH655" s="21">
        <v>53</v>
      </c>
      <c r="AI655" s="21" t="s">
        <v>814</v>
      </c>
      <c r="AJ655" s="21">
        <v>440</v>
      </c>
      <c r="AK655" s="21" t="s">
        <v>815</v>
      </c>
      <c r="AL655" s="21"/>
      <c r="AM655" s="21" t="s">
        <v>52</v>
      </c>
      <c r="AN655" s="21"/>
      <c r="AO655" s="21"/>
      <c r="AP655" s="21">
        <v>290</v>
      </c>
      <c r="AQ655" s="21" t="s">
        <v>226</v>
      </c>
      <c r="AR655" s="21"/>
      <c r="AS655" s="21" t="s">
        <v>816</v>
      </c>
      <c r="AT655" s="21" t="s">
        <v>817</v>
      </c>
    </row>
    <row r="656" spans="1:47" x14ac:dyDescent="0.35">
      <c r="A656" s="21">
        <v>101</v>
      </c>
      <c r="B656" s="21" t="s">
        <v>41</v>
      </c>
      <c r="C656" s="21">
        <v>0</v>
      </c>
      <c r="D656" t="str">
        <f t="shared" si="13"/>
        <v>PEDIDO EMERGENCIAL</v>
      </c>
      <c r="E656" s="21"/>
      <c r="F656" s="21"/>
      <c r="G656" s="21"/>
      <c r="H656" s="22" t="s">
        <v>818</v>
      </c>
      <c r="I656" s="23">
        <v>44564</v>
      </c>
      <c r="J656" s="22" t="s">
        <v>819</v>
      </c>
      <c r="K656" s="23">
        <v>44565</v>
      </c>
      <c r="L656" s="21" t="s">
        <v>820</v>
      </c>
      <c r="M656" s="21" t="s">
        <v>211</v>
      </c>
      <c r="N656" s="21" t="s">
        <v>55</v>
      </c>
      <c r="O656" s="21" t="s">
        <v>45</v>
      </c>
      <c r="P656" s="23">
        <v>44566</v>
      </c>
      <c r="Q656" s="24">
        <v>64.2</v>
      </c>
      <c r="R656" s="24">
        <v>64.2</v>
      </c>
      <c r="S656" s="24">
        <v>0</v>
      </c>
      <c r="T656" s="21">
        <v>1</v>
      </c>
      <c r="U656" s="21" t="s">
        <v>810</v>
      </c>
      <c r="V656" s="25">
        <v>10</v>
      </c>
      <c r="W656" s="25">
        <v>10</v>
      </c>
      <c r="X656" s="25">
        <v>0</v>
      </c>
      <c r="Y656" s="23">
        <v>44584</v>
      </c>
      <c r="Z656" s="23">
        <v>44585</v>
      </c>
      <c r="AA656" s="23">
        <v>44586</v>
      </c>
      <c r="AB656" s="21">
        <v>53440000140</v>
      </c>
      <c r="AC656" s="21" t="s">
        <v>821</v>
      </c>
      <c r="AD656" s="21"/>
      <c r="AE656" s="21"/>
      <c r="AF656" s="21" t="s">
        <v>812</v>
      </c>
      <c r="AG656" s="21" t="s">
        <v>813</v>
      </c>
      <c r="AH656" s="21">
        <v>53</v>
      </c>
      <c r="AI656" s="21" t="s">
        <v>814</v>
      </c>
      <c r="AJ656" s="21">
        <v>440</v>
      </c>
      <c r="AK656" s="21" t="s">
        <v>815</v>
      </c>
      <c r="AL656" s="21"/>
      <c r="AM656" s="21" t="s">
        <v>52</v>
      </c>
      <c r="AN656" s="21"/>
      <c r="AO656" s="21"/>
      <c r="AP656" s="21">
        <v>290</v>
      </c>
      <c r="AQ656" s="21" t="s">
        <v>226</v>
      </c>
      <c r="AR656" s="21"/>
      <c r="AS656" s="21" t="s">
        <v>822</v>
      </c>
      <c r="AT656" s="21" t="s">
        <v>823</v>
      </c>
    </row>
    <row r="657" spans="1:46" x14ac:dyDescent="0.35">
      <c r="A657" s="21">
        <v>101</v>
      </c>
      <c r="B657" s="21" t="s">
        <v>41</v>
      </c>
      <c r="C657" s="21">
        <v>0</v>
      </c>
      <c r="D657" t="str">
        <f t="shared" si="13"/>
        <v>PEDIDO EMERGENCIAL</v>
      </c>
      <c r="E657" s="21"/>
      <c r="F657" s="21"/>
      <c r="G657" s="21"/>
      <c r="H657" s="22" t="s">
        <v>824</v>
      </c>
      <c r="I657" s="23">
        <v>44564</v>
      </c>
      <c r="J657" s="22" t="s">
        <v>819</v>
      </c>
      <c r="K657" s="23">
        <v>44565</v>
      </c>
      <c r="L657" s="21" t="s">
        <v>820</v>
      </c>
      <c r="M657" s="21" t="s">
        <v>211</v>
      </c>
      <c r="N657" s="21" t="s">
        <v>55</v>
      </c>
      <c r="O657" s="21" t="s">
        <v>45</v>
      </c>
      <c r="P657" s="23">
        <v>44566</v>
      </c>
      <c r="Q657" s="24">
        <v>12.5</v>
      </c>
      <c r="R657" s="24">
        <v>12.5</v>
      </c>
      <c r="S657" s="24">
        <v>0</v>
      </c>
      <c r="T657" s="21">
        <v>1</v>
      </c>
      <c r="U657" s="21" t="s">
        <v>454</v>
      </c>
      <c r="V657" s="25">
        <v>20</v>
      </c>
      <c r="W657" s="25">
        <v>20</v>
      </c>
      <c r="X657" s="25">
        <v>0</v>
      </c>
      <c r="Y657" s="23">
        <v>44584</v>
      </c>
      <c r="Z657" s="23">
        <v>44585</v>
      </c>
      <c r="AA657" s="23">
        <v>44586</v>
      </c>
      <c r="AB657" s="21">
        <v>53440000272</v>
      </c>
      <c r="AC657" s="21" t="s">
        <v>825</v>
      </c>
      <c r="AD657" s="21"/>
      <c r="AE657" s="21"/>
      <c r="AF657" s="21" t="s">
        <v>812</v>
      </c>
      <c r="AG657" s="21" t="s">
        <v>813</v>
      </c>
      <c r="AH657" s="21">
        <v>53</v>
      </c>
      <c r="AI657" s="21" t="s">
        <v>814</v>
      </c>
      <c r="AJ657" s="21">
        <v>440</v>
      </c>
      <c r="AK657" s="21" t="s">
        <v>815</v>
      </c>
      <c r="AL657" s="21"/>
      <c r="AM657" s="21" t="s">
        <v>52</v>
      </c>
      <c r="AN657" s="21"/>
      <c r="AO657" s="21"/>
      <c r="AP657" s="21">
        <v>290</v>
      </c>
      <c r="AQ657" s="21" t="s">
        <v>226</v>
      </c>
      <c r="AR657" s="21"/>
      <c r="AS657" s="21" t="s">
        <v>822</v>
      </c>
      <c r="AT657" s="21" t="s">
        <v>823</v>
      </c>
    </row>
    <row r="658" spans="1:46" x14ac:dyDescent="0.35">
      <c r="A658" s="21">
        <v>101</v>
      </c>
      <c r="B658" s="21" t="s">
        <v>41</v>
      </c>
      <c r="C658" s="21">
        <v>0</v>
      </c>
      <c r="D658" t="str">
        <f t="shared" si="13"/>
        <v>PEDIDO EMERGENCIAL</v>
      </c>
      <c r="E658" s="21"/>
      <c r="F658" s="21"/>
      <c r="G658" s="21"/>
      <c r="H658" s="22" t="s">
        <v>826</v>
      </c>
      <c r="I658" s="23">
        <v>44603</v>
      </c>
      <c r="J658" s="22" t="s">
        <v>827</v>
      </c>
      <c r="K658" s="23">
        <v>44614</v>
      </c>
      <c r="L658" s="21" t="s">
        <v>809</v>
      </c>
      <c r="M658" s="21" t="s">
        <v>208</v>
      </c>
      <c r="N658" s="21" t="s">
        <v>55</v>
      </c>
      <c r="O658" s="21" t="s">
        <v>45</v>
      </c>
      <c r="P658" s="23">
        <v>44615</v>
      </c>
      <c r="Q658" s="24">
        <v>22.05</v>
      </c>
      <c r="R658" s="24">
        <v>21</v>
      </c>
      <c r="S658" s="24">
        <v>1.05</v>
      </c>
      <c r="T658" s="21">
        <v>1</v>
      </c>
      <c r="U658" s="21" t="s">
        <v>810</v>
      </c>
      <c r="V658" s="25">
        <v>5</v>
      </c>
      <c r="W658" s="25">
        <v>5</v>
      </c>
      <c r="X658" s="25">
        <v>0</v>
      </c>
      <c r="Y658" s="23">
        <v>44625</v>
      </c>
      <c r="Z658" s="23">
        <v>44615</v>
      </c>
      <c r="AA658" s="23">
        <v>44617</v>
      </c>
      <c r="AB658" s="21">
        <v>53440000262</v>
      </c>
      <c r="AC658" s="21" t="s">
        <v>811</v>
      </c>
      <c r="AD658" s="21"/>
      <c r="AE658" s="21"/>
      <c r="AF658" s="21" t="s">
        <v>812</v>
      </c>
      <c r="AG658" s="21" t="s">
        <v>813</v>
      </c>
      <c r="AH658" s="21">
        <v>53</v>
      </c>
      <c r="AI658" s="21" t="s">
        <v>814</v>
      </c>
      <c r="AJ658" s="21">
        <v>440</v>
      </c>
      <c r="AK658" s="21" t="s">
        <v>815</v>
      </c>
      <c r="AL658" s="21"/>
      <c r="AM658" s="21" t="s">
        <v>52</v>
      </c>
      <c r="AN658" s="21"/>
      <c r="AO658" s="21"/>
      <c r="AP658" s="21">
        <v>290</v>
      </c>
      <c r="AQ658" s="21" t="s">
        <v>226</v>
      </c>
      <c r="AR658" s="21"/>
      <c r="AS658" s="21" t="s">
        <v>816</v>
      </c>
      <c r="AT658" s="21" t="s">
        <v>817</v>
      </c>
    </row>
    <row r="659" spans="1:46" x14ac:dyDescent="0.35">
      <c r="A659" s="21">
        <v>101</v>
      </c>
      <c r="B659" s="21" t="s">
        <v>41</v>
      </c>
      <c r="C659" s="21">
        <v>0</v>
      </c>
      <c r="D659" t="str">
        <f t="shared" si="13"/>
        <v>PEDIDO EMERGENCIAL</v>
      </c>
      <c r="E659" s="21"/>
      <c r="F659" s="21"/>
      <c r="G659" s="21"/>
      <c r="H659" s="22" t="s">
        <v>828</v>
      </c>
      <c r="I659" s="23">
        <v>44669</v>
      </c>
      <c r="J659" s="22" t="s">
        <v>829</v>
      </c>
      <c r="K659" s="23">
        <v>44671</v>
      </c>
      <c r="L659" s="21" t="s">
        <v>809</v>
      </c>
      <c r="M659" s="21" t="s">
        <v>208</v>
      </c>
      <c r="N659" s="21" t="s">
        <v>55</v>
      </c>
      <c r="O659" s="21" t="s">
        <v>45</v>
      </c>
      <c r="P659" s="23">
        <v>44676</v>
      </c>
      <c r="Q659" s="24">
        <v>39.380000000000003</v>
      </c>
      <c r="R659" s="24">
        <v>37.5</v>
      </c>
      <c r="S659" s="24">
        <v>1.88</v>
      </c>
      <c r="T659" s="21">
        <v>1</v>
      </c>
      <c r="U659" s="21" t="s">
        <v>810</v>
      </c>
      <c r="V659" s="25">
        <v>6</v>
      </c>
      <c r="W659" s="25">
        <v>6</v>
      </c>
      <c r="X659" s="25">
        <v>0</v>
      </c>
      <c r="Y659" s="23">
        <v>44684</v>
      </c>
      <c r="Z659" s="23">
        <v>44680</v>
      </c>
      <c r="AA659" s="23">
        <v>44683</v>
      </c>
      <c r="AB659" s="21">
        <v>53440000262</v>
      </c>
      <c r="AC659" s="21" t="s">
        <v>811</v>
      </c>
      <c r="AD659" s="21"/>
      <c r="AE659" s="21"/>
      <c r="AF659" s="21" t="s">
        <v>830</v>
      </c>
      <c r="AG659" s="21" t="s">
        <v>831</v>
      </c>
      <c r="AH659" s="21">
        <v>53</v>
      </c>
      <c r="AI659" s="21" t="s">
        <v>814</v>
      </c>
      <c r="AJ659" s="21">
        <v>440</v>
      </c>
      <c r="AK659" s="21" t="s">
        <v>815</v>
      </c>
      <c r="AL659" s="21"/>
      <c r="AM659" s="21" t="s">
        <v>52</v>
      </c>
      <c r="AN659" s="21"/>
      <c r="AO659" s="21"/>
      <c r="AP659" s="21">
        <v>290</v>
      </c>
      <c r="AQ659" s="21" t="s">
        <v>226</v>
      </c>
      <c r="AR659" s="21"/>
      <c r="AS659" s="21" t="s">
        <v>816</v>
      </c>
      <c r="AT659" s="21" t="s">
        <v>817</v>
      </c>
    </row>
    <row r="660" spans="1:46" ht="174" hidden="1" x14ac:dyDescent="0.35">
      <c r="A660" s="21">
        <v>101</v>
      </c>
      <c r="B660" s="21" t="s">
        <v>41</v>
      </c>
      <c r="C660" s="21">
        <v>158851</v>
      </c>
      <c r="D660" s="21"/>
      <c r="E660" s="21"/>
      <c r="F660" s="21"/>
      <c r="G660" s="21"/>
      <c r="H660" s="22" t="s">
        <v>832</v>
      </c>
      <c r="I660" s="23">
        <v>44768</v>
      </c>
      <c r="J660" s="22" t="s">
        <v>833</v>
      </c>
      <c r="K660" s="23">
        <v>44690</v>
      </c>
      <c r="L660" s="21" t="s">
        <v>834</v>
      </c>
      <c r="M660" s="21" t="s">
        <v>208</v>
      </c>
      <c r="N660" s="21" t="s">
        <v>835</v>
      </c>
      <c r="O660" s="21" t="s">
        <v>45</v>
      </c>
      <c r="P660" s="23">
        <v>44690</v>
      </c>
      <c r="Q660" s="24">
        <v>11071</v>
      </c>
      <c r="R660" s="24">
        <v>9626.9599999999991</v>
      </c>
      <c r="S660" s="24">
        <v>1444.04</v>
      </c>
      <c r="T660" s="21">
        <v>1</v>
      </c>
      <c r="U660" s="21" t="s">
        <v>810</v>
      </c>
      <c r="V660" s="25">
        <v>7</v>
      </c>
      <c r="W660" s="25">
        <v>0</v>
      </c>
      <c r="X660" s="25">
        <v>7</v>
      </c>
      <c r="Y660" s="23">
        <v>44814</v>
      </c>
      <c r="Z660" s="21"/>
      <c r="AA660" s="21"/>
      <c r="AB660" s="21">
        <v>53440000155</v>
      </c>
      <c r="AC660" s="21" t="s">
        <v>836</v>
      </c>
      <c r="AD660" s="21"/>
      <c r="AE660" s="26" t="s">
        <v>837</v>
      </c>
      <c r="AF660" s="21" t="s">
        <v>838</v>
      </c>
      <c r="AG660" s="21" t="s">
        <v>839</v>
      </c>
      <c r="AH660" s="21">
        <v>53</v>
      </c>
      <c r="AI660" s="21" t="s">
        <v>814</v>
      </c>
      <c r="AJ660" s="21">
        <v>440</v>
      </c>
      <c r="AK660" s="21" t="s">
        <v>815</v>
      </c>
      <c r="AL660" s="21"/>
      <c r="AM660" s="21" t="s">
        <v>52</v>
      </c>
      <c r="AN660" s="21"/>
      <c r="AO660" s="21"/>
      <c r="AP660" s="21">
        <v>250</v>
      </c>
      <c r="AQ660" s="21" t="s">
        <v>198</v>
      </c>
      <c r="AR660" s="21"/>
      <c r="AS660" s="21" t="s">
        <v>840</v>
      </c>
      <c r="AT660" s="21" t="s">
        <v>841</v>
      </c>
    </row>
    <row r="661" spans="1:46" x14ac:dyDescent="0.35">
      <c r="A661" s="21">
        <v>101</v>
      </c>
      <c r="B661" s="21" t="s">
        <v>41</v>
      </c>
      <c r="C661" s="21">
        <v>0</v>
      </c>
      <c r="D661" t="str">
        <f t="shared" ref="D661" si="14">IF(C661,0,"PEDIDO EMERGENCIAL")</f>
        <v>PEDIDO EMERGENCIAL</v>
      </c>
      <c r="E661" s="21"/>
      <c r="F661" s="21"/>
      <c r="G661" s="21"/>
      <c r="H661" s="22" t="s">
        <v>842</v>
      </c>
      <c r="I661" s="23">
        <v>44767</v>
      </c>
      <c r="J661" s="22" t="s">
        <v>843</v>
      </c>
      <c r="K661" s="23">
        <v>44768</v>
      </c>
      <c r="L661" s="21" t="s">
        <v>844</v>
      </c>
      <c r="M661" s="21" t="s">
        <v>208</v>
      </c>
      <c r="N661" s="21" t="s">
        <v>55</v>
      </c>
      <c r="O661" s="21" t="s">
        <v>45</v>
      </c>
      <c r="P661" s="23">
        <v>44770</v>
      </c>
      <c r="Q661" s="24">
        <v>41.9</v>
      </c>
      <c r="R661" s="24">
        <v>39.9</v>
      </c>
      <c r="S661" s="24">
        <v>2</v>
      </c>
      <c r="T661" s="21">
        <v>1</v>
      </c>
      <c r="U661" s="21" t="s">
        <v>810</v>
      </c>
      <c r="V661" s="25">
        <v>5</v>
      </c>
      <c r="W661" s="25">
        <v>5</v>
      </c>
      <c r="X661" s="25">
        <v>0</v>
      </c>
      <c r="Y661" s="23">
        <v>44782</v>
      </c>
      <c r="Z661" s="23">
        <v>44775</v>
      </c>
      <c r="AA661" s="23">
        <v>44776</v>
      </c>
      <c r="AB661" s="21">
        <v>53440000262</v>
      </c>
      <c r="AC661" s="21" t="s">
        <v>811</v>
      </c>
      <c r="AD661" s="21"/>
      <c r="AE661" s="21"/>
      <c r="AF661" s="21" t="s">
        <v>845</v>
      </c>
      <c r="AG661" s="21" t="s">
        <v>846</v>
      </c>
      <c r="AH661" s="21">
        <v>53</v>
      </c>
      <c r="AI661" s="21" t="s">
        <v>814</v>
      </c>
      <c r="AJ661" s="21">
        <v>440</v>
      </c>
      <c r="AK661" s="21" t="s">
        <v>815</v>
      </c>
      <c r="AL661" s="21"/>
      <c r="AM661" s="21" t="s">
        <v>52</v>
      </c>
      <c r="AN661" s="21"/>
      <c r="AO661" s="21"/>
      <c r="AP661" s="21">
        <v>9</v>
      </c>
      <c r="AQ661" s="21" t="s">
        <v>847</v>
      </c>
      <c r="AR661" s="21"/>
      <c r="AS661" s="21" t="s">
        <v>848</v>
      </c>
      <c r="AT661" s="21" t="s">
        <v>849</v>
      </c>
    </row>
    <row r="662" spans="1:46" ht="145" hidden="1" x14ac:dyDescent="0.35">
      <c r="A662" s="21">
        <v>101</v>
      </c>
      <c r="B662" s="21" t="s">
        <v>41</v>
      </c>
      <c r="C662" s="21">
        <v>158851</v>
      </c>
      <c r="D662" s="21"/>
      <c r="E662" s="21"/>
      <c r="F662" s="21"/>
      <c r="G662" s="21"/>
      <c r="H662" s="22" t="s">
        <v>850</v>
      </c>
      <c r="I662" s="23">
        <v>44768</v>
      </c>
      <c r="J662" s="22" t="s">
        <v>851</v>
      </c>
      <c r="K662" s="23">
        <v>44768</v>
      </c>
      <c r="L662" s="21" t="s">
        <v>852</v>
      </c>
      <c r="M662" s="21" t="s">
        <v>208</v>
      </c>
      <c r="N662" s="21" t="s">
        <v>55</v>
      </c>
      <c r="O662" s="21" t="s">
        <v>45</v>
      </c>
      <c r="P662" s="23">
        <v>44819</v>
      </c>
      <c r="Q662" s="24">
        <v>11200</v>
      </c>
      <c r="R662" s="24">
        <v>11200</v>
      </c>
      <c r="S662" s="24">
        <v>0</v>
      </c>
      <c r="T662" s="21">
        <v>1</v>
      </c>
      <c r="U662" s="21" t="s">
        <v>810</v>
      </c>
      <c r="V662" s="25">
        <v>7</v>
      </c>
      <c r="W662" s="25">
        <v>7</v>
      </c>
      <c r="X662" s="25">
        <v>0</v>
      </c>
      <c r="Y662" s="23">
        <v>44814</v>
      </c>
      <c r="Z662" s="23">
        <v>44795</v>
      </c>
      <c r="AA662" s="23">
        <v>44795</v>
      </c>
      <c r="AB662" s="21">
        <v>53440000155</v>
      </c>
      <c r="AC662" s="21" t="s">
        <v>836</v>
      </c>
      <c r="AD662" s="21"/>
      <c r="AE662" s="26" t="s">
        <v>853</v>
      </c>
      <c r="AF662" s="21" t="s">
        <v>838</v>
      </c>
      <c r="AG662" s="21" t="s">
        <v>839</v>
      </c>
      <c r="AH662" s="21">
        <v>53</v>
      </c>
      <c r="AI662" s="21" t="s">
        <v>814</v>
      </c>
      <c r="AJ662" s="21">
        <v>440</v>
      </c>
      <c r="AK662" s="21" t="s">
        <v>815</v>
      </c>
      <c r="AL662" s="21"/>
      <c r="AM662" s="21" t="s">
        <v>52</v>
      </c>
      <c r="AN662" s="21"/>
      <c r="AO662" s="21"/>
      <c r="AP662" s="21">
        <v>190</v>
      </c>
      <c r="AQ662" s="21" t="s">
        <v>53</v>
      </c>
      <c r="AR662" s="21"/>
      <c r="AS662" s="21" t="s">
        <v>854</v>
      </c>
      <c r="AT662" s="21">
        <v>6331420400</v>
      </c>
    </row>
    <row r="663" spans="1:46" x14ac:dyDescent="0.35">
      <c r="A663" s="21">
        <v>101</v>
      </c>
      <c r="B663" s="21" t="s">
        <v>41</v>
      </c>
      <c r="C663" s="21">
        <v>0</v>
      </c>
      <c r="D663" t="str">
        <f t="shared" ref="D663:D678" si="15">IF(C663,0,"PEDIDO EMERGENCIAL")</f>
        <v>PEDIDO EMERGENCIAL</v>
      </c>
      <c r="E663" s="21"/>
      <c r="F663" s="21"/>
      <c r="G663" s="21"/>
      <c r="H663" s="22" t="s">
        <v>855</v>
      </c>
      <c r="I663" s="23">
        <v>44783</v>
      </c>
      <c r="J663" s="22" t="s">
        <v>856</v>
      </c>
      <c r="K663" s="23">
        <v>44788</v>
      </c>
      <c r="L663" s="21" t="s">
        <v>857</v>
      </c>
      <c r="M663" s="21" t="s">
        <v>208</v>
      </c>
      <c r="N663" s="21" t="s">
        <v>55</v>
      </c>
      <c r="O663" s="21" t="s">
        <v>45</v>
      </c>
      <c r="P663" s="23">
        <v>44789</v>
      </c>
      <c r="Q663" s="24">
        <v>1366.04</v>
      </c>
      <c r="R663" s="24">
        <v>1241.8499999999999</v>
      </c>
      <c r="S663" s="24">
        <v>124.19</v>
      </c>
      <c r="T663" s="21">
        <v>1</v>
      </c>
      <c r="U663" s="21" t="s">
        <v>810</v>
      </c>
      <c r="V663" s="25">
        <v>2</v>
      </c>
      <c r="W663" s="25">
        <v>2</v>
      </c>
      <c r="X663" s="25">
        <v>0</v>
      </c>
      <c r="Y663" s="23">
        <v>44803</v>
      </c>
      <c r="Z663" s="23">
        <v>44795</v>
      </c>
      <c r="AA663" s="23">
        <v>44798</v>
      </c>
      <c r="AB663" s="21">
        <v>53441000024</v>
      </c>
      <c r="AC663" s="21" t="s">
        <v>858</v>
      </c>
      <c r="AD663" s="21"/>
      <c r="AE663" s="21"/>
      <c r="AF663" s="21" t="s">
        <v>845</v>
      </c>
      <c r="AG663" s="21" t="s">
        <v>846</v>
      </c>
      <c r="AH663" s="21">
        <v>53</v>
      </c>
      <c r="AI663" s="21" t="s">
        <v>814</v>
      </c>
      <c r="AJ663" s="21">
        <v>441</v>
      </c>
      <c r="AK663" s="21" t="s">
        <v>859</v>
      </c>
      <c r="AL663" s="21"/>
      <c r="AM663" s="21" t="s">
        <v>52</v>
      </c>
      <c r="AN663" s="21"/>
      <c r="AO663" s="21"/>
      <c r="AP663" s="21">
        <v>80</v>
      </c>
      <c r="AQ663" s="21" t="s">
        <v>556</v>
      </c>
      <c r="AR663" s="21"/>
      <c r="AS663" s="21" t="s">
        <v>860</v>
      </c>
      <c r="AT663" s="21" t="s">
        <v>861</v>
      </c>
    </row>
    <row r="664" spans="1:46" ht="145" x14ac:dyDescent="0.35">
      <c r="A664" s="21">
        <v>101</v>
      </c>
      <c r="B664" s="21" t="s">
        <v>41</v>
      </c>
      <c r="C664" s="21">
        <v>0</v>
      </c>
      <c r="D664" t="str">
        <f t="shared" si="15"/>
        <v>PEDIDO EMERGENCIAL</v>
      </c>
      <c r="E664" s="21"/>
      <c r="F664" s="21"/>
      <c r="G664" s="21"/>
      <c r="H664" s="22" t="s">
        <v>862</v>
      </c>
      <c r="I664" s="23">
        <v>44792</v>
      </c>
      <c r="J664" s="22" t="s">
        <v>863</v>
      </c>
      <c r="K664" s="23">
        <v>44792</v>
      </c>
      <c r="L664" s="21" t="s">
        <v>864</v>
      </c>
      <c r="M664" s="21" t="s">
        <v>208</v>
      </c>
      <c r="N664" s="21" t="s">
        <v>835</v>
      </c>
      <c r="O664" s="21"/>
      <c r="P664" s="23"/>
      <c r="Q664" s="24">
        <v>11199</v>
      </c>
      <c r="R664" s="24">
        <v>11199</v>
      </c>
      <c r="S664" s="24">
        <v>0</v>
      </c>
      <c r="T664" s="21">
        <v>1</v>
      </c>
      <c r="U664" s="21" t="s">
        <v>810</v>
      </c>
      <c r="V664" s="25">
        <v>2</v>
      </c>
      <c r="W664" s="25">
        <v>0</v>
      </c>
      <c r="X664" s="25">
        <v>2</v>
      </c>
      <c r="Y664" s="23">
        <v>44834</v>
      </c>
      <c r="Z664" s="21"/>
      <c r="AA664" s="21"/>
      <c r="AB664" s="21">
        <v>53440000155</v>
      </c>
      <c r="AC664" s="21" t="s">
        <v>836</v>
      </c>
      <c r="AD664" s="21"/>
      <c r="AE664" s="26" t="s">
        <v>853</v>
      </c>
      <c r="AF664" s="21" t="s">
        <v>838</v>
      </c>
      <c r="AG664" s="21" t="s">
        <v>839</v>
      </c>
      <c r="AH664" s="21">
        <v>53</v>
      </c>
      <c r="AI664" s="21" t="s">
        <v>814</v>
      </c>
      <c r="AJ664" s="21">
        <v>440</v>
      </c>
      <c r="AK664" s="21" t="s">
        <v>815</v>
      </c>
      <c r="AL664" s="21"/>
      <c r="AM664" s="21" t="s">
        <v>52</v>
      </c>
      <c r="AN664" s="21"/>
      <c r="AO664" s="21"/>
      <c r="AP664" s="21">
        <v>60</v>
      </c>
      <c r="AQ664" s="21" t="s">
        <v>865</v>
      </c>
      <c r="AR664" s="21"/>
      <c r="AS664" s="21"/>
      <c r="AT664" s="21"/>
    </row>
    <row r="665" spans="1:46" x14ac:dyDescent="0.35">
      <c r="A665" s="21">
        <v>101</v>
      </c>
      <c r="B665" s="21" t="s">
        <v>41</v>
      </c>
      <c r="C665" s="21">
        <v>0</v>
      </c>
      <c r="D665" t="str">
        <f t="shared" si="15"/>
        <v>PEDIDO EMERGENCIAL</v>
      </c>
      <c r="E665" s="21"/>
      <c r="F665" s="21"/>
      <c r="G665" s="21"/>
      <c r="H665" s="22" t="s">
        <v>866</v>
      </c>
      <c r="I665" s="23">
        <v>44795</v>
      </c>
      <c r="J665" s="22" t="s">
        <v>867</v>
      </c>
      <c r="K665" s="23">
        <v>44796</v>
      </c>
      <c r="L665" s="21" t="s">
        <v>809</v>
      </c>
      <c r="M665" s="21" t="s">
        <v>208</v>
      </c>
      <c r="N665" s="21" t="s">
        <v>55</v>
      </c>
      <c r="O665" s="21" t="s">
        <v>45</v>
      </c>
      <c r="P665" s="23">
        <v>44799</v>
      </c>
      <c r="Q665" s="24">
        <v>21.95</v>
      </c>
      <c r="R665" s="24">
        <v>20.9</v>
      </c>
      <c r="S665" s="24">
        <v>1.05</v>
      </c>
      <c r="T665" s="21">
        <v>1</v>
      </c>
      <c r="U665" s="21" t="s">
        <v>810</v>
      </c>
      <c r="V665" s="25">
        <v>5</v>
      </c>
      <c r="W665" s="25">
        <v>5</v>
      </c>
      <c r="X665" s="25">
        <v>0</v>
      </c>
      <c r="Y665" s="23">
        <v>44810</v>
      </c>
      <c r="Z665" s="23">
        <v>44805</v>
      </c>
      <c r="AA665" s="23">
        <v>44806</v>
      </c>
      <c r="AB665" s="21">
        <v>53440000262</v>
      </c>
      <c r="AC665" s="21" t="s">
        <v>811</v>
      </c>
      <c r="AD665" s="21"/>
      <c r="AE665" s="21"/>
      <c r="AF665" s="21" t="s">
        <v>845</v>
      </c>
      <c r="AG665" s="21" t="s">
        <v>846</v>
      </c>
      <c r="AH665" s="21">
        <v>53</v>
      </c>
      <c r="AI665" s="21" t="s">
        <v>814</v>
      </c>
      <c r="AJ665" s="21">
        <v>440</v>
      </c>
      <c r="AK665" s="21" t="s">
        <v>815</v>
      </c>
      <c r="AL665" s="21"/>
      <c r="AM665" s="21" t="s">
        <v>52</v>
      </c>
      <c r="AN665" s="21"/>
      <c r="AO665" s="21"/>
      <c r="AP665" s="21">
        <v>290</v>
      </c>
      <c r="AQ665" s="21" t="s">
        <v>226</v>
      </c>
      <c r="AR665" s="21"/>
      <c r="AS665" s="21" t="s">
        <v>816</v>
      </c>
      <c r="AT665" s="21" t="s">
        <v>817</v>
      </c>
    </row>
    <row r="666" spans="1:46" x14ac:dyDescent="0.35">
      <c r="A666" s="21">
        <v>101</v>
      </c>
      <c r="B666" s="21" t="s">
        <v>41</v>
      </c>
      <c r="C666" s="21">
        <v>0</v>
      </c>
      <c r="D666" t="str">
        <f t="shared" si="15"/>
        <v>PEDIDO EMERGENCIAL</v>
      </c>
      <c r="E666" s="21"/>
      <c r="F666" s="21"/>
      <c r="G666" s="21"/>
      <c r="H666" s="22" t="s">
        <v>868</v>
      </c>
      <c r="I666" s="23">
        <v>44845</v>
      </c>
      <c r="J666" s="22" t="s">
        <v>869</v>
      </c>
      <c r="K666" s="23">
        <v>44845</v>
      </c>
      <c r="L666" s="21" t="s">
        <v>820</v>
      </c>
      <c r="M666" s="21" t="s">
        <v>208</v>
      </c>
      <c r="N666" s="21" t="s">
        <v>55</v>
      </c>
      <c r="O666" s="21" t="s">
        <v>45</v>
      </c>
      <c r="P666" s="23">
        <v>44847</v>
      </c>
      <c r="Q666" s="24">
        <v>70</v>
      </c>
      <c r="R666" s="24">
        <v>70</v>
      </c>
      <c r="S666" s="24">
        <v>0</v>
      </c>
      <c r="T666" s="21">
        <v>1</v>
      </c>
      <c r="U666" s="21" t="s">
        <v>810</v>
      </c>
      <c r="V666" s="25">
        <v>10</v>
      </c>
      <c r="W666" s="25">
        <v>10</v>
      </c>
      <c r="X666" s="25">
        <v>0</v>
      </c>
      <c r="Y666" s="23">
        <v>44865</v>
      </c>
      <c r="Z666" s="23">
        <v>44865</v>
      </c>
      <c r="AA666" s="23">
        <v>44866</v>
      </c>
      <c r="AB666" s="21">
        <v>53440000140</v>
      </c>
      <c r="AC666" s="21" t="s">
        <v>821</v>
      </c>
      <c r="AD666" s="21"/>
      <c r="AE666" s="21"/>
      <c r="AF666" s="21" t="s">
        <v>830</v>
      </c>
      <c r="AG666" s="21" t="s">
        <v>831</v>
      </c>
      <c r="AH666" s="21">
        <v>53</v>
      </c>
      <c r="AI666" s="21" t="s">
        <v>814</v>
      </c>
      <c r="AJ666" s="21">
        <v>440</v>
      </c>
      <c r="AK666" s="21" t="s">
        <v>815</v>
      </c>
      <c r="AL666" s="21"/>
      <c r="AM666" s="21" t="s">
        <v>52</v>
      </c>
      <c r="AN666" s="21"/>
      <c r="AO666" s="21"/>
      <c r="AP666" s="21">
        <v>80</v>
      </c>
      <c r="AQ666" s="21" t="s">
        <v>556</v>
      </c>
      <c r="AR666" s="21"/>
      <c r="AS666" s="21" t="s">
        <v>822</v>
      </c>
      <c r="AT666" s="21" t="s">
        <v>823</v>
      </c>
    </row>
    <row r="667" spans="1:46" ht="72.5" x14ac:dyDescent="0.35">
      <c r="A667" s="21">
        <v>101</v>
      </c>
      <c r="B667" s="21" t="s">
        <v>41</v>
      </c>
      <c r="C667" s="21">
        <v>0</v>
      </c>
      <c r="D667" t="str">
        <f t="shared" si="15"/>
        <v>PEDIDO EMERGENCIAL</v>
      </c>
      <c r="E667" s="21"/>
      <c r="F667" s="21"/>
      <c r="G667" s="21"/>
      <c r="H667" s="22" t="s">
        <v>870</v>
      </c>
      <c r="I667" s="23">
        <v>44916</v>
      </c>
      <c r="J667" s="22" t="s">
        <v>871</v>
      </c>
      <c r="K667" s="23">
        <v>44916</v>
      </c>
      <c r="L667" s="21" t="s">
        <v>872</v>
      </c>
      <c r="M667" s="21" t="s">
        <v>208</v>
      </c>
      <c r="N667" s="21" t="s">
        <v>55</v>
      </c>
      <c r="O667" s="21" t="s">
        <v>45</v>
      </c>
      <c r="P667" s="23">
        <v>44917</v>
      </c>
      <c r="Q667" s="24">
        <v>3251.85</v>
      </c>
      <c r="R667" s="24">
        <v>3097</v>
      </c>
      <c r="S667" s="24">
        <v>154.85</v>
      </c>
      <c r="T667" s="21">
        <v>1</v>
      </c>
      <c r="U667" s="21" t="s">
        <v>810</v>
      </c>
      <c r="V667" s="25">
        <v>1</v>
      </c>
      <c r="W667" s="25">
        <v>1</v>
      </c>
      <c r="X667" s="25">
        <v>0</v>
      </c>
      <c r="Y667" s="23">
        <v>44946</v>
      </c>
      <c r="Z667" s="23">
        <v>44931</v>
      </c>
      <c r="AA667" s="23">
        <v>44942</v>
      </c>
      <c r="AB667" s="21">
        <v>53440000220</v>
      </c>
      <c r="AC667" s="21" t="s">
        <v>873</v>
      </c>
      <c r="AD667" s="21"/>
      <c r="AE667" s="26" t="s">
        <v>874</v>
      </c>
      <c r="AF667" s="21" t="s">
        <v>875</v>
      </c>
      <c r="AG667" s="21" t="s">
        <v>876</v>
      </c>
      <c r="AH667" s="21">
        <v>53</v>
      </c>
      <c r="AI667" s="21" t="s">
        <v>814</v>
      </c>
      <c r="AJ667" s="21">
        <v>440</v>
      </c>
      <c r="AK667" s="21" t="s">
        <v>815</v>
      </c>
      <c r="AL667" s="21"/>
      <c r="AM667" s="21" t="s">
        <v>52</v>
      </c>
      <c r="AN667" s="21"/>
      <c r="AO667" s="21"/>
      <c r="AP667" s="21">
        <v>290</v>
      </c>
      <c r="AQ667" s="21" t="s">
        <v>226</v>
      </c>
      <c r="AR667" s="21"/>
      <c r="AS667" s="21" t="s">
        <v>877</v>
      </c>
      <c r="AT667" s="21" t="s">
        <v>878</v>
      </c>
    </row>
    <row r="668" spans="1:46" x14ac:dyDescent="0.35">
      <c r="A668" s="21">
        <v>101</v>
      </c>
      <c r="B668" s="21" t="s">
        <v>41</v>
      </c>
      <c r="C668" s="21">
        <v>0</v>
      </c>
      <c r="D668" t="str">
        <f t="shared" si="15"/>
        <v>PEDIDO EMERGENCIAL</v>
      </c>
      <c r="E668" s="21"/>
      <c r="F668" s="21"/>
      <c r="G668" s="21"/>
      <c r="H668" s="22" t="s">
        <v>879</v>
      </c>
      <c r="I668" s="23">
        <v>44917</v>
      </c>
      <c r="J668" s="22" t="s">
        <v>880</v>
      </c>
      <c r="K668" s="23">
        <v>44918</v>
      </c>
      <c r="L668" s="21" t="s">
        <v>881</v>
      </c>
      <c r="M668" s="21" t="s">
        <v>208</v>
      </c>
      <c r="N668" s="21" t="s">
        <v>55</v>
      </c>
      <c r="O668" s="21" t="s">
        <v>45</v>
      </c>
      <c r="P668" s="23">
        <v>44922</v>
      </c>
      <c r="Q668" s="24">
        <v>27.98</v>
      </c>
      <c r="R668" s="24">
        <v>26.65</v>
      </c>
      <c r="S668" s="24">
        <v>1.33</v>
      </c>
      <c r="T668" s="21">
        <v>1</v>
      </c>
      <c r="U668" s="21" t="s">
        <v>810</v>
      </c>
      <c r="V668" s="25">
        <v>2</v>
      </c>
      <c r="W668" s="25">
        <v>2</v>
      </c>
      <c r="X668" s="25">
        <v>0</v>
      </c>
      <c r="Y668" s="23">
        <v>44932</v>
      </c>
      <c r="Z668" s="23">
        <v>44932</v>
      </c>
      <c r="AA668" s="23">
        <v>44937</v>
      </c>
      <c r="AB668" s="21">
        <v>53440000262</v>
      </c>
      <c r="AC668" s="21" t="s">
        <v>811</v>
      </c>
      <c r="AD668" s="21"/>
      <c r="AE668" s="21"/>
      <c r="AF668" s="21" t="s">
        <v>830</v>
      </c>
      <c r="AG668" s="21" t="s">
        <v>831</v>
      </c>
      <c r="AH668" s="21">
        <v>53</v>
      </c>
      <c r="AI668" s="21" t="s">
        <v>814</v>
      </c>
      <c r="AJ668" s="21">
        <v>440</v>
      </c>
      <c r="AK668" s="21" t="s">
        <v>815</v>
      </c>
      <c r="AL668" s="21"/>
      <c r="AM668" s="21" t="s">
        <v>52</v>
      </c>
      <c r="AN668" s="21"/>
      <c r="AO668" s="21"/>
      <c r="AP668" s="21">
        <v>110</v>
      </c>
      <c r="AQ668" s="21" t="s">
        <v>62</v>
      </c>
      <c r="AR668" s="21"/>
      <c r="AS668" s="21" t="s">
        <v>882</v>
      </c>
      <c r="AT668" s="21" t="s">
        <v>883</v>
      </c>
    </row>
    <row r="669" spans="1:46" ht="87" x14ac:dyDescent="0.35">
      <c r="A669" s="21">
        <v>101</v>
      </c>
      <c r="B669" s="21" t="s">
        <v>41</v>
      </c>
      <c r="C669" s="21">
        <v>0</v>
      </c>
      <c r="D669" t="str">
        <f t="shared" si="15"/>
        <v>PEDIDO EMERGENCIAL</v>
      </c>
      <c r="E669" s="21"/>
      <c r="F669" s="21"/>
      <c r="G669" s="21"/>
      <c r="H669" s="22" t="s">
        <v>884</v>
      </c>
      <c r="I669" s="23">
        <v>44980</v>
      </c>
      <c r="J669" s="22" t="s">
        <v>885</v>
      </c>
      <c r="K669" s="23">
        <v>44980</v>
      </c>
      <c r="L669" s="21" t="s">
        <v>881</v>
      </c>
      <c r="M669" s="21" t="s">
        <v>208</v>
      </c>
      <c r="N669" s="21" t="s">
        <v>55</v>
      </c>
      <c r="O669" s="21" t="s">
        <v>45</v>
      </c>
      <c r="P669" s="23">
        <v>44980</v>
      </c>
      <c r="Q669" s="24">
        <v>68.25</v>
      </c>
      <c r="R669" s="24">
        <v>65</v>
      </c>
      <c r="S669" s="24">
        <v>3.25</v>
      </c>
      <c r="T669" s="21">
        <v>1</v>
      </c>
      <c r="U669" s="21" t="s">
        <v>810</v>
      </c>
      <c r="V669" s="25">
        <v>6</v>
      </c>
      <c r="W669" s="25">
        <v>6</v>
      </c>
      <c r="X669" s="25">
        <v>0</v>
      </c>
      <c r="Y669" s="23">
        <v>44980</v>
      </c>
      <c r="Z669" s="23">
        <v>44985</v>
      </c>
      <c r="AA669" s="23">
        <v>44987</v>
      </c>
      <c r="AB669" s="21">
        <v>53440000262</v>
      </c>
      <c r="AC669" s="21" t="s">
        <v>811</v>
      </c>
      <c r="AD669" s="21"/>
      <c r="AE669" s="26" t="s">
        <v>886</v>
      </c>
      <c r="AF669" s="21" t="s">
        <v>887</v>
      </c>
      <c r="AG669" s="21" t="s">
        <v>888</v>
      </c>
      <c r="AH669" s="21">
        <v>53</v>
      </c>
      <c r="AI669" s="21" t="s">
        <v>814</v>
      </c>
      <c r="AJ669" s="21">
        <v>440</v>
      </c>
      <c r="AK669" s="21" t="s">
        <v>815</v>
      </c>
      <c r="AL669" s="21"/>
      <c r="AM669" s="21" t="s">
        <v>52</v>
      </c>
      <c r="AN669" s="21"/>
      <c r="AO669" s="21"/>
      <c r="AP669" s="21">
        <v>110</v>
      </c>
      <c r="AQ669" s="21" t="s">
        <v>62</v>
      </c>
      <c r="AR669" s="21"/>
      <c r="AS669" s="21" t="s">
        <v>882</v>
      </c>
      <c r="AT669" s="21" t="s">
        <v>883</v>
      </c>
    </row>
    <row r="670" spans="1:46" x14ac:dyDescent="0.35">
      <c r="A670" s="21">
        <v>101</v>
      </c>
      <c r="B670" s="21" t="s">
        <v>41</v>
      </c>
      <c r="C670" s="21">
        <v>0</v>
      </c>
      <c r="D670" t="str">
        <f t="shared" si="15"/>
        <v>PEDIDO EMERGENCIAL</v>
      </c>
      <c r="E670" s="21"/>
      <c r="F670" s="21"/>
      <c r="G670" s="21"/>
      <c r="H670" s="22" t="s">
        <v>889</v>
      </c>
      <c r="I670" s="23">
        <v>44980</v>
      </c>
      <c r="J670" s="22" t="s">
        <v>890</v>
      </c>
      <c r="K670" s="23">
        <v>44980</v>
      </c>
      <c r="L670" s="21" t="s">
        <v>820</v>
      </c>
      <c r="M670" s="21" t="s">
        <v>208</v>
      </c>
      <c r="N670" s="21" t="s">
        <v>55</v>
      </c>
      <c r="O670" s="21" t="s">
        <v>45</v>
      </c>
      <c r="P670" s="23">
        <v>44980</v>
      </c>
      <c r="Q670" s="24">
        <v>70</v>
      </c>
      <c r="R670" s="24">
        <v>70</v>
      </c>
      <c r="S670" s="24">
        <v>0</v>
      </c>
      <c r="T670" s="21">
        <v>1</v>
      </c>
      <c r="U670" s="21" t="s">
        <v>810</v>
      </c>
      <c r="V670" s="25">
        <v>12</v>
      </c>
      <c r="W670" s="25">
        <v>12</v>
      </c>
      <c r="X670" s="25">
        <v>0</v>
      </c>
      <c r="Y670" s="23">
        <v>44984</v>
      </c>
      <c r="Z670" s="23">
        <v>44981</v>
      </c>
      <c r="AA670" s="23">
        <v>44981</v>
      </c>
      <c r="AB670" s="21">
        <v>53440000140</v>
      </c>
      <c r="AC670" s="21" t="s">
        <v>821</v>
      </c>
      <c r="AD670" s="21"/>
      <c r="AE670" s="21"/>
      <c r="AF670" s="21" t="s">
        <v>845</v>
      </c>
      <c r="AG670" s="21" t="s">
        <v>846</v>
      </c>
      <c r="AH670" s="21">
        <v>53</v>
      </c>
      <c r="AI670" s="21" t="s">
        <v>814</v>
      </c>
      <c r="AJ670" s="21">
        <v>440</v>
      </c>
      <c r="AK670" s="21" t="s">
        <v>815</v>
      </c>
      <c r="AL670" s="21"/>
      <c r="AM670" s="21" t="s">
        <v>52</v>
      </c>
      <c r="AN670" s="21"/>
      <c r="AO670" s="21"/>
      <c r="AP670" s="21">
        <v>80</v>
      </c>
      <c r="AQ670" s="21" t="s">
        <v>556</v>
      </c>
      <c r="AR670" s="21"/>
      <c r="AS670" s="21" t="s">
        <v>822</v>
      </c>
      <c r="AT670" s="21" t="s">
        <v>823</v>
      </c>
    </row>
    <row r="671" spans="1:46" x14ac:dyDescent="0.35">
      <c r="A671" s="21">
        <v>101</v>
      </c>
      <c r="B671" s="21" t="s">
        <v>41</v>
      </c>
      <c r="C671" s="21">
        <v>0</v>
      </c>
      <c r="D671" t="str">
        <f t="shared" si="15"/>
        <v>PEDIDO EMERGENCIAL</v>
      </c>
      <c r="E671" s="21"/>
      <c r="F671" s="21"/>
      <c r="G671" s="21"/>
      <c r="H671" s="22" t="s">
        <v>891</v>
      </c>
      <c r="I671" s="23">
        <v>45055</v>
      </c>
      <c r="J671" s="22" t="s">
        <v>892</v>
      </c>
      <c r="K671" s="23">
        <v>45056</v>
      </c>
      <c r="L671" s="21" t="s">
        <v>820</v>
      </c>
      <c r="M671" s="21" t="s">
        <v>208</v>
      </c>
      <c r="N671" s="21" t="s">
        <v>55</v>
      </c>
      <c r="O671" s="21" t="s">
        <v>45</v>
      </c>
      <c r="P671" s="23">
        <v>45057</v>
      </c>
      <c r="Q671" s="24">
        <v>70</v>
      </c>
      <c r="R671" s="24">
        <v>70</v>
      </c>
      <c r="S671" s="24">
        <v>0</v>
      </c>
      <c r="T671" s="21">
        <v>1</v>
      </c>
      <c r="U671" s="21" t="s">
        <v>810</v>
      </c>
      <c r="V671" s="25">
        <v>6</v>
      </c>
      <c r="W671" s="25">
        <v>6</v>
      </c>
      <c r="X671" s="25">
        <v>0</v>
      </c>
      <c r="Y671" s="23">
        <v>45075</v>
      </c>
      <c r="Z671" s="23">
        <v>45069</v>
      </c>
      <c r="AA671" s="23">
        <v>45070</v>
      </c>
      <c r="AB671" s="21">
        <v>53440000140</v>
      </c>
      <c r="AC671" s="21" t="s">
        <v>821</v>
      </c>
      <c r="AD671" s="21"/>
      <c r="AE671" s="21"/>
      <c r="AF671" s="21" t="s">
        <v>830</v>
      </c>
      <c r="AG671" s="21" t="s">
        <v>831</v>
      </c>
      <c r="AH671" s="21">
        <v>53</v>
      </c>
      <c r="AI671" s="21" t="s">
        <v>814</v>
      </c>
      <c r="AJ671" s="21">
        <v>440</v>
      </c>
      <c r="AK671" s="21" t="s">
        <v>815</v>
      </c>
      <c r="AL671" s="21"/>
      <c r="AM671" s="21" t="s">
        <v>52</v>
      </c>
      <c r="AN671" s="21"/>
      <c r="AO671" s="21"/>
      <c r="AP671" s="21">
        <v>80</v>
      </c>
      <c r="AQ671" s="21" t="s">
        <v>556</v>
      </c>
      <c r="AR671" s="21"/>
      <c r="AS671" s="21" t="s">
        <v>822</v>
      </c>
      <c r="AT671" s="21" t="s">
        <v>823</v>
      </c>
    </row>
    <row r="672" spans="1:46" x14ac:dyDescent="0.35">
      <c r="A672" s="21">
        <v>101</v>
      </c>
      <c r="B672" s="21" t="s">
        <v>41</v>
      </c>
      <c r="C672" s="21">
        <v>0</v>
      </c>
      <c r="D672" t="str">
        <f t="shared" si="15"/>
        <v>PEDIDO EMERGENCIAL</v>
      </c>
      <c r="E672" s="21"/>
      <c r="F672" s="21"/>
      <c r="G672" s="21"/>
      <c r="H672" s="22" t="s">
        <v>893</v>
      </c>
      <c r="I672" s="23">
        <v>45082</v>
      </c>
      <c r="J672" s="22" t="s">
        <v>894</v>
      </c>
      <c r="K672" s="23">
        <v>45082</v>
      </c>
      <c r="L672" s="21" t="s">
        <v>895</v>
      </c>
      <c r="M672" s="21" t="s">
        <v>208</v>
      </c>
      <c r="N672" s="21" t="s">
        <v>55</v>
      </c>
      <c r="O672" s="21" t="s">
        <v>45</v>
      </c>
      <c r="P672" s="23">
        <v>45082</v>
      </c>
      <c r="Q672" s="24">
        <v>195</v>
      </c>
      <c r="R672" s="24">
        <v>195</v>
      </c>
      <c r="S672" s="24">
        <v>0</v>
      </c>
      <c r="T672" s="21">
        <v>1</v>
      </c>
      <c r="U672" s="21" t="s">
        <v>810</v>
      </c>
      <c r="V672" s="25">
        <v>1</v>
      </c>
      <c r="W672" s="25">
        <v>1</v>
      </c>
      <c r="X672" s="25">
        <v>0</v>
      </c>
      <c r="Y672" s="23">
        <v>45102</v>
      </c>
      <c r="Z672" s="23">
        <v>45030</v>
      </c>
      <c r="AA672" s="23">
        <v>45091</v>
      </c>
      <c r="AB672" s="21">
        <v>53440000113</v>
      </c>
      <c r="AC672" s="21" t="s">
        <v>896</v>
      </c>
      <c r="AD672" s="21" t="s">
        <v>897</v>
      </c>
      <c r="AE672" s="21"/>
      <c r="AF672" s="21" t="s">
        <v>208</v>
      </c>
      <c r="AG672" s="21" t="s">
        <v>898</v>
      </c>
      <c r="AH672" s="21">
        <v>53</v>
      </c>
      <c r="AI672" s="21" t="s">
        <v>814</v>
      </c>
      <c r="AJ672" s="21">
        <v>440</v>
      </c>
      <c r="AK672" s="21" t="s">
        <v>815</v>
      </c>
      <c r="AL672" s="21"/>
      <c r="AM672" s="21" t="s">
        <v>52</v>
      </c>
      <c r="AN672" s="21"/>
      <c r="AO672" s="21"/>
      <c r="AP672" s="21">
        <v>110</v>
      </c>
      <c r="AQ672" s="21" t="s">
        <v>62</v>
      </c>
      <c r="AR672" s="21"/>
      <c r="AS672" s="21" t="s">
        <v>899</v>
      </c>
      <c r="AT672" s="21" t="s">
        <v>900</v>
      </c>
    </row>
    <row r="673" spans="1:46" x14ac:dyDescent="0.35">
      <c r="A673" s="21">
        <v>101</v>
      </c>
      <c r="B673" s="21" t="s">
        <v>41</v>
      </c>
      <c r="C673" s="21">
        <v>0</v>
      </c>
      <c r="D673" t="str">
        <f t="shared" si="15"/>
        <v>PEDIDO EMERGENCIAL</v>
      </c>
      <c r="E673" s="21"/>
      <c r="F673" s="21"/>
      <c r="G673" s="21"/>
      <c r="H673" s="22" t="s">
        <v>901</v>
      </c>
      <c r="I673" s="23">
        <v>45085</v>
      </c>
      <c r="J673" s="22" t="s">
        <v>902</v>
      </c>
      <c r="K673" s="23">
        <v>45093</v>
      </c>
      <c r="L673" s="21" t="s">
        <v>820</v>
      </c>
      <c r="M673" s="21" t="s">
        <v>199</v>
      </c>
      <c r="N673" s="21" t="s">
        <v>55</v>
      </c>
      <c r="O673" s="21" t="s">
        <v>45</v>
      </c>
      <c r="P673" s="23">
        <v>45093</v>
      </c>
      <c r="Q673" s="24">
        <v>70</v>
      </c>
      <c r="R673" s="24">
        <v>70</v>
      </c>
      <c r="S673" s="24">
        <v>0</v>
      </c>
      <c r="T673" s="21">
        <v>1</v>
      </c>
      <c r="U673" s="21" t="s">
        <v>810</v>
      </c>
      <c r="V673" s="25">
        <v>6</v>
      </c>
      <c r="W673" s="25">
        <v>6</v>
      </c>
      <c r="X673" s="25">
        <v>0</v>
      </c>
      <c r="Y673" s="23">
        <v>45105</v>
      </c>
      <c r="Z673" s="23">
        <v>45112</v>
      </c>
      <c r="AA673" s="23">
        <v>45112</v>
      </c>
      <c r="AB673" s="21">
        <v>53440000140</v>
      </c>
      <c r="AC673" s="21" t="s">
        <v>821</v>
      </c>
      <c r="AD673" s="21"/>
      <c r="AE673" s="21"/>
      <c r="AF673" s="21" t="s">
        <v>845</v>
      </c>
      <c r="AG673" s="21" t="s">
        <v>846</v>
      </c>
      <c r="AH673" s="21">
        <v>53</v>
      </c>
      <c r="AI673" s="21" t="s">
        <v>814</v>
      </c>
      <c r="AJ673" s="21">
        <v>440</v>
      </c>
      <c r="AK673" s="21" t="s">
        <v>815</v>
      </c>
      <c r="AL673" s="21"/>
      <c r="AM673" s="21" t="s">
        <v>52</v>
      </c>
      <c r="AN673" s="21"/>
      <c r="AO673" s="21"/>
      <c r="AP673" s="21">
        <v>160</v>
      </c>
      <c r="AQ673" s="21" t="s">
        <v>903</v>
      </c>
      <c r="AR673" s="21"/>
      <c r="AS673" s="21" t="s">
        <v>822</v>
      </c>
      <c r="AT673" s="21" t="s">
        <v>823</v>
      </c>
    </row>
    <row r="674" spans="1:46" x14ac:dyDescent="0.35">
      <c r="A674" s="21">
        <v>101</v>
      </c>
      <c r="B674" s="21" t="s">
        <v>41</v>
      </c>
      <c r="C674" s="21">
        <v>0</v>
      </c>
      <c r="D674" t="str">
        <f t="shared" si="15"/>
        <v>PEDIDO EMERGENCIAL</v>
      </c>
      <c r="E674" s="21"/>
      <c r="F674" s="21"/>
      <c r="G674" s="21"/>
      <c r="H674" s="22" t="s">
        <v>904</v>
      </c>
      <c r="I674" s="23">
        <v>45126</v>
      </c>
      <c r="J674" s="22" t="s">
        <v>905</v>
      </c>
      <c r="K674" s="23">
        <v>45133</v>
      </c>
      <c r="L674" s="21" t="s">
        <v>820</v>
      </c>
      <c r="M674" s="21" t="s">
        <v>654</v>
      </c>
      <c r="N674" s="21" t="s">
        <v>55</v>
      </c>
      <c r="O674" s="21" t="s">
        <v>45</v>
      </c>
      <c r="P674" s="23">
        <v>45135</v>
      </c>
      <c r="Q674" s="24">
        <v>70</v>
      </c>
      <c r="R674" s="24">
        <v>70</v>
      </c>
      <c r="S674" s="24">
        <v>0</v>
      </c>
      <c r="T674" s="21">
        <v>1</v>
      </c>
      <c r="U674" s="21" t="s">
        <v>810</v>
      </c>
      <c r="V674" s="25">
        <v>9</v>
      </c>
      <c r="W674" s="25">
        <v>9</v>
      </c>
      <c r="X674" s="25">
        <v>0</v>
      </c>
      <c r="Y674" s="23">
        <v>45146</v>
      </c>
      <c r="Z674" s="23">
        <v>45149</v>
      </c>
      <c r="AA674" s="23">
        <v>45149</v>
      </c>
      <c r="AB674" s="21">
        <v>53440000140</v>
      </c>
      <c r="AC674" s="21" t="s">
        <v>821</v>
      </c>
      <c r="AD674" s="21"/>
      <c r="AE674" s="21"/>
      <c r="AF674" s="21" t="s">
        <v>845</v>
      </c>
      <c r="AG674" s="21" t="s">
        <v>846</v>
      </c>
      <c r="AH674" s="21">
        <v>53</v>
      </c>
      <c r="AI674" s="21" t="s">
        <v>814</v>
      </c>
      <c r="AJ674" s="21">
        <v>440</v>
      </c>
      <c r="AK674" s="21" t="s">
        <v>815</v>
      </c>
      <c r="AL674" s="21"/>
      <c r="AM674" s="21" t="s">
        <v>52</v>
      </c>
      <c r="AN674" s="21"/>
      <c r="AO674" s="21"/>
      <c r="AP674" s="21">
        <v>110</v>
      </c>
      <c r="AQ674" s="21" t="s">
        <v>62</v>
      </c>
      <c r="AR674" s="21"/>
      <c r="AS674" s="21" t="s">
        <v>822</v>
      </c>
      <c r="AT674" s="21" t="s">
        <v>823</v>
      </c>
    </row>
    <row r="675" spans="1:46" x14ac:dyDescent="0.35">
      <c r="A675" s="21">
        <v>101</v>
      </c>
      <c r="B675" s="21" t="s">
        <v>41</v>
      </c>
      <c r="C675" s="21">
        <v>0</v>
      </c>
      <c r="D675" t="str">
        <f t="shared" si="15"/>
        <v>PEDIDO EMERGENCIAL</v>
      </c>
      <c r="E675" s="21"/>
      <c r="F675" s="21"/>
      <c r="G675" s="21"/>
      <c r="H675" s="22" t="s">
        <v>906</v>
      </c>
      <c r="I675" s="23">
        <v>45155</v>
      </c>
      <c r="J675" s="22" t="s">
        <v>907</v>
      </c>
      <c r="K675" s="23">
        <v>45163</v>
      </c>
      <c r="L675" s="21" t="s">
        <v>881</v>
      </c>
      <c r="M675" s="21" t="s">
        <v>83</v>
      </c>
      <c r="N675" s="21" t="s">
        <v>55</v>
      </c>
      <c r="O675" s="21" t="s">
        <v>45</v>
      </c>
      <c r="P675" s="23">
        <v>45166</v>
      </c>
      <c r="Q675" s="24">
        <v>27.3</v>
      </c>
      <c r="R675" s="24">
        <v>27.3</v>
      </c>
      <c r="S675" s="24">
        <v>0</v>
      </c>
      <c r="T675" s="21">
        <v>1</v>
      </c>
      <c r="U675" s="21" t="s">
        <v>810</v>
      </c>
      <c r="V675" s="25">
        <v>4</v>
      </c>
      <c r="W675" s="25">
        <v>4</v>
      </c>
      <c r="X675" s="25">
        <v>0</v>
      </c>
      <c r="Y675" s="23">
        <v>45174</v>
      </c>
      <c r="Z675" s="23">
        <v>45170</v>
      </c>
      <c r="AA675" s="23">
        <v>45177</v>
      </c>
      <c r="AB675" s="21">
        <v>53440000262</v>
      </c>
      <c r="AC675" s="21" t="s">
        <v>811</v>
      </c>
      <c r="AD675" s="21"/>
      <c r="AE675" s="21"/>
      <c r="AF675" s="21" t="s">
        <v>830</v>
      </c>
      <c r="AG675" s="21" t="s">
        <v>831</v>
      </c>
      <c r="AH675" s="21">
        <v>53</v>
      </c>
      <c r="AI675" s="21" t="s">
        <v>814</v>
      </c>
      <c r="AJ675" s="21">
        <v>440</v>
      </c>
      <c r="AK675" s="21" t="s">
        <v>815</v>
      </c>
      <c r="AL675" s="21"/>
      <c r="AM675" s="21" t="s">
        <v>52</v>
      </c>
      <c r="AN675" s="21"/>
      <c r="AO675" s="21"/>
      <c r="AP675" s="21">
        <v>110</v>
      </c>
      <c r="AQ675" s="21" t="s">
        <v>62</v>
      </c>
      <c r="AR675" s="21"/>
      <c r="AS675" s="21" t="s">
        <v>882</v>
      </c>
      <c r="AT675" s="21" t="s">
        <v>883</v>
      </c>
    </row>
    <row r="676" spans="1:46" x14ac:dyDescent="0.35">
      <c r="A676" s="21">
        <v>101</v>
      </c>
      <c r="B676" s="21" t="s">
        <v>41</v>
      </c>
      <c r="C676" s="21">
        <v>0</v>
      </c>
      <c r="D676" t="str">
        <f t="shared" si="15"/>
        <v>PEDIDO EMERGENCIAL</v>
      </c>
      <c r="E676" s="21"/>
      <c r="F676" s="21"/>
      <c r="G676" s="21"/>
      <c r="H676" s="22" t="s">
        <v>908</v>
      </c>
      <c r="I676" s="23">
        <v>45218</v>
      </c>
      <c r="J676" s="22" t="s">
        <v>909</v>
      </c>
      <c r="K676" s="23">
        <v>45224</v>
      </c>
      <c r="L676" s="21" t="s">
        <v>820</v>
      </c>
      <c r="M676" s="21" t="s">
        <v>700</v>
      </c>
      <c r="N676" s="21" t="s">
        <v>55</v>
      </c>
      <c r="O676" s="21" t="s">
        <v>45</v>
      </c>
      <c r="P676" s="23">
        <v>45226</v>
      </c>
      <c r="Q676" s="24">
        <v>70</v>
      </c>
      <c r="R676" s="24">
        <v>70</v>
      </c>
      <c r="S676" s="24">
        <v>0</v>
      </c>
      <c r="T676" s="21">
        <v>1</v>
      </c>
      <c r="U676" s="21" t="s">
        <v>810</v>
      </c>
      <c r="V676" s="25">
        <v>6</v>
      </c>
      <c r="W676" s="25">
        <v>6</v>
      </c>
      <c r="X676" s="25">
        <v>0</v>
      </c>
      <c r="Y676" s="23">
        <v>45238</v>
      </c>
      <c r="Z676" s="23">
        <v>45246</v>
      </c>
      <c r="AA676" s="23">
        <v>45246</v>
      </c>
      <c r="AB676" s="21">
        <v>53440000140</v>
      </c>
      <c r="AC676" s="21" t="s">
        <v>821</v>
      </c>
      <c r="AD676" s="21"/>
      <c r="AE676" s="21"/>
      <c r="AF676" s="21" t="s">
        <v>830</v>
      </c>
      <c r="AG676" s="21" t="s">
        <v>831</v>
      </c>
      <c r="AH676" s="21">
        <v>53</v>
      </c>
      <c r="AI676" s="21" t="s">
        <v>814</v>
      </c>
      <c r="AJ676" s="21">
        <v>440</v>
      </c>
      <c r="AK676" s="21" t="s">
        <v>815</v>
      </c>
      <c r="AL676" s="21"/>
      <c r="AM676" s="21" t="s">
        <v>52</v>
      </c>
      <c r="AN676" s="21"/>
      <c r="AO676" s="21"/>
      <c r="AP676" s="21">
        <v>110</v>
      </c>
      <c r="AQ676" s="21" t="s">
        <v>62</v>
      </c>
      <c r="AR676" s="21"/>
      <c r="AS676" s="21" t="s">
        <v>822</v>
      </c>
      <c r="AT676" s="21" t="s">
        <v>823</v>
      </c>
    </row>
    <row r="677" spans="1:46" x14ac:dyDescent="0.35">
      <c r="A677" s="21">
        <v>101</v>
      </c>
      <c r="B677" s="21" t="s">
        <v>41</v>
      </c>
      <c r="C677" s="21">
        <v>0</v>
      </c>
      <c r="D677" t="str">
        <f t="shared" si="15"/>
        <v>PEDIDO EMERGENCIAL</v>
      </c>
      <c r="E677" s="21"/>
      <c r="F677" s="21"/>
      <c r="G677" s="21"/>
      <c r="H677" s="22" t="s">
        <v>910</v>
      </c>
      <c r="I677" s="23">
        <v>45229</v>
      </c>
      <c r="J677" s="22" t="s">
        <v>911</v>
      </c>
      <c r="K677" s="23">
        <v>45238</v>
      </c>
      <c r="L677" s="21" t="s">
        <v>912</v>
      </c>
      <c r="M677" s="21" t="s">
        <v>199</v>
      </c>
      <c r="N677" s="21" t="s">
        <v>55</v>
      </c>
      <c r="O677" s="21" t="s">
        <v>45</v>
      </c>
      <c r="P677" s="23">
        <v>45240</v>
      </c>
      <c r="Q677" s="24">
        <v>23</v>
      </c>
      <c r="R677" s="24">
        <v>23</v>
      </c>
      <c r="S677" s="24">
        <v>0</v>
      </c>
      <c r="T677" s="21">
        <v>1</v>
      </c>
      <c r="U677" s="21" t="s">
        <v>810</v>
      </c>
      <c r="V677" s="25">
        <v>5</v>
      </c>
      <c r="W677" s="25">
        <v>5</v>
      </c>
      <c r="X677" s="25">
        <v>0</v>
      </c>
      <c r="Y677" s="23">
        <v>45254</v>
      </c>
      <c r="Z677" s="23">
        <v>45261</v>
      </c>
      <c r="AA677" s="23">
        <v>45265</v>
      </c>
      <c r="AB677" s="21">
        <v>53440000262</v>
      </c>
      <c r="AC677" s="21" t="s">
        <v>811</v>
      </c>
      <c r="AD677" s="21"/>
      <c r="AE677" s="21"/>
      <c r="AF677" s="21" t="s">
        <v>830</v>
      </c>
      <c r="AG677" s="21" t="s">
        <v>831</v>
      </c>
      <c r="AH677" s="21">
        <v>53</v>
      </c>
      <c r="AI677" s="21" t="s">
        <v>814</v>
      </c>
      <c r="AJ677" s="21">
        <v>440</v>
      </c>
      <c r="AK677" s="21" t="s">
        <v>815</v>
      </c>
      <c r="AL677" s="21"/>
      <c r="AM677" s="21" t="s">
        <v>52</v>
      </c>
      <c r="AN677" s="21"/>
      <c r="AO677" s="21"/>
      <c r="AP677" s="21">
        <v>110</v>
      </c>
      <c r="AQ677" s="21" t="s">
        <v>62</v>
      </c>
      <c r="AR677" s="21"/>
      <c r="AS677" s="21" t="s">
        <v>913</v>
      </c>
      <c r="AT677" s="21" t="s">
        <v>914</v>
      </c>
    </row>
    <row r="678" spans="1:46" x14ac:dyDescent="0.35">
      <c r="A678" s="21">
        <v>101</v>
      </c>
      <c r="B678" s="21" t="s">
        <v>41</v>
      </c>
      <c r="C678" s="21">
        <v>0</v>
      </c>
      <c r="D678" t="str">
        <f t="shared" si="15"/>
        <v>PEDIDO EMERGENCIAL</v>
      </c>
      <c r="E678" s="21"/>
      <c r="F678" s="21"/>
      <c r="G678" s="21"/>
      <c r="H678" s="22" t="s">
        <v>915</v>
      </c>
      <c r="I678" s="23">
        <v>45274</v>
      </c>
      <c r="J678" s="22" t="s">
        <v>916</v>
      </c>
      <c r="K678" s="23">
        <v>45288</v>
      </c>
      <c r="L678" s="21" t="s">
        <v>820</v>
      </c>
      <c r="M678" s="21" t="s">
        <v>654</v>
      </c>
      <c r="N678" s="21" t="s">
        <v>55</v>
      </c>
      <c r="O678" s="21" t="s">
        <v>45</v>
      </c>
      <c r="P678" s="23">
        <v>45288</v>
      </c>
      <c r="Q678" s="24">
        <v>70</v>
      </c>
      <c r="R678" s="24">
        <v>70</v>
      </c>
      <c r="S678" s="24">
        <v>0</v>
      </c>
      <c r="T678" s="21">
        <v>1</v>
      </c>
      <c r="U678" s="21" t="s">
        <v>810</v>
      </c>
      <c r="V678" s="25">
        <v>8</v>
      </c>
      <c r="W678" s="25">
        <v>8</v>
      </c>
      <c r="X678" s="25">
        <v>0</v>
      </c>
      <c r="Y678" s="23">
        <v>45299</v>
      </c>
      <c r="Z678" s="23">
        <v>45299</v>
      </c>
      <c r="AA678" s="23">
        <v>45299</v>
      </c>
      <c r="AB678" s="21">
        <v>53440000140</v>
      </c>
      <c r="AC678" s="21" t="s">
        <v>821</v>
      </c>
      <c r="AD678" s="21"/>
      <c r="AE678" s="21"/>
      <c r="AF678" s="21" t="s">
        <v>845</v>
      </c>
      <c r="AG678" s="21" t="s">
        <v>846</v>
      </c>
      <c r="AH678" s="21">
        <v>53</v>
      </c>
      <c r="AI678" s="21" t="s">
        <v>814</v>
      </c>
      <c r="AJ678" s="21">
        <v>440</v>
      </c>
      <c r="AK678" s="21" t="s">
        <v>815</v>
      </c>
      <c r="AL678" s="21"/>
      <c r="AM678" s="21" t="s">
        <v>52</v>
      </c>
      <c r="AN678" s="21"/>
      <c r="AO678" s="21"/>
      <c r="AP678" s="21">
        <v>110</v>
      </c>
      <c r="AQ678" s="21" t="s">
        <v>62</v>
      </c>
      <c r="AR678" s="21"/>
      <c r="AS678" s="21" t="s">
        <v>822</v>
      </c>
      <c r="AT678" s="21" t="s">
        <v>823</v>
      </c>
    </row>
    <row r="679" spans="1:46" hidden="1" x14ac:dyDescent="0.35">
      <c r="A679" s="21">
        <v>101</v>
      </c>
      <c r="B679" s="21" t="s">
        <v>41</v>
      </c>
      <c r="C679" s="21">
        <v>153653</v>
      </c>
      <c r="D679" s="21"/>
      <c r="E679" s="23">
        <v>44571</v>
      </c>
      <c r="F679" s="21" t="s">
        <v>784</v>
      </c>
      <c r="G679" s="23">
        <v>44572</v>
      </c>
      <c r="H679" s="22" t="s">
        <v>917</v>
      </c>
      <c r="I679" s="23">
        <v>44572</v>
      </c>
      <c r="J679" s="22" t="s">
        <v>918</v>
      </c>
      <c r="K679" s="23">
        <v>44582</v>
      </c>
      <c r="L679" s="21" t="s">
        <v>919</v>
      </c>
      <c r="M679" s="21" t="s">
        <v>208</v>
      </c>
      <c r="N679" s="21" t="s">
        <v>55</v>
      </c>
      <c r="O679" s="21" t="s">
        <v>45</v>
      </c>
      <c r="P679" s="23">
        <v>44585</v>
      </c>
      <c r="Q679" s="24">
        <v>309.75</v>
      </c>
      <c r="R679" s="24">
        <v>295</v>
      </c>
      <c r="S679" s="24">
        <v>14.75</v>
      </c>
      <c r="T679" s="21">
        <v>1</v>
      </c>
      <c r="U679" s="21" t="s">
        <v>810</v>
      </c>
      <c r="V679" s="25">
        <v>1</v>
      </c>
      <c r="W679" s="25">
        <v>1</v>
      </c>
      <c r="X679" s="25">
        <v>0</v>
      </c>
      <c r="Y679" s="23">
        <v>44594</v>
      </c>
      <c r="Z679" s="23">
        <v>44594</v>
      </c>
      <c r="AA679" s="23">
        <v>44596</v>
      </c>
      <c r="AB679" s="21">
        <v>53440000373</v>
      </c>
      <c r="AC679" s="21" t="s">
        <v>920</v>
      </c>
      <c r="AD679" s="21" t="s">
        <v>921</v>
      </c>
      <c r="AE679" s="21" t="s">
        <v>922</v>
      </c>
      <c r="AF679" s="21" t="s">
        <v>923</v>
      </c>
      <c r="AG679" s="21" t="s">
        <v>924</v>
      </c>
      <c r="AH679" s="21">
        <v>53</v>
      </c>
      <c r="AI679" s="21" t="s">
        <v>814</v>
      </c>
      <c r="AJ679" s="21">
        <v>440</v>
      </c>
      <c r="AK679" s="21" t="s">
        <v>815</v>
      </c>
      <c r="AL679" s="21"/>
      <c r="AM679" s="21" t="s">
        <v>52</v>
      </c>
      <c r="AN679" s="21"/>
      <c r="AO679" s="21"/>
      <c r="AP679" s="21">
        <v>110</v>
      </c>
      <c r="AQ679" s="21" t="s">
        <v>62</v>
      </c>
      <c r="AR679" s="23">
        <v>44591</v>
      </c>
      <c r="AS679" s="21" t="s">
        <v>925</v>
      </c>
      <c r="AT679" s="21" t="s">
        <v>926</v>
      </c>
    </row>
    <row r="680" spans="1:46" hidden="1" x14ac:dyDescent="0.35">
      <c r="A680" s="21">
        <v>101</v>
      </c>
      <c r="B680" s="21" t="s">
        <v>41</v>
      </c>
      <c r="C680" s="21">
        <v>153653</v>
      </c>
      <c r="D680" s="21"/>
      <c r="E680" s="23">
        <v>44571</v>
      </c>
      <c r="F680" s="21" t="s">
        <v>784</v>
      </c>
      <c r="G680" s="23">
        <v>44572</v>
      </c>
      <c r="H680" s="22" t="s">
        <v>927</v>
      </c>
      <c r="I680" s="23">
        <v>44572</v>
      </c>
      <c r="J680" s="22" t="s">
        <v>928</v>
      </c>
      <c r="K680" s="23">
        <v>44574</v>
      </c>
      <c r="L680" s="21" t="s">
        <v>919</v>
      </c>
      <c r="M680" s="21" t="s">
        <v>208</v>
      </c>
      <c r="N680" s="21" t="s">
        <v>55</v>
      </c>
      <c r="O680" s="21" t="s">
        <v>45</v>
      </c>
      <c r="P680" s="23">
        <v>44575</v>
      </c>
      <c r="Q680" s="24">
        <v>1585.85</v>
      </c>
      <c r="R680" s="24">
        <v>1379</v>
      </c>
      <c r="S680" s="24">
        <v>206.85</v>
      </c>
      <c r="T680" s="21">
        <v>1</v>
      </c>
      <c r="U680" s="21" t="s">
        <v>810</v>
      </c>
      <c r="V680" s="25">
        <v>1</v>
      </c>
      <c r="W680" s="25">
        <v>1</v>
      </c>
      <c r="X680" s="25">
        <v>0</v>
      </c>
      <c r="Y680" s="23">
        <v>44590</v>
      </c>
      <c r="Z680" s="23">
        <v>44594</v>
      </c>
      <c r="AA680" s="23">
        <v>44594</v>
      </c>
      <c r="AB680" s="21">
        <v>53440000090</v>
      </c>
      <c r="AC680" s="21" t="s">
        <v>929</v>
      </c>
      <c r="AD680" s="21" t="s">
        <v>930</v>
      </c>
      <c r="AE680" s="21" t="s">
        <v>931</v>
      </c>
      <c r="AF680" s="21" t="s">
        <v>923</v>
      </c>
      <c r="AG680" s="21" t="s">
        <v>924</v>
      </c>
      <c r="AH680" s="21">
        <v>53</v>
      </c>
      <c r="AI680" s="21" t="s">
        <v>814</v>
      </c>
      <c r="AJ680" s="21">
        <v>440</v>
      </c>
      <c r="AK680" s="21" t="s">
        <v>815</v>
      </c>
      <c r="AL680" s="21"/>
      <c r="AM680" s="21" t="s">
        <v>52</v>
      </c>
      <c r="AN680" s="21"/>
      <c r="AO680" s="21"/>
      <c r="AP680" s="21">
        <v>110</v>
      </c>
      <c r="AQ680" s="21" t="s">
        <v>62</v>
      </c>
      <c r="AR680" s="23">
        <v>44591</v>
      </c>
      <c r="AS680" s="21" t="s">
        <v>925</v>
      </c>
      <c r="AT680" s="21" t="s">
        <v>926</v>
      </c>
    </row>
    <row r="681" spans="1:46" hidden="1" x14ac:dyDescent="0.35">
      <c r="A681" s="21">
        <v>101</v>
      </c>
      <c r="B681" s="21" t="s">
        <v>41</v>
      </c>
      <c r="C681" s="21">
        <v>154181</v>
      </c>
      <c r="D681" s="21"/>
      <c r="E681" s="23">
        <v>44580</v>
      </c>
      <c r="F681" s="21" t="s">
        <v>784</v>
      </c>
      <c r="G681" s="23">
        <v>44585</v>
      </c>
      <c r="H681" s="22" t="s">
        <v>932</v>
      </c>
      <c r="I681" s="23">
        <v>44587</v>
      </c>
      <c r="J681" s="22" t="s">
        <v>933</v>
      </c>
      <c r="K681" s="23">
        <v>44587</v>
      </c>
      <c r="L681" s="21" t="s">
        <v>934</v>
      </c>
      <c r="M681" s="21" t="s">
        <v>208</v>
      </c>
      <c r="N681" s="21" t="s">
        <v>55</v>
      </c>
      <c r="O681" s="21" t="s">
        <v>45</v>
      </c>
      <c r="P681" s="23">
        <v>44588</v>
      </c>
      <c r="Q681" s="24">
        <v>43.05</v>
      </c>
      <c r="R681" s="24">
        <v>41</v>
      </c>
      <c r="S681" s="24">
        <v>2.0499999999999998</v>
      </c>
      <c r="T681" s="21">
        <v>1</v>
      </c>
      <c r="U681" s="21" t="s">
        <v>810</v>
      </c>
      <c r="V681" s="25">
        <v>1</v>
      </c>
      <c r="W681" s="25">
        <v>1</v>
      </c>
      <c r="X681" s="25">
        <v>0</v>
      </c>
      <c r="Y681" s="23">
        <v>44602</v>
      </c>
      <c r="Z681" s="23">
        <v>44589</v>
      </c>
      <c r="AA681" s="23">
        <v>44592</v>
      </c>
      <c r="AB681" s="21">
        <v>53440000347</v>
      </c>
      <c r="AC681" s="21" t="s">
        <v>935</v>
      </c>
      <c r="AD681" s="21"/>
      <c r="AE681" s="21" t="s">
        <v>936</v>
      </c>
      <c r="AF681" s="21" t="s">
        <v>937</v>
      </c>
      <c r="AG681" s="21" t="s">
        <v>938</v>
      </c>
      <c r="AH681" s="21">
        <v>53</v>
      </c>
      <c r="AI681" s="21" t="s">
        <v>814</v>
      </c>
      <c r="AJ681" s="21">
        <v>440</v>
      </c>
      <c r="AK681" s="21" t="s">
        <v>815</v>
      </c>
      <c r="AL681" s="21"/>
      <c r="AM681" s="21" t="s">
        <v>52</v>
      </c>
      <c r="AN681" s="21"/>
      <c r="AO681" s="21"/>
      <c r="AP681" s="21">
        <v>110</v>
      </c>
      <c r="AQ681" s="21" t="s">
        <v>62</v>
      </c>
      <c r="AR681" s="23">
        <v>44580</v>
      </c>
      <c r="AS681" s="21" t="s">
        <v>939</v>
      </c>
      <c r="AT681" s="21" t="s">
        <v>940</v>
      </c>
    </row>
    <row r="682" spans="1:46" hidden="1" x14ac:dyDescent="0.35">
      <c r="A682" s="21">
        <v>101</v>
      </c>
      <c r="B682" s="21" t="s">
        <v>41</v>
      </c>
      <c r="C682" s="21">
        <v>155380</v>
      </c>
      <c r="D682" s="21"/>
      <c r="E682" s="23">
        <v>44600</v>
      </c>
      <c r="F682" s="21" t="s">
        <v>784</v>
      </c>
      <c r="G682" s="23">
        <v>44606</v>
      </c>
      <c r="H682" s="22" t="s">
        <v>941</v>
      </c>
      <c r="I682" s="23">
        <v>44606</v>
      </c>
      <c r="J682" s="22" t="s">
        <v>942</v>
      </c>
      <c r="K682" s="23">
        <v>44606</v>
      </c>
      <c r="L682" s="21" t="s">
        <v>919</v>
      </c>
      <c r="M682" s="21" t="s">
        <v>208</v>
      </c>
      <c r="N682" s="21" t="s">
        <v>55</v>
      </c>
      <c r="O682" s="21" t="s">
        <v>45</v>
      </c>
      <c r="P682" s="23">
        <v>44607</v>
      </c>
      <c r="Q682" s="24">
        <v>173.25</v>
      </c>
      <c r="R682" s="24">
        <v>165</v>
      </c>
      <c r="S682" s="24">
        <v>8.25</v>
      </c>
      <c r="T682" s="21">
        <v>1</v>
      </c>
      <c r="U682" s="21" t="s">
        <v>810</v>
      </c>
      <c r="V682" s="25">
        <v>2</v>
      </c>
      <c r="W682" s="25">
        <v>2</v>
      </c>
      <c r="X682" s="25">
        <v>0</v>
      </c>
      <c r="Y682" s="23">
        <v>44620</v>
      </c>
      <c r="Z682" s="23">
        <v>44609</v>
      </c>
      <c r="AA682" s="23">
        <v>44617</v>
      </c>
      <c r="AB682" s="21">
        <v>53440000322</v>
      </c>
      <c r="AC682" s="21" t="s">
        <v>943</v>
      </c>
      <c r="AD682" s="21" t="s">
        <v>944</v>
      </c>
      <c r="AE682" s="21" t="s">
        <v>944</v>
      </c>
      <c r="AF682" s="21" t="s">
        <v>937</v>
      </c>
      <c r="AG682" s="21" t="s">
        <v>938</v>
      </c>
      <c r="AH682" s="21">
        <v>53</v>
      </c>
      <c r="AI682" s="21" t="s">
        <v>814</v>
      </c>
      <c r="AJ682" s="21">
        <v>440</v>
      </c>
      <c r="AK682" s="21" t="s">
        <v>815</v>
      </c>
      <c r="AL682" s="21"/>
      <c r="AM682" s="21" t="s">
        <v>52</v>
      </c>
      <c r="AN682" s="21"/>
      <c r="AO682" s="21"/>
      <c r="AP682" s="21">
        <v>110</v>
      </c>
      <c r="AQ682" s="21" t="s">
        <v>62</v>
      </c>
      <c r="AR682" s="23">
        <v>44620</v>
      </c>
      <c r="AS682" s="21" t="s">
        <v>925</v>
      </c>
      <c r="AT682" s="21" t="s">
        <v>926</v>
      </c>
    </row>
    <row r="683" spans="1:46" ht="58" hidden="1" x14ac:dyDescent="0.35">
      <c r="A683" s="21">
        <v>101</v>
      </c>
      <c r="B683" s="21" t="s">
        <v>41</v>
      </c>
      <c r="C683" s="21">
        <v>155613</v>
      </c>
      <c r="D683" s="21"/>
      <c r="E683" s="23">
        <v>44603</v>
      </c>
      <c r="F683" s="21" t="s">
        <v>775</v>
      </c>
      <c r="G683" s="23">
        <v>44614</v>
      </c>
      <c r="H683" s="22" t="s">
        <v>945</v>
      </c>
      <c r="I683" s="23">
        <v>44614</v>
      </c>
      <c r="J683" s="22" t="s">
        <v>946</v>
      </c>
      <c r="K683" s="23">
        <v>44620</v>
      </c>
      <c r="L683" s="21" t="s">
        <v>919</v>
      </c>
      <c r="M683" s="21" t="s">
        <v>208</v>
      </c>
      <c r="N683" s="21" t="s">
        <v>55</v>
      </c>
      <c r="O683" s="21" t="s">
        <v>45</v>
      </c>
      <c r="P683" s="23">
        <v>44621</v>
      </c>
      <c r="Q683" s="24">
        <v>72</v>
      </c>
      <c r="R683" s="24">
        <v>72</v>
      </c>
      <c r="S683" s="24">
        <v>0</v>
      </c>
      <c r="T683" s="21">
        <v>1</v>
      </c>
      <c r="U683" s="21" t="s">
        <v>810</v>
      </c>
      <c r="V683" s="25">
        <v>3</v>
      </c>
      <c r="W683" s="25">
        <v>3</v>
      </c>
      <c r="X683" s="25">
        <v>0</v>
      </c>
      <c r="Y683" s="23">
        <v>44630</v>
      </c>
      <c r="Z683" s="23">
        <v>44637</v>
      </c>
      <c r="AA683" s="23">
        <v>44643</v>
      </c>
      <c r="AB683" s="21">
        <v>53440000347</v>
      </c>
      <c r="AC683" s="21" t="s">
        <v>935</v>
      </c>
      <c r="AD683" s="21"/>
      <c r="AE683" s="26" t="s">
        <v>947</v>
      </c>
      <c r="AF683" s="21" t="s">
        <v>948</v>
      </c>
      <c r="AG683" s="21" t="s">
        <v>949</v>
      </c>
      <c r="AH683" s="21">
        <v>53</v>
      </c>
      <c r="AI683" s="21" t="s">
        <v>814</v>
      </c>
      <c r="AJ683" s="21">
        <v>440</v>
      </c>
      <c r="AK683" s="21" t="s">
        <v>815</v>
      </c>
      <c r="AL683" s="21"/>
      <c r="AM683" s="21" t="s">
        <v>52</v>
      </c>
      <c r="AN683" s="21"/>
      <c r="AO683" s="21"/>
      <c r="AP683" s="21">
        <v>110</v>
      </c>
      <c r="AQ683" s="21" t="s">
        <v>62</v>
      </c>
      <c r="AR683" s="23">
        <v>44603</v>
      </c>
      <c r="AS683" s="21" t="s">
        <v>925</v>
      </c>
      <c r="AT683" s="21" t="s">
        <v>926</v>
      </c>
    </row>
    <row r="684" spans="1:46" ht="43.5" hidden="1" x14ac:dyDescent="0.35">
      <c r="A684" s="21">
        <v>101</v>
      </c>
      <c r="B684" s="21" t="s">
        <v>41</v>
      </c>
      <c r="C684" s="21">
        <v>155613</v>
      </c>
      <c r="D684" s="21"/>
      <c r="E684" s="23">
        <v>44603</v>
      </c>
      <c r="F684" s="21" t="s">
        <v>775</v>
      </c>
      <c r="G684" s="23">
        <v>44614</v>
      </c>
      <c r="H684" s="22" t="s">
        <v>950</v>
      </c>
      <c r="I684" s="23">
        <v>44614</v>
      </c>
      <c r="J684" s="22" t="s">
        <v>946</v>
      </c>
      <c r="K684" s="23">
        <v>44620</v>
      </c>
      <c r="L684" s="21" t="s">
        <v>919</v>
      </c>
      <c r="M684" s="21" t="s">
        <v>208</v>
      </c>
      <c r="N684" s="21" t="s">
        <v>55</v>
      </c>
      <c r="O684" s="21" t="s">
        <v>45</v>
      </c>
      <c r="P684" s="23">
        <v>44621</v>
      </c>
      <c r="Q684" s="24">
        <v>205.85</v>
      </c>
      <c r="R684" s="24">
        <v>179</v>
      </c>
      <c r="S684" s="24">
        <v>26.85</v>
      </c>
      <c r="T684" s="21">
        <v>1</v>
      </c>
      <c r="U684" s="21" t="s">
        <v>951</v>
      </c>
      <c r="V684" s="25">
        <v>3</v>
      </c>
      <c r="W684" s="25">
        <v>3</v>
      </c>
      <c r="X684" s="25">
        <v>0</v>
      </c>
      <c r="Y684" s="23">
        <v>44623</v>
      </c>
      <c r="Z684" s="23">
        <v>44637</v>
      </c>
      <c r="AA684" s="23">
        <v>44643</v>
      </c>
      <c r="AB684" s="21">
        <v>53440000359</v>
      </c>
      <c r="AC684" s="21" t="s">
        <v>952</v>
      </c>
      <c r="AD684" s="21"/>
      <c r="AE684" s="26" t="s">
        <v>953</v>
      </c>
      <c r="AF684" s="21" t="s">
        <v>948</v>
      </c>
      <c r="AG684" s="21" t="s">
        <v>949</v>
      </c>
      <c r="AH684" s="21">
        <v>53</v>
      </c>
      <c r="AI684" s="21" t="s">
        <v>814</v>
      </c>
      <c r="AJ684" s="21">
        <v>440</v>
      </c>
      <c r="AK684" s="21" t="s">
        <v>815</v>
      </c>
      <c r="AL684" s="21"/>
      <c r="AM684" s="21" t="s">
        <v>52</v>
      </c>
      <c r="AN684" s="21"/>
      <c r="AO684" s="21"/>
      <c r="AP684" s="21">
        <v>110</v>
      </c>
      <c r="AQ684" s="21" t="s">
        <v>62</v>
      </c>
      <c r="AR684" s="23">
        <v>44623</v>
      </c>
      <c r="AS684" s="21" t="s">
        <v>925</v>
      </c>
      <c r="AT684" s="21" t="s">
        <v>926</v>
      </c>
    </row>
    <row r="685" spans="1:46" ht="29" hidden="1" x14ac:dyDescent="0.35">
      <c r="A685" s="21">
        <v>101</v>
      </c>
      <c r="B685" s="21" t="s">
        <v>41</v>
      </c>
      <c r="C685" s="21">
        <v>156263</v>
      </c>
      <c r="D685" s="21"/>
      <c r="E685" s="23">
        <v>44616</v>
      </c>
      <c r="F685" s="21" t="s">
        <v>784</v>
      </c>
      <c r="G685" s="23">
        <v>44616</v>
      </c>
      <c r="H685" s="22" t="s">
        <v>954</v>
      </c>
      <c r="I685" s="23">
        <v>44621</v>
      </c>
      <c r="J685" s="22" t="s">
        <v>955</v>
      </c>
      <c r="K685" s="23">
        <v>44628</v>
      </c>
      <c r="L685" s="21" t="s">
        <v>919</v>
      </c>
      <c r="M685" s="21" t="s">
        <v>208</v>
      </c>
      <c r="N685" s="21" t="s">
        <v>55</v>
      </c>
      <c r="O685" s="21" t="s">
        <v>45</v>
      </c>
      <c r="P685" s="23">
        <v>44629</v>
      </c>
      <c r="Q685" s="24">
        <v>223.1</v>
      </c>
      <c r="R685" s="24">
        <v>194</v>
      </c>
      <c r="S685" s="24">
        <v>29.1</v>
      </c>
      <c r="T685" s="21">
        <v>1</v>
      </c>
      <c r="U685" s="21" t="s">
        <v>951</v>
      </c>
      <c r="V685" s="25">
        <v>1</v>
      </c>
      <c r="W685" s="25">
        <v>1</v>
      </c>
      <c r="X685" s="25">
        <v>0</v>
      </c>
      <c r="Y685" s="23">
        <v>44640</v>
      </c>
      <c r="Z685" s="23">
        <v>44637</v>
      </c>
      <c r="AA685" s="23">
        <v>44643</v>
      </c>
      <c r="AB685" s="21">
        <v>53440000359</v>
      </c>
      <c r="AC685" s="21" t="s">
        <v>952</v>
      </c>
      <c r="AD685" s="21"/>
      <c r="AE685" s="26" t="s">
        <v>956</v>
      </c>
      <c r="AF685" s="21" t="s">
        <v>43</v>
      </c>
      <c r="AG685" s="21" t="s">
        <v>49</v>
      </c>
      <c r="AH685" s="21">
        <v>53</v>
      </c>
      <c r="AI685" s="21" t="s">
        <v>814</v>
      </c>
      <c r="AJ685" s="21">
        <v>440</v>
      </c>
      <c r="AK685" s="21" t="s">
        <v>815</v>
      </c>
      <c r="AL685" s="21"/>
      <c r="AM685" s="21" t="s">
        <v>52</v>
      </c>
      <c r="AN685" s="21"/>
      <c r="AO685" s="21"/>
      <c r="AP685" s="21">
        <v>110</v>
      </c>
      <c r="AQ685" s="21" t="s">
        <v>62</v>
      </c>
      <c r="AR685" s="23">
        <v>44636</v>
      </c>
      <c r="AS685" s="21" t="s">
        <v>925</v>
      </c>
      <c r="AT685" s="21" t="s">
        <v>926</v>
      </c>
    </row>
    <row r="686" spans="1:46" hidden="1" x14ac:dyDescent="0.35">
      <c r="A686" s="21">
        <v>101</v>
      </c>
      <c r="B686" s="21" t="s">
        <v>41</v>
      </c>
      <c r="C686" s="21">
        <v>156753</v>
      </c>
      <c r="D686" s="21"/>
      <c r="E686" s="23">
        <v>44623</v>
      </c>
      <c r="F686" s="21" t="s">
        <v>775</v>
      </c>
      <c r="G686" s="23">
        <v>44623</v>
      </c>
      <c r="H686" s="22" t="s">
        <v>957</v>
      </c>
      <c r="I686" s="23">
        <v>44623</v>
      </c>
      <c r="J686" s="22" t="s">
        <v>955</v>
      </c>
      <c r="K686" s="23">
        <v>44628</v>
      </c>
      <c r="L686" s="21" t="s">
        <v>919</v>
      </c>
      <c r="M686" s="21" t="s">
        <v>208</v>
      </c>
      <c r="N686" s="21" t="s">
        <v>55</v>
      </c>
      <c r="O686" s="21" t="s">
        <v>45</v>
      </c>
      <c r="P686" s="23">
        <v>44629</v>
      </c>
      <c r="Q686" s="24">
        <v>75.599999999999994</v>
      </c>
      <c r="R686" s="24">
        <v>72</v>
      </c>
      <c r="S686" s="24">
        <v>3.6</v>
      </c>
      <c r="T686" s="21">
        <v>1</v>
      </c>
      <c r="U686" s="21" t="s">
        <v>810</v>
      </c>
      <c r="V686" s="25">
        <v>2</v>
      </c>
      <c r="W686" s="25">
        <v>2</v>
      </c>
      <c r="X686" s="25">
        <v>0</v>
      </c>
      <c r="Y686" s="23">
        <v>44640</v>
      </c>
      <c r="Z686" s="23">
        <v>44637</v>
      </c>
      <c r="AA686" s="23">
        <v>44643</v>
      </c>
      <c r="AB686" s="21">
        <v>53440000347</v>
      </c>
      <c r="AC686" s="21" t="s">
        <v>935</v>
      </c>
      <c r="AD686" s="21"/>
      <c r="AE686" s="21" t="s">
        <v>958</v>
      </c>
      <c r="AF686" s="21" t="s">
        <v>875</v>
      </c>
      <c r="AG686" s="21" t="s">
        <v>876</v>
      </c>
      <c r="AH686" s="21">
        <v>53</v>
      </c>
      <c r="AI686" s="21" t="s">
        <v>814</v>
      </c>
      <c r="AJ686" s="21">
        <v>440</v>
      </c>
      <c r="AK686" s="21" t="s">
        <v>815</v>
      </c>
      <c r="AL686" s="21"/>
      <c r="AM686" s="21" t="s">
        <v>52</v>
      </c>
      <c r="AN686" s="21"/>
      <c r="AO686" s="21"/>
      <c r="AP686" s="21">
        <v>110</v>
      </c>
      <c r="AQ686" s="21" t="s">
        <v>62</v>
      </c>
      <c r="AR686" s="23">
        <v>44623</v>
      </c>
      <c r="AS686" s="21" t="s">
        <v>925</v>
      </c>
      <c r="AT686" s="21" t="s">
        <v>926</v>
      </c>
    </row>
    <row r="687" spans="1:46" hidden="1" x14ac:dyDescent="0.35">
      <c r="A687" s="21">
        <v>101</v>
      </c>
      <c r="B687" s="21" t="s">
        <v>41</v>
      </c>
      <c r="C687" s="21">
        <v>156753</v>
      </c>
      <c r="D687" s="21"/>
      <c r="E687" s="23">
        <v>44623</v>
      </c>
      <c r="F687" s="21" t="s">
        <v>775</v>
      </c>
      <c r="G687" s="23">
        <v>44623</v>
      </c>
      <c r="H687" s="22" t="s">
        <v>959</v>
      </c>
      <c r="I687" s="23">
        <v>44623</v>
      </c>
      <c r="J687" s="22" t="s">
        <v>955</v>
      </c>
      <c r="K687" s="23">
        <v>44628</v>
      </c>
      <c r="L687" s="21" t="s">
        <v>919</v>
      </c>
      <c r="M687" s="21" t="s">
        <v>208</v>
      </c>
      <c r="N687" s="21" t="s">
        <v>55</v>
      </c>
      <c r="O687" s="21" t="s">
        <v>45</v>
      </c>
      <c r="P687" s="23">
        <v>44629</v>
      </c>
      <c r="Q687" s="24">
        <v>1474.88</v>
      </c>
      <c r="R687" s="24">
        <v>1282.5</v>
      </c>
      <c r="S687" s="24">
        <v>192.38</v>
      </c>
      <c r="T687" s="21">
        <v>1</v>
      </c>
      <c r="U687" s="21" t="s">
        <v>810</v>
      </c>
      <c r="V687" s="25">
        <v>1</v>
      </c>
      <c r="W687" s="25">
        <v>1</v>
      </c>
      <c r="X687" s="25">
        <v>0</v>
      </c>
      <c r="Y687" s="23">
        <v>44640</v>
      </c>
      <c r="Z687" s="23">
        <v>44637</v>
      </c>
      <c r="AA687" s="23">
        <v>44643</v>
      </c>
      <c r="AB687" s="21">
        <v>53440000090</v>
      </c>
      <c r="AC687" s="21" t="s">
        <v>929</v>
      </c>
      <c r="AD687" s="21" t="s">
        <v>930</v>
      </c>
      <c r="AE687" s="21" t="s">
        <v>960</v>
      </c>
      <c r="AF687" s="21" t="s">
        <v>875</v>
      </c>
      <c r="AG687" s="21" t="s">
        <v>876</v>
      </c>
      <c r="AH687" s="21">
        <v>53</v>
      </c>
      <c r="AI687" s="21" t="s">
        <v>814</v>
      </c>
      <c r="AJ687" s="21">
        <v>440</v>
      </c>
      <c r="AK687" s="21" t="s">
        <v>815</v>
      </c>
      <c r="AL687" s="21"/>
      <c r="AM687" s="21" t="s">
        <v>52</v>
      </c>
      <c r="AN687" s="21"/>
      <c r="AO687" s="21"/>
      <c r="AP687" s="21">
        <v>110</v>
      </c>
      <c r="AQ687" s="21" t="s">
        <v>62</v>
      </c>
      <c r="AR687" s="23">
        <v>44623</v>
      </c>
      <c r="AS687" s="21" t="s">
        <v>925</v>
      </c>
      <c r="AT687" s="21" t="s">
        <v>926</v>
      </c>
    </row>
    <row r="688" spans="1:46" hidden="1" x14ac:dyDescent="0.35">
      <c r="A688" s="21">
        <v>101</v>
      </c>
      <c r="B688" s="21" t="s">
        <v>41</v>
      </c>
      <c r="C688" s="21">
        <v>156753</v>
      </c>
      <c r="D688" s="21"/>
      <c r="E688" s="23">
        <v>44623</v>
      </c>
      <c r="F688" s="21" t="s">
        <v>775</v>
      </c>
      <c r="G688" s="23">
        <v>44623</v>
      </c>
      <c r="H688" s="22" t="s">
        <v>961</v>
      </c>
      <c r="I688" s="23">
        <v>44623</v>
      </c>
      <c r="J688" s="22" t="s">
        <v>962</v>
      </c>
      <c r="K688" s="23">
        <v>44628</v>
      </c>
      <c r="L688" s="21" t="s">
        <v>919</v>
      </c>
      <c r="M688" s="21" t="s">
        <v>208</v>
      </c>
      <c r="N688" s="21" t="s">
        <v>55</v>
      </c>
      <c r="O688" s="21" t="s">
        <v>45</v>
      </c>
      <c r="P688" s="23">
        <v>44629</v>
      </c>
      <c r="Q688" s="24">
        <v>203.7</v>
      </c>
      <c r="R688" s="24">
        <v>194</v>
      </c>
      <c r="S688" s="24">
        <v>9.6999999999999993</v>
      </c>
      <c r="T688" s="21">
        <v>1</v>
      </c>
      <c r="U688" s="21" t="s">
        <v>810</v>
      </c>
      <c r="V688" s="25">
        <v>4</v>
      </c>
      <c r="W688" s="25">
        <v>4</v>
      </c>
      <c r="X688" s="25">
        <v>4</v>
      </c>
      <c r="Y688" s="23">
        <v>44643</v>
      </c>
      <c r="Z688" s="23">
        <v>44637</v>
      </c>
      <c r="AA688" s="23">
        <v>44648</v>
      </c>
      <c r="AB688" s="21">
        <v>53440000322</v>
      </c>
      <c r="AC688" s="21" t="s">
        <v>943</v>
      </c>
      <c r="AD688" s="21" t="s">
        <v>944</v>
      </c>
      <c r="AE688" s="21" t="s">
        <v>963</v>
      </c>
      <c r="AF688" s="21" t="s">
        <v>875</v>
      </c>
      <c r="AG688" s="21" t="s">
        <v>876</v>
      </c>
      <c r="AH688" s="21">
        <v>53</v>
      </c>
      <c r="AI688" s="21" t="s">
        <v>814</v>
      </c>
      <c r="AJ688" s="21">
        <v>440</v>
      </c>
      <c r="AK688" s="21" t="s">
        <v>815</v>
      </c>
      <c r="AL688" s="21"/>
      <c r="AM688" s="21" t="s">
        <v>52</v>
      </c>
      <c r="AN688" s="21"/>
      <c r="AO688" s="21"/>
      <c r="AP688" s="21">
        <v>110</v>
      </c>
      <c r="AQ688" s="21" t="s">
        <v>62</v>
      </c>
      <c r="AR688" s="23">
        <v>44643</v>
      </c>
      <c r="AS688" s="21" t="s">
        <v>925</v>
      </c>
      <c r="AT688" s="21" t="s">
        <v>926</v>
      </c>
    </row>
    <row r="689" spans="1:46" ht="72.5" hidden="1" x14ac:dyDescent="0.35">
      <c r="A689" s="21">
        <v>101</v>
      </c>
      <c r="B689" s="21" t="s">
        <v>41</v>
      </c>
      <c r="C689" s="21">
        <v>156825</v>
      </c>
      <c r="D689" s="21"/>
      <c r="E689" s="23">
        <v>44624</v>
      </c>
      <c r="F689" s="21" t="s">
        <v>784</v>
      </c>
      <c r="G689" s="23">
        <v>44624</v>
      </c>
      <c r="H689" s="22" t="s">
        <v>964</v>
      </c>
      <c r="I689" s="23">
        <v>44627</v>
      </c>
      <c r="J689" s="22" t="s">
        <v>955</v>
      </c>
      <c r="K689" s="23">
        <v>44628</v>
      </c>
      <c r="L689" s="21" t="s">
        <v>919</v>
      </c>
      <c r="M689" s="21" t="s">
        <v>208</v>
      </c>
      <c r="N689" s="21" t="s">
        <v>55</v>
      </c>
      <c r="O689" s="21" t="s">
        <v>45</v>
      </c>
      <c r="P689" s="23">
        <v>44629</v>
      </c>
      <c r="Q689" s="24">
        <v>1474.88</v>
      </c>
      <c r="R689" s="24">
        <v>1282.5</v>
      </c>
      <c r="S689" s="24">
        <v>192.38</v>
      </c>
      <c r="T689" s="21">
        <v>1</v>
      </c>
      <c r="U689" s="21" t="s">
        <v>810</v>
      </c>
      <c r="V689" s="25">
        <v>3</v>
      </c>
      <c r="W689" s="25">
        <v>3</v>
      </c>
      <c r="X689" s="25">
        <v>0</v>
      </c>
      <c r="Y689" s="23">
        <v>44640</v>
      </c>
      <c r="Z689" s="23">
        <v>44637</v>
      </c>
      <c r="AA689" s="23">
        <v>44643</v>
      </c>
      <c r="AB689" s="21">
        <v>53440000090</v>
      </c>
      <c r="AC689" s="21" t="s">
        <v>929</v>
      </c>
      <c r="AD689" s="21" t="s">
        <v>930</v>
      </c>
      <c r="AE689" s="26" t="s">
        <v>965</v>
      </c>
      <c r="AF689" s="21" t="s">
        <v>43</v>
      </c>
      <c r="AG689" s="21" t="s">
        <v>49</v>
      </c>
      <c r="AH689" s="21">
        <v>53</v>
      </c>
      <c r="AI689" s="21" t="s">
        <v>814</v>
      </c>
      <c r="AJ689" s="21">
        <v>440</v>
      </c>
      <c r="AK689" s="21" t="s">
        <v>815</v>
      </c>
      <c r="AL689" s="21"/>
      <c r="AM689" s="21" t="s">
        <v>52</v>
      </c>
      <c r="AN689" s="21"/>
      <c r="AO689" s="21"/>
      <c r="AP689" s="21">
        <v>110</v>
      </c>
      <c r="AQ689" s="21" t="s">
        <v>62</v>
      </c>
      <c r="AR689" s="23">
        <v>44624</v>
      </c>
      <c r="AS689" s="21" t="s">
        <v>925</v>
      </c>
      <c r="AT689" s="21" t="s">
        <v>926</v>
      </c>
    </row>
    <row r="690" spans="1:46" hidden="1" x14ac:dyDescent="0.35">
      <c r="A690" s="21">
        <v>101</v>
      </c>
      <c r="B690" s="21" t="s">
        <v>41</v>
      </c>
      <c r="C690" s="21">
        <v>157098</v>
      </c>
      <c r="D690" s="21"/>
      <c r="E690" s="23">
        <v>44629</v>
      </c>
      <c r="F690" s="21" t="s">
        <v>784</v>
      </c>
      <c r="G690" s="23">
        <v>44631</v>
      </c>
      <c r="H690" s="22" t="s">
        <v>966</v>
      </c>
      <c r="I690" s="23">
        <v>44634</v>
      </c>
      <c r="J690" s="22" t="s">
        <v>967</v>
      </c>
      <c r="K690" s="23">
        <v>44634</v>
      </c>
      <c r="L690" s="21" t="s">
        <v>934</v>
      </c>
      <c r="M690" s="21" t="s">
        <v>208</v>
      </c>
      <c r="N690" s="21" t="s">
        <v>55</v>
      </c>
      <c r="O690" s="21" t="s">
        <v>45</v>
      </c>
      <c r="P690" s="23">
        <v>44635</v>
      </c>
      <c r="Q690" s="24">
        <v>83.9</v>
      </c>
      <c r="R690" s="24">
        <v>79.900000000000006</v>
      </c>
      <c r="S690" s="24">
        <v>4</v>
      </c>
      <c r="T690" s="21">
        <v>1</v>
      </c>
      <c r="U690" s="21" t="s">
        <v>810</v>
      </c>
      <c r="V690" s="25">
        <v>1</v>
      </c>
      <c r="W690" s="25">
        <v>1</v>
      </c>
      <c r="X690" s="25">
        <v>0</v>
      </c>
      <c r="Y690" s="23">
        <v>44649</v>
      </c>
      <c r="Z690" s="23">
        <v>44636</v>
      </c>
      <c r="AA690" s="23">
        <v>44638</v>
      </c>
      <c r="AB690" s="21">
        <v>53440000322</v>
      </c>
      <c r="AC690" s="21" t="s">
        <v>943</v>
      </c>
      <c r="AD690" s="21" t="s">
        <v>944</v>
      </c>
      <c r="AE690" s="21" t="s">
        <v>944</v>
      </c>
      <c r="AF690" s="21" t="s">
        <v>558</v>
      </c>
      <c r="AG690" s="21" t="s">
        <v>968</v>
      </c>
      <c r="AH690" s="21">
        <v>53</v>
      </c>
      <c r="AI690" s="21" t="s">
        <v>814</v>
      </c>
      <c r="AJ690" s="21">
        <v>440</v>
      </c>
      <c r="AK690" s="21" t="s">
        <v>815</v>
      </c>
      <c r="AL690" s="21"/>
      <c r="AM690" s="21" t="s">
        <v>52</v>
      </c>
      <c r="AN690" s="21"/>
      <c r="AO690" s="21"/>
      <c r="AP690" s="21">
        <v>110</v>
      </c>
      <c r="AQ690" s="21" t="s">
        <v>62</v>
      </c>
      <c r="AR690" s="23">
        <v>44649</v>
      </c>
      <c r="AS690" s="21" t="s">
        <v>939</v>
      </c>
      <c r="AT690" s="21" t="s">
        <v>940</v>
      </c>
    </row>
    <row r="691" spans="1:46" ht="58" hidden="1" x14ac:dyDescent="0.35">
      <c r="A691" s="21">
        <v>101</v>
      </c>
      <c r="B691" s="21" t="s">
        <v>41</v>
      </c>
      <c r="C691" s="21">
        <v>157471</v>
      </c>
      <c r="D691" s="21"/>
      <c r="E691" s="23">
        <v>44635</v>
      </c>
      <c r="F691" s="21" t="s">
        <v>784</v>
      </c>
      <c r="G691" s="23">
        <v>44636</v>
      </c>
      <c r="H691" s="22" t="s">
        <v>969</v>
      </c>
      <c r="I691" s="23">
        <v>44636</v>
      </c>
      <c r="J691" s="22" t="s">
        <v>970</v>
      </c>
      <c r="K691" s="23">
        <v>44636</v>
      </c>
      <c r="L691" s="21" t="s">
        <v>971</v>
      </c>
      <c r="M691" s="21" t="s">
        <v>208</v>
      </c>
      <c r="N691" s="21" t="s">
        <v>55</v>
      </c>
      <c r="O691" s="21" t="s">
        <v>45</v>
      </c>
      <c r="P691" s="23">
        <v>44712</v>
      </c>
      <c r="Q691" s="24">
        <v>1.22</v>
      </c>
      <c r="R691" s="24">
        <v>1.1599999999999999</v>
      </c>
      <c r="S691" s="24">
        <v>0.06</v>
      </c>
      <c r="T691" s="21">
        <v>1</v>
      </c>
      <c r="U691" s="21" t="s">
        <v>810</v>
      </c>
      <c r="V691" s="25">
        <v>6</v>
      </c>
      <c r="W691" s="25">
        <v>6</v>
      </c>
      <c r="X691" s="25">
        <v>0</v>
      </c>
      <c r="Y691" s="23">
        <v>44636</v>
      </c>
      <c r="Z691" s="23">
        <v>44630</v>
      </c>
      <c r="AA691" s="23">
        <v>44715</v>
      </c>
      <c r="AB691" s="21">
        <v>53440000330</v>
      </c>
      <c r="AC691" s="21" t="s">
        <v>972</v>
      </c>
      <c r="AD691" s="26" t="s">
        <v>973</v>
      </c>
      <c r="AE691" s="26" t="s">
        <v>974</v>
      </c>
      <c r="AF691" s="21" t="s">
        <v>975</v>
      </c>
      <c r="AG691" s="21" t="s">
        <v>976</v>
      </c>
      <c r="AH691" s="21">
        <v>53</v>
      </c>
      <c r="AI691" s="21" t="s">
        <v>814</v>
      </c>
      <c r="AJ691" s="21">
        <v>440</v>
      </c>
      <c r="AK691" s="21" t="s">
        <v>815</v>
      </c>
      <c r="AL691" s="21"/>
      <c r="AM691" s="21" t="s">
        <v>52</v>
      </c>
      <c r="AN691" s="21"/>
      <c r="AO691" s="21"/>
      <c r="AP691" s="21">
        <v>70</v>
      </c>
      <c r="AQ691" s="21" t="s">
        <v>763</v>
      </c>
      <c r="AR691" s="23">
        <v>44635</v>
      </c>
      <c r="AS691" s="21" t="s">
        <v>977</v>
      </c>
      <c r="AT691" s="21" t="s">
        <v>978</v>
      </c>
    </row>
    <row r="692" spans="1:46" ht="29" hidden="1" x14ac:dyDescent="0.35">
      <c r="A692" s="21">
        <v>101</v>
      </c>
      <c r="B692" s="21" t="s">
        <v>41</v>
      </c>
      <c r="C692" s="21">
        <v>157471</v>
      </c>
      <c r="D692" s="21"/>
      <c r="E692" s="23">
        <v>44635</v>
      </c>
      <c r="F692" s="21" t="s">
        <v>784</v>
      </c>
      <c r="G692" s="23">
        <v>44636</v>
      </c>
      <c r="H692" s="22" t="s">
        <v>979</v>
      </c>
      <c r="I692" s="23">
        <v>44636</v>
      </c>
      <c r="J692" s="22" t="s">
        <v>970</v>
      </c>
      <c r="K692" s="23">
        <v>44636</v>
      </c>
      <c r="L692" s="21" t="s">
        <v>971</v>
      </c>
      <c r="M692" s="21" t="s">
        <v>208</v>
      </c>
      <c r="N692" s="21" t="s">
        <v>55</v>
      </c>
      <c r="O692" s="21" t="s">
        <v>45</v>
      </c>
      <c r="P692" s="23">
        <v>44712</v>
      </c>
      <c r="Q692" s="24">
        <v>630.01</v>
      </c>
      <c r="R692" s="24">
        <v>600.01</v>
      </c>
      <c r="S692" s="24">
        <v>30</v>
      </c>
      <c r="T692" s="21">
        <v>1</v>
      </c>
      <c r="U692" s="21" t="s">
        <v>980</v>
      </c>
      <c r="V692" s="25">
        <v>1</v>
      </c>
      <c r="W692" s="25">
        <v>1</v>
      </c>
      <c r="X692" s="25">
        <v>0</v>
      </c>
      <c r="Y692" s="23">
        <v>44655</v>
      </c>
      <c r="Z692" s="23">
        <v>44630</v>
      </c>
      <c r="AA692" s="23">
        <v>44715</v>
      </c>
      <c r="AB692" s="21">
        <v>53440000376</v>
      </c>
      <c r="AC692" s="21" t="s">
        <v>981</v>
      </c>
      <c r="AD692" s="21"/>
      <c r="AE692" s="26" t="s">
        <v>982</v>
      </c>
      <c r="AF692" s="21" t="s">
        <v>975</v>
      </c>
      <c r="AG692" s="21" t="s">
        <v>976</v>
      </c>
      <c r="AH692" s="21">
        <v>53</v>
      </c>
      <c r="AI692" s="21" t="s">
        <v>814</v>
      </c>
      <c r="AJ692" s="21">
        <v>440</v>
      </c>
      <c r="AK692" s="21" t="s">
        <v>815</v>
      </c>
      <c r="AL692" s="21"/>
      <c r="AM692" s="21" t="s">
        <v>52</v>
      </c>
      <c r="AN692" s="21"/>
      <c r="AO692" s="21"/>
      <c r="AP692" s="21">
        <v>70</v>
      </c>
      <c r="AQ692" s="21" t="s">
        <v>763</v>
      </c>
      <c r="AR692" s="23">
        <v>44655</v>
      </c>
      <c r="AS692" s="21" t="s">
        <v>977</v>
      </c>
      <c r="AT692" s="21" t="s">
        <v>978</v>
      </c>
    </row>
    <row r="693" spans="1:46" hidden="1" x14ac:dyDescent="0.35">
      <c r="A693" s="21">
        <v>101</v>
      </c>
      <c r="B693" s="21" t="s">
        <v>41</v>
      </c>
      <c r="C693" s="21">
        <v>157471</v>
      </c>
      <c r="D693" s="21"/>
      <c r="E693" s="23">
        <v>44635</v>
      </c>
      <c r="F693" s="21" t="s">
        <v>784</v>
      </c>
      <c r="G693" s="23">
        <v>44636</v>
      </c>
      <c r="H693" s="22" t="s">
        <v>983</v>
      </c>
      <c r="I693" s="23">
        <v>44636</v>
      </c>
      <c r="J693" s="22" t="s">
        <v>970</v>
      </c>
      <c r="K693" s="23">
        <v>44636</v>
      </c>
      <c r="L693" s="21" t="s">
        <v>971</v>
      </c>
      <c r="M693" s="21" t="s">
        <v>208</v>
      </c>
      <c r="N693" s="21" t="s">
        <v>55</v>
      </c>
      <c r="O693" s="21" t="s">
        <v>45</v>
      </c>
      <c r="P693" s="23">
        <v>44712</v>
      </c>
      <c r="Q693" s="24">
        <v>315.11</v>
      </c>
      <c r="R693" s="24">
        <v>300.10000000000002</v>
      </c>
      <c r="S693" s="24">
        <v>15.01</v>
      </c>
      <c r="T693" s="21">
        <v>1</v>
      </c>
      <c r="U693" s="21" t="s">
        <v>980</v>
      </c>
      <c r="V693" s="25">
        <v>1</v>
      </c>
      <c r="W693" s="25">
        <v>1</v>
      </c>
      <c r="X693" s="25">
        <v>0</v>
      </c>
      <c r="Y693" s="23">
        <v>44655</v>
      </c>
      <c r="Z693" s="23">
        <v>44630</v>
      </c>
      <c r="AA693" s="23">
        <v>44715</v>
      </c>
      <c r="AB693" s="21">
        <v>53440000377</v>
      </c>
      <c r="AC693" s="21" t="s">
        <v>984</v>
      </c>
      <c r="AD693" s="21"/>
      <c r="AE693" s="21" t="s">
        <v>936</v>
      </c>
      <c r="AF693" s="21" t="s">
        <v>975</v>
      </c>
      <c r="AG693" s="21" t="s">
        <v>976</v>
      </c>
      <c r="AH693" s="21">
        <v>53</v>
      </c>
      <c r="AI693" s="21" t="s">
        <v>814</v>
      </c>
      <c r="AJ693" s="21">
        <v>440</v>
      </c>
      <c r="AK693" s="21" t="s">
        <v>815</v>
      </c>
      <c r="AL693" s="21"/>
      <c r="AM693" s="21" t="s">
        <v>52</v>
      </c>
      <c r="AN693" s="21"/>
      <c r="AO693" s="21"/>
      <c r="AP693" s="21">
        <v>70</v>
      </c>
      <c r="AQ693" s="21" t="s">
        <v>763</v>
      </c>
      <c r="AR693" s="23">
        <v>44655</v>
      </c>
      <c r="AS693" s="21" t="s">
        <v>977</v>
      </c>
      <c r="AT693" s="21" t="s">
        <v>978</v>
      </c>
    </row>
    <row r="694" spans="1:46" ht="29" hidden="1" x14ac:dyDescent="0.35">
      <c r="A694" s="21">
        <v>101</v>
      </c>
      <c r="B694" s="21" t="s">
        <v>41</v>
      </c>
      <c r="C694" s="21">
        <v>158103</v>
      </c>
      <c r="D694" s="21"/>
      <c r="E694" s="23">
        <v>44645</v>
      </c>
      <c r="F694" s="21" t="s">
        <v>784</v>
      </c>
      <c r="G694" s="23">
        <v>44646</v>
      </c>
      <c r="H694" s="22" t="s">
        <v>985</v>
      </c>
      <c r="I694" s="23">
        <v>44648</v>
      </c>
      <c r="J694" s="22" t="s">
        <v>986</v>
      </c>
      <c r="K694" s="23">
        <v>44648</v>
      </c>
      <c r="L694" s="21" t="s">
        <v>919</v>
      </c>
      <c r="M694" s="21" t="s">
        <v>208</v>
      </c>
      <c r="N694" s="21" t="s">
        <v>55</v>
      </c>
      <c r="O694" s="21" t="s">
        <v>45</v>
      </c>
      <c r="P694" s="23">
        <v>44649</v>
      </c>
      <c r="Q694" s="24">
        <v>223.56</v>
      </c>
      <c r="R694" s="24">
        <v>194.4</v>
      </c>
      <c r="S694" s="24">
        <v>29.16</v>
      </c>
      <c r="T694" s="21">
        <v>1</v>
      </c>
      <c r="U694" s="21" t="s">
        <v>951</v>
      </c>
      <c r="V694" s="25">
        <v>2</v>
      </c>
      <c r="W694" s="25">
        <v>2</v>
      </c>
      <c r="X694" s="25">
        <v>0</v>
      </c>
      <c r="Y694" s="23">
        <v>44665</v>
      </c>
      <c r="Z694" s="23">
        <v>44659</v>
      </c>
      <c r="AA694" s="23">
        <v>44678</v>
      </c>
      <c r="AB694" s="21">
        <v>53440000359</v>
      </c>
      <c r="AC694" s="21" t="s">
        <v>952</v>
      </c>
      <c r="AD694" s="21"/>
      <c r="AE694" s="26" t="s">
        <v>987</v>
      </c>
      <c r="AF694" s="21" t="s">
        <v>558</v>
      </c>
      <c r="AG694" s="21" t="s">
        <v>968</v>
      </c>
      <c r="AH694" s="21">
        <v>53</v>
      </c>
      <c r="AI694" s="21" t="s">
        <v>814</v>
      </c>
      <c r="AJ694" s="21">
        <v>440</v>
      </c>
      <c r="AK694" s="21" t="s">
        <v>815</v>
      </c>
      <c r="AL694" s="21"/>
      <c r="AM694" s="21" t="s">
        <v>52</v>
      </c>
      <c r="AN694" s="21"/>
      <c r="AO694" s="21"/>
      <c r="AP694" s="21">
        <v>110</v>
      </c>
      <c r="AQ694" s="21" t="s">
        <v>62</v>
      </c>
      <c r="AR694" s="23">
        <v>44665</v>
      </c>
      <c r="AS694" s="21" t="s">
        <v>925</v>
      </c>
      <c r="AT694" s="21" t="s">
        <v>926</v>
      </c>
    </row>
    <row r="695" spans="1:46" ht="29" hidden="1" x14ac:dyDescent="0.35">
      <c r="A695" s="21">
        <v>101</v>
      </c>
      <c r="B695" s="21" t="s">
        <v>41</v>
      </c>
      <c r="C695" s="21">
        <v>158103</v>
      </c>
      <c r="D695" s="21"/>
      <c r="E695" s="23">
        <v>44645</v>
      </c>
      <c r="F695" s="21" t="s">
        <v>784</v>
      </c>
      <c r="G695" s="23">
        <v>44646</v>
      </c>
      <c r="H695" s="22" t="s">
        <v>988</v>
      </c>
      <c r="I695" s="23">
        <v>44648</v>
      </c>
      <c r="J695" s="22" t="s">
        <v>986</v>
      </c>
      <c r="K695" s="23">
        <v>44648</v>
      </c>
      <c r="L695" s="21" t="s">
        <v>919</v>
      </c>
      <c r="M695" s="21" t="s">
        <v>208</v>
      </c>
      <c r="N695" s="21" t="s">
        <v>55</v>
      </c>
      <c r="O695" s="21" t="s">
        <v>45</v>
      </c>
      <c r="P695" s="23">
        <v>44649</v>
      </c>
      <c r="Q695" s="24">
        <v>2682.95</v>
      </c>
      <c r="R695" s="24">
        <v>2333</v>
      </c>
      <c r="S695" s="24">
        <v>349.95</v>
      </c>
      <c r="T695" s="21">
        <v>1</v>
      </c>
      <c r="U695" s="21" t="s">
        <v>810</v>
      </c>
      <c r="V695" s="25">
        <v>1</v>
      </c>
      <c r="W695" s="25">
        <v>1</v>
      </c>
      <c r="X695" s="25">
        <v>0</v>
      </c>
      <c r="Y695" s="23">
        <v>44661</v>
      </c>
      <c r="Z695" s="23">
        <v>44659</v>
      </c>
      <c r="AA695" s="23">
        <v>44678</v>
      </c>
      <c r="AB695" s="21">
        <v>53440000090</v>
      </c>
      <c r="AC695" s="21" t="s">
        <v>929</v>
      </c>
      <c r="AD695" s="21" t="s">
        <v>930</v>
      </c>
      <c r="AE695" s="26" t="s">
        <v>989</v>
      </c>
      <c r="AF695" s="21" t="s">
        <v>558</v>
      </c>
      <c r="AG695" s="21" t="s">
        <v>968</v>
      </c>
      <c r="AH695" s="21">
        <v>53</v>
      </c>
      <c r="AI695" s="21" t="s">
        <v>814</v>
      </c>
      <c r="AJ695" s="21">
        <v>440</v>
      </c>
      <c r="AK695" s="21" t="s">
        <v>815</v>
      </c>
      <c r="AL695" s="21"/>
      <c r="AM695" s="21" t="s">
        <v>52</v>
      </c>
      <c r="AN695" s="21"/>
      <c r="AO695" s="21"/>
      <c r="AP695" s="21">
        <v>110</v>
      </c>
      <c r="AQ695" s="21" t="s">
        <v>62</v>
      </c>
      <c r="AR695" s="23">
        <v>44645</v>
      </c>
      <c r="AS695" s="21" t="s">
        <v>925</v>
      </c>
      <c r="AT695" s="21" t="s">
        <v>926</v>
      </c>
    </row>
    <row r="696" spans="1:46" ht="29" hidden="1" x14ac:dyDescent="0.35">
      <c r="A696" s="21">
        <v>101</v>
      </c>
      <c r="B696" s="21" t="s">
        <v>41</v>
      </c>
      <c r="C696" s="21">
        <v>158183</v>
      </c>
      <c r="D696" s="21"/>
      <c r="E696" s="23">
        <v>44648</v>
      </c>
      <c r="F696" s="21" t="s">
        <v>784</v>
      </c>
      <c r="G696" s="23">
        <v>44649</v>
      </c>
      <c r="H696" s="22" t="s">
        <v>990</v>
      </c>
      <c r="I696" s="23">
        <v>44650</v>
      </c>
      <c r="J696" s="22" t="s">
        <v>991</v>
      </c>
      <c r="K696" s="23">
        <v>44650</v>
      </c>
      <c r="L696" s="21" t="s">
        <v>919</v>
      </c>
      <c r="M696" s="21" t="s">
        <v>208</v>
      </c>
      <c r="N696" s="21" t="s">
        <v>55</v>
      </c>
      <c r="O696" s="21" t="s">
        <v>45</v>
      </c>
      <c r="P696" s="23">
        <v>44650</v>
      </c>
      <c r="Q696" s="24">
        <v>2682.95</v>
      </c>
      <c r="R696" s="24">
        <v>2333</v>
      </c>
      <c r="S696" s="24">
        <v>349.95</v>
      </c>
      <c r="T696" s="21">
        <v>1</v>
      </c>
      <c r="U696" s="21" t="s">
        <v>810</v>
      </c>
      <c r="V696" s="25">
        <v>1</v>
      </c>
      <c r="W696" s="25">
        <v>1</v>
      </c>
      <c r="X696" s="25">
        <v>0</v>
      </c>
      <c r="Y696" s="23">
        <v>44711</v>
      </c>
      <c r="Z696" s="23">
        <v>44662</v>
      </c>
      <c r="AA696" s="23">
        <v>44678</v>
      </c>
      <c r="AB696" s="21">
        <v>53440000090</v>
      </c>
      <c r="AC696" s="21" t="s">
        <v>929</v>
      </c>
      <c r="AD696" s="21" t="s">
        <v>930</v>
      </c>
      <c r="AE696" s="26" t="s">
        <v>992</v>
      </c>
      <c r="AF696" s="21" t="s">
        <v>558</v>
      </c>
      <c r="AG696" s="21" t="s">
        <v>968</v>
      </c>
      <c r="AH696" s="21">
        <v>53</v>
      </c>
      <c r="AI696" s="21" t="s">
        <v>814</v>
      </c>
      <c r="AJ696" s="21">
        <v>440</v>
      </c>
      <c r="AK696" s="21" t="s">
        <v>815</v>
      </c>
      <c r="AL696" s="21"/>
      <c r="AM696" s="21" t="s">
        <v>52</v>
      </c>
      <c r="AN696" s="21"/>
      <c r="AO696" s="21"/>
      <c r="AP696" s="21">
        <v>110</v>
      </c>
      <c r="AQ696" s="21" t="s">
        <v>62</v>
      </c>
      <c r="AR696" s="23">
        <v>44648</v>
      </c>
      <c r="AS696" s="21" t="s">
        <v>925</v>
      </c>
      <c r="AT696" s="21" t="s">
        <v>926</v>
      </c>
    </row>
    <row r="697" spans="1:46" ht="87" hidden="1" x14ac:dyDescent="0.35">
      <c r="A697" s="21">
        <v>101</v>
      </c>
      <c r="B697" s="21" t="s">
        <v>41</v>
      </c>
      <c r="C697" s="21">
        <v>158239</v>
      </c>
      <c r="D697" s="21"/>
      <c r="E697" s="23">
        <v>44649</v>
      </c>
      <c r="F697" s="21" t="s">
        <v>784</v>
      </c>
      <c r="G697" s="23">
        <v>44649</v>
      </c>
      <c r="H697" s="22" t="s">
        <v>993</v>
      </c>
      <c r="I697" s="23">
        <v>44650</v>
      </c>
      <c r="J697" s="22" t="s">
        <v>994</v>
      </c>
      <c r="K697" s="23">
        <v>44655</v>
      </c>
      <c r="L697" s="21" t="s">
        <v>995</v>
      </c>
      <c r="M697" s="21" t="s">
        <v>208</v>
      </c>
      <c r="N697" s="21" t="s">
        <v>44</v>
      </c>
      <c r="O697" s="21" t="s">
        <v>45</v>
      </c>
      <c r="P697" s="23">
        <v>44656</v>
      </c>
      <c r="Q697" s="24">
        <v>1284.55</v>
      </c>
      <c r="R697" s="24">
        <v>1117</v>
      </c>
      <c r="S697" s="24">
        <v>167.55</v>
      </c>
      <c r="T697" s="21">
        <v>1</v>
      </c>
      <c r="U697" s="21" t="s">
        <v>810</v>
      </c>
      <c r="V697" s="25">
        <v>1</v>
      </c>
      <c r="W697" s="25">
        <v>0</v>
      </c>
      <c r="X697" s="25">
        <v>1</v>
      </c>
      <c r="Y697" s="23">
        <v>44655</v>
      </c>
      <c r="Z697" s="21"/>
      <c r="AA697" s="21"/>
      <c r="AB697" s="21">
        <v>53440000357</v>
      </c>
      <c r="AC697" s="21" t="s">
        <v>996</v>
      </c>
      <c r="AD697" s="21"/>
      <c r="AE697" s="26" t="s">
        <v>997</v>
      </c>
      <c r="AF697" s="21" t="s">
        <v>838</v>
      </c>
      <c r="AG697" s="21" t="s">
        <v>839</v>
      </c>
      <c r="AH697" s="21">
        <v>53</v>
      </c>
      <c r="AI697" s="21" t="s">
        <v>814</v>
      </c>
      <c r="AJ697" s="21">
        <v>440</v>
      </c>
      <c r="AK697" s="21" t="s">
        <v>815</v>
      </c>
      <c r="AL697" s="21"/>
      <c r="AM697" s="21" t="s">
        <v>52</v>
      </c>
      <c r="AN697" s="21"/>
      <c r="AO697" s="21"/>
      <c r="AP697" s="21">
        <v>1</v>
      </c>
      <c r="AQ697" s="21" t="s">
        <v>998</v>
      </c>
      <c r="AR697" s="23">
        <v>44649</v>
      </c>
      <c r="AS697" s="21" t="s">
        <v>999</v>
      </c>
      <c r="AT697" s="21" t="s">
        <v>1000</v>
      </c>
    </row>
    <row r="698" spans="1:46" ht="43.5" hidden="1" x14ac:dyDescent="0.35">
      <c r="A698" s="21">
        <v>101</v>
      </c>
      <c r="B698" s="21" t="s">
        <v>41</v>
      </c>
      <c r="C698" s="21">
        <v>158308</v>
      </c>
      <c r="D698" s="21"/>
      <c r="E698" s="23">
        <v>44650</v>
      </c>
      <c r="F698" s="21" t="s">
        <v>784</v>
      </c>
      <c r="G698" s="23">
        <v>44650</v>
      </c>
      <c r="H698" s="22" t="s">
        <v>1001</v>
      </c>
      <c r="I698" s="23">
        <v>44650</v>
      </c>
      <c r="J698" s="22" t="s">
        <v>1002</v>
      </c>
      <c r="K698" s="23">
        <v>44651</v>
      </c>
      <c r="L698" s="21" t="s">
        <v>919</v>
      </c>
      <c r="M698" s="21" t="s">
        <v>208</v>
      </c>
      <c r="N698" s="21" t="s">
        <v>55</v>
      </c>
      <c r="O698" s="21" t="s">
        <v>45</v>
      </c>
      <c r="P698" s="23">
        <v>44651</v>
      </c>
      <c r="Q698" s="24">
        <v>223.56</v>
      </c>
      <c r="R698" s="24">
        <v>194.4</v>
      </c>
      <c r="S698" s="24">
        <v>29.16</v>
      </c>
      <c r="T698" s="21">
        <v>1</v>
      </c>
      <c r="U698" s="21" t="s">
        <v>951</v>
      </c>
      <c r="V698" s="25">
        <v>1</v>
      </c>
      <c r="W698" s="25">
        <v>1</v>
      </c>
      <c r="X698" s="25">
        <v>0</v>
      </c>
      <c r="Y698" s="23">
        <v>44670</v>
      </c>
      <c r="Z698" s="23">
        <v>44662</v>
      </c>
      <c r="AA698" s="23">
        <v>44678</v>
      </c>
      <c r="AB698" s="21">
        <v>53440000359</v>
      </c>
      <c r="AC698" s="21" t="s">
        <v>952</v>
      </c>
      <c r="AD698" s="21"/>
      <c r="AE698" s="26" t="s">
        <v>1003</v>
      </c>
      <c r="AF698" s="21" t="s">
        <v>1004</v>
      </c>
      <c r="AG698" s="21" t="s">
        <v>1005</v>
      </c>
      <c r="AH698" s="21">
        <v>53</v>
      </c>
      <c r="AI698" s="21" t="s">
        <v>814</v>
      </c>
      <c r="AJ698" s="21">
        <v>440</v>
      </c>
      <c r="AK698" s="21" t="s">
        <v>815</v>
      </c>
      <c r="AL698" s="21"/>
      <c r="AM698" s="21" t="s">
        <v>52</v>
      </c>
      <c r="AN698" s="21"/>
      <c r="AO698" s="21"/>
      <c r="AP698" s="21">
        <v>110</v>
      </c>
      <c r="AQ698" s="21" t="s">
        <v>62</v>
      </c>
      <c r="AR698" s="23">
        <v>44670</v>
      </c>
      <c r="AS698" s="21" t="s">
        <v>925</v>
      </c>
      <c r="AT698" s="21" t="s">
        <v>926</v>
      </c>
    </row>
    <row r="699" spans="1:46" hidden="1" x14ac:dyDescent="0.35">
      <c r="A699" s="21">
        <v>101</v>
      </c>
      <c r="B699" s="21" t="s">
        <v>41</v>
      </c>
      <c r="C699" s="21">
        <v>158308</v>
      </c>
      <c r="D699" s="21"/>
      <c r="E699" s="23">
        <v>44650</v>
      </c>
      <c r="F699" s="21" t="s">
        <v>784</v>
      </c>
      <c r="G699" s="23">
        <v>44650</v>
      </c>
      <c r="H699" s="22" t="s">
        <v>1006</v>
      </c>
      <c r="I699" s="23">
        <v>44650</v>
      </c>
      <c r="J699" s="22" t="s">
        <v>1002</v>
      </c>
      <c r="K699" s="23">
        <v>44651</v>
      </c>
      <c r="L699" s="21" t="s">
        <v>919</v>
      </c>
      <c r="M699" s="21" t="s">
        <v>208</v>
      </c>
      <c r="N699" s="21" t="s">
        <v>55</v>
      </c>
      <c r="O699" s="21" t="s">
        <v>45</v>
      </c>
      <c r="P699" s="23">
        <v>44651</v>
      </c>
      <c r="Q699" s="24">
        <v>223.56</v>
      </c>
      <c r="R699" s="24">
        <v>194.4</v>
      </c>
      <c r="S699" s="24">
        <v>29.16</v>
      </c>
      <c r="T699" s="21">
        <v>1</v>
      </c>
      <c r="U699" s="21" t="s">
        <v>951</v>
      </c>
      <c r="V699" s="25">
        <v>1</v>
      </c>
      <c r="W699" s="25">
        <v>1</v>
      </c>
      <c r="X699" s="25">
        <v>0</v>
      </c>
      <c r="Y699" s="23">
        <v>44670</v>
      </c>
      <c r="Z699" s="23">
        <v>44662</v>
      </c>
      <c r="AA699" s="23">
        <v>44678</v>
      </c>
      <c r="AB699" s="21">
        <v>53440000359</v>
      </c>
      <c r="AC699" s="21" t="s">
        <v>952</v>
      </c>
      <c r="AD699" s="21"/>
      <c r="AE699" s="21" t="s">
        <v>1007</v>
      </c>
      <c r="AF699" s="21" t="s">
        <v>1004</v>
      </c>
      <c r="AG699" s="21" t="s">
        <v>1005</v>
      </c>
      <c r="AH699" s="21">
        <v>53</v>
      </c>
      <c r="AI699" s="21" t="s">
        <v>814</v>
      </c>
      <c r="AJ699" s="21">
        <v>440</v>
      </c>
      <c r="AK699" s="21" t="s">
        <v>815</v>
      </c>
      <c r="AL699" s="21"/>
      <c r="AM699" s="21" t="s">
        <v>52</v>
      </c>
      <c r="AN699" s="21"/>
      <c r="AO699" s="21"/>
      <c r="AP699" s="21">
        <v>110</v>
      </c>
      <c r="AQ699" s="21" t="s">
        <v>62</v>
      </c>
      <c r="AR699" s="23">
        <v>44670</v>
      </c>
      <c r="AS699" s="21" t="s">
        <v>925</v>
      </c>
      <c r="AT699" s="21" t="s">
        <v>926</v>
      </c>
    </row>
    <row r="700" spans="1:46" ht="72.5" hidden="1" x14ac:dyDescent="0.35">
      <c r="A700" s="21">
        <v>101</v>
      </c>
      <c r="B700" s="21" t="s">
        <v>41</v>
      </c>
      <c r="C700" s="21">
        <v>158308</v>
      </c>
      <c r="D700" s="21"/>
      <c r="E700" s="23">
        <v>44650</v>
      </c>
      <c r="F700" s="21" t="s">
        <v>784</v>
      </c>
      <c r="G700" s="23">
        <v>44650</v>
      </c>
      <c r="H700" s="22" t="s">
        <v>1008</v>
      </c>
      <c r="I700" s="23">
        <v>44650</v>
      </c>
      <c r="J700" s="22" t="s">
        <v>1002</v>
      </c>
      <c r="K700" s="23">
        <v>44651</v>
      </c>
      <c r="L700" s="21" t="s">
        <v>919</v>
      </c>
      <c r="M700" s="21" t="s">
        <v>208</v>
      </c>
      <c r="N700" s="21" t="s">
        <v>55</v>
      </c>
      <c r="O700" s="21" t="s">
        <v>45</v>
      </c>
      <c r="P700" s="23">
        <v>44651</v>
      </c>
      <c r="Q700" s="24">
        <v>2682.95</v>
      </c>
      <c r="R700" s="24">
        <v>2333</v>
      </c>
      <c r="S700" s="24">
        <v>349.95</v>
      </c>
      <c r="T700" s="21">
        <v>1</v>
      </c>
      <c r="U700" s="21" t="s">
        <v>810</v>
      </c>
      <c r="V700" s="25">
        <v>2</v>
      </c>
      <c r="W700" s="25">
        <v>2</v>
      </c>
      <c r="X700" s="25">
        <v>0</v>
      </c>
      <c r="Y700" s="23">
        <v>44661</v>
      </c>
      <c r="Z700" s="23">
        <v>44662</v>
      </c>
      <c r="AA700" s="23">
        <v>44678</v>
      </c>
      <c r="AB700" s="21">
        <v>53440000090</v>
      </c>
      <c r="AC700" s="21" t="s">
        <v>929</v>
      </c>
      <c r="AD700" s="21" t="s">
        <v>930</v>
      </c>
      <c r="AE700" s="26" t="s">
        <v>1009</v>
      </c>
      <c r="AF700" s="21" t="s">
        <v>1004</v>
      </c>
      <c r="AG700" s="21" t="s">
        <v>1005</v>
      </c>
      <c r="AH700" s="21">
        <v>53</v>
      </c>
      <c r="AI700" s="21" t="s">
        <v>814</v>
      </c>
      <c r="AJ700" s="21">
        <v>440</v>
      </c>
      <c r="AK700" s="21" t="s">
        <v>815</v>
      </c>
      <c r="AL700" s="21"/>
      <c r="AM700" s="21" t="s">
        <v>52</v>
      </c>
      <c r="AN700" s="21"/>
      <c r="AO700" s="21"/>
      <c r="AP700" s="21">
        <v>110</v>
      </c>
      <c r="AQ700" s="21" t="s">
        <v>62</v>
      </c>
      <c r="AR700" s="23">
        <v>44650</v>
      </c>
      <c r="AS700" s="21" t="s">
        <v>925</v>
      </c>
      <c r="AT700" s="21" t="s">
        <v>926</v>
      </c>
    </row>
    <row r="701" spans="1:46" hidden="1" x14ac:dyDescent="0.35">
      <c r="A701" s="21">
        <v>101</v>
      </c>
      <c r="B701" s="21" t="s">
        <v>41</v>
      </c>
      <c r="C701" s="21">
        <v>158455</v>
      </c>
      <c r="D701" s="21"/>
      <c r="E701" s="23">
        <v>44651</v>
      </c>
      <c r="F701" s="21" t="s">
        <v>784</v>
      </c>
      <c r="G701" s="23">
        <v>44651</v>
      </c>
      <c r="H701" s="22" t="s">
        <v>1010</v>
      </c>
      <c r="I701" s="23">
        <v>44652</v>
      </c>
      <c r="J701" s="22" t="s">
        <v>1011</v>
      </c>
      <c r="K701" s="23">
        <v>44652</v>
      </c>
      <c r="L701" s="21" t="s">
        <v>919</v>
      </c>
      <c r="M701" s="21" t="s">
        <v>208</v>
      </c>
      <c r="N701" s="21" t="s">
        <v>55</v>
      </c>
      <c r="O701" s="21" t="s">
        <v>45</v>
      </c>
      <c r="P701" s="23">
        <v>44655</v>
      </c>
      <c r="Q701" s="24">
        <v>223.56</v>
      </c>
      <c r="R701" s="24">
        <v>194.4</v>
      </c>
      <c r="S701" s="24">
        <v>29.16</v>
      </c>
      <c r="T701" s="21">
        <v>1</v>
      </c>
      <c r="U701" s="21" t="s">
        <v>951</v>
      </c>
      <c r="V701" s="25">
        <v>4</v>
      </c>
      <c r="W701" s="25">
        <v>4</v>
      </c>
      <c r="X701" s="25">
        <v>0</v>
      </c>
      <c r="Y701" s="23">
        <v>44671</v>
      </c>
      <c r="Z701" s="23">
        <v>44671</v>
      </c>
      <c r="AA701" s="23">
        <v>44678</v>
      </c>
      <c r="AB701" s="21">
        <v>53440000359</v>
      </c>
      <c r="AC701" s="21" t="s">
        <v>952</v>
      </c>
      <c r="AD701" s="21"/>
      <c r="AE701" s="21" t="s">
        <v>1012</v>
      </c>
      <c r="AF701" s="21" t="s">
        <v>1013</v>
      </c>
      <c r="AG701" s="21"/>
      <c r="AH701" s="21">
        <v>53</v>
      </c>
      <c r="AI701" s="21" t="s">
        <v>814</v>
      </c>
      <c r="AJ701" s="21">
        <v>440</v>
      </c>
      <c r="AK701" s="21" t="s">
        <v>815</v>
      </c>
      <c r="AL701" s="21"/>
      <c r="AM701" s="21" t="s">
        <v>52</v>
      </c>
      <c r="AN701" s="21"/>
      <c r="AO701" s="21"/>
      <c r="AP701" s="21">
        <v>110</v>
      </c>
      <c r="AQ701" s="21" t="s">
        <v>62</v>
      </c>
      <c r="AR701" s="23">
        <v>44671</v>
      </c>
      <c r="AS701" s="21" t="s">
        <v>925</v>
      </c>
      <c r="AT701" s="21" t="s">
        <v>926</v>
      </c>
    </row>
    <row r="702" spans="1:46" hidden="1" x14ac:dyDescent="0.35">
      <c r="A702" s="21">
        <v>101</v>
      </c>
      <c r="B702" s="21" t="s">
        <v>41</v>
      </c>
      <c r="C702" s="21">
        <v>158628</v>
      </c>
      <c r="D702" s="21"/>
      <c r="E702" s="23">
        <v>44655</v>
      </c>
      <c r="F702" s="21" t="s">
        <v>772</v>
      </c>
      <c r="G702" s="23">
        <v>44655</v>
      </c>
      <c r="H702" s="22" t="s">
        <v>1014</v>
      </c>
      <c r="I702" s="23">
        <v>44656</v>
      </c>
      <c r="J702" s="22" t="s">
        <v>1015</v>
      </c>
      <c r="K702" s="23">
        <v>44658</v>
      </c>
      <c r="L702" s="21" t="s">
        <v>919</v>
      </c>
      <c r="M702" s="21" t="s">
        <v>208</v>
      </c>
      <c r="N702" s="21" t="s">
        <v>55</v>
      </c>
      <c r="O702" s="21" t="s">
        <v>45</v>
      </c>
      <c r="P702" s="23">
        <v>44659</v>
      </c>
      <c r="Q702" s="24">
        <v>223.56</v>
      </c>
      <c r="R702" s="24">
        <v>194.4</v>
      </c>
      <c r="S702" s="24">
        <v>29.16</v>
      </c>
      <c r="T702" s="21">
        <v>1</v>
      </c>
      <c r="U702" s="21" t="s">
        <v>951</v>
      </c>
      <c r="V702" s="25">
        <v>2</v>
      </c>
      <c r="W702" s="25">
        <v>2</v>
      </c>
      <c r="X702" s="25">
        <v>0</v>
      </c>
      <c r="Y702" s="23">
        <v>44711</v>
      </c>
      <c r="Z702" s="23">
        <v>44686</v>
      </c>
      <c r="AA702" s="23">
        <v>44694</v>
      </c>
      <c r="AB702" s="21">
        <v>53440000359</v>
      </c>
      <c r="AC702" s="21" t="s">
        <v>952</v>
      </c>
      <c r="AD702" s="21"/>
      <c r="AE702" s="21" t="s">
        <v>1016</v>
      </c>
      <c r="AF702" s="21" t="s">
        <v>1017</v>
      </c>
      <c r="AG702" s="21" t="s">
        <v>1018</v>
      </c>
      <c r="AH702" s="21">
        <v>53</v>
      </c>
      <c r="AI702" s="21" t="s">
        <v>814</v>
      </c>
      <c r="AJ702" s="21">
        <v>440</v>
      </c>
      <c r="AK702" s="21" t="s">
        <v>815</v>
      </c>
      <c r="AL702" s="21"/>
      <c r="AM702" s="21" t="s">
        <v>52</v>
      </c>
      <c r="AN702" s="21"/>
      <c r="AO702" s="21"/>
      <c r="AP702" s="21">
        <v>110</v>
      </c>
      <c r="AQ702" s="21" t="s">
        <v>62</v>
      </c>
      <c r="AR702" s="23">
        <v>44675</v>
      </c>
      <c r="AS702" s="21" t="s">
        <v>925</v>
      </c>
      <c r="AT702" s="21" t="s">
        <v>926</v>
      </c>
    </row>
    <row r="703" spans="1:46" hidden="1" x14ac:dyDescent="0.35">
      <c r="A703" s="21">
        <v>101</v>
      </c>
      <c r="B703" s="21" t="s">
        <v>41</v>
      </c>
      <c r="C703" s="21">
        <v>158628</v>
      </c>
      <c r="D703" s="21"/>
      <c r="E703" s="23">
        <v>44655</v>
      </c>
      <c r="F703" s="21" t="s">
        <v>772</v>
      </c>
      <c r="G703" s="23">
        <v>44655</v>
      </c>
      <c r="H703" s="22" t="s">
        <v>1019</v>
      </c>
      <c r="I703" s="23">
        <v>44656</v>
      </c>
      <c r="J703" s="22" t="s">
        <v>1015</v>
      </c>
      <c r="K703" s="23">
        <v>44658</v>
      </c>
      <c r="L703" s="21" t="s">
        <v>919</v>
      </c>
      <c r="M703" s="21" t="s">
        <v>208</v>
      </c>
      <c r="N703" s="21" t="s">
        <v>55</v>
      </c>
      <c r="O703" s="21" t="s">
        <v>45</v>
      </c>
      <c r="P703" s="23">
        <v>44659</v>
      </c>
      <c r="Q703" s="24">
        <v>75.599999999999994</v>
      </c>
      <c r="R703" s="24">
        <v>72</v>
      </c>
      <c r="S703" s="24">
        <v>3.6</v>
      </c>
      <c r="T703" s="21">
        <v>1</v>
      </c>
      <c r="U703" s="21" t="s">
        <v>810</v>
      </c>
      <c r="V703" s="25">
        <v>4</v>
      </c>
      <c r="W703" s="25">
        <v>4</v>
      </c>
      <c r="X703" s="25">
        <v>0</v>
      </c>
      <c r="Y703" s="23">
        <v>44711</v>
      </c>
      <c r="Z703" s="23">
        <v>44686</v>
      </c>
      <c r="AA703" s="23">
        <v>44694</v>
      </c>
      <c r="AB703" s="21">
        <v>53440000347</v>
      </c>
      <c r="AC703" s="21" t="s">
        <v>935</v>
      </c>
      <c r="AD703" s="21"/>
      <c r="AE703" s="21" t="s">
        <v>1020</v>
      </c>
      <c r="AF703" s="21" t="s">
        <v>1017</v>
      </c>
      <c r="AG703" s="21" t="s">
        <v>1018</v>
      </c>
      <c r="AH703" s="21">
        <v>53</v>
      </c>
      <c r="AI703" s="21" t="s">
        <v>814</v>
      </c>
      <c r="AJ703" s="21">
        <v>440</v>
      </c>
      <c r="AK703" s="21" t="s">
        <v>815</v>
      </c>
      <c r="AL703" s="21"/>
      <c r="AM703" s="21" t="s">
        <v>52</v>
      </c>
      <c r="AN703" s="21"/>
      <c r="AO703" s="21"/>
      <c r="AP703" s="21">
        <v>110</v>
      </c>
      <c r="AQ703" s="21" t="s">
        <v>62</v>
      </c>
      <c r="AR703" s="23">
        <v>44655</v>
      </c>
      <c r="AS703" s="21" t="s">
        <v>925</v>
      </c>
      <c r="AT703" s="21" t="s">
        <v>926</v>
      </c>
    </row>
    <row r="704" spans="1:46" ht="101.5" hidden="1" x14ac:dyDescent="0.35">
      <c r="A704" s="21">
        <v>101</v>
      </c>
      <c r="B704" s="21" t="s">
        <v>41</v>
      </c>
      <c r="C704" s="21">
        <v>158851</v>
      </c>
      <c r="D704" s="21"/>
      <c r="E704" s="23">
        <v>44657</v>
      </c>
      <c r="F704" s="21" t="s">
        <v>784</v>
      </c>
      <c r="G704" s="23">
        <v>44657</v>
      </c>
      <c r="H704" s="22" t="s">
        <v>1021</v>
      </c>
      <c r="I704" s="23">
        <v>44690</v>
      </c>
      <c r="J704" s="22" t="s">
        <v>1022</v>
      </c>
      <c r="K704" s="23">
        <v>44664</v>
      </c>
      <c r="L704" s="21" t="s">
        <v>1023</v>
      </c>
      <c r="M704" s="21" t="s">
        <v>208</v>
      </c>
      <c r="N704" s="21" t="s">
        <v>835</v>
      </c>
      <c r="O704" s="21"/>
      <c r="P704" s="23"/>
      <c r="Q704" s="24">
        <v>10240.459999999999</v>
      </c>
      <c r="R704" s="24">
        <v>8904.75</v>
      </c>
      <c r="S704" s="24">
        <v>1335.71</v>
      </c>
      <c r="T704" s="21">
        <v>1</v>
      </c>
      <c r="U704" s="21" t="s">
        <v>810</v>
      </c>
      <c r="V704" s="25">
        <v>7</v>
      </c>
      <c r="W704" s="25">
        <v>0</v>
      </c>
      <c r="X704" s="25">
        <v>7</v>
      </c>
      <c r="Y704" s="23">
        <v>44722</v>
      </c>
      <c r="Z704" s="21"/>
      <c r="AA704" s="21"/>
      <c r="AB704" s="21">
        <v>53440000155</v>
      </c>
      <c r="AC704" s="21" t="s">
        <v>836</v>
      </c>
      <c r="AD704" s="21"/>
      <c r="AE704" s="26" t="s">
        <v>1024</v>
      </c>
      <c r="AF704" s="21" t="s">
        <v>838</v>
      </c>
      <c r="AG704" s="21" t="s">
        <v>839</v>
      </c>
      <c r="AH704" s="21">
        <v>53</v>
      </c>
      <c r="AI704" s="21" t="s">
        <v>814</v>
      </c>
      <c r="AJ704" s="21">
        <v>440</v>
      </c>
      <c r="AK704" s="21" t="s">
        <v>815</v>
      </c>
      <c r="AL704" s="21"/>
      <c r="AM704" s="21" t="s">
        <v>52</v>
      </c>
      <c r="AN704" s="21"/>
      <c r="AO704" s="21"/>
      <c r="AP704" s="21">
        <v>190</v>
      </c>
      <c r="AQ704" s="21" t="s">
        <v>53</v>
      </c>
      <c r="AR704" s="23">
        <v>44657</v>
      </c>
      <c r="AS704" s="21" t="s">
        <v>1025</v>
      </c>
      <c r="AT704" s="21" t="s">
        <v>1026</v>
      </c>
    </row>
    <row r="705" spans="1:46" ht="29" hidden="1" x14ac:dyDescent="0.35">
      <c r="A705" s="21">
        <v>101</v>
      </c>
      <c r="B705" s="21" t="s">
        <v>41</v>
      </c>
      <c r="C705" s="21">
        <v>160025</v>
      </c>
      <c r="D705" s="21"/>
      <c r="E705" s="23">
        <v>44680</v>
      </c>
      <c r="F705" s="21" t="s">
        <v>784</v>
      </c>
      <c r="G705" s="23">
        <v>44680</v>
      </c>
      <c r="H705" s="22" t="s">
        <v>1027</v>
      </c>
      <c r="I705" s="23">
        <v>44683</v>
      </c>
      <c r="J705" s="22" t="s">
        <v>1028</v>
      </c>
      <c r="K705" s="23">
        <v>44694</v>
      </c>
      <c r="L705" s="21" t="s">
        <v>872</v>
      </c>
      <c r="M705" s="21" t="s">
        <v>208</v>
      </c>
      <c r="N705" s="21" t="s">
        <v>55</v>
      </c>
      <c r="O705" s="21" t="s">
        <v>45</v>
      </c>
      <c r="P705" s="23">
        <v>44698</v>
      </c>
      <c r="Q705" s="24">
        <v>1606.55</v>
      </c>
      <c r="R705" s="24">
        <v>1397</v>
      </c>
      <c r="S705" s="24">
        <v>209.55</v>
      </c>
      <c r="T705" s="21">
        <v>1</v>
      </c>
      <c r="U705" s="21" t="s">
        <v>810</v>
      </c>
      <c r="V705" s="25">
        <v>1</v>
      </c>
      <c r="W705" s="25">
        <v>1</v>
      </c>
      <c r="X705" s="25">
        <v>0</v>
      </c>
      <c r="Y705" s="23">
        <v>44722</v>
      </c>
      <c r="Z705" s="23">
        <v>44699</v>
      </c>
      <c r="AA705" s="23">
        <v>44712</v>
      </c>
      <c r="AB705" s="21">
        <v>53440000090</v>
      </c>
      <c r="AC705" s="21" t="s">
        <v>929</v>
      </c>
      <c r="AD705" s="21" t="s">
        <v>930</v>
      </c>
      <c r="AE705" s="26" t="s">
        <v>1029</v>
      </c>
      <c r="AF705" s="21" t="s">
        <v>558</v>
      </c>
      <c r="AG705" s="21" t="s">
        <v>968</v>
      </c>
      <c r="AH705" s="21">
        <v>53</v>
      </c>
      <c r="AI705" s="21" t="s">
        <v>814</v>
      </c>
      <c r="AJ705" s="21">
        <v>440</v>
      </c>
      <c r="AK705" s="21" t="s">
        <v>815</v>
      </c>
      <c r="AL705" s="21"/>
      <c r="AM705" s="21" t="s">
        <v>52</v>
      </c>
      <c r="AN705" s="21"/>
      <c r="AO705" s="21"/>
      <c r="AP705" s="21">
        <v>110</v>
      </c>
      <c r="AQ705" s="21" t="s">
        <v>62</v>
      </c>
      <c r="AR705" s="23">
        <v>44680</v>
      </c>
      <c r="AS705" s="21" t="s">
        <v>877</v>
      </c>
      <c r="AT705" s="21" t="s">
        <v>878</v>
      </c>
    </row>
    <row r="706" spans="1:46" hidden="1" x14ac:dyDescent="0.35">
      <c r="A706" s="21">
        <v>101</v>
      </c>
      <c r="B706" s="21" t="s">
        <v>41</v>
      </c>
      <c r="C706" s="21">
        <v>159426</v>
      </c>
      <c r="D706" s="21"/>
      <c r="E706" s="23">
        <v>44669</v>
      </c>
      <c r="F706" s="21" t="s">
        <v>784</v>
      </c>
      <c r="G706" s="23">
        <v>44680</v>
      </c>
      <c r="H706" s="22" t="s">
        <v>1030</v>
      </c>
      <c r="I706" s="23">
        <v>44683</v>
      </c>
      <c r="J706" s="22" t="s">
        <v>1031</v>
      </c>
      <c r="K706" s="23">
        <v>44684</v>
      </c>
      <c r="L706" s="21" t="s">
        <v>1032</v>
      </c>
      <c r="M706" s="21" t="s">
        <v>208</v>
      </c>
      <c r="N706" s="21" t="s">
        <v>55</v>
      </c>
      <c r="O706" s="21" t="s">
        <v>45</v>
      </c>
      <c r="P706" s="23">
        <v>44685</v>
      </c>
      <c r="Q706" s="24">
        <v>65.73</v>
      </c>
      <c r="R706" s="24">
        <v>62.6</v>
      </c>
      <c r="S706" s="24">
        <v>3.13</v>
      </c>
      <c r="T706" s="21">
        <v>1</v>
      </c>
      <c r="U706" s="21" t="s">
        <v>810</v>
      </c>
      <c r="V706" s="25">
        <v>1</v>
      </c>
      <c r="W706" s="25">
        <v>1</v>
      </c>
      <c r="X706" s="25">
        <v>0</v>
      </c>
      <c r="Y706" s="23">
        <v>44711</v>
      </c>
      <c r="Z706" s="23">
        <v>44700</v>
      </c>
      <c r="AA706" s="23">
        <v>44701</v>
      </c>
      <c r="AB706" s="21">
        <v>53440000347</v>
      </c>
      <c r="AC706" s="21" t="s">
        <v>935</v>
      </c>
      <c r="AD706" s="21"/>
      <c r="AE706" s="21" t="s">
        <v>936</v>
      </c>
      <c r="AF706" s="21" t="s">
        <v>1033</v>
      </c>
      <c r="AG706" s="21" t="s">
        <v>1034</v>
      </c>
      <c r="AH706" s="21">
        <v>53</v>
      </c>
      <c r="AI706" s="21" t="s">
        <v>814</v>
      </c>
      <c r="AJ706" s="21">
        <v>440</v>
      </c>
      <c r="AK706" s="21" t="s">
        <v>815</v>
      </c>
      <c r="AL706" s="21"/>
      <c r="AM706" s="21" t="s">
        <v>52</v>
      </c>
      <c r="AN706" s="21"/>
      <c r="AO706" s="21"/>
      <c r="AP706" s="21">
        <v>110</v>
      </c>
      <c r="AQ706" s="21" t="s">
        <v>62</v>
      </c>
      <c r="AR706" s="23">
        <v>44669</v>
      </c>
      <c r="AS706" s="21" t="s">
        <v>1035</v>
      </c>
      <c r="AT706" s="21" t="s">
        <v>1036</v>
      </c>
    </row>
    <row r="707" spans="1:46" hidden="1" x14ac:dyDescent="0.35">
      <c r="A707" s="21">
        <v>101</v>
      </c>
      <c r="B707" s="21" t="s">
        <v>41</v>
      </c>
      <c r="C707" s="21">
        <v>159646</v>
      </c>
      <c r="D707" s="21"/>
      <c r="E707" s="23">
        <v>44672</v>
      </c>
      <c r="F707" s="21" t="s">
        <v>784</v>
      </c>
      <c r="G707" s="23">
        <v>44691</v>
      </c>
      <c r="H707" s="22" t="s">
        <v>1037</v>
      </c>
      <c r="I707" s="23">
        <v>44691</v>
      </c>
      <c r="J707" s="22" t="s">
        <v>1038</v>
      </c>
      <c r="K707" s="23">
        <v>44693</v>
      </c>
      <c r="L707" s="21" t="s">
        <v>934</v>
      </c>
      <c r="M707" s="21" t="s">
        <v>208</v>
      </c>
      <c r="N707" s="21" t="s">
        <v>55</v>
      </c>
      <c r="O707" s="21" t="s">
        <v>45</v>
      </c>
      <c r="P707" s="23">
        <v>44694</v>
      </c>
      <c r="Q707" s="24">
        <v>195.5</v>
      </c>
      <c r="R707" s="24">
        <v>170</v>
      </c>
      <c r="S707" s="24">
        <v>25.5</v>
      </c>
      <c r="T707" s="21">
        <v>1</v>
      </c>
      <c r="U707" s="21" t="s">
        <v>951</v>
      </c>
      <c r="V707" s="25">
        <v>2</v>
      </c>
      <c r="W707" s="25">
        <v>2</v>
      </c>
      <c r="X707" s="25">
        <v>0</v>
      </c>
      <c r="Y707" s="23">
        <v>44701</v>
      </c>
      <c r="Z707" s="23">
        <v>44694</v>
      </c>
      <c r="AA707" s="23">
        <v>44697</v>
      </c>
      <c r="AB707" s="21">
        <v>53440000359</v>
      </c>
      <c r="AC707" s="21" t="s">
        <v>952</v>
      </c>
      <c r="AD707" s="21"/>
      <c r="AE707" s="21" t="s">
        <v>936</v>
      </c>
      <c r="AF707" s="21" t="s">
        <v>937</v>
      </c>
      <c r="AG707" s="21" t="s">
        <v>938</v>
      </c>
      <c r="AH707" s="21">
        <v>53</v>
      </c>
      <c r="AI707" s="21" t="s">
        <v>814</v>
      </c>
      <c r="AJ707" s="21">
        <v>440</v>
      </c>
      <c r="AK707" s="21" t="s">
        <v>815</v>
      </c>
      <c r="AL707" s="21"/>
      <c r="AM707" s="21" t="s">
        <v>52</v>
      </c>
      <c r="AN707" s="21"/>
      <c r="AO707" s="21"/>
      <c r="AP707" s="21">
        <v>110</v>
      </c>
      <c r="AQ707" s="21" t="s">
        <v>62</v>
      </c>
      <c r="AR707" s="23">
        <v>44692</v>
      </c>
      <c r="AS707" s="21" t="s">
        <v>939</v>
      </c>
      <c r="AT707" s="21" t="s">
        <v>940</v>
      </c>
    </row>
    <row r="708" spans="1:46" hidden="1" x14ac:dyDescent="0.35">
      <c r="A708" s="21">
        <v>101</v>
      </c>
      <c r="B708" s="21" t="s">
        <v>41</v>
      </c>
      <c r="C708" s="21">
        <v>161255</v>
      </c>
      <c r="D708" s="21"/>
      <c r="E708" s="23">
        <v>44701</v>
      </c>
      <c r="F708" s="21" t="s">
        <v>775</v>
      </c>
      <c r="G708" s="23">
        <v>44705</v>
      </c>
      <c r="H708" s="22" t="s">
        <v>1039</v>
      </c>
      <c r="I708" s="23">
        <v>44705</v>
      </c>
      <c r="J708" s="22" t="s">
        <v>1040</v>
      </c>
      <c r="K708" s="23">
        <v>44705</v>
      </c>
      <c r="L708" s="21" t="s">
        <v>934</v>
      </c>
      <c r="M708" s="21" t="s">
        <v>208</v>
      </c>
      <c r="N708" s="21" t="s">
        <v>55</v>
      </c>
      <c r="O708" s="21" t="s">
        <v>45</v>
      </c>
      <c r="P708" s="23">
        <v>44706</v>
      </c>
      <c r="Q708" s="24">
        <v>195.5</v>
      </c>
      <c r="R708" s="24">
        <v>170</v>
      </c>
      <c r="S708" s="24">
        <v>25.5</v>
      </c>
      <c r="T708" s="21">
        <v>1</v>
      </c>
      <c r="U708" s="21" t="s">
        <v>951</v>
      </c>
      <c r="V708" s="25">
        <v>1</v>
      </c>
      <c r="W708" s="25">
        <v>1</v>
      </c>
      <c r="X708" s="25">
        <v>0</v>
      </c>
      <c r="Y708" s="23">
        <v>44721</v>
      </c>
      <c r="Z708" s="23">
        <v>44706</v>
      </c>
      <c r="AA708" s="23">
        <v>44711</v>
      </c>
      <c r="AB708" s="21">
        <v>53440000359</v>
      </c>
      <c r="AC708" s="21" t="s">
        <v>952</v>
      </c>
      <c r="AD708" s="21"/>
      <c r="AE708" s="21" t="s">
        <v>1041</v>
      </c>
      <c r="AF708" s="21" t="s">
        <v>1042</v>
      </c>
      <c r="AG708" s="21" t="s">
        <v>1043</v>
      </c>
      <c r="AH708" s="21">
        <v>53</v>
      </c>
      <c r="AI708" s="21" t="s">
        <v>814</v>
      </c>
      <c r="AJ708" s="21">
        <v>440</v>
      </c>
      <c r="AK708" s="21" t="s">
        <v>815</v>
      </c>
      <c r="AL708" s="21"/>
      <c r="AM708" s="21" t="s">
        <v>52</v>
      </c>
      <c r="AN708" s="21"/>
      <c r="AO708" s="21"/>
      <c r="AP708" s="21">
        <v>110</v>
      </c>
      <c r="AQ708" s="21" t="s">
        <v>62</v>
      </c>
      <c r="AR708" s="23">
        <v>44721</v>
      </c>
      <c r="AS708" s="21" t="s">
        <v>939</v>
      </c>
      <c r="AT708" s="21" t="s">
        <v>940</v>
      </c>
    </row>
    <row r="709" spans="1:46" hidden="1" x14ac:dyDescent="0.35">
      <c r="A709" s="21">
        <v>101</v>
      </c>
      <c r="B709" s="21" t="s">
        <v>41</v>
      </c>
      <c r="C709" s="21">
        <v>161528</v>
      </c>
      <c r="D709" s="21"/>
      <c r="E709" s="23">
        <v>44706</v>
      </c>
      <c r="F709" s="21" t="s">
        <v>772</v>
      </c>
      <c r="G709" s="23">
        <v>44706</v>
      </c>
      <c r="H709" s="22" t="s">
        <v>1044</v>
      </c>
      <c r="I709" s="23">
        <v>44706</v>
      </c>
      <c r="J709" s="22" t="s">
        <v>1045</v>
      </c>
      <c r="K709" s="23">
        <v>44715</v>
      </c>
      <c r="L709" s="21" t="s">
        <v>1046</v>
      </c>
      <c r="M709" s="21" t="s">
        <v>208</v>
      </c>
      <c r="N709" s="21" t="s">
        <v>55</v>
      </c>
      <c r="O709" s="21" t="s">
        <v>45</v>
      </c>
      <c r="P709" s="23">
        <v>44718</v>
      </c>
      <c r="Q709" s="24">
        <v>1335.4</v>
      </c>
      <c r="R709" s="24">
        <v>1214</v>
      </c>
      <c r="S709" s="24">
        <v>121.4</v>
      </c>
      <c r="T709" s="21">
        <v>1</v>
      </c>
      <c r="U709" s="21" t="s">
        <v>810</v>
      </c>
      <c r="V709" s="25">
        <v>1</v>
      </c>
      <c r="W709" s="25">
        <v>1</v>
      </c>
      <c r="X709" s="25">
        <v>0</v>
      </c>
      <c r="Y709" s="23">
        <v>44727</v>
      </c>
      <c r="Z709" s="23">
        <v>44721</v>
      </c>
      <c r="AA709" s="23">
        <v>44733</v>
      </c>
      <c r="AB709" s="21">
        <v>53440000209</v>
      </c>
      <c r="AC709" s="21" t="s">
        <v>1047</v>
      </c>
      <c r="AD709" s="21"/>
      <c r="AE709" s="21" t="s">
        <v>1048</v>
      </c>
      <c r="AF709" s="21" t="s">
        <v>1049</v>
      </c>
      <c r="AG709" s="21" t="s">
        <v>1050</v>
      </c>
      <c r="AH709" s="21">
        <v>53</v>
      </c>
      <c r="AI709" s="21" t="s">
        <v>814</v>
      </c>
      <c r="AJ709" s="21">
        <v>440</v>
      </c>
      <c r="AK709" s="21" t="s">
        <v>815</v>
      </c>
      <c r="AL709" s="21"/>
      <c r="AM709" s="21" t="s">
        <v>52</v>
      </c>
      <c r="AN709" s="21"/>
      <c r="AO709" s="21"/>
      <c r="AP709" s="21">
        <v>110</v>
      </c>
      <c r="AQ709" s="21" t="s">
        <v>62</v>
      </c>
      <c r="AR709" s="23">
        <v>44706</v>
      </c>
      <c r="AS709" s="21" t="s">
        <v>1051</v>
      </c>
      <c r="AT709" s="21" t="s">
        <v>1052</v>
      </c>
    </row>
    <row r="710" spans="1:46" hidden="1" x14ac:dyDescent="0.35">
      <c r="A710" s="21">
        <v>101</v>
      </c>
      <c r="B710" s="21" t="s">
        <v>41</v>
      </c>
      <c r="C710" s="21">
        <v>163110</v>
      </c>
      <c r="D710" s="21"/>
      <c r="E710" s="23">
        <v>44734</v>
      </c>
      <c r="F710" s="21" t="s">
        <v>784</v>
      </c>
      <c r="G710" s="23">
        <v>44739</v>
      </c>
      <c r="H710" s="22" t="s">
        <v>1053</v>
      </c>
      <c r="I710" s="23">
        <v>44740</v>
      </c>
      <c r="J710" s="22" t="s">
        <v>1054</v>
      </c>
      <c r="K710" s="23">
        <v>44740</v>
      </c>
      <c r="L710" s="21" t="s">
        <v>1032</v>
      </c>
      <c r="M710" s="21" t="s">
        <v>208</v>
      </c>
      <c r="N710" s="21" t="s">
        <v>55</v>
      </c>
      <c r="O710" s="21" t="s">
        <v>45</v>
      </c>
      <c r="P710" s="23">
        <v>44741</v>
      </c>
      <c r="Q710" s="24">
        <v>170.83</v>
      </c>
      <c r="R710" s="24">
        <v>148.55000000000001</v>
      </c>
      <c r="S710" s="24">
        <v>22.28</v>
      </c>
      <c r="T710" s="21">
        <v>1</v>
      </c>
      <c r="U710" s="21" t="s">
        <v>951</v>
      </c>
      <c r="V710" s="25">
        <v>1</v>
      </c>
      <c r="W710" s="25">
        <v>1</v>
      </c>
      <c r="X710" s="25">
        <v>0</v>
      </c>
      <c r="Y710" s="23">
        <v>44754</v>
      </c>
      <c r="Z710" s="23">
        <v>44742</v>
      </c>
      <c r="AA710" s="23">
        <v>44747</v>
      </c>
      <c r="AB710" s="21">
        <v>53440000359</v>
      </c>
      <c r="AC710" s="21" t="s">
        <v>952</v>
      </c>
      <c r="AD710" s="21"/>
      <c r="AE710" s="21" t="s">
        <v>936</v>
      </c>
      <c r="AF710" s="21" t="s">
        <v>1055</v>
      </c>
      <c r="AG710" s="21" t="s">
        <v>1056</v>
      </c>
      <c r="AH710" s="21">
        <v>53</v>
      </c>
      <c r="AI710" s="21" t="s">
        <v>814</v>
      </c>
      <c r="AJ710" s="21">
        <v>440</v>
      </c>
      <c r="AK710" s="21" t="s">
        <v>815</v>
      </c>
      <c r="AL710" s="21"/>
      <c r="AM710" s="21" t="s">
        <v>52</v>
      </c>
      <c r="AN710" s="21"/>
      <c r="AO710" s="21"/>
      <c r="AP710" s="21">
        <v>110</v>
      </c>
      <c r="AQ710" s="21" t="s">
        <v>62</v>
      </c>
      <c r="AR710" s="23">
        <v>44754</v>
      </c>
      <c r="AS710" s="21" t="s">
        <v>1035</v>
      </c>
      <c r="AT710" s="21" t="s">
        <v>1036</v>
      </c>
    </row>
    <row r="711" spans="1:46" hidden="1" x14ac:dyDescent="0.35">
      <c r="A711" s="21">
        <v>101</v>
      </c>
      <c r="B711" s="21" t="s">
        <v>41</v>
      </c>
      <c r="C711" s="21">
        <v>163110</v>
      </c>
      <c r="D711" s="21"/>
      <c r="E711" s="23">
        <v>44734</v>
      </c>
      <c r="F711" s="21" t="s">
        <v>784</v>
      </c>
      <c r="G711" s="23">
        <v>44739</v>
      </c>
      <c r="H711" s="22" t="s">
        <v>1057</v>
      </c>
      <c r="I711" s="23">
        <v>44740</v>
      </c>
      <c r="J711" s="22" t="s">
        <v>1054</v>
      </c>
      <c r="K711" s="23">
        <v>44740</v>
      </c>
      <c r="L711" s="21" t="s">
        <v>1032</v>
      </c>
      <c r="M711" s="21" t="s">
        <v>208</v>
      </c>
      <c r="N711" s="21" t="s">
        <v>55</v>
      </c>
      <c r="O711" s="21" t="s">
        <v>45</v>
      </c>
      <c r="P711" s="23">
        <v>44741</v>
      </c>
      <c r="Q711" s="24">
        <v>65.42</v>
      </c>
      <c r="R711" s="24">
        <v>62.3</v>
      </c>
      <c r="S711" s="24">
        <v>3.12</v>
      </c>
      <c r="T711" s="21">
        <v>1</v>
      </c>
      <c r="U711" s="21" t="s">
        <v>810</v>
      </c>
      <c r="V711" s="25">
        <v>1</v>
      </c>
      <c r="W711" s="25">
        <v>1</v>
      </c>
      <c r="X711" s="25">
        <v>0</v>
      </c>
      <c r="Y711" s="23">
        <v>44755</v>
      </c>
      <c r="Z711" s="23">
        <v>44742</v>
      </c>
      <c r="AA711" s="23">
        <v>44747</v>
      </c>
      <c r="AB711" s="21">
        <v>53440000347</v>
      </c>
      <c r="AC711" s="21" t="s">
        <v>935</v>
      </c>
      <c r="AD711" s="21"/>
      <c r="AE711" s="21" t="s">
        <v>936</v>
      </c>
      <c r="AF711" s="21" t="s">
        <v>1055</v>
      </c>
      <c r="AG711" s="21" t="s">
        <v>1056</v>
      </c>
      <c r="AH711" s="21">
        <v>53</v>
      </c>
      <c r="AI711" s="21" t="s">
        <v>814</v>
      </c>
      <c r="AJ711" s="21">
        <v>440</v>
      </c>
      <c r="AK711" s="21" t="s">
        <v>815</v>
      </c>
      <c r="AL711" s="21"/>
      <c r="AM711" s="21" t="s">
        <v>52</v>
      </c>
      <c r="AN711" s="21"/>
      <c r="AO711" s="21"/>
      <c r="AP711" s="21">
        <v>110</v>
      </c>
      <c r="AQ711" s="21" t="s">
        <v>62</v>
      </c>
      <c r="AR711" s="23">
        <v>44734</v>
      </c>
      <c r="AS711" s="21" t="s">
        <v>1035</v>
      </c>
      <c r="AT711" s="21" t="s">
        <v>1036</v>
      </c>
    </row>
    <row r="712" spans="1:46" hidden="1" x14ac:dyDescent="0.35">
      <c r="A712" s="21">
        <v>101</v>
      </c>
      <c r="B712" s="21" t="s">
        <v>41</v>
      </c>
      <c r="C712" s="21">
        <v>163110</v>
      </c>
      <c r="D712" s="21"/>
      <c r="E712" s="23">
        <v>44734</v>
      </c>
      <c r="F712" s="21" t="s">
        <v>784</v>
      </c>
      <c r="G712" s="23">
        <v>44739</v>
      </c>
      <c r="H712" s="22" t="s">
        <v>1058</v>
      </c>
      <c r="I712" s="23">
        <v>44740</v>
      </c>
      <c r="J712" s="22" t="s">
        <v>1059</v>
      </c>
      <c r="K712" s="23">
        <v>44741</v>
      </c>
      <c r="L712" s="21" t="s">
        <v>872</v>
      </c>
      <c r="M712" s="21" t="s">
        <v>208</v>
      </c>
      <c r="N712" s="21" t="s">
        <v>55</v>
      </c>
      <c r="O712" s="21" t="s">
        <v>45</v>
      </c>
      <c r="P712" s="23">
        <v>44742</v>
      </c>
      <c r="Q712" s="24">
        <v>1560.55</v>
      </c>
      <c r="R712" s="24">
        <v>1357</v>
      </c>
      <c r="S712" s="24">
        <v>203.55</v>
      </c>
      <c r="T712" s="21">
        <v>1</v>
      </c>
      <c r="U712" s="21" t="s">
        <v>810</v>
      </c>
      <c r="V712" s="25">
        <v>1</v>
      </c>
      <c r="W712" s="25">
        <v>1</v>
      </c>
      <c r="X712" s="25">
        <v>0</v>
      </c>
      <c r="Y712" s="23">
        <v>44757</v>
      </c>
      <c r="Z712" s="23">
        <v>44747</v>
      </c>
      <c r="AA712" s="23">
        <v>44756</v>
      </c>
      <c r="AB712" s="21">
        <v>53440000090</v>
      </c>
      <c r="AC712" s="21" t="s">
        <v>929</v>
      </c>
      <c r="AD712" s="21" t="s">
        <v>930</v>
      </c>
      <c r="AE712" s="21" t="s">
        <v>930</v>
      </c>
      <c r="AF712" s="21" t="s">
        <v>1055</v>
      </c>
      <c r="AG712" s="21" t="s">
        <v>1056</v>
      </c>
      <c r="AH712" s="21">
        <v>53</v>
      </c>
      <c r="AI712" s="21" t="s">
        <v>814</v>
      </c>
      <c r="AJ712" s="21">
        <v>440</v>
      </c>
      <c r="AK712" s="21" t="s">
        <v>815</v>
      </c>
      <c r="AL712" s="21"/>
      <c r="AM712" s="21" t="s">
        <v>52</v>
      </c>
      <c r="AN712" s="21"/>
      <c r="AO712" s="21"/>
      <c r="AP712" s="21">
        <v>290</v>
      </c>
      <c r="AQ712" s="21" t="s">
        <v>226</v>
      </c>
      <c r="AR712" s="23">
        <v>44734</v>
      </c>
      <c r="AS712" s="21" t="s">
        <v>877</v>
      </c>
      <c r="AT712" s="21" t="s">
        <v>878</v>
      </c>
    </row>
    <row r="713" spans="1:46" hidden="1" x14ac:dyDescent="0.35">
      <c r="A713" s="21">
        <v>101</v>
      </c>
      <c r="B713" s="21" t="s">
        <v>41</v>
      </c>
      <c r="C713" s="21">
        <v>163612</v>
      </c>
      <c r="D713" s="21"/>
      <c r="E713" s="23">
        <v>44742</v>
      </c>
      <c r="F713" s="21" t="s">
        <v>784</v>
      </c>
      <c r="G713" s="23">
        <v>44746</v>
      </c>
      <c r="H713" s="22" t="s">
        <v>1060</v>
      </c>
      <c r="I713" s="23">
        <v>44747</v>
      </c>
      <c r="J713" s="22" t="s">
        <v>1061</v>
      </c>
      <c r="K713" s="23">
        <v>44747</v>
      </c>
      <c r="L713" s="21" t="s">
        <v>1032</v>
      </c>
      <c r="M713" s="21" t="s">
        <v>208</v>
      </c>
      <c r="N713" s="21" t="s">
        <v>55</v>
      </c>
      <c r="O713" s="21" t="s">
        <v>45</v>
      </c>
      <c r="P713" s="23">
        <v>44748</v>
      </c>
      <c r="Q713" s="24">
        <v>170.83</v>
      </c>
      <c r="R713" s="24">
        <v>148.55000000000001</v>
      </c>
      <c r="S713" s="24">
        <v>22.28</v>
      </c>
      <c r="T713" s="21">
        <v>1</v>
      </c>
      <c r="U713" s="21" t="s">
        <v>951</v>
      </c>
      <c r="V713" s="25">
        <v>2</v>
      </c>
      <c r="W713" s="25">
        <v>2</v>
      </c>
      <c r="X713" s="25">
        <v>0</v>
      </c>
      <c r="Y713" s="23">
        <v>44762</v>
      </c>
      <c r="Z713" s="23">
        <v>44750</v>
      </c>
      <c r="AA713" s="23">
        <v>44753</v>
      </c>
      <c r="AB713" s="21">
        <v>53440000359</v>
      </c>
      <c r="AC713" s="21" t="s">
        <v>952</v>
      </c>
      <c r="AD713" s="21"/>
      <c r="AE713" s="21" t="s">
        <v>1062</v>
      </c>
      <c r="AF713" s="21" t="s">
        <v>975</v>
      </c>
      <c r="AG713" s="21" t="s">
        <v>976</v>
      </c>
      <c r="AH713" s="21">
        <v>53</v>
      </c>
      <c r="AI713" s="21" t="s">
        <v>814</v>
      </c>
      <c r="AJ713" s="21">
        <v>440</v>
      </c>
      <c r="AK713" s="21" t="s">
        <v>815</v>
      </c>
      <c r="AL713" s="21"/>
      <c r="AM713" s="21" t="s">
        <v>52</v>
      </c>
      <c r="AN713" s="21"/>
      <c r="AO713" s="21"/>
      <c r="AP713" s="21">
        <v>110</v>
      </c>
      <c r="AQ713" s="21" t="s">
        <v>62</v>
      </c>
      <c r="AR713" s="23">
        <v>44762</v>
      </c>
      <c r="AS713" s="21" t="s">
        <v>1035</v>
      </c>
      <c r="AT713" s="21" t="s">
        <v>1036</v>
      </c>
    </row>
    <row r="714" spans="1:46" hidden="1" x14ac:dyDescent="0.35">
      <c r="A714" s="21">
        <v>101</v>
      </c>
      <c r="B714" s="21" t="s">
        <v>41</v>
      </c>
      <c r="C714" s="21">
        <v>164357</v>
      </c>
      <c r="D714" s="21"/>
      <c r="E714" s="23">
        <v>44756</v>
      </c>
      <c r="F714" s="21" t="s">
        <v>775</v>
      </c>
      <c r="G714" s="23">
        <v>44756</v>
      </c>
      <c r="H714" s="22" t="s">
        <v>1063</v>
      </c>
      <c r="I714" s="23">
        <v>44756</v>
      </c>
      <c r="J714" s="22" t="s">
        <v>1064</v>
      </c>
      <c r="K714" s="23">
        <v>44756</v>
      </c>
      <c r="L714" s="21" t="s">
        <v>1065</v>
      </c>
      <c r="M714" s="21" t="s">
        <v>208</v>
      </c>
      <c r="N714" s="21" t="s">
        <v>55</v>
      </c>
      <c r="O714" s="21" t="s">
        <v>45</v>
      </c>
      <c r="P714" s="23">
        <v>44757</v>
      </c>
      <c r="Q714" s="24">
        <v>52.5</v>
      </c>
      <c r="R714" s="24">
        <v>50</v>
      </c>
      <c r="S714" s="24">
        <v>2.5</v>
      </c>
      <c r="T714" s="21">
        <v>1</v>
      </c>
      <c r="U714" s="21" t="s">
        <v>810</v>
      </c>
      <c r="V714" s="25">
        <v>2</v>
      </c>
      <c r="W714" s="25">
        <v>2</v>
      </c>
      <c r="X714" s="25">
        <v>0</v>
      </c>
      <c r="Y714" s="23">
        <v>44772</v>
      </c>
      <c r="Z714" s="23">
        <v>44761</v>
      </c>
      <c r="AA714" s="23">
        <v>44774</v>
      </c>
      <c r="AB714" s="21">
        <v>53440000347</v>
      </c>
      <c r="AC714" s="21" t="s">
        <v>935</v>
      </c>
      <c r="AD714" s="21"/>
      <c r="AE714" s="21" t="s">
        <v>1066</v>
      </c>
      <c r="AF714" s="21" t="s">
        <v>1049</v>
      </c>
      <c r="AG714" s="21" t="s">
        <v>1050</v>
      </c>
      <c r="AH714" s="21">
        <v>53</v>
      </c>
      <c r="AI714" s="21" t="s">
        <v>814</v>
      </c>
      <c r="AJ714" s="21">
        <v>440</v>
      </c>
      <c r="AK714" s="21" t="s">
        <v>815</v>
      </c>
      <c r="AL714" s="21"/>
      <c r="AM714" s="21" t="s">
        <v>52</v>
      </c>
      <c r="AN714" s="21"/>
      <c r="AO714" s="21"/>
      <c r="AP714" s="21">
        <v>190</v>
      </c>
      <c r="AQ714" s="21" t="s">
        <v>53</v>
      </c>
      <c r="AR714" s="23">
        <v>44756</v>
      </c>
      <c r="AS714" s="21" t="s">
        <v>1067</v>
      </c>
      <c r="AT714" s="21" t="s">
        <v>1068</v>
      </c>
    </row>
    <row r="715" spans="1:46" ht="43.5" hidden="1" x14ac:dyDescent="0.35">
      <c r="A715" s="21">
        <v>101</v>
      </c>
      <c r="B715" s="21" t="s">
        <v>41</v>
      </c>
      <c r="C715" s="21">
        <v>164701</v>
      </c>
      <c r="D715" s="21"/>
      <c r="E715" s="23">
        <v>44763</v>
      </c>
      <c r="F715" s="21" t="s">
        <v>784</v>
      </c>
      <c r="G715" s="23">
        <v>44763</v>
      </c>
      <c r="H715" s="22" t="s">
        <v>1069</v>
      </c>
      <c r="I715" s="23">
        <v>44767</v>
      </c>
      <c r="J715" s="22" t="s">
        <v>1070</v>
      </c>
      <c r="K715" s="23">
        <v>44768</v>
      </c>
      <c r="L715" s="21" t="s">
        <v>1046</v>
      </c>
      <c r="M715" s="21" t="s">
        <v>208</v>
      </c>
      <c r="N715" s="21" t="s">
        <v>55</v>
      </c>
      <c r="O715" s="21" t="s">
        <v>45</v>
      </c>
      <c r="P715" s="23">
        <v>44770</v>
      </c>
      <c r="Q715" s="24">
        <v>1042</v>
      </c>
      <c r="R715" s="24">
        <v>1042</v>
      </c>
      <c r="S715" s="24">
        <v>0</v>
      </c>
      <c r="T715" s="21">
        <v>1</v>
      </c>
      <c r="U715" s="21" t="s">
        <v>810</v>
      </c>
      <c r="V715" s="25">
        <v>1</v>
      </c>
      <c r="W715" s="25">
        <v>1</v>
      </c>
      <c r="X715" s="25">
        <v>0</v>
      </c>
      <c r="Y715" s="23">
        <v>44783</v>
      </c>
      <c r="Z715" s="23">
        <v>44778</v>
      </c>
      <c r="AA715" s="23">
        <v>44788</v>
      </c>
      <c r="AB715" s="21">
        <v>53440000090</v>
      </c>
      <c r="AC715" s="21" t="s">
        <v>929</v>
      </c>
      <c r="AD715" s="21" t="s">
        <v>930</v>
      </c>
      <c r="AE715" s="26" t="s">
        <v>1071</v>
      </c>
      <c r="AF715" s="21" t="s">
        <v>838</v>
      </c>
      <c r="AG715" s="21" t="s">
        <v>839</v>
      </c>
      <c r="AH715" s="21">
        <v>53</v>
      </c>
      <c r="AI715" s="21" t="s">
        <v>814</v>
      </c>
      <c r="AJ715" s="21">
        <v>440</v>
      </c>
      <c r="AK715" s="21" t="s">
        <v>815</v>
      </c>
      <c r="AL715" s="21"/>
      <c r="AM715" s="21" t="s">
        <v>52</v>
      </c>
      <c r="AN715" s="21"/>
      <c r="AO715" s="21"/>
      <c r="AP715" s="21">
        <v>110</v>
      </c>
      <c r="AQ715" s="21" t="s">
        <v>62</v>
      </c>
      <c r="AR715" s="23">
        <v>44763</v>
      </c>
      <c r="AS715" s="21" t="s">
        <v>1051</v>
      </c>
      <c r="AT715" s="21" t="s">
        <v>1052</v>
      </c>
    </row>
    <row r="716" spans="1:46" hidden="1" x14ac:dyDescent="0.35">
      <c r="A716" s="21">
        <v>101</v>
      </c>
      <c r="B716" s="21" t="s">
        <v>41</v>
      </c>
      <c r="C716" s="21">
        <v>165220</v>
      </c>
      <c r="D716" s="21"/>
      <c r="E716" s="23">
        <v>44771</v>
      </c>
      <c r="F716" s="21" t="s">
        <v>784</v>
      </c>
      <c r="G716" s="23">
        <v>44775</v>
      </c>
      <c r="H716" s="22" t="s">
        <v>1072</v>
      </c>
      <c r="I716" s="23">
        <v>44776</v>
      </c>
      <c r="J716" s="22" t="s">
        <v>1073</v>
      </c>
      <c r="K716" s="23">
        <v>44778</v>
      </c>
      <c r="L716" s="21" t="s">
        <v>1046</v>
      </c>
      <c r="M716" s="21" t="s">
        <v>208</v>
      </c>
      <c r="N716" s="21" t="s">
        <v>55</v>
      </c>
      <c r="O716" s="21" t="s">
        <v>45</v>
      </c>
      <c r="P716" s="23">
        <v>44782</v>
      </c>
      <c r="Q716" s="24">
        <v>1198.3</v>
      </c>
      <c r="R716" s="24">
        <v>1042</v>
      </c>
      <c r="S716" s="24">
        <v>156.30000000000001</v>
      </c>
      <c r="T716" s="21">
        <v>1</v>
      </c>
      <c r="U716" s="21" t="s">
        <v>810</v>
      </c>
      <c r="V716" s="25">
        <v>1</v>
      </c>
      <c r="W716" s="25">
        <v>1</v>
      </c>
      <c r="X716" s="25">
        <v>0</v>
      </c>
      <c r="Y716" s="23">
        <v>44793</v>
      </c>
      <c r="Z716" s="23">
        <v>44784</v>
      </c>
      <c r="AA716" s="23">
        <v>44798</v>
      </c>
      <c r="AB716" s="21">
        <v>53440000090</v>
      </c>
      <c r="AC716" s="21" t="s">
        <v>929</v>
      </c>
      <c r="AD716" s="21" t="s">
        <v>930</v>
      </c>
      <c r="AE716" s="21" t="s">
        <v>1074</v>
      </c>
      <c r="AF716" s="21" t="s">
        <v>558</v>
      </c>
      <c r="AG716" s="21" t="s">
        <v>968</v>
      </c>
      <c r="AH716" s="21">
        <v>53</v>
      </c>
      <c r="AI716" s="21" t="s">
        <v>814</v>
      </c>
      <c r="AJ716" s="21">
        <v>440</v>
      </c>
      <c r="AK716" s="21" t="s">
        <v>815</v>
      </c>
      <c r="AL716" s="21"/>
      <c r="AM716" s="21" t="s">
        <v>52</v>
      </c>
      <c r="AN716" s="21"/>
      <c r="AO716" s="21"/>
      <c r="AP716" s="21">
        <v>110</v>
      </c>
      <c r="AQ716" s="21" t="s">
        <v>62</v>
      </c>
      <c r="AR716" s="23">
        <v>44771</v>
      </c>
      <c r="AS716" s="21" t="s">
        <v>1051</v>
      </c>
      <c r="AT716" s="21" t="s">
        <v>1052</v>
      </c>
    </row>
    <row r="717" spans="1:46" hidden="1" x14ac:dyDescent="0.35">
      <c r="A717" s="21">
        <v>101</v>
      </c>
      <c r="B717" s="21" t="s">
        <v>41</v>
      </c>
      <c r="C717" s="21">
        <v>165220</v>
      </c>
      <c r="D717" s="21"/>
      <c r="E717" s="23">
        <v>44771</v>
      </c>
      <c r="F717" s="21" t="s">
        <v>784</v>
      </c>
      <c r="G717" s="23">
        <v>44775</v>
      </c>
      <c r="H717" s="22" t="s">
        <v>1075</v>
      </c>
      <c r="I717" s="23">
        <v>44776</v>
      </c>
      <c r="J717" s="22" t="s">
        <v>1076</v>
      </c>
      <c r="K717" s="23">
        <v>44778</v>
      </c>
      <c r="L717" s="21" t="s">
        <v>1032</v>
      </c>
      <c r="M717" s="21" t="s">
        <v>208</v>
      </c>
      <c r="N717" s="21" t="s">
        <v>55</v>
      </c>
      <c r="O717" s="21" t="s">
        <v>45</v>
      </c>
      <c r="P717" s="23">
        <v>44782</v>
      </c>
      <c r="Q717" s="24">
        <v>170.83</v>
      </c>
      <c r="R717" s="24">
        <v>148.55000000000001</v>
      </c>
      <c r="S717" s="24">
        <v>22.28</v>
      </c>
      <c r="T717" s="21">
        <v>1</v>
      </c>
      <c r="U717" s="21" t="s">
        <v>951</v>
      </c>
      <c r="V717" s="25">
        <v>1</v>
      </c>
      <c r="W717" s="25">
        <v>1</v>
      </c>
      <c r="X717" s="25">
        <v>0</v>
      </c>
      <c r="Y717" s="23">
        <v>44791</v>
      </c>
      <c r="Z717" s="23">
        <v>44783</v>
      </c>
      <c r="AA717" s="23">
        <v>44784</v>
      </c>
      <c r="AB717" s="21">
        <v>53440000359</v>
      </c>
      <c r="AC717" s="21" t="s">
        <v>952</v>
      </c>
      <c r="AD717" s="21"/>
      <c r="AE717" s="21" t="s">
        <v>936</v>
      </c>
      <c r="AF717" s="21" t="s">
        <v>558</v>
      </c>
      <c r="AG717" s="21" t="s">
        <v>968</v>
      </c>
      <c r="AH717" s="21">
        <v>53</v>
      </c>
      <c r="AI717" s="21" t="s">
        <v>814</v>
      </c>
      <c r="AJ717" s="21">
        <v>440</v>
      </c>
      <c r="AK717" s="21" t="s">
        <v>815</v>
      </c>
      <c r="AL717" s="21"/>
      <c r="AM717" s="21" t="s">
        <v>52</v>
      </c>
      <c r="AN717" s="21"/>
      <c r="AO717" s="21"/>
      <c r="AP717" s="21">
        <v>110</v>
      </c>
      <c r="AQ717" s="21" t="s">
        <v>62</v>
      </c>
      <c r="AR717" s="23">
        <v>44791</v>
      </c>
      <c r="AS717" s="21" t="s">
        <v>1035</v>
      </c>
      <c r="AT717" s="21" t="s">
        <v>1036</v>
      </c>
    </row>
    <row r="718" spans="1:46" hidden="1" x14ac:dyDescent="0.35">
      <c r="A718" s="21">
        <v>101</v>
      </c>
      <c r="B718" s="21" t="s">
        <v>41</v>
      </c>
      <c r="C718" s="21">
        <v>165220</v>
      </c>
      <c r="D718" s="21"/>
      <c r="E718" s="23">
        <v>44771</v>
      </c>
      <c r="F718" s="21" t="s">
        <v>784</v>
      </c>
      <c r="G718" s="23">
        <v>44775</v>
      </c>
      <c r="H718" s="22" t="s">
        <v>1077</v>
      </c>
      <c r="I718" s="23">
        <v>44776</v>
      </c>
      <c r="J718" s="22" t="s">
        <v>1078</v>
      </c>
      <c r="K718" s="23">
        <v>44774</v>
      </c>
      <c r="L718" s="21" t="s">
        <v>1032</v>
      </c>
      <c r="M718" s="21" t="s">
        <v>208</v>
      </c>
      <c r="N718" s="21" t="s">
        <v>55</v>
      </c>
      <c r="O718" s="21" t="s">
        <v>45</v>
      </c>
      <c r="P718" s="23">
        <v>44782</v>
      </c>
      <c r="Q718" s="24">
        <v>65.42</v>
      </c>
      <c r="R718" s="24">
        <v>62.3</v>
      </c>
      <c r="S718" s="24">
        <v>3.12</v>
      </c>
      <c r="T718" s="21">
        <v>1</v>
      </c>
      <c r="U718" s="21" t="s">
        <v>810</v>
      </c>
      <c r="V718" s="25">
        <v>1</v>
      </c>
      <c r="W718" s="25">
        <v>1</v>
      </c>
      <c r="X718" s="25">
        <v>0</v>
      </c>
      <c r="Y718" s="23">
        <v>44776</v>
      </c>
      <c r="Z718" s="23">
        <v>44783</v>
      </c>
      <c r="AA718" s="23">
        <v>44784</v>
      </c>
      <c r="AB718" s="21">
        <v>53440000347</v>
      </c>
      <c r="AC718" s="21" t="s">
        <v>935</v>
      </c>
      <c r="AD718" s="21"/>
      <c r="AE718" s="21" t="s">
        <v>936</v>
      </c>
      <c r="AF718" s="21" t="s">
        <v>558</v>
      </c>
      <c r="AG718" s="21" t="s">
        <v>968</v>
      </c>
      <c r="AH718" s="21">
        <v>53</v>
      </c>
      <c r="AI718" s="21" t="s">
        <v>814</v>
      </c>
      <c r="AJ718" s="21">
        <v>440</v>
      </c>
      <c r="AK718" s="21" t="s">
        <v>815</v>
      </c>
      <c r="AL718" s="21"/>
      <c r="AM718" s="21" t="s">
        <v>52</v>
      </c>
      <c r="AN718" s="21"/>
      <c r="AO718" s="21"/>
      <c r="AP718" s="21">
        <v>110</v>
      </c>
      <c r="AQ718" s="21" t="s">
        <v>62</v>
      </c>
      <c r="AR718" s="23">
        <v>44771</v>
      </c>
      <c r="AS718" s="21" t="s">
        <v>1035</v>
      </c>
      <c r="AT718" s="21" t="s">
        <v>1036</v>
      </c>
    </row>
    <row r="719" spans="1:46" ht="58" hidden="1" x14ac:dyDescent="0.35">
      <c r="A719" s="21">
        <v>101</v>
      </c>
      <c r="B719" s="21" t="s">
        <v>41</v>
      </c>
      <c r="C719" s="21">
        <v>165811</v>
      </c>
      <c r="D719" s="21"/>
      <c r="E719" s="23">
        <v>44783</v>
      </c>
      <c r="F719" s="21" t="s">
        <v>784</v>
      </c>
      <c r="G719" s="23">
        <v>44783</v>
      </c>
      <c r="H719" s="22" t="s">
        <v>1079</v>
      </c>
      <c r="I719" s="23">
        <v>44783</v>
      </c>
      <c r="J719" s="22" t="s">
        <v>1080</v>
      </c>
      <c r="K719" s="23">
        <v>44784</v>
      </c>
      <c r="L719" s="21" t="s">
        <v>1046</v>
      </c>
      <c r="M719" s="21" t="s">
        <v>208</v>
      </c>
      <c r="N719" s="21" t="s">
        <v>55</v>
      </c>
      <c r="O719" s="21" t="s">
        <v>45</v>
      </c>
      <c r="P719" s="23">
        <v>44789</v>
      </c>
      <c r="Q719" s="24">
        <v>1198.3</v>
      </c>
      <c r="R719" s="24">
        <v>1042</v>
      </c>
      <c r="S719" s="24">
        <v>156.30000000000001</v>
      </c>
      <c r="T719" s="21">
        <v>1</v>
      </c>
      <c r="U719" s="21" t="s">
        <v>810</v>
      </c>
      <c r="V719" s="25">
        <v>1</v>
      </c>
      <c r="W719" s="25">
        <v>1</v>
      </c>
      <c r="X719" s="25">
        <v>0</v>
      </c>
      <c r="Y719" s="23">
        <v>44803</v>
      </c>
      <c r="Z719" s="23">
        <v>44790</v>
      </c>
      <c r="AA719" s="23">
        <v>44798</v>
      </c>
      <c r="AB719" s="21">
        <v>53440000090</v>
      </c>
      <c r="AC719" s="21" t="s">
        <v>929</v>
      </c>
      <c r="AD719" s="21" t="s">
        <v>930</v>
      </c>
      <c r="AE719" s="26" t="s">
        <v>1081</v>
      </c>
      <c r="AF719" s="21" t="s">
        <v>1004</v>
      </c>
      <c r="AG719" s="21" t="s">
        <v>1005</v>
      </c>
      <c r="AH719" s="21">
        <v>53</v>
      </c>
      <c r="AI719" s="21" t="s">
        <v>814</v>
      </c>
      <c r="AJ719" s="21">
        <v>440</v>
      </c>
      <c r="AK719" s="21" t="s">
        <v>815</v>
      </c>
      <c r="AL719" s="21"/>
      <c r="AM719" s="21" t="s">
        <v>52</v>
      </c>
      <c r="AN719" s="21"/>
      <c r="AO719" s="21"/>
      <c r="AP719" s="21">
        <v>110</v>
      </c>
      <c r="AQ719" s="21" t="s">
        <v>62</v>
      </c>
      <c r="AR719" s="23">
        <v>44783</v>
      </c>
      <c r="AS719" s="21" t="s">
        <v>1051</v>
      </c>
      <c r="AT719" s="21" t="s">
        <v>1052</v>
      </c>
    </row>
    <row r="720" spans="1:46" hidden="1" x14ac:dyDescent="0.35">
      <c r="A720" s="21">
        <v>101</v>
      </c>
      <c r="B720" s="21" t="s">
        <v>41</v>
      </c>
      <c r="C720" s="21">
        <v>166893</v>
      </c>
      <c r="D720" s="21"/>
      <c r="E720" s="23">
        <v>44804</v>
      </c>
      <c r="F720" s="21" t="s">
        <v>775</v>
      </c>
      <c r="G720" s="23">
        <v>44804</v>
      </c>
      <c r="H720" s="22" t="s">
        <v>1082</v>
      </c>
      <c r="I720" s="23">
        <v>44804</v>
      </c>
      <c r="J720" s="22" t="s">
        <v>1083</v>
      </c>
      <c r="K720" s="23">
        <v>44804</v>
      </c>
      <c r="L720" s="21" t="s">
        <v>1084</v>
      </c>
      <c r="M720" s="21" t="s">
        <v>208</v>
      </c>
      <c r="N720" s="21" t="s">
        <v>55</v>
      </c>
      <c r="O720" s="21" t="s">
        <v>45</v>
      </c>
      <c r="P720" s="23">
        <v>44805</v>
      </c>
      <c r="Q720" s="24">
        <v>53.13</v>
      </c>
      <c r="R720" s="24">
        <v>50.6</v>
      </c>
      <c r="S720" s="24">
        <v>2.5299999999999998</v>
      </c>
      <c r="T720" s="21">
        <v>1</v>
      </c>
      <c r="U720" s="21" t="s">
        <v>810</v>
      </c>
      <c r="V720" s="25">
        <v>1</v>
      </c>
      <c r="W720" s="25">
        <v>1</v>
      </c>
      <c r="X720" s="25">
        <v>0</v>
      </c>
      <c r="Y720" s="23">
        <v>44818</v>
      </c>
      <c r="Z720" s="23">
        <v>44806</v>
      </c>
      <c r="AA720" s="23">
        <v>44809</v>
      </c>
      <c r="AB720" s="21">
        <v>53440000347</v>
      </c>
      <c r="AC720" s="21" t="s">
        <v>935</v>
      </c>
      <c r="AD720" s="21"/>
      <c r="AE720" s="21" t="s">
        <v>1085</v>
      </c>
      <c r="AF720" s="21" t="s">
        <v>1086</v>
      </c>
      <c r="AG720" s="21" t="s">
        <v>1087</v>
      </c>
      <c r="AH720" s="21">
        <v>53</v>
      </c>
      <c r="AI720" s="21" t="s">
        <v>814</v>
      </c>
      <c r="AJ720" s="21">
        <v>440</v>
      </c>
      <c r="AK720" s="21" t="s">
        <v>815</v>
      </c>
      <c r="AL720" s="21"/>
      <c r="AM720" s="21" t="s">
        <v>52</v>
      </c>
      <c r="AN720" s="21"/>
      <c r="AO720" s="21"/>
      <c r="AP720" s="21">
        <v>110</v>
      </c>
      <c r="AQ720" s="21" t="s">
        <v>62</v>
      </c>
      <c r="AR720" s="23">
        <v>44804</v>
      </c>
      <c r="AS720" s="21" t="s">
        <v>939</v>
      </c>
      <c r="AT720" s="21"/>
    </row>
    <row r="721" spans="1:46" hidden="1" x14ac:dyDescent="0.35">
      <c r="A721" s="21">
        <v>101</v>
      </c>
      <c r="B721" s="21" t="s">
        <v>41</v>
      </c>
      <c r="C721" s="21">
        <v>166893</v>
      </c>
      <c r="D721" s="21"/>
      <c r="E721" s="23">
        <v>44804</v>
      </c>
      <c r="F721" s="21" t="s">
        <v>775</v>
      </c>
      <c r="G721" s="23">
        <v>44804</v>
      </c>
      <c r="H721" s="22" t="s">
        <v>1088</v>
      </c>
      <c r="I721" s="23">
        <v>44804</v>
      </c>
      <c r="J721" s="22" t="s">
        <v>1089</v>
      </c>
      <c r="K721" s="23">
        <v>44810</v>
      </c>
      <c r="L721" s="21" t="s">
        <v>872</v>
      </c>
      <c r="M721" s="21" t="s">
        <v>208</v>
      </c>
      <c r="N721" s="21" t="s">
        <v>55</v>
      </c>
      <c r="O721" s="21" t="s">
        <v>45</v>
      </c>
      <c r="P721" s="23">
        <v>44812</v>
      </c>
      <c r="Q721" s="24">
        <v>1376.55</v>
      </c>
      <c r="R721" s="24">
        <v>1197</v>
      </c>
      <c r="S721" s="24">
        <v>179.55</v>
      </c>
      <c r="T721" s="21">
        <v>1</v>
      </c>
      <c r="U721" s="21" t="s">
        <v>810</v>
      </c>
      <c r="V721" s="25">
        <v>1</v>
      </c>
      <c r="W721" s="25">
        <v>1</v>
      </c>
      <c r="X721" s="25">
        <v>0</v>
      </c>
      <c r="Y721" s="23">
        <v>44829</v>
      </c>
      <c r="Z721" s="23">
        <v>44813</v>
      </c>
      <c r="AA721" s="23">
        <v>44832</v>
      </c>
      <c r="AB721" s="21">
        <v>53440000090</v>
      </c>
      <c r="AC721" s="21" t="s">
        <v>929</v>
      </c>
      <c r="AD721" s="21" t="s">
        <v>930</v>
      </c>
      <c r="AE721" s="21" t="s">
        <v>1090</v>
      </c>
      <c r="AF721" s="21" t="s">
        <v>1086</v>
      </c>
      <c r="AG721" s="21" t="s">
        <v>1087</v>
      </c>
      <c r="AH721" s="21">
        <v>53</v>
      </c>
      <c r="AI721" s="21" t="s">
        <v>814</v>
      </c>
      <c r="AJ721" s="21">
        <v>440</v>
      </c>
      <c r="AK721" s="21" t="s">
        <v>815</v>
      </c>
      <c r="AL721" s="21"/>
      <c r="AM721" s="21" t="s">
        <v>52</v>
      </c>
      <c r="AN721" s="21"/>
      <c r="AO721" s="21"/>
      <c r="AP721" s="21">
        <v>290</v>
      </c>
      <c r="AQ721" s="21" t="s">
        <v>226</v>
      </c>
      <c r="AR721" s="23">
        <v>44804</v>
      </c>
      <c r="AS721" s="21" t="s">
        <v>877</v>
      </c>
      <c r="AT721" s="21" t="s">
        <v>878</v>
      </c>
    </row>
    <row r="722" spans="1:46" hidden="1" x14ac:dyDescent="0.35">
      <c r="A722" s="21">
        <v>101</v>
      </c>
      <c r="B722" s="21" t="s">
        <v>41</v>
      </c>
      <c r="C722" s="21">
        <v>166893</v>
      </c>
      <c r="D722" s="21"/>
      <c r="E722" s="23">
        <v>44804</v>
      </c>
      <c r="F722" s="21" t="s">
        <v>784</v>
      </c>
      <c r="G722" s="23">
        <v>44804</v>
      </c>
      <c r="H722" s="22" t="s">
        <v>1091</v>
      </c>
      <c r="I722" s="23">
        <v>44804</v>
      </c>
      <c r="J722" s="22" t="s">
        <v>1092</v>
      </c>
      <c r="K722" s="23">
        <v>44804</v>
      </c>
      <c r="L722" s="21" t="s">
        <v>1084</v>
      </c>
      <c r="M722" s="21" t="s">
        <v>208</v>
      </c>
      <c r="N722" s="21" t="s">
        <v>55</v>
      </c>
      <c r="O722" s="21" t="s">
        <v>45</v>
      </c>
      <c r="P722" s="23">
        <v>44805</v>
      </c>
      <c r="Q722" s="24">
        <v>24.4</v>
      </c>
      <c r="R722" s="24">
        <v>21.22</v>
      </c>
      <c r="S722" s="24">
        <v>3.18</v>
      </c>
      <c r="T722" s="21">
        <v>1</v>
      </c>
      <c r="U722" s="21" t="s">
        <v>810</v>
      </c>
      <c r="V722" s="25">
        <v>2</v>
      </c>
      <c r="W722" s="25">
        <v>2</v>
      </c>
      <c r="X722" s="25">
        <v>0</v>
      </c>
      <c r="Y722" s="23">
        <v>44819</v>
      </c>
      <c r="Z722" s="23">
        <v>44806</v>
      </c>
      <c r="AA722" s="23">
        <v>44809</v>
      </c>
      <c r="AB722" s="21">
        <v>53440000216</v>
      </c>
      <c r="AC722" s="21" t="s">
        <v>1093</v>
      </c>
      <c r="AD722" s="21"/>
      <c r="AE722" s="21" t="s">
        <v>936</v>
      </c>
      <c r="AF722" s="21" t="s">
        <v>1086</v>
      </c>
      <c r="AG722" s="21" t="s">
        <v>1087</v>
      </c>
      <c r="AH722" s="21">
        <v>53</v>
      </c>
      <c r="AI722" s="21" t="s">
        <v>814</v>
      </c>
      <c r="AJ722" s="21">
        <v>440</v>
      </c>
      <c r="AK722" s="21" t="s">
        <v>815</v>
      </c>
      <c r="AL722" s="21"/>
      <c r="AM722" s="21" t="s">
        <v>52</v>
      </c>
      <c r="AN722" s="21"/>
      <c r="AO722" s="21"/>
      <c r="AP722" s="21">
        <v>110</v>
      </c>
      <c r="AQ722" s="21" t="s">
        <v>62</v>
      </c>
      <c r="AR722" s="23">
        <v>44804</v>
      </c>
      <c r="AS722" s="21" t="s">
        <v>939</v>
      </c>
      <c r="AT722" s="21"/>
    </row>
    <row r="723" spans="1:46" hidden="1" x14ac:dyDescent="0.35">
      <c r="A723" s="21">
        <v>101</v>
      </c>
      <c r="B723" s="21" t="s">
        <v>41</v>
      </c>
      <c r="C723" s="21">
        <v>167817</v>
      </c>
      <c r="D723" s="21"/>
      <c r="E723" s="23">
        <v>44824</v>
      </c>
      <c r="F723" s="21" t="s">
        <v>784</v>
      </c>
      <c r="G723" s="23">
        <v>44824</v>
      </c>
      <c r="H723" s="22" t="s">
        <v>1094</v>
      </c>
      <c r="I723" s="23">
        <v>44824</v>
      </c>
      <c r="J723" s="22" t="s">
        <v>1095</v>
      </c>
      <c r="K723" s="23">
        <v>44826</v>
      </c>
      <c r="L723" s="21" t="s">
        <v>1032</v>
      </c>
      <c r="M723" s="21" t="s">
        <v>208</v>
      </c>
      <c r="N723" s="21" t="s">
        <v>55</v>
      </c>
      <c r="O723" s="21" t="s">
        <v>45</v>
      </c>
      <c r="P723" s="23">
        <v>44832</v>
      </c>
      <c r="Q723" s="24">
        <v>65.42</v>
      </c>
      <c r="R723" s="24">
        <v>62.3</v>
      </c>
      <c r="S723" s="24">
        <v>3.12</v>
      </c>
      <c r="T723" s="21">
        <v>1</v>
      </c>
      <c r="U723" s="21" t="s">
        <v>810</v>
      </c>
      <c r="V723" s="25">
        <v>2</v>
      </c>
      <c r="W723" s="25">
        <v>2</v>
      </c>
      <c r="X723" s="25">
        <v>0</v>
      </c>
      <c r="Y723" s="23">
        <v>44844</v>
      </c>
      <c r="Z723" s="23">
        <v>44853</v>
      </c>
      <c r="AA723" s="23">
        <v>44859</v>
      </c>
      <c r="AB723" s="21">
        <v>53440000347</v>
      </c>
      <c r="AC723" s="21" t="s">
        <v>935</v>
      </c>
      <c r="AD723" s="21"/>
      <c r="AE723" s="21" t="s">
        <v>1096</v>
      </c>
      <c r="AF723" s="21" t="s">
        <v>1097</v>
      </c>
      <c r="AG723" s="21"/>
      <c r="AH723" s="21">
        <v>53</v>
      </c>
      <c r="AI723" s="21" t="s">
        <v>814</v>
      </c>
      <c r="AJ723" s="21">
        <v>440</v>
      </c>
      <c r="AK723" s="21" t="s">
        <v>815</v>
      </c>
      <c r="AL723" s="21"/>
      <c r="AM723" s="21" t="s">
        <v>52</v>
      </c>
      <c r="AN723" s="21"/>
      <c r="AO723" s="21"/>
      <c r="AP723" s="21">
        <v>110</v>
      </c>
      <c r="AQ723" s="21" t="s">
        <v>62</v>
      </c>
      <c r="AR723" s="23">
        <v>44824</v>
      </c>
      <c r="AS723" s="21" t="s">
        <v>1035</v>
      </c>
      <c r="AT723" s="21" t="s">
        <v>1036</v>
      </c>
    </row>
    <row r="724" spans="1:46" hidden="1" x14ac:dyDescent="0.35">
      <c r="A724" s="21">
        <v>101</v>
      </c>
      <c r="B724" s="21" t="s">
        <v>41</v>
      </c>
      <c r="C724" s="21">
        <v>168414</v>
      </c>
      <c r="D724" s="21"/>
      <c r="E724" s="23">
        <v>44834</v>
      </c>
      <c r="F724" s="21" t="s">
        <v>784</v>
      </c>
      <c r="G724" s="23">
        <v>44839</v>
      </c>
      <c r="H724" s="22" t="s">
        <v>1098</v>
      </c>
      <c r="I724" s="23">
        <v>44839</v>
      </c>
      <c r="J724" s="22" t="s">
        <v>1099</v>
      </c>
      <c r="K724" s="23">
        <v>44845</v>
      </c>
      <c r="L724" s="21" t="s">
        <v>1032</v>
      </c>
      <c r="M724" s="21" t="s">
        <v>208</v>
      </c>
      <c r="N724" s="21" t="s">
        <v>55</v>
      </c>
      <c r="O724" s="21" t="s">
        <v>45</v>
      </c>
      <c r="P724" s="23">
        <v>44848</v>
      </c>
      <c r="Q724" s="24">
        <v>65.42</v>
      </c>
      <c r="R724" s="24">
        <v>62.3</v>
      </c>
      <c r="S724" s="24">
        <v>3.12</v>
      </c>
      <c r="T724" s="21">
        <v>1</v>
      </c>
      <c r="U724" s="21" t="s">
        <v>810</v>
      </c>
      <c r="V724" s="25">
        <v>1</v>
      </c>
      <c r="W724" s="25">
        <v>1</v>
      </c>
      <c r="X724" s="25">
        <v>0</v>
      </c>
      <c r="Y724" s="23">
        <v>44864</v>
      </c>
      <c r="Z724" s="23">
        <v>44851</v>
      </c>
      <c r="AA724" s="23">
        <v>44852</v>
      </c>
      <c r="AB724" s="21">
        <v>53440000347</v>
      </c>
      <c r="AC724" s="21" t="s">
        <v>935</v>
      </c>
      <c r="AD724" s="21"/>
      <c r="AE724" s="21" t="s">
        <v>936</v>
      </c>
      <c r="AF724" s="21" t="s">
        <v>937</v>
      </c>
      <c r="AG724" s="21" t="s">
        <v>938</v>
      </c>
      <c r="AH724" s="21">
        <v>53</v>
      </c>
      <c r="AI724" s="21" t="s">
        <v>814</v>
      </c>
      <c r="AJ724" s="21">
        <v>440</v>
      </c>
      <c r="AK724" s="21" t="s">
        <v>815</v>
      </c>
      <c r="AL724" s="21"/>
      <c r="AM724" s="21" t="s">
        <v>52</v>
      </c>
      <c r="AN724" s="21"/>
      <c r="AO724" s="21"/>
      <c r="AP724" s="21">
        <v>110</v>
      </c>
      <c r="AQ724" s="21" t="s">
        <v>62</v>
      </c>
      <c r="AR724" s="23">
        <v>44834</v>
      </c>
      <c r="AS724" s="21" t="s">
        <v>1035</v>
      </c>
      <c r="AT724" s="21" t="s">
        <v>1036</v>
      </c>
    </row>
    <row r="725" spans="1:46" hidden="1" x14ac:dyDescent="0.35">
      <c r="A725" s="21">
        <v>101</v>
      </c>
      <c r="B725" s="21" t="s">
        <v>41</v>
      </c>
      <c r="C725" s="21">
        <v>168414</v>
      </c>
      <c r="D725" s="21"/>
      <c r="E725" s="23">
        <v>44834</v>
      </c>
      <c r="F725" s="21" t="s">
        <v>784</v>
      </c>
      <c r="G725" s="23">
        <v>44839</v>
      </c>
      <c r="H725" s="22" t="s">
        <v>1100</v>
      </c>
      <c r="I725" s="23">
        <v>44839</v>
      </c>
      <c r="J725" s="22" t="s">
        <v>1099</v>
      </c>
      <c r="K725" s="23">
        <v>44845</v>
      </c>
      <c r="L725" s="21" t="s">
        <v>1032</v>
      </c>
      <c r="M725" s="21" t="s">
        <v>208</v>
      </c>
      <c r="N725" s="21" t="s">
        <v>55</v>
      </c>
      <c r="O725" s="21" t="s">
        <v>45</v>
      </c>
      <c r="P725" s="23">
        <v>44848</v>
      </c>
      <c r="Q725" s="24">
        <v>168.65</v>
      </c>
      <c r="R725" s="24">
        <v>146.65</v>
      </c>
      <c r="S725" s="24">
        <v>22</v>
      </c>
      <c r="T725" s="21">
        <v>1</v>
      </c>
      <c r="U725" s="21" t="s">
        <v>810</v>
      </c>
      <c r="V725" s="25">
        <v>1</v>
      </c>
      <c r="W725" s="25">
        <v>1</v>
      </c>
      <c r="X725" s="25">
        <v>0</v>
      </c>
      <c r="Y725" s="23">
        <v>44864</v>
      </c>
      <c r="Z725" s="23">
        <v>44851</v>
      </c>
      <c r="AA725" s="23">
        <v>44852</v>
      </c>
      <c r="AB725" s="21">
        <v>53440000356</v>
      </c>
      <c r="AC725" s="21" t="s">
        <v>1101</v>
      </c>
      <c r="AD725" s="21"/>
      <c r="AE725" s="21" t="s">
        <v>936</v>
      </c>
      <c r="AF725" s="21" t="s">
        <v>937</v>
      </c>
      <c r="AG725" s="21" t="s">
        <v>938</v>
      </c>
      <c r="AH725" s="21">
        <v>53</v>
      </c>
      <c r="AI725" s="21" t="s">
        <v>814</v>
      </c>
      <c r="AJ725" s="21">
        <v>440</v>
      </c>
      <c r="AK725" s="21" t="s">
        <v>815</v>
      </c>
      <c r="AL725" s="21"/>
      <c r="AM725" s="21" t="s">
        <v>52</v>
      </c>
      <c r="AN725" s="21"/>
      <c r="AO725" s="21"/>
      <c r="AP725" s="21">
        <v>110</v>
      </c>
      <c r="AQ725" s="21" t="s">
        <v>62</v>
      </c>
      <c r="AR725" s="23">
        <v>44854</v>
      </c>
      <c r="AS725" s="21" t="s">
        <v>1035</v>
      </c>
      <c r="AT725" s="21" t="s">
        <v>1036</v>
      </c>
    </row>
    <row r="726" spans="1:46" hidden="1" x14ac:dyDescent="0.35">
      <c r="A726" s="21">
        <v>101</v>
      </c>
      <c r="B726" s="21" t="s">
        <v>41</v>
      </c>
      <c r="C726" s="21">
        <v>169242</v>
      </c>
      <c r="D726" s="21"/>
      <c r="E726" s="23">
        <v>44852</v>
      </c>
      <c r="F726" s="21" t="s">
        <v>784</v>
      </c>
      <c r="G726" s="23">
        <v>44852</v>
      </c>
      <c r="H726" s="22" t="s">
        <v>1102</v>
      </c>
      <c r="I726" s="23">
        <v>44852</v>
      </c>
      <c r="J726" s="22" t="s">
        <v>1103</v>
      </c>
      <c r="K726" s="23">
        <v>44852</v>
      </c>
      <c r="L726" s="21" t="s">
        <v>1032</v>
      </c>
      <c r="M726" s="21" t="s">
        <v>208</v>
      </c>
      <c r="N726" s="21" t="s">
        <v>55</v>
      </c>
      <c r="O726" s="21" t="s">
        <v>45</v>
      </c>
      <c r="P726" s="23">
        <v>44854</v>
      </c>
      <c r="Q726" s="24">
        <v>65.42</v>
      </c>
      <c r="R726" s="24">
        <v>62.3</v>
      </c>
      <c r="S726" s="24">
        <v>3.12</v>
      </c>
      <c r="T726" s="21">
        <v>1</v>
      </c>
      <c r="U726" s="21" t="s">
        <v>810</v>
      </c>
      <c r="V726" s="25">
        <v>1</v>
      </c>
      <c r="W726" s="25">
        <v>1</v>
      </c>
      <c r="X726" s="25">
        <v>0</v>
      </c>
      <c r="Y726" s="23">
        <v>44852</v>
      </c>
      <c r="Z726" s="23">
        <v>44859</v>
      </c>
      <c r="AA726" s="23">
        <v>44860</v>
      </c>
      <c r="AB726" s="21">
        <v>53440000347</v>
      </c>
      <c r="AC726" s="21" t="s">
        <v>935</v>
      </c>
      <c r="AD726" s="21"/>
      <c r="AE726" s="21" t="s">
        <v>936</v>
      </c>
      <c r="AF726" s="21" t="s">
        <v>1104</v>
      </c>
      <c r="AG726" s="21" t="s">
        <v>1105</v>
      </c>
      <c r="AH726" s="21">
        <v>53</v>
      </c>
      <c r="AI726" s="21" t="s">
        <v>814</v>
      </c>
      <c r="AJ726" s="21">
        <v>440</v>
      </c>
      <c r="AK726" s="21" t="s">
        <v>815</v>
      </c>
      <c r="AL726" s="21"/>
      <c r="AM726" s="21" t="s">
        <v>52</v>
      </c>
      <c r="AN726" s="21"/>
      <c r="AO726" s="21"/>
      <c r="AP726" s="21">
        <v>110</v>
      </c>
      <c r="AQ726" s="21" t="s">
        <v>62</v>
      </c>
      <c r="AR726" s="23">
        <v>44852</v>
      </c>
      <c r="AS726" s="21" t="s">
        <v>1035</v>
      </c>
      <c r="AT726" s="21" t="s">
        <v>1036</v>
      </c>
    </row>
    <row r="727" spans="1:46" hidden="1" x14ac:dyDescent="0.35">
      <c r="A727" s="21">
        <v>101</v>
      </c>
      <c r="B727" s="21" t="s">
        <v>41</v>
      </c>
      <c r="C727" s="21">
        <v>169350</v>
      </c>
      <c r="D727" s="21"/>
      <c r="E727" s="23">
        <v>44853</v>
      </c>
      <c r="F727" s="21" t="s">
        <v>784</v>
      </c>
      <c r="G727" s="23">
        <v>44853</v>
      </c>
      <c r="H727" s="22" t="s">
        <v>1106</v>
      </c>
      <c r="I727" s="23">
        <v>44853</v>
      </c>
      <c r="J727" s="22" t="s">
        <v>1107</v>
      </c>
      <c r="K727" s="23">
        <v>44854</v>
      </c>
      <c r="L727" s="21" t="s">
        <v>872</v>
      </c>
      <c r="M727" s="21" t="s">
        <v>208</v>
      </c>
      <c r="N727" s="21" t="s">
        <v>55</v>
      </c>
      <c r="O727" s="21" t="s">
        <v>45</v>
      </c>
      <c r="P727" s="23">
        <v>44860</v>
      </c>
      <c r="Q727" s="24">
        <v>1376.55</v>
      </c>
      <c r="R727" s="24">
        <v>1197</v>
      </c>
      <c r="S727" s="24">
        <v>179.55</v>
      </c>
      <c r="T727" s="21">
        <v>1</v>
      </c>
      <c r="U727" s="21" t="s">
        <v>810</v>
      </c>
      <c r="V727" s="25">
        <v>1</v>
      </c>
      <c r="W727" s="25">
        <v>1</v>
      </c>
      <c r="X727" s="25">
        <v>0</v>
      </c>
      <c r="Y727" s="23">
        <v>44880</v>
      </c>
      <c r="Z727" s="23">
        <v>44866</v>
      </c>
      <c r="AA727" s="23">
        <v>44886</v>
      </c>
      <c r="AB727" s="21">
        <v>53440000090</v>
      </c>
      <c r="AC727" s="21" t="s">
        <v>929</v>
      </c>
      <c r="AD727" s="21" t="s">
        <v>930</v>
      </c>
      <c r="AE727" s="21" t="s">
        <v>930</v>
      </c>
      <c r="AF727" s="21" t="s">
        <v>937</v>
      </c>
      <c r="AG727" s="21" t="s">
        <v>938</v>
      </c>
      <c r="AH727" s="21">
        <v>53</v>
      </c>
      <c r="AI727" s="21" t="s">
        <v>814</v>
      </c>
      <c r="AJ727" s="21">
        <v>440</v>
      </c>
      <c r="AK727" s="21" t="s">
        <v>815</v>
      </c>
      <c r="AL727" s="21"/>
      <c r="AM727" s="21" t="s">
        <v>52</v>
      </c>
      <c r="AN727" s="21"/>
      <c r="AO727" s="21"/>
      <c r="AP727" s="21">
        <v>110</v>
      </c>
      <c r="AQ727" s="21" t="s">
        <v>62</v>
      </c>
      <c r="AR727" s="23">
        <v>44853</v>
      </c>
      <c r="AS727" s="21" t="s">
        <v>877</v>
      </c>
      <c r="AT727" s="21" t="s">
        <v>878</v>
      </c>
    </row>
    <row r="728" spans="1:46" hidden="1" x14ac:dyDescent="0.35">
      <c r="A728" s="21">
        <v>101</v>
      </c>
      <c r="B728" s="21" t="s">
        <v>41</v>
      </c>
      <c r="C728" s="21">
        <v>169350</v>
      </c>
      <c r="D728" s="21"/>
      <c r="E728" s="23">
        <v>44853</v>
      </c>
      <c r="F728" s="21" t="s">
        <v>784</v>
      </c>
      <c r="G728" s="23">
        <v>44853</v>
      </c>
      <c r="H728" s="22" t="s">
        <v>1108</v>
      </c>
      <c r="I728" s="23">
        <v>44853</v>
      </c>
      <c r="J728" s="22" t="s">
        <v>1109</v>
      </c>
      <c r="K728" s="23">
        <v>44859</v>
      </c>
      <c r="L728" s="21" t="s">
        <v>872</v>
      </c>
      <c r="M728" s="21" t="s">
        <v>208</v>
      </c>
      <c r="N728" s="21" t="s">
        <v>55</v>
      </c>
      <c r="O728" s="21" t="s">
        <v>45</v>
      </c>
      <c r="P728" s="23">
        <v>44861</v>
      </c>
      <c r="Q728" s="24">
        <v>101.85</v>
      </c>
      <c r="R728" s="24">
        <v>97</v>
      </c>
      <c r="S728" s="24">
        <v>4.8499999999999996</v>
      </c>
      <c r="T728" s="21">
        <v>1</v>
      </c>
      <c r="U728" s="21" t="s">
        <v>810</v>
      </c>
      <c r="V728" s="25">
        <v>1</v>
      </c>
      <c r="W728" s="25">
        <v>1</v>
      </c>
      <c r="X728" s="25">
        <v>0</v>
      </c>
      <c r="Y728" s="23">
        <v>44875</v>
      </c>
      <c r="Z728" s="23">
        <v>44866</v>
      </c>
      <c r="AA728" s="23">
        <v>44886</v>
      </c>
      <c r="AB728" s="21">
        <v>53440000381</v>
      </c>
      <c r="AC728" s="21" t="s">
        <v>1110</v>
      </c>
      <c r="AD728" s="21" t="s">
        <v>944</v>
      </c>
      <c r="AE728" s="21" t="s">
        <v>944</v>
      </c>
      <c r="AF728" s="21" t="s">
        <v>937</v>
      </c>
      <c r="AG728" s="21" t="s">
        <v>938</v>
      </c>
      <c r="AH728" s="21">
        <v>53</v>
      </c>
      <c r="AI728" s="21" t="s">
        <v>814</v>
      </c>
      <c r="AJ728" s="21">
        <v>440</v>
      </c>
      <c r="AK728" s="21" t="s">
        <v>815</v>
      </c>
      <c r="AL728" s="21"/>
      <c r="AM728" s="21" t="s">
        <v>52</v>
      </c>
      <c r="AN728" s="21"/>
      <c r="AO728" s="21"/>
      <c r="AP728" s="21">
        <v>290</v>
      </c>
      <c r="AQ728" s="21" t="s">
        <v>226</v>
      </c>
      <c r="AR728" s="23">
        <v>44873</v>
      </c>
      <c r="AS728" s="21" t="s">
        <v>877</v>
      </c>
      <c r="AT728" s="21" t="s">
        <v>878</v>
      </c>
    </row>
    <row r="729" spans="1:46" hidden="1" x14ac:dyDescent="0.35">
      <c r="A729" s="21">
        <v>101</v>
      </c>
      <c r="B729" s="21" t="s">
        <v>41</v>
      </c>
      <c r="C729" s="21">
        <v>170795</v>
      </c>
      <c r="D729" s="21"/>
      <c r="E729" s="23">
        <v>44883</v>
      </c>
      <c r="F729" s="21" t="s">
        <v>784</v>
      </c>
      <c r="G729" s="23">
        <v>44886</v>
      </c>
      <c r="H729" s="22" t="s">
        <v>1111</v>
      </c>
      <c r="I729" s="23">
        <v>44887</v>
      </c>
      <c r="J729" s="22" t="s">
        <v>1112</v>
      </c>
      <c r="K729" s="23">
        <v>44888</v>
      </c>
      <c r="L729" s="21" t="s">
        <v>1032</v>
      </c>
      <c r="M729" s="21" t="s">
        <v>208</v>
      </c>
      <c r="N729" s="21" t="s">
        <v>55</v>
      </c>
      <c r="O729" s="21" t="s">
        <v>45</v>
      </c>
      <c r="P729" s="23">
        <v>44890</v>
      </c>
      <c r="Q729" s="24">
        <v>45.14</v>
      </c>
      <c r="R729" s="24">
        <v>39.25</v>
      </c>
      <c r="S729" s="24">
        <v>5.89</v>
      </c>
      <c r="T729" s="21">
        <v>1</v>
      </c>
      <c r="U729" s="21" t="s">
        <v>810</v>
      </c>
      <c r="V729" s="25">
        <v>1</v>
      </c>
      <c r="W729" s="25">
        <v>1</v>
      </c>
      <c r="X729" s="25">
        <v>0</v>
      </c>
      <c r="Y729" s="23">
        <v>44903</v>
      </c>
      <c r="Z729" s="23">
        <v>44936</v>
      </c>
      <c r="AA729" s="23">
        <v>44937</v>
      </c>
      <c r="AB729" s="21">
        <v>53440000098</v>
      </c>
      <c r="AC729" s="21" t="s">
        <v>1113</v>
      </c>
      <c r="AD729" s="21" t="s">
        <v>944</v>
      </c>
      <c r="AE729" s="21" t="s">
        <v>944</v>
      </c>
      <c r="AF729" s="21" t="s">
        <v>937</v>
      </c>
      <c r="AG729" s="21" t="s">
        <v>938</v>
      </c>
      <c r="AH729" s="21">
        <v>53</v>
      </c>
      <c r="AI729" s="21" t="s">
        <v>814</v>
      </c>
      <c r="AJ729" s="21">
        <v>440</v>
      </c>
      <c r="AK729" s="21" t="s">
        <v>815</v>
      </c>
      <c r="AL729" s="21"/>
      <c r="AM729" s="21" t="s">
        <v>52</v>
      </c>
      <c r="AN729" s="21"/>
      <c r="AO729" s="21"/>
      <c r="AP729" s="21">
        <v>110</v>
      </c>
      <c r="AQ729" s="21" t="s">
        <v>62</v>
      </c>
      <c r="AR729" s="23">
        <v>44903</v>
      </c>
      <c r="AS729" s="21" t="s">
        <v>1035</v>
      </c>
      <c r="AT729" s="21" t="s">
        <v>1036</v>
      </c>
    </row>
    <row r="730" spans="1:46" hidden="1" x14ac:dyDescent="0.35">
      <c r="A730" s="21">
        <v>101</v>
      </c>
      <c r="B730" s="21" t="s">
        <v>41</v>
      </c>
      <c r="C730" s="21">
        <v>170795</v>
      </c>
      <c r="D730" s="21"/>
      <c r="E730" s="23">
        <v>44883</v>
      </c>
      <c r="F730" s="21" t="s">
        <v>784</v>
      </c>
      <c r="G730" s="23">
        <v>44886</v>
      </c>
      <c r="H730" s="22" t="s">
        <v>1114</v>
      </c>
      <c r="I730" s="23">
        <v>44887</v>
      </c>
      <c r="J730" s="22" t="s">
        <v>1112</v>
      </c>
      <c r="K730" s="23">
        <v>44888</v>
      </c>
      <c r="L730" s="21" t="s">
        <v>1032</v>
      </c>
      <c r="M730" s="21" t="s">
        <v>208</v>
      </c>
      <c r="N730" s="21" t="s">
        <v>55</v>
      </c>
      <c r="O730" s="21" t="s">
        <v>45</v>
      </c>
      <c r="P730" s="23">
        <v>44890</v>
      </c>
      <c r="Q730" s="24">
        <v>65.42</v>
      </c>
      <c r="R730" s="24">
        <v>62.3</v>
      </c>
      <c r="S730" s="24">
        <v>3.12</v>
      </c>
      <c r="T730" s="21">
        <v>1</v>
      </c>
      <c r="U730" s="21" t="s">
        <v>810</v>
      </c>
      <c r="V730" s="25">
        <v>1</v>
      </c>
      <c r="W730" s="25">
        <v>1</v>
      </c>
      <c r="X730" s="25">
        <v>0</v>
      </c>
      <c r="Y730" s="23">
        <v>44905</v>
      </c>
      <c r="Z730" s="23">
        <v>44936</v>
      </c>
      <c r="AA730" s="23">
        <v>44937</v>
      </c>
      <c r="AB730" s="21">
        <v>53440000347</v>
      </c>
      <c r="AC730" s="21" t="s">
        <v>935</v>
      </c>
      <c r="AD730" s="21"/>
      <c r="AE730" s="21" t="s">
        <v>936</v>
      </c>
      <c r="AF730" s="21" t="s">
        <v>937</v>
      </c>
      <c r="AG730" s="21" t="s">
        <v>938</v>
      </c>
      <c r="AH730" s="21">
        <v>53</v>
      </c>
      <c r="AI730" s="21" t="s">
        <v>814</v>
      </c>
      <c r="AJ730" s="21">
        <v>440</v>
      </c>
      <c r="AK730" s="21" t="s">
        <v>815</v>
      </c>
      <c r="AL730" s="21"/>
      <c r="AM730" s="21" t="s">
        <v>52</v>
      </c>
      <c r="AN730" s="21"/>
      <c r="AO730" s="21"/>
      <c r="AP730" s="21">
        <v>110</v>
      </c>
      <c r="AQ730" s="21" t="s">
        <v>62</v>
      </c>
      <c r="AR730" s="23">
        <v>44883</v>
      </c>
      <c r="AS730" s="21" t="s">
        <v>1035</v>
      </c>
      <c r="AT730" s="21" t="s">
        <v>1036</v>
      </c>
    </row>
    <row r="731" spans="1:46" hidden="1" x14ac:dyDescent="0.35">
      <c r="A731" s="21">
        <v>101</v>
      </c>
      <c r="B731" s="21" t="s">
        <v>41</v>
      </c>
      <c r="C731" s="21">
        <v>170795</v>
      </c>
      <c r="D731" s="21"/>
      <c r="E731" s="23">
        <v>44883</v>
      </c>
      <c r="F731" s="21" t="s">
        <v>784</v>
      </c>
      <c r="G731" s="23">
        <v>44886</v>
      </c>
      <c r="H731" s="22" t="s">
        <v>1115</v>
      </c>
      <c r="I731" s="23">
        <v>44887</v>
      </c>
      <c r="J731" s="22" t="s">
        <v>1112</v>
      </c>
      <c r="K731" s="23">
        <v>44888</v>
      </c>
      <c r="L731" s="21" t="s">
        <v>1032</v>
      </c>
      <c r="M731" s="21" t="s">
        <v>208</v>
      </c>
      <c r="N731" s="21" t="s">
        <v>55</v>
      </c>
      <c r="O731" s="21" t="s">
        <v>45</v>
      </c>
      <c r="P731" s="23">
        <v>44890</v>
      </c>
      <c r="Q731" s="24">
        <v>82.85</v>
      </c>
      <c r="R731" s="24">
        <v>78.900000000000006</v>
      </c>
      <c r="S731" s="24">
        <v>3.95</v>
      </c>
      <c r="T731" s="21">
        <v>1</v>
      </c>
      <c r="U731" s="21" t="s">
        <v>810</v>
      </c>
      <c r="V731" s="25">
        <v>1</v>
      </c>
      <c r="W731" s="25">
        <v>1</v>
      </c>
      <c r="X731" s="25">
        <v>0</v>
      </c>
      <c r="Y731" s="23">
        <v>44903</v>
      </c>
      <c r="Z731" s="23">
        <v>44936</v>
      </c>
      <c r="AA731" s="23">
        <v>44937</v>
      </c>
      <c r="AB731" s="21">
        <v>53440000322</v>
      </c>
      <c r="AC731" s="21" t="s">
        <v>943</v>
      </c>
      <c r="AD731" s="21" t="s">
        <v>944</v>
      </c>
      <c r="AE731" s="21" t="s">
        <v>944</v>
      </c>
      <c r="AF731" s="21" t="s">
        <v>937</v>
      </c>
      <c r="AG731" s="21" t="s">
        <v>938</v>
      </c>
      <c r="AH731" s="21">
        <v>53</v>
      </c>
      <c r="AI731" s="21" t="s">
        <v>814</v>
      </c>
      <c r="AJ731" s="21">
        <v>440</v>
      </c>
      <c r="AK731" s="21" t="s">
        <v>815</v>
      </c>
      <c r="AL731" s="21"/>
      <c r="AM731" s="21" t="s">
        <v>52</v>
      </c>
      <c r="AN731" s="21"/>
      <c r="AO731" s="21"/>
      <c r="AP731" s="21">
        <v>110</v>
      </c>
      <c r="AQ731" s="21" t="s">
        <v>62</v>
      </c>
      <c r="AR731" s="23">
        <v>44903</v>
      </c>
      <c r="AS731" s="21" t="s">
        <v>1035</v>
      </c>
      <c r="AT731" s="21" t="s">
        <v>1036</v>
      </c>
    </row>
    <row r="732" spans="1:46" hidden="1" x14ac:dyDescent="0.35">
      <c r="A732" s="21">
        <v>101</v>
      </c>
      <c r="B732" s="21" t="s">
        <v>41</v>
      </c>
      <c r="C732" s="21">
        <v>171628</v>
      </c>
      <c r="D732" s="21"/>
      <c r="E732" s="23">
        <v>44901</v>
      </c>
      <c r="F732" s="21" t="s">
        <v>775</v>
      </c>
      <c r="G732" s="23">
        <v>44902</v>
      </c>
      <c r="H732" s="22" t="s">
        <v>1116</v>
      </c>
      <c r="I732" s="23">
        <v>44902</v>
      </c>
      <c r="J732" s="22" t="s">
        <v>1117</v>
      </c>
      <c r="K732" s="23">
        <v>44914</v>
      </c>
      <c r="L732" s="21" t="s">
        <v>1118</v>
      </c>
      <c r="M732" s="21" t="s">
        <v>208</v>
      </c>
      <c r="N732" s="21" t="s">
        <v>55</v>
      </c>
      <c r="O732" s="21" t="s">
        <v>45</v>
      </c>
      <c r="P732" s="23">
        <v>44935</v>
      </c>
      <c r="Q732" s="24">
        <v>819</v>
      </c>
      <c r="R732" s="24">
        <v>780</v>
      </c>
      <c r="S732" s="24">
        <v>39</v>
      </c>
      <c r="T732" s="21">
        <v>1</v>
      </c>
      <c r="U732" s="21" t="s">
        <v>810</v>
      </c>
      <c r="V732" s="25">
        <v>1</v>
      </c>
      <c r="W732" s="25">
        <v>1</v>
      </c>
      <c r="X732" s="25">
        <v>0</v>
      </c>
      <c r="Y732" s="23">
        <v>44936</v>
      </c>
      <c r="Z732" s="23">
        <v>44957</v>
      </c>
      <c r="AA732" s="23">
        <v>44958</v>
      </c>
      <c r="AB732" s="21">
        <v>53440000368</v>
      </c>
      <c r="AC732" s="21" t="s">
        <v>1119</v>
      </c>
      <c r="AD732" s="21"/>
      <c r="AE732" s="21" t="s">
        <v>1120</v>
      </c>
      <c r="AF732" s="21" t="s">
        <v>887</v>
      </c>
      <c r="AG732" s="21" t="s">
        <v>888</v>
      </c>
      <c r="AH732" s="21">
        <v>53</v>
      </c>
      <c r="AI732" s="21" t="s">
        <v>814</v>
      </c>
      <c r="AJ732" s="21">
        <v>440</v>
      </c>
      <c r="AK732" s="21" t="s">
        <v>815</v>
      </c>
      <c r="AL732" s="21"/>
      <c r="AM732" s="21" t="s">
        <v>52</v>
      </c>
      <c r="AN732" s="21"/>
      <c r="AO732" s="21"/>
      <c r="AP732" s="21">
        <v>110</v>
      </c>
      <c r="AQ732" s="21" t="s">
        <v>62</v>
      </c>
      <c r="AR732" s="23">
        <v>44901</v>
      </c>
      <c r="AS732" s="21" t="s">
        <v>1121</v>
      </c>
      <c r="AT732" s="21" t="s">
        <v>1122</v>
      </c>
    </row>
    <row r="733" spans="1:46" ht="43.5" hidden="1" x14ac:dyDescent="0.35">
      <c r="A733" s="21">
        <v>101</v>
      </c>
      <c r="B733" s="21" t="s">
        <v>41</v>
      </c>
      <c r="C733" s="21">
        <v>171628</v>
      </c>
      <c r="D733" s="21"/>
      <c r="E733" s="23">
        <v>44901</v>
      </c>
      <c r="F733" s="21" t="s">
        <v>775</v>
      </c>
      <c r="G733" s="23">
        <v>44902</v>
      </c>
      <c r="H733" s="22" t="s">
        <v>1123</v>
      </c>
      <c r="I733" s="23">
        <v>44902</v>
      </c>
      <c r="J733" s="22" t="s">
        <v>1124</v>
      </c>
      <c r="K733" s="23">
        <v>44917</v>
      </c>
      <c r="L733" s="21" t="s">
        <v>1118</v>
      </c>
      <c r="M733" s="21" t="s">
        <v>208</v>
      </c>
      <c r="N733" s="21" t="s">
        <v>55</v>
      </c>
      <c r="O733" s="21" t="s">
        <v>45</v>
      </c>
      <c r="P733" s="23">
        <v>44922</v>
      </c>
      <c r="Q733" s="24">
        <v>1029.25</v>
      </c>
      <c r="R733" s="24">
        <v>895</v>
      </c>
      <c r="S733" s="24">
        <v>134.25</v>
      </c>
      <c r="T733" s="21">
        <v>1</v>
      </c>
      <c r="U733" s="21" t="s">
        <v>810</v>
      </c>
      <c r="V733" s="25">
        <v>1</v>
      </c>
      <c r="W733" s="25">
        <v>1</v>
      </c>
      <c r="X733" s="25">
        <v>0</v>
      </c>
      <c r="Y733" s="23">
        <v>44921</v>
      </c>
      <c r="Z733" s="23">
        <v>44924</v>
      </c>
      <c r="AA733" s="23">
        <v>44928</v>
      </c>
      <c r="AB733" s="21">
        <v>53440000365</v>
      </c>
      <c r="AC733" s="21" t="s">
        <v>1125</v>
      </c>
      <c r="AD733" s="21"/>
      <c r="AE733" s="26" t="s">
        <v>1126</v>
      </c>
      <c r="AF733" s="21" t="s">
        <v>887</v>
      </c>
      <c r="AG733" s="21" t="s">
        <v>888</v>
      </c>
      <c r="AH733" s="21">
        <v>53</v>
      </c>
      <c r="AI733" s="21" t="s">
        <v>814</v>
      </c>
      <c r="AJ733" s="21">
        <v>440</v>
      </c>
      <c r="AK733" s="21" t="s">
        <v>815</v>
      </c>
      <c r="AL733" s="21"/>
      <c r="AM733" s="21" t="s">
        <v>52</v>
      </c>
      <c r="AN733" s="21"/>
      <c r="AO733" s="21"/>
      <c r="AP733" s="21">
        <v>110</v>
      </c>
      <c r="AQ733" s="21" t="s">
        <v>62</v>
      </c>
      <c r="AR733" s="23">
        <v>44921</v>
      </c>
      <c r="AS733" s="21" t="s">
        <v>1121</v>
      </c>
      <c r="AT733" s="21" t="s">
        <v>1122</v>
      </c>
    </row>
    <row r="734" spans="1:46" hidden="1" x14ac:dyDescent="0.35">
      <c r="A734" s="21">
        <v>101</v>
      </c>
      <c r="B734" s="21" t="s">
        <v>41</v>
      </c>
      <c r="C734" s="21">
        <v>171628</v>
      </c>
      <c r="D734" s="21"/>
      <c r="E734" s="23">
        <v>44901</v>
      </c>
      <c r="F734" s="21" t="s">
        <v>775</v>
      </c>
      <c r="G734" s="23">
        <v>44902</v>
      </c>
      <c r="H734" s="22" t="s">
        <v>1127</v>
      </c>
      <c r="I734" s="23">
        <v>44902</v>
      </c>
      <c r="J734" s="22" t="s">
        <v>1128</v>
      </c>
      <c r="K734" s="23">
        <v>44917</v>
      </c>
      <c r="L734" s="21" t="s">
        <v>1023</v>
      </c>
      <c r="M734" s="21" t="s">
        <v>208</v>
      </c>
      <c r="N734" s="21" t="s">
        <v>55</v>
      </c>
      <c r="O734" s="21" t="s">
        <v>45</v>
      </c>
      <c r="P734" s="23">
        <v>44918</v>
      </c>
      <c r="Q734" s="24">
        <v>5550</v>
      </c>
      <c r="R734" s="24">
        <v>5550</v>
      </c>
      <c r="S734" s="24">
        <v>0</v>
      </c>
      <c r="T734" s="21">
        <v>1</v>
      </c>
      <c r="U734" s="21" t="s">
        <v>454</v>
      </c>
      <c r="V734" s="25">
        <v>1</v>
      </c>
      <c r="W734" s="25">
        <v>1</v>
      </c>
      <c r="X734" s="25">
        <v>0</v>
      </c>
      <c r="Y734" s="23">
        <v>44946</v>
      </c>
      <c r="Z734" s="23">
        <v>44918</v>
      </c>
      <c r="AA734" s="23">
        <v>44931</v>
      </c>
      <c r="AB734" s="21">
        <v>53440000185</v>
      </c>
      <c r="AC734" s="21" t="s">
        <v>1129</v>
      </c>
      <c r="AD734" s="21"/>
      <c r="AE734" s="21" t="s">
        <v>1130</v>
      </c>
      <c r="AF734" s="21" t="s">
        <v>887</v>
      </c>
      <c r="AG734" s="21" t="s">
        <v>888</v>
      </c>
      <c r="AH734" s="21">
        <v>53</v>
      </c>
      <c r="AI734" s="21" t="s">
        <v>814</v>
      </c>
      <c r="AJ734" s="21">
        <v>440</v>
      </c>
      <c r="AK734" s="21" t="s">
        <v>815</v>
      </c>
      <c r="AL734" s="21"/>
      <c r="AM734" s="21" t="s">
        <v>52</v>
      </c>
      <c r="AN734" s="21"/>
      <c r="AO734" s="21"/>
      <c r="AP734" s="21">
        <v>190</v>
      </c>
      <c r="AQ734" s="21" t="s">
        <v>53</v>
      </c>
      <c r="AR734" s="23">
        <v>44921</v>
      </c>
      <c r="AS734" s="21" t="s">
        <v>1025</v>
      </c>
      <c r="AT734" s="21" t="s">
        <v>1026</v>
      </c>
    </row>
    <row r="735" spans="1:46" ht="58" hidden="1" x14ac:dyDescent="0.35">
      <c r="A735" s="21">
        <v>101</v>
      </c>
      <c r="B735" s="21" t="s">
        <v>41</v>
      </c>
      <c r="C735" s="21">
        <v>171628</v>
      </c>
      <c r="D735" s="21"/>
      <c r="E735" s="23">
        <v>44901</v>
      </c>
      <c r="F735" s="21" t="s">
        <v>775</v>
      </c>
      <c r="G735" s="23">
        <v>44902</v>
      </c>
      <c r="H735" s="22" t="s">
        <v>1131</v>
      </c>
      <c r="I735" s="23">
        <v>44902</v>
      </c>
      <c r="J735" s="22" t="s">
        <v>1128</v>
      </c>
      <c r="K735" s="23">
        <v>44917</v>
      </c>
      <c r="L735" s="21" t="s">
        <v>1023</v>
      </c>
      <c r="M735" s="21" t="s">
        <v>208</v>
      </c>
      <c r="N735" s="21" t="s">
        <v>55</v>
      </c>
      <c r="O735" s="21" t="s">
        <v>45</v>
      </c>
      <c r="P735" s="23">
        <v>44918</v>
      </c>
      <c r="Q735" s="24">
        <v>1007</v>
      </c>
      <c r="R735" s="24">
        <v>1007</v>
      </c>
      <c r="S735" s="24">
        <v>0</v>
      </c>
      <c r="T735" s="21">
        <v>1</v>
      </c>
      <c r="U735" s="21" t="s">
        <v>810</v>
      </c>
      <c r="V735" s="25">
        <v>2</v>
      </c>
      <c r="W735" s="25">
        <v>2</v>
      </c>
      <c r="X735" s="25">
        <v>0</v>
      </c>
      <c r="Y735" s="23">
        <v>44946</v>
      </c>
      <c r="Z735" s="23">
        <v>44918</v>
      </c>
      <c r="AA735" s="23">
        <v>44931</v>
      </c>
      <c r="AB735" s="21">
        <v>53440000371</v>
      </c>
      <c r="AC735" s="21" t="s">
        <v>1132</v>
      </c>
      <c r="AD735" s="21"/>
      <c r="AE735" s="26" t="s">
        <v>1133</v>
      </c>
      <c r="AF735" s="21" t="s">
        <v>887</v>
      </c>
      <c r="AG735" s="21" t="s">
        <v>888</v>
      </c>
      <c r="AH735" s="21">
        <v>53</v>
      </c>
      <c r="AI735" s="21" t="s">
        <v>814</v>
      </c>
      <c r="AJ735" s="21">
        <v>440</v>
      </c>
      <c r="AK735" s="21" t="s">
        <v>815</v>
      </c>
      <c r="AL735" s="21"/>
      <c r="AM735" s="21" t="s">
        <v>52</v>
      </c>
      <c r="AN735" s="21"/>
      <c r="AO735" s="21"/>
      <c r="AP735" s="21">
        <v>190</v>
      </c>
      <c r="AQ735" s="21" t="s">
        <v>53</v>
      </c>
      <c r="AR735" s="23">
        <v>44901</v>
      </c>
      <c r="AS735" s="21" t="s">
        <v>1025</v>
      </c>
      <c r="AT735" s="21" t="s">
        <v>1026</v>
      </c>
    </row>
    <row r="736" spans="1:46" hidden="1" x14ac:dyDescent="0.35">
      <c r="A736" s="21">
        <v>101</v>
      </c>
      <c r="B736" s="21" t="s">
        <v>41</v>
      </c>
      <c r="C736" s="21">
        <v>171628</v>
      </c>
      <c r="D736" s="21"/>
      <c r="E736" s="23">
        <v>44901</v>
      </c>
      <c r="F736" s="21" t="s">
        <v>775</v>
      </c>
      <c r="G736" s="23">
        <v>44902</v>
      </c>
      <c r="H736" s="22" t="s">
        <v>1134</v>
      </c>
      <c r="I736" s="23">
        <v>44902</v>
      </c>
      <c r="J736" s="22" t="s">
        <v>1135</v>
      </c>
      <c r="K736" s="23">
        <v>44908</v>
      </c>
      <c r="L736" s="21" t="s">
        <v>872</v>
      </c>
      <c r="M736" s="21" t="s">
        <v>208</v>
      </c>
      <c r="N736" s="21" t="s">
        <v>55</v>
      </c>
      <c r="O736" s="21" t="s">
        <v>45</v>
      </c>
      <c r="P736" s="23">
        <v>44909</v>
      </c>
      <c r="Q736" s="24">
        <v>941.85</v>
      </c>
      <c r="R736" s="24">
        <v>897</v>
      </c>
      <c r="S736" s="24">
        <v>44.85</v>
      </c>
      <c r="T736" s="21">
        <v>1</v>
      </c>
      <c r="U736" s="21" t="s">
        <v>810</v>
      </c>
      <c r="V736" s="25">
        <v>1</v>
      </c>
      <c r="W736" s="25">
        <v>1</v>
      </c>
      <c r="X736" s="25">
        <v>0</v>
      </c>
      <c r="Y736" s="23">
        <v>44936</v>
      </c>
      <c r="Z736" s="23">
        <v>44929</v>
      </c>
      <c r="AA736" s="23">
        <v>44938</v>
      </c>
      <c r="AB736" s="21">
        <v>53440000201</v>
      </c>
      <c r="AC736" s="21" t="s">
        <v>1136</v>
      </c>
      <c r="AD736" s="21"/>
      <c r="AE736" s="21" t="s">
        <v>1137</v>
      </c>
      <c r="AF736" s="21" t="s">
        <v>887</v>
      </c>
      <c r="AG736" s="21" t="s">
        <v>888</v>
      </c>
      <c r="AH736" s="21">
        <v>53</v>
      </c>
      <c r="AI736" s="21" t="s">
        <v>814</v>
      </c>
      <c r="AJ736" s="21">
        <v>440</v>
      </c>
      <c r="AK736" s="21" t="s">
        <v>815</v>
      </c>
      <c r="AL736" s="21"/>
      <c r="AM736" s="21" t="s">
        <v>52</v>
      </c>
      <c r="AN736" s="21"/>
      <c r="AO736" s="21"/>
      <c r="AP736" s="21">
        <v>110</v>
      </c>
      <c r="AQ736" s="21" t="s">
        <v>62</v>
      </c>
      <c r="AR736" s="23">
        <v>44901</v>
      </c>
      <c r="AS736" s="21" t="s">
        <v>877</v>
      </c>
      <c r="AT736" s="21" t="s">
        <v>878</v>
      </c>
    </row>
    <row r="737" spans="1:46" hidden="1" x14ac:dyDescent="0.35">
      <c r="A737" s="21">
        <v>101</v>
      </c>
      <c r="B737" s="21" t="s">
        <v>41</v>
      </c>
      <c r="C737" s="21">
        <v>183173</v>
      </c>
      <c r="D737" s="21"/>
      <c r="E737" s="23">
        <v>45155</v>
      </c>
      <c r="F737" s="21" t="s">
        <v>784</v>
      </c>
      <c r="G737" s="23">
        <v>45157</v>
      </c>
      <c r="H737" s="22" t="s">
        <v>1138</v>
      </c>
      <c r="I737" s="23">
        <v>45174</v>
      </c>
      <c r="J737" s="22" t="s">
        <v>1139</v>
      </c>
      <c r="K737" s="23">
        <v>45181</v>
      </c>
      <c r="L737" s="21" t="s">
        <v>1032</v>
      </c>
      <c r="M737" s="21" t="s">
        <v>199</v>
      </c>
      <c r="N737" s="21" t="s">
        <v>55</v>
      </c>
      <c r="O737" s="21" t="s">
        <v>45</v>
      </c>
      <c r="P737" s="23">
        <v>45188</v>
      </c>
      <c r="Q737" s="24">
        <v>149</v>
      </c>
      <c r="R737" s="24">
        <v>149</v>
      </c>
      <c r="S737" s="24">
        <v>0</v>
      </c>
      <c r="T737" s="21">
        <v>1</v>
      </c>
      <c r="U737" s="21" t="s">
        <v>951</v>
      </c>
      <c r="V737" s="25">
        <v>1</v>
      </c>
      <c r="W737" s="25">
        <v>1</v>
      </c>
      <c r="X737" s="25">
        <v>0</v>
      </c>
      <c r="Y737" s="23">
        <v>45191</v>
      </c>
      <c r="Z737" s="23">
        <v>45190</v>
      </c>
      <c r="AA737" s="23">
        <v>45191</v>
      </c>
      <c r="AB737" s="21">
        <v>53440000359</v>
      </c>
      <c r="AC737" s="21" t="s">
        <v>952</v>
      </c>
      <c r="AD737" s="21"/>
      <c r="AE737" s="21" t="s">
        <v>936</v>
      </c>
      <c r="AF737" s="21" t="s">
        <v>1055</v>
      </c>
      <c r="AG737" s="21" t="s">
        <v>1056</v>
      </c>
      <c r="AH737" s="21">
        <v>53</v>
      </c>
      <c r="AI737" s="21" t="s">
        <v>814</v>
      </c>
      <c r="AJ737" s="21">
        <v>440</v>
      </c>
      <c r="AK737" s="21" t="s">
        <v>815</v>
      </c>
      <c r="AL737" s="21"/>
      <c r="AM737" s="21" t="s">
        <v>52</v>
      </c>
      <c r="AN737" s="21"/>
      <c r="AO737" s="21"/>
      <c r="AP737" s="21">
        <v>110</v>
      </c>
      <c r="AQ737" s="21" t="s">
        <v>62</v>
      </c>
      <c r="AR737" s="23">
        <v>45175</v>
      </c>
      <c r="AS737" s="21" t="s">
        <v>1035</v>
      </c>
      <c r="AT737" s="21" t="s">
        <v>1036</v>
      </c>
    </row>
    <row r="738" spans="1:46" hidden="1" x14ac:dyDescent="0.35">
      <c r="A738" s="21">
        <v>101</v>
      </c>
      <c r="B738" s="21" t="s">
        <v>41</v>
      </c>
      <c r="C738" s="21">
        <v>183173</v>
      </c>
      <c r="D738" s="21"/>
      <c r="E738" s="23">
        <v>45155</v>
      </c>
      <c r="F738" s="21" t="s">
        <v>784</v>
      </c>
      <c r="G738" s="23">
        <v>45157</v>
      </c>
      <c r="H738" s="22" t="s">
        <v>1140</v>
      </c>
      <c r="I738" s="23">
        <v>45174</v>
      </c>
      <c r="J738" s="22" t="s">
        <v>1141</v>
      </c>
      <c r="K738" s="23">
        <v>45183</v>
      </c>
      <c r="L738" s="21" t="s">
        <v>872</v>
      </c>
      <c r="M738" s="21" t="s">
        <v>199</v>
      </c>
      <c r="N738" s="21" t="s">
        <v>55</v>
      </c>
      <c r="O738" s="21" t="s">
        <v>45</v>
      </c>
      <c r="P738" s="23">
        <v>45188</v>
      </c>
      <c r="Q738" s="24">
        <v>797</v>
      </c>
      <c r="R738" s="24">
        <v>797</v>
      </c>
      <c r="S738" s="24">
        <v>0</v>
      </c>
      <c r="T738" s="21">
        <v>1</v>
      </c>
      <c r="U738" s="21" t="s">
        <v>810</v>
      </c>
      <c r="V738" s="25">
        <v>1</v>
      </c>
      <c r="W738" s="25">
        <v>1</v>
      </c>
      <c r="X738" s="25">
        <v>0</v>
      </c>
      <c r="Y738" s="23">
        <v>45194</v>
      </c>
      <c r="Z738" s="23">
        <v>45190</v>
      </c>
      <c r="AA738" s="23">
        <v>45198</v>
      </c>
      <c r="AB738" s="21">
        <v>53440000090</v>
      </c>
      <c r="AC738" s="21" t="s">
        <v>929</v>
      </c>
      <c r="AD738" s="21" t="s">
        <v>930</v>
      </c>
      <c r="AE738" s="21" t="s">
        <v>930</v>
      </c>
      <c r="AF738" s="21" t="s">
        <v>1055</v>
      </c>
      <c r="AG738" s="21" t="s">
        <v>1056</v>
      </c>
      <c r="AH738" s="21">
        <v>53</v>
      </c>
      <c r="AI738" s="21" t="s">
        <v>814</v>
      </c>
      <c r="AJ738" s="21">
        <v>440</v>
      </c>
      <c r="AK738" s="21" t="s">
        <v>815</v>
      </c>
      <c r="AL738" s="21"/>
      <c r="AM738" s="21" t="s">
        <v>52</v>
      </c>
      <c r="AN738" s="21"/>
      <c r="AO738" s="21"/>
      <c r="AP738" s="21">
        <v>6130</v>
      </c>
      <c r="AQ738" s="21" t="s">
        <v>53</v>
      </c>
      <c r="AR738" s="23">
        <v>45155</v>
      </c>
      <c r="AS738" s="21" t="s">
        <v>877</v>
      </c>
      <c r="AT738" s="21" t="s">
        <v>878</v>
      </c>
    </row>
    <row r="739" spans="1:46" hidden="1" x14ac:dyDescent="0.35">
      <c r="A739" s="21">
        <v>101</v>
      </c>
      <c r="B739" s="21" t="s">
        <v>41</v>
      </c>
      <c r="C739" s="21">
        <v>186437</v>
      </c>
      <c r="D739" s="21"/>
      <c r="E739" s="23">
        <v>45229</v>
      </c>
      <c r="F739" s="21" t="s">
        <v>784</v>
      </c>
      <c r="G739" s="23">
        <v>45229</v>
      </c>
      <c r="H739" s="22" t="s">
        <v>1142</v>
      </c>
      <c r="I739" s="23">
        <v>45240</v>
      </c>
      <c r="J739" s="22" t="s">
        <v>1143</v>
      </c>
      <c r="K739" s="23">
        <v>45268</v>
      </c>
      <c r="L739" s="21" t="s">
        <v>1032</v>
      </c>
      <c r="M739" s="21" t="s">
        <v>654</v>
      </c>
      <c r="N739" s="21" t="s">
        <v>55</v>
      </c>
      <c r="O739" s="21" t="s">
        <v>45</v>
      </c>
      <c r="P739" s="23">
        <v>45272</v>
      </c>
      <c r="Q739" s="24">
        <v>684.71</v>
      </c>
      <c r="R739" s="24">
        <v>684.71</v>
      </c>
      <c r="S739" s="24">
        <v>0</v>
      </c>
      <c r="T739" s="21">
        <v>1</v>
      </c>
      <c r="U739" s="21" t="s">
        <v>810</v>
      </c>
      <c r="V739" s="25">
        <v>1</v>
      </c>
      <c r="W739" s="25">
        <v>1</v>
      </c>
      <c r="X739" s="25">
        <v>0</v>
      </c>
      <c r="Y739" s="23">
        <v>45275</v>
      </c>
      <c r="Z739" s="23">
        <v>45273</v>
      </c>
      <c r="AA739" s="23">
        <v>45275</v>
      </c>
      <c r="AB739" s="21">
        <v>53440000090</v>
      </c>
      <c r="AC739" s="21" t="s">
        <v>929</v>
      </c>
      <c r="AD739" s="21" t="s">
        <v>930</v>
      </c>
      <c r="AE739" s="21" t="s">
        <v>930</v>
      </c>
      <c r="AF739" s="21" t="s">
        <v>1144</v>
      </c>
      <c r="AG739" s="21" t="s">
        <v>1145</v>
      </c>
      <c r="AH739" s="21">
        <v>53</v>
      </c>
      <c r="AI739" s="21" t="s">
        <v>814</v>
      </c>
      <c r="AJ739" s="21">
        <v>440</v>
      </c>
      <c r="AK739" s="21" t="s">
        <v>815</v>
      </c>
      <c r="AL739" s="21"/>
      <c r="AM739" s="21" t="s">
        <v>52</v>
      </c>
      <c r="AN739" s="21"/>
      <c r="AO739" s="21"/>
      <c r="AP739" s="21">
        <v>330</v>
      </c>
      <c r="AQ739" s="21" t="s">
        <v>1146</v>
      </c>
      <c r="AR739" s="23">
        <v>45250</v>
      </c>
      <c r="AS739" s="21" t="s">
        <v>1035</v>
      </c>
      <c r="AT739" s="21" t="s">
        <v>1036</v>
      </c>
    </row>
    <row r="740" spans="1:46" ht="72.5" hidden="1" x14ac:dyDescent="0.35">
      <c r="A740" s="21">
        <v>101</v>
      </c>
      <c r="B740" s="21" t="s">
        <v>41</v>
      </c>
      <c r="C740" s="21">
        <v>186770</v>
      </c>
      <c r="D740" s="21"/>
      <c r="E740" s="23">
        <v>45237</v>
      </c>
      <c r="F740" s="21" t="s">
        <v>784</v>
      </c>
      <c r="G740" s="23">
        <v>45237</v>
      </c>
      <c r="H740" s="22" t="s">
        <v>1147</v>
      </c>
      <c r="I740" s="23">
        <v>45240</v>
      </c>
      <c r="J740" s="22" t="s">
        <v>1148</v>
      </c>
      <c r="K740" s="23">
        <v>45267</v>
      </c>
      <c r="L740" s="21" t="s">
        <v>1032</v>
      </c>
      <c r="M740" s="21" t="s">
        <v>654</v>
      </c>
      <c r="N740" s="21" t="s">
        <v>55</v>
      </c>
      <c r="O740" s="21" t="s">
        <v>45</v>
      </c>
      <c r="P740" s="23">
        <v>45272</v>
      </c>
      <c r="Q740" s="24">
        <v>684.71</v>
      </c>
      <c r="R740" s="24">
        <v>684.71</v>
      </c>
      <c r="S740" s="24">
        <v>0</v>
      </c>
      <c r="T740" s="21">
        <v>1</v>
      </c>
      <c r="U740" s="21" t="s">
        <v>810</v>
      </c>
      <c r="V740" s="25">
        <v>2</v>
      </c>
      <c r="W740" s="25">
        <v>2</v>
      </c>
      <c r="X740" s="25">
        <v>0</v>
      </c>
      <c r="Y740" s="23">
        <v>45275</v>
      </c>
      <c r="Z740" s="23">
        <v>45273</v>
      </c>
      <c r="AA740" s="23">
        <v>45275</v>
      </c>
      <c r="AB740" s="21">
        <v>53440000090</v>
      </c>
      <c r="AC740" s="21" t="s">
        <v>929</v>
      </c>
      <c r="AD740" s="21" t="s">
        <v>930</v>
      </c>
      <c r="AE740" s="26" t="s">
        <v>1149</v>
      </c>
      <c r="AF740" s="21" t="s">
        <v>1150</v>
      </c>
      <c r="AG740" s="21" t="s">
        <v>1151</v>
      </c>
      <c r="AH740" s="21">
        <v>53</v>
      </c>
      <c r="AI740" s="21" t="s">
        <v>814</v>
      </c>
      <c r="AJ740" s="21">
        <v>440</v>
      </c>
      <c r="AK740" s="21" t="s">
        <v>815</v>
      </c>
      <c r="AL740" s="21"/>
      <c r="AM740" s="21" t="s">
        <v>52</v>
      </c>
      <c r="AN740" s="21"/>
      <c r="AO740" s="21"/>
      <c r="AP740" s="21">
        <v>330</v>
      </c>
      <c r="AQ740" s="21" t="s">
        <v>1146</v>
      </c>
      <c r="AR740" s="23">
        <v>45237</v>
      </c>
      <c r="AS740" s="21" t="s">
        <v>1035</v>
      </c>
      <c r="AT740" s="21" t="s">
        <v>1036</v>
      </c>
    </row>
    <row r="741" spans="1:46" hidden="1" x14ac:dyDescent="0.35">
      <c r="A741" s="21">
        <v>101</v>
      </c>
      <c r="B741" s="21" t="s">
        <v>41</v>
      </c>
      <c r="C741" s="21">
        <v>186783</v>
      </c>
      <c r="D741" s="21"/>
      <c r="E741" s="23">
        <v>45238</v>
      </c>
      <c r="F741" s="21" t="s">
        <v>784</v>
      </c>
      <c r="G741" s="23">
        <v>45238</v>
      </c>
      <c r="H741" s="22" t="s">
        <v>1152</v>
      </c>
      <c r="I741" s="23">
        <v>45240</v>
      </c>
      <c r="J741" s="22" t="s">
        <v>1148</v>
      </c>
      <c r="K741" s="23">
        <v>45267</v>
      </c>
      <c r="L741" s="21" t="s">
        <v>1032</v>
      </c>
      <c r="M741" s="21" t="s">
        <v>654</v>
      </c>
      <c r="N741" s="21" t="s">
        <v>55</v>
      </c>
      <c r="O741" s="21" t="s">
        <v>45</v>
      </c>
      <c r="P741" s="23">
        <v>45271</v>
      </c>
      <c r="Q741" s="24">
        <v>684.71</v>
      </c>
      <c r="R741" s="24">
        <v>684.71</v>
      </c>
      <c r="S741" s="24">
        <v>0</v>
      </c>
      <c r="T741" s="21">
        <v>1</v>
      </c>
      <c r="U741" s="21" t="s">
        <v>810</v>
      </c>
      <c r="V741" s="25">
        <v>3</v>
      </c>
      <c r="W741" s="25">
        <v>3</v>
      </c>
      <c r="X741" s="25">
        <v>0</v>
      </c>
      <c r="Y741" s="23">
        <v>45275</v>
      </c>
      <c r="Z741" s="23">
        <v>45273</v>
      </c>
      <c r="AA741" s="23">
        <v>45275</v>
      </c>
      <c r="AB741" s="21">
        <v>53440000090</v>
      </c>
      <c r="AC741" s="21" t="s">
        <v>929</v>
      </c>
      <c r="AD741" s="21" t="s">
        <v>930</v>
      </c>
      <c r="AE741" s="21" t="s">
        <v>1153</v>
      </c>
      <c r="AF741" s="21" t="s">
        <v>1004</v>
      </c>
      <c r="AG741" s="21" t="s">
        <v>1005</v>
      </c>
      <c r="AH741" s="21">
        <v>53</v>
      </c>
      <c r="AI741" s="21" t="s">
        <v>814</v>
      </c>
      <c r="AJ741" s="21">
        <v>440</v>
      </c>
      <c r="AK741" s="21" t="s">
        <v>815</v>
      </c>
      <c r="AL741" s="21"/>
      <c r="AM741" s="21" t="s">
        <v>52</v>
      </c>
      <c r="AN741" s="21"/>
      <c r="AO741" s="21"/>
      <c r="AP741" s="21">
        <v>330</v>
      </c>
      <c r="AQ741" s="21" t="s">
        <v>1146</v>
      </c>
      <c r="AR741" s="23">
        <v>45260</v>
      </c>
      <c r="AS741" s="21" t="s">
        <v>1035</v>
      </c>
      <c r="AT741" s="21" t="s">
        <v>1036</v>
      </c>
    </row>
    <row r="742" spans="1:46" hidden="1" x14ac:dyDescent="0.35">
      <c r="A742" s="21">
        <v>101</v>
      </c>
      <c r="B742" s="21" t="s">
        <v>41</v>
      </c>
      <c r="C742" s="21">
        <v>186905</v>
      </c>
      <c r="D742" s="21"/>
      <c r="E742" s="23">
        <v>45239</v>
      </c>
      <c r="F742" s="21" t="s">
        <v>784</v>
      </c>
      <c r="G742" s="23">
        <v>45239</v>
      </c>
      <c r="H742" s="22" t="s">
        <v>1154</v>
      </c>
      <c r="I742" s="23">
        <v>45240</v>
      </c>
      <c r="J742" s="22" t="s">
        <v>1148</v>
      </c>
      <c r="K742" s="23">
        <v>45267</v>
      </c>
      <c r="L742" s="21" t="s">
        <v>1032</v>
      </c>
      <c r="M742" s="21" t="s">
        <v>654</v>
      </c>
      <c r="N742" s="21" t="s">
        <v>55</v>
      </c>
      <c r="O742" s="21" t="s">
        <v>45</v>
      </c>
      <c r="P742" s="23">
        <v>45271</v>
      </c>
      <c r="Q742" s="24">
        <v>147.83000000000001</v>
      </c>
      <c r="R742" s="24">
        <v>147.83000000000001</v>
      </c>
      <c r="S742" s="24">
        <v>0</v>
      </c>
      <c r="T742" s="21">
        <v>1</v>
      </c>
      <c r="U742" s="21" t="s">
        <v>951</v>
      </c>
      <c r="V742" s="25">
        <v>2</v>
      </c>
      <c r="W742" s="25">
        <v>2</v>
      </c>
      <c r="X742" s="25">
        <v>0</v>
      </c>
      <c r="Y742" s="23">
        <v>45272</v>
      </c>
      <c r="Z742" s="23">
        <v>45273</v>
      </c>
      <c r="AA742" s="23">
        <v>45275</v>
      </c>
      <c r="AB742" s="21">
        <v>53440000359</v>
      </c>
      <c r="AC742" s="21" t="s">
        <v>952</v>
      </c>
      <c r="AD742" s="21"/>
      <c r="AE742" s="21" t="s">
        <v>936</v>
      </c>
      <c r="AF742" s="21" t="s">
        <v>1004</v>
      </c>
      <c r="AG742" s="21" t="s">
        <v>1005</v>
      </c>
      <c r="AH742" s="21">
        <v>53</v>
      </c>
      <c r="AI742" s="21" t="s">
        <v>814</v>
      </c>
      <c r="AJ742" s="21">
        <v>440</v>
      </c>
      <c r="AK742" s="21" t="s">
        <v>815</v>
      </c>
      <c r="AL742" s="21"/>
      <c r="AM742" s="21" t="s">
        <v>52</v>
      </c>
      <c r="AN742" s="21"/>
      <c r="AO742" s="21"/>
      <c r="AP742" s="21">
        <v>330</v>
      </c>
      <c r="AQ742" s="21" t="s">
        <v>1146</v>
      </c>
      <c r="AR742" s="23">
        <v>45259</v>
      </c>
      <c r="AS742" s="21" t="s">
        <v>1035</v>
      </c>
      <c r="AT742" s="21" t="s">
        <v>1036</v>
      </c>
    </row>
    <row r="743" spans="1:46" ht="87" hidden="1" x14ac:dyDescent="0.35">
      <c r="A743" s="21">
        <v>101</v>
      </c>
      <c r="B743" s="21" t="s">
        <v>41</v>
      </c>
      <c r="C743" s="21">
        <v>187741</v>
      </c>
      <c r="D743" s="21"/>
      <c r="E743" s="23">
        <v>45259</v>
      </c>
      <c r="F743" s="21" t="s">
        <v>1155</v>
      </c>
      <c r="G743" s="23">
        <v>45260</v>
      </c>
      <c r="H743" s="22" t="s">
        <v>1156</v>
      </c>
      <c r="I743" s="23">
        <v>45260</v>
      </c>
      <c r="J743" s="22" t="s">
        <v>1157</v>
      </c>
      <c r="K743" s="23">
        <v>45260</v>
      </c>
      <c r="L743" s="21" t="s">
        <v>1158</v>
      </c>
      <c r="M743" s="21" t="s">
        <v>654</v>
      </c>
      <c r="N743" s="21" t="s">
        <v>44</v>
      </c>
      <c r="O743" s="21" t="s">
        <v>45</v>
      </c>
      <c r="P743" s="23">
        <v>45261</v>
      </c>
      <c r="Q743" s="24">
        <v>6000</v>
      </c>
      <c r="R743" s="24">
        <v>6000</v>
      </c>
      <c r="S743" s="24">
        <v>0</v>
      </c>
      <c r="T743" s="21">
        <v>1</v>
      </c>
      <c r="U743" s="21" t="s">
        <v>810</v>
      </c>
      <c r="V743" s="25">
        <v>5</v>
      </c>
      <c r="W743" s="25">
        <v>0</v>
      </c>
      <c r="X743" s="25">
        <v>5</v>
      </c>
      <c r="Y743" s="23">
        <v>45280</v>
      </c>
      <c r="Z743" s="21"/>
      <c r="AA743" s="21"/>
      <c r="AB743" s="21">
        <v>53440000111</v>
      </c>
      <c r="AC743" s="21" t="s">
        <v>1159</v>
      </c>
      <c r="AD743" s="21"/>
      <c r="AE743" s="26" t="s">
        <v>1160</v>
      </c>
      <c r="AF743" s="21" t="s">
        <v>838</v>
      </c>
      <c r="AG743" s="21" t="s">
        <v>839</v>
      </c>
      <c r="AH743" s="21">
        <v>53</v>
      </c>
      <c r="AI743" s="21" t="s">
        <v>814</v>
      </c>
      <c r="AJ743" s="21">
        <v>440</v>
      </c>
      <c r="AK743" s="21" t="s">
        <v>815</v>
      </c>
      <c r="AL743" s="21"/>
      <c r="AM743" s="21" t="s">
        <v>52</v>
      </c>
      <c r="AN743" s="21"/>
      <c r="AO743" s="21"/>
      <c r="AP743" s="21">
        <v>190</v>
      </c>
      <c r="AQ743" s="21" t="s">
        <v>53</v>
      </c>
      <c r="AR743" s="23">
        <v>45280</v>
      </c>
      <c r="AS743" s="21" t="s">
        <v>1161</v>
      </c>
      <c r="AT743" s="21" t="s">
        <v>1162</v>
      </c>
    </row>
    <row r="744" spans="1:46" hidden="1" x14ac:dyDescent="0.35">
      <c r="A744" s="21">
        <v>101</v>
      </c>
      <c r="B744" s="21" t="s">
        <v>41</v>
      </c>
      <c r="C744" s="21">
        <v>188073</v>
      </c>
      <c r="D744" s="21"/>
      <c r="E744" s="23">
        <v>45266</v>
      </c>
      <c r="F744" s="21" t="s">
        <v>784</v>
      </c>
      <c r="G744" s="23">
        <v>45266</v>
      </c>
      <c r="H744" s="22" t="s">
        <v>1163</v>
      </c>
      <c r="I744" s="23">
        <v>45268</v>
      </c>
      <c r="J744" s="22" t="s">
        <v>1164</v>
      </c>
      <c r="K744" s="23">
        <v>45313</v>
      </c>
      <c r="L744" s="21" t="s">
        <v>1165</v>
      </c>
      <c r="M744" s="21" t="s">
        <v>199</v>
      </c>
      <c r="N744" s="21" t="s">
        <v>44</v>
      </c>
      <c r="O744" s="21" t="s">
        <v>45</v>
      </c>
      <c r="P744" s="23">
        <v>45314</v>
      </c>
      <c r="Q744" s="24">
        <v>61.79</v>
      </c>
      <c r="R744" s="24">
        <v>61.79</v>
      </c>
      <c r="S744" s="24">
        <v>0</v>
      </c>
      <c r="T744" s="21">
        <v>1</v>
      </c>
      <c r="U744" s="21" t="s">
        <v>810</v>
      </c>
      <c r="V744" s="25">
        <v>1</v>
      </c>
      <c r="W744" s="25">
        <v>0</v>
      </c>
      <c r="X744" s="25">
        <v>1</v>
      </c>
      <c r="Y744" s="23">
        <v>45322</v>
      </c>
      <c r="Z744" s="21"/>
      <c r="AA744" s="21"/>
      <c r="AB744" s="21">
        <v>53440000347</v>
      </c>
      <c r="AC744" s="21" t="s">
        <v>935</v>
      </c>
      <c r="AD744" s="21"/>
      <c r="AE744" s="21" t="s">
        <v>1166</v>
      </c>
      <c r="AF744" s="21" t="s">
        <v>1004</v>
      </c>
      <c r="AG744" s="21" t="s">
        <v>1005</v>
      </c>
      <c r="AH744" s="21">
        <v>53</v>
      </c>
      <c r="AI744" s="21" t="s">
        <v>814</v>
      </c>
      <c r="AJ744" s="21">
        <v>440</v>
      </c>
      <c r="AK744" s="21" t="s">
        <v>815</v>
      </c>
      <c r="AL744" s="21"/>
      <c r="AM744" s="21" t="s">
        <v>52</v>
      </c>
      <c r="AN744" s="21"/>
      <c r="AO744" s="21"/>
      <c r="AP744" s="21">
        <v>110</v>
      </c>
      <c r="AQ744" s="21" t="s">
        <v>62</v>
      </c>
      <c r="AR744" s="23">
        <v>45266</v>
      </c>
      <c r="AS744" s="21" t="s">
        <v>1167</v>
      </c>
      <c r="AT744" s="21" t="s">
        <v>1168</v>
      </c>
    </row>
    <row r="745" spans="1:46" hidden="1" x14ac:dyDescent="0.35">
      <c r="A745" s="21">
        <v>101</v>
      </c>
      <c r="B745" s="21" t="s">
        <v>41</v>
      </c>
      <c r="C745" s="21">
        <v>187896</v>
      </c>
      <c r="D745" s="21"/>
      <c r="E745" s="23">
        <v>45261</v>
      </c>
      <c r="F745" s="21" t="s">
        <v>784</v>
      </c>
      <c r="G745" s="23">
        <v>45264</v>
      </c>
      <c r="H745" s="22" t="s">
        <v>1169</v>
      </c>
      <c r="I745" s="23">
        <v>45268</v>
      </c>
      <c r="J745" s="22" t="s">
        <v>1170</v>
      </c>
      <c r="K745" s="23">
        <v>45268</v>
      </c>
      <c r="L745" s="21" t="s">
        <v>1032</v>
      </c>
      <c r="M745" s="21" t="s">
        <v>199</v>
      </c>
      <c r="N745" s="21" t="s">
        <v>55</v>
      </c>
      <c r="O745" s="21" t="s">
        <v>45</v>
      </c>
      <c r="P745" s="23">
        <v>45272</v>
      </c>
      <c r="Q745" s="24">
        <v>55.97</v>
      </c>
      <c r="R745" s="24">
        <v>55.97</v>
      </c>
      <c r="S745" s="24">
        <v>0</v>
      </c>
      <c r="T745" s="21">
        <v>1</v>
      </c>
      <c r="U745" s="21" t="s">
        <v>810</v>
      </c>
      <c r="V745" s="25">
        <v>1</v>
      </c>
      <c r="W745" s="25">
        <v>1</v>
      </c>
      <c r="X745" s="25">
        <v>0</v>
      </c>
      <c r="Y745" s="23">
        <v>45275</v>
      </c>
      <c r="Z745" s="23">
        <v>45280</v>
      </c>
      <c r="AA745" s="23">
        <v>45281</v>
      </c>
      <c r="AB745" s="21">
        <v>53440000347</v>
      </c>
      <c r="AC745" s="21" t="s">
        <v>935</v>
      </c>
      <c r="AD745" s="21"/>
      <c r="AE745" s="21" t="s">
        <v>1171</v>
      </c>
      <c r="AF745" s="21" t="s">
        <v>1172</v>
      </c>
      <c r="AG745" s="21" t="s">
        <v>1173</v>
      </c>
      <c r="AH745" s="21">
        <v>53</v>
      </c>
      <c r="AI745" s="21" t="s">
        <v>814</v>
      </c>
      <c r="AJ745" s="21">
        <v>440</v>
      </c>
      <c r="AK745" s="21" t="s">
        <v>815</v>
      </c>
      <c r="AL745" s="21"/>
      <c r="AM745" s="21" t="s">
        <v>52</v>
      </c>
      <c r="AN745" s="21"/>
      <c r="AO745" s="21"/>
      <c r="AP745" s="21">
        <v>240</v>
      </c>
      <c r="AQ745" s="21" t="s">
        <v>1174</v>
      </c>
      <c r="AR745" s="23">
        <v>45261</v>
      </c>
      <c r="AS745" s="21" t="s">
        <v>1035</v>
      </c>
      <c r="AT745" s="21" t="s">
        <v>1036</v>
      </c>
    </row>
    <row r="746" spans="1:46" ht="58" hidden="1" x14ac:dyDescent="0.35">
      <c r="A746" s="21">
        <v>101</v>
      </c>
      <c r="B746" s="21" t="s">
        <v>41</v>
      </c>
      <c r="C746" s="21">
        <v>188223</v>
      </c>
      <c r="D746" s="21"/>
      <c r="E746" s="23">
        <v>45268</v>
      </c>
      <c r="F746" s="21" t="s">
        <v>1155</v>
      </c>
      <c r="G746" s="23">
        <v>45288</v>
      </c>
      <c r="H746" s="22" t="s">
        <v>1175</v>
      </c>
      <c r="I746" s="23">
        <v>45296</v>
      </c>
      <c r="J746" s="22" t="s">
        <v>1176</v>
      </c>
      <c r="K746" s="23">
        <v>45308</v>
      </c>
      <c r="L746" s="21" t="s">
        <v>857</v>
      </c>
      <c r="M746" s="21" t="s">
        <v>199</v>
      </c>
      <c r="N746" s="21" t="s">
        <v>44</v>
      </c>
      <c r="O746" s="21" t="s">
        <v>45</v>
      </c>
      <c r="P746" s="23">
        <v>45312</v>
      </c>
      <c r="Q746" s="24">
        <v>1418.66</v>
      </c>
      <c r="R746" s="24">
        <v>1374</v>
      </c>
      <c r="S746" s="24">
        <v>44.66</v>
      </c>
      <c r="T746" s="21">
        <v>1</v>
      </c>
      <c r="U746" s="21" t="s">
        <v>810</v>
      </c>
      <c r="V746" s="25">
        <v>1</v>
      </c>
      <c r="W746" s="25">
        <v>0</v>
      </c>
      <c r="X746" s="25">
        <v>1</v>
      </c>
      <c r="Y746" s="23">
        <v>45317</v>
      </c>
      <c r="Z746" s="21"/>
      <c r="AA746" s="21"/>
      <c r="AB746" s="21">
        <v>53441000024</v>
      </c>
      <c r="AC746" s="21" t="s">
        <v>858</v>
      </c>
      <c r="AD746" s="21"/>
      <c r="AE746" s="26" t="s">
        <v>1177</v>
      </c>
      <c r="AF746" s="21" t="s">
        <v>1178</v>
      </c>
      <c r="AG746" s="21" t="s">
        <v>1179</v>
      </c>
      <c r="AH746" s="21">
        <v>53</v>
      </c>
      <c r="AI746" s="21" t="s">
        <v>814</v>
      </c>
      <c r="AJ746" s="21">
        <v>441</v>
      </c>
      <c r="AK746" s="21" t="s">
        <v>859</v>
      </c>
      <c r="AL746" s="21"/>
      <c r="AM746" s="21" t="s">
        <v>52</v>
      </c>
      <c r="AN746" s="21"/>
      <c r="AO746" s="21"/>
      <c r="AP746" s="21">
        <v>80</v>
      </c>
      <c r="AQ746" s="21" t="s">
        <v>556</v>
      </c>
      <c r="AR746" s="23">
        <v>45308</v>
      </c>
      <c r="AS746" s="21" t="s">
        <v>860</v>
      </c>
      <c r="AT746" s="21" t="s">
        <v>861</v>
      </c>
    </row>
    <row r="747" spans="1:46" hidden="1" x14ac:dyDescent="0.35">
      <c r="A747" s="21">
        <v>101</v>
      </c>
      <c r="B747" s="21" t="s">
        <v>41</v>
      </c>
      <c r="C747" s="21">
        <v>182778</v>
      </c>
      <c r="D747" s="21"/>
      <c r="E747" s="23">
        <v>45146</v>
      </c>
      <c r="F747" s="21" t="s">
        <v>775</v>
      </c>
      <c r="G747" s="23">
        <v>45301</v>
      </c>
      <c r="H747" s="22" t="s">
        <v>1180</v>
      </c>
      <c r="I747" s="23">
        <v>45302</v>
      </c>
      <c r="J747" s="22" t="s">
        <v>1181</v>
      </c>
      <c r="K747" s="23">
        <v>45302</v>
      </c>
      <c r="L747" s="21" t="s">
        <v>1182</v>
      </c>
      <c r="M747" s="21" t="s">
        <v>199</v>
      </c>
      <c r="N747" s="21" t="s">
        <v>44</v>
      </c>
      <c r="O747" s="21" t="s">
        <v>45</v>
      </c>
      <c r="P747" s="23">
        <v>45306</v>
      </c>
      <c r="Q747" s="24">
        <v>150</v>
      </c>
      <c r="R747" s="24">
        <v>150</v>
      </c>
      <c r="S747" s="24">
        <v>0</v>
      </c>
      <c r="T747" s="21">
        <v>1</v>
      </c>
      <c r="U747" s="21" t="s">
        <v>810</v>
      </c>
      <c r="V747" s="25">
        <v>1</v>
      </c>
      <c r="W747" s="25">
        <v>0</v>
      </c>
      <c r="X747" s="25">
        <v>1</v>
      </c>
      <c r="Y747" s="23">
        <v>45313</v>
      </c>
      <c r="Z747" s="21"/>
      <c r="AA747" s="21"/>
      <c r="AB747" s="21">
        <v>53440000348</v>
      </c>
      <c r="AC747" s="21" t="s">
        <v>1183</v>
      </c>
      <c r="AD747" s="21"/>
      <c r="AE747" s="21" t="s">
        <v>1184</v>
      </c>
      <c r="AF747" s="21" t="s">
        <v>1185</v>
      </c>
      <c r="AG747" s="21" t="s">
        <v>1186</v>
      </c>
      <c r="AH747" s="21">
        <v>53</v>
      </c>
      <c r="AI747" s="21" t="s">
        <v>814</v>
      </c>
      <c r="AJ747" s="21">
        <v>440</v>
      </c>
      <c r="AK747" s="21" t="s">
        <v>815</v>
      </c>
      <c r="AL747" s="21"/>
      <c r="AM747" s="21" t="s">
        <v>52</v>
      </c>
      <c r="AN747" s="21"/>
      <c r="AO747" s="21"/>
      <c r="AP747" s="21">
        <v>70</v>
      </c>
      <c r="AQ747" s="21" t="s">
        <v>763</v>
      </c>
      <c r="AR747" s="23">
        <v>45184</v>
      </c>
      <c r="AS747" s="21" t="s">
        <v>1187</v>
      </c>
      <c r="AT747" s="21" t="s">
        <v>1188</v>
      </c>
    </row>
    <row r="748" spans="1:46" hidden="1" x14ac:dyDescent="0.35">
      <c r="A748" s="21">
        <v>101</v>
      </c>
      <c r="B748" s="21" t="s">
        <v>41</v>
      </c>
      <c r="C748" s="21">
        <v>188902</v>
      </c>
      <c r="D748" s="21"/>
      <c r="E748" s="23">
        <v>45287</v>
      </c>
      <c r="F748" s="21" t="s">
        <v>784</v>
      </c>
      <c r="G748" s="23">
        <v>45287</v>
      </c>
      <c r="H748" s="22" t="s">
        <v>1189</v>
      </c>
      <c r="I748" s="23">
        <v>45308</v>
      </c>
      <c r="J748" s="22" t="s">
        <v>1164</v>
      </c>
      <c r="K748" s="23">
        <v>45313</v>
      </c>
      <c r="L748" s="21" t="s">
        <v>1165</v>
      </c>
      <c r="M748" s="21" t="s">
        <v>199</v>
      </c>
      <c r="N748" s="21" t="s">
        <v>44</v>
      </c>
      <c r="O748" s="21" t="s">
        <v>45</v>
      </c>
      <c r="P748" s="23">
        <v>45315</v>
      </c>
      <c r="Q748" s="24">
        <v>61.79</v>
      </c>
      <c r="R748" s="24">
        <v>61.79</v>
      </c>
      <c r="S748" s="24">
        <v>0</v>
      </c>
      <c r="T748" s="21">
        <v>1</v>
      </c>
      <c r="U748" s="21" t="s">
        <v>810</v>
      </c>
      <c r="V748" s="25">
        <v>1</v>
      </c>
      <c r="W748" s="25">
        <v>0</v>
      </c>
      <c r="X748" s="25">
        <v>1</v>
      </c>
      <c r="Y748" s="23">
        <v>45322</v>
      </c>
      <c r="Z748" s="21"/>
      <c r="AA748" s="21"/>
      <c r="AB748" s="21">
        <v>53440000347</v>
      </c>
      <c r="AC748" s="21" t="s">
        <v>935</v>
      </c>
      <c r="AD748" s="21"/>
      <c r="AE748" s="21" t="s">
        <v>1190</v>
      </c>
      <c r="AF748" s="21" t="s">
        <v>1185</v>
      </c>
      <c r="AG748" s="21" t="s">
        <v>1186</v>
      </c>
      <c r="AH748" s="21">
        <v>53</v>
      </c>
      <c r="AI748" s="21" t="s">
        <v>814</v>
      </c>
      <c r="AJ748" s="21">
        <v>440</v>
      </c>
      <c r="AK748" s="21" t="s">
        <v>815</v>
      </c>
      <c r="AL748" s="21"/>
      <c r="AM748" s="21" t="s">
        <v>52</v>
      </c>
      <c r="AN748" s="21"/>
      <c r="AO748" s="21"/>
      <c r="AP748" s="21">
        <v>110</v>
      </c>
      <c r="AQ748" s="21" t="s">
        <v>62</v>
      </c>
      <c r="AR748" s="23">
        <v>45287</v>
      </c>
      <c r="AS748" s="21" t="s">
        <v>1167</v>
      </c>
      <c r="AT748" s="21" t="s">
        <v>1168</v>
      </c>
    </row>
    <row r="749" spans="1:46" hidden="1" x14ac:dyDescent="0.35">
      <c r="A749" s="21">
        <v>101</v>
      </c>
      <c r="B749" s="21" t="s">
        <v>41</v>
      </c>
      <c r="C749" s="21">
        <v>183875</v>
      </c>
      <c r="D749" s="21"/>
      <c r="E749" s="23">
        <v>45168</v>
      </c>
      <c r="F749" s="21" t="s">
        <v>784</v>
      </c>
      <c r="G749" s="23">
        <v>45168</v>
      </c>
      <c r="H749" s="22" t="s">
        <v>1191</v>
      </c>
      <c r="I749" s="23">
        <v>45314</v>
      </c>
      <c r="J749" s="22" t="s">
        <v>1192</v>
      </c>
      <c r="K749" s="23">
        <v>45314</v>
      </c>
      <c r="L749" s="21" t="s">
        <v>1032</v>
      </c>
      <c r="M749" s="21" t="s">
        <v>654</v>
      </c>
      <c r="N749" s="21" t="s">
        <v>44</v>
      </c>
      <c r="O749" s="21" t="s">
        <v>45</v>
      </c>
      <c r="P749" s="23">
        <v>45315</v>
      </c>
      <c r="Q749" s="24">
        <v>147.83000000000001</v>
      </c>
      <c r="R749" s="24">
        <v>147.83000000000001</v>
      </c>
      <c r="S749" s="24">
        <v>0</v>
      </c>
      <c r="T749" s="21">
        <v>1</v>
      </c>
      <c r="U749" s="21" t="s">
        <v>951</v>
      </c>
      <c r="V749" s="25">
        <v>1</v>
      </c>
      <c r="W749" s="25">
        <v>0</v>
      </c>
      <c r="X749" s="25">
        <v>1</v>
      </c>
      <c r="Y749" s="23">
        <v>45314</v>
      </c>
      <c r="Z749" s="21"/>
      <c r="AA749" s="21"/>
      <c r="AB749" s="21">
        <v>53440000359</v>
      </c>
      <c r="AC749" s="21" t="s">
        <v>952</v>
      </c>
      <c r="AD749" s="21"/>
      <c r="AE749" s="21" t="s">
        <v>936</v>
      </c>
      <c r="AF749" s="21" t="s">
        <v>1193</v>
      </c>
      <c r="AG749" s="21" t="s">
        <v>1194</v>
      </c>
      <c r="AH749" s="21">
        <v>53</v>
      </c>
      <c r="AI749" s="21" t="s">
        <v>814</v>
      </c>
      <c r="AJ749" s="21">
        <v>440</v>
      </c>
      <c r="AK749" s="21" t="s">
        <v>815</v>
      </c>
      <c r="AL749" s="21"/>
      <c r="AM749" s="21" t="s">
        <v>52</v>
      </c>
      <c r="AN749" s="21"/>
      <c r="AO749" s="21"/>
      <c r="AP749" s="21">
        <v>110</v>
      </c>
      <c r="AQ749" s="21" t="s">
        <v>62</v>
      </c>
      <c r="AR749" s="23">
        <v>45188</v>
      </c>
      <c r="AS749" s="21" t="s">
        <v>1035</v>
      </c>
      <c r="AT749" s="21" t="s">
        <v>1036</v>
      </c>
    </row>
  </sheetData>
  <autoFilter ref="A1:AU749" xr:uid="{00000000-0001-0000-0000-000000000000}">
    <filterColumn colId="2">
      <filters>
        <filter val="0"/>
      </filters>
    </filterColumn>
    <filterColumn colId="3">
      <filters blank="1">
        <filter val="PEDIDO EMERGENCIAL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Cardoso da Silva</dc:creator>
  <cp:lastModifiedBy>Joyce Cardoso da Silva</cp:lastModifiedBy>
  <dcterms:created xsi:type="dcterms:W3CDTF">2014-01-03T12:38:48Z</dcterms:created>
  <dcterms:modified xsi:type="dcterms:W3CDTF">2024-03-01T12:36:33Z</dcterms:modified>
</cp:coreProperties>
</file>