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8_{048FA427-E26D-4CE1-B67D-F6D429ECC1BC}" xr6:coauthVersionLast="47" xr6:coauthVersionMax="47" xr10:uidLastSave="{00000000-0000-0000-0000-000000000000}"/>
  <bookViews>
    <workbookView xWindow="-120" yWindow="-120" windowWidth="29040" windowHeight="15840" activeTab="1" xr2:uid="{60EFD603-A39F-48DE-856A-47755E749A39}"/>
  </bookViews>
  <sheets>
    <sheet name="Master Schedule" sheetId="1" r:id="rId1"/>
    <sheet name="Team Averages" sheetId="2" r:id="rId2"/>
    <sheet name="Sheet3" sheetId="7" r:id="rId3"/>
  </sheets>
  <definedNames>
    <definedName name="_xlnm._FilterDatabase" localSheetId="1" hidden="1">'Team Averages'!$A$1:$O$21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2" l="1" a="1"/>
  <c r="T2" i="2" s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10" i="1"/>
  <c r="F11" i="1"/>
  <c r="F12" i="1"/>
  <c r="F13" i="1"/>
  <c r="F14" i="1"/>
  <c r="F15" i="1"/>
  <c r="F16" i="1"/>
  <c r="F17" i="1"/>
  <c r="F18" i="1"/>
  <c r="F19" i="1"/>
  <c r="F3" i="1"/>
  <c r="F4" i="1"/>
  <c r="F5" i="1"/>
  <c r="F6" i="1"/>
  <c r="F7" i="1"/>
  <c r="F8" i="1"/>
  <c r="F9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2" i="1"/>
  <c r="O6" i="2"/>
  <c r="O4" i="2"/>
  <c r="O13" i="2"/>
  <c r="O14" i="2"/>
  <c r="O8" i="2"/>
  <c r="O12" i="2"/>
  <c r="O5" i="2"/>
  <c r="O11" i="2"/>
  <c r="O16" i="2"/>
  <c r="O17" i="2"/>
  <c r="O9" i="2"/>
  <c r="O2" i="2"/>
  <c r="O3" i="2"/>
  <c r="O10" i="2"/>
  <c r="O15" i="2"/>
  <c r="O7" i="2"/>
  <c r="M14" i="2"/>
  <c r="M8" i="2"/>
  <c r="M12" i="2"/>
  <c r="M6" i="2"/>
  <c r="M5" i="2"/>
  <c r="M11" i="2"/>
  <c r="M4" i="2"/>
  <c r="M7" i="2"/>
  <c r="M15" i="2"/>
  <c r="M16" i="2"/>
  <c r="M17" i="2"/>
  <c r="M9" i="2"/>
  <c r="M13" i="2"/>
  <c r="M2" i="2"/>
  <c r="M10" i="2"/>
  <c r="M3" i="2"/>
  <c r="L17" i="2"/>
  <c r="L10" i="2"/>
  <c r="L5" i="2"/>
  <c r="L13" i="2"/>
  <c r="L8" i="2"/>
  <c r="L14" i="2"/>
  <c r="L2" i="2"/>
  <c r="L15" i="2"/>
  <c r="L16" i="2"/>
  <c r="L12" i="2"/>
  <c r="L6" i="2"/>
  <c r="L3" i="2"/>
  <c r="L7" i="2"/>
  <c r="L4" i="2"/>
  <c r="L11" i="2"/>
  <c r="L9" i="2"/>
  <c r="K17" i="2"/>
  <c r="K10" i="2"/>
  <c r="K5" i="2"/>
  <c r="K13" i="2"/>
  <c r="K8" i="2"/>
  <c r="K14" i="2"/>
  <c r="K2" i="2"/>
  <c r="K15" i="2"/>
  <c r="K16" i="2"/>
  <c r="K12" i="2"/>
  <c r="K6" i="2"/>
  <c r="K3" i="2"/>
  <c r="K7" i="2"/>
  <c r="K4" i="2"/>
  <c r="K11" i="2"/>
  <c r="K9" i="2"/>
  <c r="J17" i="2"/>
  <c r="J10" i="2"/>
  <c r="J5" i="2"/>
  <c r="J13" i="2"/>
  <c r="J8" i="2"/>
  <c r="J14" i="2"/>
  <c r="J2" i="2"/>
  <c r="J15" i="2"/>
  <c r="J16" i="2"/>
  <c r="J12" i="2"/>
  <c r="J6" i="2"/>
  <c r="J3" i="2"/>
  <c r="J7" i="2"/>
  <c r="J4" i="2"/>
  <c r="J11" i="2"/>
  <c r="J9" i="2"/>
  <c r="N15" i="2" l="1"/>
  <c r="H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2" i="1"/>
  <c r="H6" i="1"/>
  <c r="H95" i="1"/>
  <c r="H87" i="1"/>
  <c r="H79" i="1"/>
  <c r="H71" i="1"/>
  <c r="H63" i="1"/>
  <c r="H55" i="1"/>
  <c r="H47" i="1"/>
  <c r="H35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96" i="1"/>
  <c r="H88" i="1"/>
  <c r="H80" i="1"/>
  <c r="H68" i="1"/>
  <c r="H36" i="1"/>
  <c r="H92" i="1"/>
  <c r="H84" i="1"/>
  <c r="H76" i="1"/>
  <c r="H72" i="1"/>
  <c r="H64" i="1"/>
  <c r="H60" i="1"/>
  <c r="H56" i="1"/>
  <c r="H52" i="1"/>
  <c r="H48" i="1"/>
  <c r="H44" i="1"/>
  <c r="H40" i="1"/>
  <c r="H32" i="1"/>
  <c r="H28" i="1"/>
  <c r="H24" i="1"/>
  <c r="H20" i="1"/>
  <c r="H16" i="1"/>
  <c r="H12" i="1"/>
  <c r="H4" i="1"/>
  <c r="H91" i="1"/>
  <c r="H83" i="1"/>
  <c r="H75" i="1"/>
  <c r="H67" i="1"/>
  <c r="H59" i="1"/>
  <c r="H51" i="1"/>
  <c r="H43" i="1"/>
  <c r="H39" i="1"/>
  <c r="H31" i="1"/>
  <c r="H27" i="1"/>
  <c r="H23" i="1"/>
  <c r="H19" i="1"/>
  <c r="H15" i="1"/>
  <c r="H11" i="1"/>
  <c r="H7" i="1"/>
  <c r="H3" i="1"/>
  <c r="N17" i="2"/>
  <c r="N9" i="2"/>
  <c r="N11" i="2"/>
  <c r="N5" i="2"/>
  <c r="N10" i="2"/>
  <c r="N13" i="2"/>
  <c r="N7" i="2"/>
  <c r="N2" i="2"/>
  <c r="N14" i="2"/>
  <c r="N16" i="2"/>
  <c r="N8" i="2"/>
  <c r="N4" i="2"/>
  <c r="N3" i="2"/>
  <c r="N6" i="2"/>
  <c r="N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<sst xmlns="http://schemas.openxmlformats.org/spreadsheetml/2006/main" count="538" uniqueCount="57">
  <si>
    <t>Loc</t>
  </si>
  <si>
    <t>Away</t>
  </si>
  <si>
    <t>Home</t>
  </si>
  <si>
    <t>AS</t>
  </si>
  <si>
    <t>HS</t>
  </si>
  <si>
    <t>H</t>
  </si>
  <si>
    <t>Team</t>
  </si>
  <si>
    <t>Games</t>
  </si>
  <si>
    <t>Round 1 ADJ</t>
  </si>
  <si>
    <t>Round 2 ADJ</t>
  </si>
  <si>
    <t>Rank RAW</t>
  </si>
  <si>
    <t>Rank ADJ1</t>
  </si>
  <si>
    <t>Rank ADJ2</t>
  </si>
  <si>
    <t>RAW to ADJ Change</t>
  </si>
  <si>
    <t>Rank Change Raw to ADJ 2</t>
  </si>
  <si>
    <t>SOS RANK</t>
  </si>
  <si>
    <t>Away RTG</t>
  </si>
  <si>
    <t>Home RTG</t>
  </si>
  <si>
    <t>Dif</t>
  </si>
  <si>
    <t>Margin</t>
  </si>
  <si>
    <t>Average Margin Dif</t>
  </si>
  <si>
    <t>Round 1 Marg Dif</t>
  </si>
  <si>
    <t>Round 2 Margin Dif</t>
  </si>
  <si>
    <t>Margin Dif</t>
  </si>
  <si>
    <t>ADV</t>
  </si>
  <si>
    <t>Atlanta Falcons</t>
  </si>
  <si>
    <t>Indianapolis Colts</t>
  </si>
  <si>
    <t>Tennessee Titans</t>
  </si>
  <si>
    <t>Detroit Lions</t>
  </si>
  <si>
    <t>Buffalo Bills</t>
  </si>
  <si>
    <t>Tampa Bay Buccaneers</t>
  </si>
  <si>
    <t>Dallas Cowboys</t>
  </si>
  <si>
    <t>Philadelphia Eagles</t>
  </si>
  <si>
    <t>Seattle Seahawks</t>
  </si>
  <si>
    <t>Arizona Cardinals</t>
  </si>
  <si>
    <t>San Francisco 49ers</t>
  </si>
  <si>
    <t>Pittsburgh Steelers</t>
  </si>
  <si>
    <t>Carolina Panthers</t>
  </si>
  <si>
    <t>Cincinnati Bengals</t>
  </si>
  <si>
    <t>Houston Texans</t>
  </si>
  <si>
    <t>Washington Football Team</t>
  </si>
  <si>
    <t>Kansas City Chiefs</t>
  </si>
  <si>
    <t>New York Giants</t>
  </si>
  <si>
    <t>New Orleans Saints</t>
  </si>
  <si>
    <t>New England Patriots</t>
  </si>
  <si>
    <t>Los Angeles Rams</t>
  </si>
  <si>
    <t>Las Vegas Raiders</t>
  </si>
  <si>
    <t>Miami Dolphins</t>
  </si>
  <si>
    <t>Chicago Bears</t>
  </si>
  <si>
    <t>New York Jets</t>
  </si>
  <si>
    <t>Cleveland Browns</t>
  </si>
  <si>
    <t>Jacksonville Jaguars</t>
  </si>
  <si>
    <t>Los Angeles Chargers</t>
  </si>
  <si>
    <t>Baltimore Ravens</t>
  </si>
  <si>
    <t>Green Bay Packers</t>
  </si>
  <si>
    <t>Denver Broncos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</si>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</sst>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28"/>
      <color theme="1"/>
      <name val="Calibri"/>
      <family val="2"/>
      <scheme val="minor"/>
    </font>
    <font>
      <sz val="9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ill="1"/>
    <xf numFmtId="20" fontId="3" fillId="0" borderId="0" xfId="0" applyNumberFormat="1" applyFont="1" applyFill="1"/>
    <xf numFmtId="0" fontId="0" fillId="0" borderId="0" xfId="0" applyNumberFormat="1" applyFill="1"/>
    <xf numFmtId="0" fontId="3" fillId="0" borderId="0" xfId="0" applyFont="1" applyFill="1"/>
    <xf numFmtId="0" fontId="0" fillId="0" borderId="0" xfId="0" applyAlignment="1">
      <alignment wrapText="1"/>
    </xf>
    <xf numFmtId="2" fontId="0" fillId="0" borderId="0" xfId="0" applyNumberFormat="1"/>
    <xf numFmtId="2" fontId="2" fillId="0" borderId="0" xfId="0" applyNumberFormat="1" applyFont="1"/>
    <xf numFmtId="0" fontId="2" fillId="2" borderId="0" xfId="0" applyFont="1" applyFill="1" applyAlignment="1">
      <alignment wrapText="1"/>
    </xf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0" borderId="0" xfId="0"/>
    <xf numFmtId="20" fontId="3" fillId="0" borderId="0" xfId="0" applyNumberFormat="1" applyFont="1"/>
    <xf numFmtId="0" fontId="3" fillId="0" borderId="0" xfId="0" applyFont="1"/>
    <xf numFmtId="2" fontId="3" fillId="0" borderId="0" xfId="0" applyNumberFormat="1" applyFont="1" applyFill="1"/>
    <xf numFmtId="0" fontId="6" fillId="0" borderId="0" xfId="0" applyFont="1"/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0" fillId="7" borderId="0" xfId="0" applyFont="1" applyFill="1"/>
  </cellXfs>
  <cellStyles count="4">
    <cellStyle name="Comma 2" xfId="1" xr:uid="{87BE2C67-2602-421E-80A6-0CCF7E62C735}"/>
    <cellStyle name="Comma 3" xfId="3" xr:uid="{746B3F00-CF83-4CD1-8C7F-3C3CFC0E254F}"/>
    <cellStyle name="Excel Built-in Normal" xfId="2" xr:uid="{D7F25DD2-F338-44EF-8D0B-F961812426DA}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1371600</xdr:colOff>
          <xdr:row>1</xdr:row>
          <xdr:rowOff>123825</xdr:rowOff>
        </xdr:from>
        <xdr:to>
          <xdr:col>14</xdr:col>
          <xdr:colOff>561975</xdr:colOff>
          <xdr:row>2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RAW</a:t>
              </a:r>
            </a:p>
            <a:p>
              <a:pPr algn="ctr" rtl="0">
                <a:defRPr sz="1000"/>
              </a:pPr>
              <a:endParaRPr lang="en-AU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5</xdr:row>
          <xdr:rowOff>142875</xdr:rowOff>
        </xdr:from>
        <xdr:to>
          <xdr:col>14</xdr:col>
          <xdr:colOff>561975</xdr:colOff>
          <xdr:row>6</xdr:row>
          <xdr:rowOff>190500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ADJ 1</a:t>
              </a:r>
            </a:p>
            <a:p>
              <a:pPr algn="ctr" rtl="0">
                <a:defRPr sz="1000"/>
              </a:pPr>
              <a:endParaRPr lang="en-AU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9</xdr:row>
          <xdr:rowOff>85725</xdr:rowOff>
        </xdr:from>
        <xdr:to>
          <xdr:col>15</xdr:col>
          <xdr:colOff>76200</xdr:colOff>
          <xdr:row>10</xdr:row>
          <xdr:rowOff>133350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ADJ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CF68-DD1F-4069-97F2-8C38BB29CDC2}">
  <sheetPr codeName="Sheet1"/>
  <dimension ref="A1:O386"/>
  <sheetViews>
    <sheetView zoomScale="70" zoomScaleNormal="70" workbookViewId="0">
      <selection activeCell="F10" sqref="F10"/>
    </sheetView>
  </sheetViews>
  <sheetFormatPr defaultRowHeight="15" x14ac:dyDescent="0.25"/>
  <cols>
    <col min="2" max="5" width="31.7109375" customWidth="1"/>
    <col min="6" max="6" width="25.85546875" customWidth="1"/>
    <col min="7" max="7" width="27.85546875" customWidth="1"/>
    <col min="8" max="9" width="20.5703125" customWidth="1"/>
  </cols>
  <sheetData>
    <row r="1" spans="1:15" ht="36" x14ac:dyDescent="0.5500000000000000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16</v>
      </c>
      <c r="G1" s="21" t="s">
        <v>17</v>
      </c>
      <c r="H1" s="21" t="s">
        <v>18</v>
      </c>
      <c r="I1" s="21" t="s">
        <v>19</v>
      </c>
      <c r="J1" s="2"/>
      <c r="K1" s="2"/>
    </row>
    <row r="2" spans="1:15" ht="15.75" thickBot="1" x14ac:dyDescent="0.3">
      <c r="A2" s="17" t="s">
        <v>5</v>
      </c>
      <c r="B2" s="22" t="s">
        <v>31</v>
      </c>
      <c r="C2" s="22" t="s">
        <v>30</v>
      </c>
      <c r="D2" s="23">
        <v>29</v>
      </c>
      <c r="E2" s="23">
        <v>31</v>
      </c>
      <c r="F2">
        <f>VLOOKUP(B2,'Team Averages'!$A$1:$O$33, 9,FALSE)</f>
        <v>0</v>
      </c>
      <c r="G2" s="17">
        <f>VLOOKUP(C2,'Team Averages'!$A$1:$O$33, 9,FALSE)</f>
        <v>0</v>
      </c>
      <c r="H2">
        <f>F2-G2</f>
        <v>0</v>
      </c>
      <c r="I2" s="20">
        <f>D2-E2</f>
        <v>-2</v>
      </c>
      <c r="J2" s="5"/>
      <c r="K2" s="6"/>
      <c r="O2" s="3"/>
    </row>
    <row r="3" spans="1:15" ht="15.75" thickBot="1" x14ac:dyDescent="0.3">
      <c r="A3" s="17" t="s">
        <v>5</v>
      </c>
      <c r="B3" s="24" t="s">
        <v>32</v>
      </c>
      <c r="C3" s="24" t="s">
        <v>25</v>
      </c>
      <c r="D3" s="25">
        <v>32</v>
      </c>
      <c r="E3" s="25">
        <v>6</v>
      </c>
      <c r="F3" s="17">
        <f>VLOOKUP(B3,'Team Averages'!$A$1:$O$33, 9,FALSE)</f>
        <v>0</v>
      </c>
      <c r="G3" s="17">
        <f>VLOOKUP(C3,'Team Averages'!$A$1:$O$33, 9,FALSE)</f>
        <v>0</v>
      </c>
      <c r="H3" s="17">
        <f t="shared" ref="H3:H66" si="0">F3-G3</f>
        <v>0</v>
      </c>
      <c r="I3" s="20">
        <f t="shared" ref="I3:I66" si="1">D3-E3</f>
        <v>26</v>
      </c>
      <c r="J3" s="5"/>
      <c r="K3" s="6"/>
      <c r="O3" s="3"/>
    </row>
    <row r="4" spans="1:15" ht="15.75" thickBot="1" x14ac:dyDescent="0.3">
      <c r="A4" s="17" t="s">
        <v>5</v>
      </c>
      <c r="B4" s="26" t="s">
        <v>36</v>
      </c>
      <c r="C4" s="26" t="s">
        <v>29</v>
      </c>
      <c r="D4" s="27">
        <v>23</v>
      </c>
      <c r="E4" s="27">
        <v>16</v>
      </c>
      <c r="F4" s="17">
        <f>VLOOKUP(B4,'Team Averages'!$A$1:$O$33, 9,FALSE)</f>
        <v>0</v>
      </c>
      <c r="G4" s="17">
        <f>VLOOKUP(C4,'Team Averages'!$A$1:$O$33, 9,FALSE)</f>
        <v>0</v>
      </c>
      <c r="H4" s="17">
        <f t="shared" si="0"/>
        <v>0</v>
      </c>
      <c r="I4" s="20">
        <f t="shared" si="1"/>
        <v>7</v>
      </c>
      <c r="J4" s="5"/>
      <c r="K4" s="6"/>
      <c r="O4" s="3"/>
    </row>
    <row r="5" spans="1:15" ht="15.75" thickBot="1" x14ac:dyDescent="0.3">
      <c r="A5" s="17" t="s">
        <v>5</v>
      </c>
      <c r="B5" s="24" t="s">
        <v>49</v>
      </c>
      <c r="C5" s="24" t="s">
        <v>37</v>
      </c>
      <c r="D5" s="25">
        <v>14</v>
      </c>
      <c r="E5" s="25">
        <v>19</v>
      </c>
      <c r="F5" s="17">
        <f>VLOOKUP(B5,'Team Averages'!$A$1:$O$33, 9,FALSE)</f>
        <v>0</v>
      </c>
      <c r="G5" s="17">
        <f>VLOOKUP(C5,'Team Averages'!$A$1:$O$33, 9,FALSE)</f>
        <v>0</v>
      </c>
      <c r="H5" s="17">
        <f t="shared" si="0"/>
        <v>0</v>
      </c>
      <c r="I5" s="20">
        <f t="shared" si="1"/>
        <v>-5</v>
      </c>
      <c r="J5" s="5"/>
      <c r="K5" s="6"/>
      <c r="O5" s="3"/>
    </row>
    <row r="6" spans="1:15" ht="15.75" thickBot="1" x14ac:dyDescent="0.3">
      <c r="A6" s="17" t="s">
        <v>5</v>
      </c>
      <c r="B6" s="26" t="s">
        <v>56</v>
      </c>
      <c r="C6" s="26" t="s">
        <v>38</v>
      </c>
      <c r="D6" s="27">
        <v>24</v>
      </c>
      <c r="E6" s="27">
        <v>27</v>
      </c>
      <c r="F6" s="17">
        <f>VLOOKUP(B6,'Team Averages'!$A$1:$O$33, 9,FALSE)</f>
        <v>0</v>
      </c>
      <c r="G6" s="17">
        <f>VLOOKUP(C6,'Team Averages'!$A$1:$O$33, 9,FALSE)</f>
        <v>0</v>
      </c>
      <c r="H6" s="17">
        <f t="shared" si="0"/>
        <v>0</v>
      </c>
      <c r="I6" s="20">
        <f t="shared" si="1"/>
        <v>-3</v>
      </c>
      <c r="J6" s="5"/>
      <c r="K6" s="6"/>
      <c r="O6" s="3"/>
    </row>
    <row r="7" spans="1:15" ht="15.75" thickBot="1" x14ac:dyDescent="0.3">
      <c r="A7" s="17" t="s">
        <v>5</v>
      </c>
      <c r="B7" s="24" t="s">
        <v>35</v>
      </c>
      <c r="C7" s="24" t="s">
        <v>28</v>
      </c>
      <c r="D7" s="25">
        <v>41</v>
      </c>
      <c r="E7" s="25">
        <v>33</v>
      </c>
      <c r="F7" s="17">
        <f>VLOOKUP(B7,'Team Averages'!$A$1:$O$33, 9,FALSE)</f>
        <v>0</v>
      </c>
      <c r="G7" s="17">
        <f>VLOOKUP(C7,'Team Averages'!$A$1:$O$33, 9,FALSE)</f>
        <v>0</v>
      </c>
      <c r="H7" s="17">
        <f t="shared" si="0"/>
        <v>0</v>
      </c>
      <c r="I7" s="20">
        <f t="shared" si="1"/>
        <v>8</v>
      </c>
      <c r="J7" s="5"/>
      <c r="K7" s="6"/>
      <c r="O7" s="3"/>
    </row>
    <row r="8" spans="1:15" ht="15.75" thickBot="1" x14ac:dyDescent="0.3">
      <c r="A8" s="17" t="s">
        <v>5</v>
      </c>
      <c r="B8" s="26" t="s">
        <v>51</v>
      </c>
      <c r="C8" s="26" t="s">
        <v>39</v>
      </c>
      <c r="D8" s="27">
        <v>21</v>
      </c>
      <c r="E8" s="27">
        <v>37</v>
      </c>
      <c r="F8" s="17">
        <f>VLOOKUP(B8,'Team Averages'!$A$1:$O$33, 9,FALSE)</f>
        <v>0</v>
      </c>
      <c r="G8" s="17">
        <f>VLOOKUP(C8,'Team Averages'!$A$1:$O$33, 9,FALSE)</f>
        <v>0</v>
      </c>
      <c r="H8" s="17">
        <f t="shared" si="0"/>
        <v>0</v>
      </c>
      <c r="I8" s="20">
        <f t="shared" si="1"/>
        <v>-16</v>
      </c>
      <c r="J8" s="5"/>
      <c r="K8" s="6"/>
      <c r="O8" s="3"/>
    </row>
    <row r="9" spans="1:15" ht="15.75" thickBot="1" x14ac:dyDescent="0.3">
      <c r="A9" s="17" t="s">
        <v>5</v>
      </c>
      <c r="B9" s="24" t="s">
        <v>33</v>
      </c>
      <c r="C9" s="24" t="s">
        <v>26</v>
      </c>
      <c r="D9" s="25">
        <v>28</v>
      </c>
      <c r="E9" s="25">
        <v>16</v>
      </c>
      <c r="F9" s="17">
        <f>VLOOKUP(B9,'Team Averages'!$A$1:$O$33, 9,FALSE)</f>
        <v>0</v>
      </c>
      <c r="G9" s="17">
        <f>VLOOKUP(C9,'Team Averages'!$A$1:$O$33, 9,FALSE)</f>
        <v>0</v>
      </c>
      <c r="H9" s="17">
        <f t="shared" si="0"/>
        <v>0</v>
      </c>
      <c r="I9" s="20">
        <f t="shared" si="1"/>
        <v>12</v>
      </c>
      <c r="J9" s="5"/>
      <c r="K9" s="6"/>
      <c r="O9" s="3"/>
    </row>
    <row r="10" spans="1:15" ht="15.75" thickBot="1" x14ac:dyDescent="0.3">
      <c r="A10" s="17" t="s">
        <v>5</v>
      </c>
      <c r="B10" s="26" t="s">
        <v>34</v>
      </c>
      <c r="C10" s="26" t="s">
        <v>27</v>
      </c>
      <c r="D10" s="27">
        <v>38</v>
      </c>
      <c r="E10" s="27">
        <v>13</v>
      </c>
      <c r="F10" s="17">
        <f>VLOOKUP(B10,'Team Averages'!$A$1:$O$33, 9,FALSE)</f>
        <v>0</v>
      </c>
      <c r="G10" s="17">
        <f>VLOOKUP(C10,'Team Averages'!$A$1:$O$33, 9,FALSE)</f>
        <v>0</v>
      </c>
      <c r="H10" s="17">
        <f t="shared" si="0"/>
        <v>0</v>
      </c>
      <c r="I10" s="20">
        <f t="shared" si="1"/>
        <v>25</v>
      </c>
      <c r="J10" s="5"/>
      <c r="K10" s="6"/>
      <c r="O10" s="3"/>
    </row>
    <row r="11" spans="1:15" ht="15.75" thickBot="1" x14ac:dyDescent="0.3">
      <c r="A11" s="17" t="s">
        <v>5</v>
      </c>
      <c r="B11" s="24" t="s">
        <v>52</v>
      </c>
      <c r="C11" s="24" t="s">
        <v>40</v>
      </c>
      <c r="D11" s="25">
        <v>20</v>
      </c>
      <c r="E11" s="25">
        <v>16</v>
      </c>
      <c r="F11" s="17">
        <f>VLOOKUP(B11,'Team Averages'!$A$1:$O$33, 9,FALSE)</f>
        <v>0</v>
      </c>
      <c r="G11" s="17">
        <f>VLOOKUP(C11,'Team Averages'!$A$1:$O$33, 9,FALSE)</f>
        <v>0</v>
      </c>
      <c r="H11" s="17">
        <f t="shared" si="0"/>
        <v>0</v>
      </c>
      <c r="I11" s="20">
        <f t="shared" si="1"/>
        <v>4</v>
      </c>
      <c r="J11" s="5"/>
      <c r="K11" s="6"/>
      <c r="O11" s="3"/>
    </row>
    <row r="12" spans="1:15" ht="15.75" thickBot="1" x14ac:dyDescent="0.3">
      <c r="A12" s="17" t="s">
        <v>5</v>
      </c>
      <c r="B12" s="26" t="s">
        <v>50</v>
      </c>
      <c r="C12" s="26" t="s">
        <v>41</v>
      </c>
      <c r="D12" s="27">
        <v>29</v>
      </c>
      <c r="E12" s="27">
        <v>33</v>
      </c>
      <c r="F12" s="17">
        <f>VLOOKUP(B12,'Team Averages'!$A$1:$O$33, 9,FALSE)</f>
        <v>0</v>
      </c>
      <c r="G12" s="17">
        <f>VLOOKUP(C12,'Team Averages'!$A$1:$O$33, 9,FALSE)</f>
        <v>0</v>
      </c>
      <c r="H12" s="17">
        <f t="shared" si="0"/>
        <v>0</v>
      </c>
      <c r="I12" s="20">
        <f t="shared" si="1"/>
        <v>-4</v>
      </c>
      <c r="J12" s="5"/>
      <c r="K12" s="6"/>
      <c r="O12" s="3"/>
    </row>
    <row r="13" spans="1:15" ht="15.75" thickBot="1" x14ac:dyDescent="0.3">
      <c r="A13" s="17" t="s">
        <v>5</v>
      </c>
      <c r="B13" s="24" t="s">
        <v>47</v>
      </c>
      <c r="C13" s="24" t="s">
        <v>44</v>
      </c>
      <c r="D13" s="25">
        <v>17</v>
      </c>
      <c r="E13" s="25">
        <v>16</v>
      </c>
      <c r="F13" s="17">
        <f>VLOOKUP(B13,'Team Averages'!$A$1:$O$33, 9,FALSE)</f>
        <v>0</v>
      </c>
      <c r="G13" s="17">
        <f>VLOOKUP(C13,'Team Averages'!$A$1:$O$33, 9,FALSE)</f>
        <v>0</v>
      </c>
      <c r="H13" s="17">
        <f t="shared" si="0"/>
        <v>0</v>
      </c>
      <c r="I13" s="20">
        <f t="shared" si="1"/>
        <v>1</v>
      </c>
      <c r="J13" s="5"/>
      <c r="K13" s="6"/>
      <c r="O13" s="3"/>
    </row>
    <row r="14" spans="1:15" ht="15.75" thickBot="1" x14ac:dyDescent="0.3">
      <c r="A14" s="17" t="s">
        <v>5</v>
      </c>
      <c r="B14" s="26" t="s">
        <v>54</v>
      </c>
      <c r="C14" s="26" t="s">
        <v>43</v>
      </c>
      <c r="D14" s="27">
        <v>3</v>
      </c>
      <c r="E14" s="27">
        <v>38</v>
      </c>
      <c r="F14" s="17">
        <f>VLOOKUP(B14,'Team Averages'!$A$1:$O$33, 9,FALSE)</f>
        <v>0</v>
      </c>
      <c r="G14" s="17">
        <f>VLOOKUP(C14,'Team Averages'!$A$1:$O$33, 9,FALSE)</f>
        <v>0</v>
      </c>
      <c r="H14" s="17">
        <f t="shared" si="0"/>
        <v>0</v>
      </c>
      <c r="I14" s="20">
        <f t="shared" si="1"/>
        <v>-35</v>
      </c>
      <c r="J14" s="5"/>
      <c r="K14" s="6"/>
    </row>
    <row r="15" spans="1:15" ht="15.75" thickBot="1" x14ac:dyDescent="0.3">
      <c r="A15" s="17" t="s">
        <v>5</v>
      </c>
      <c r="B15" s="24" t="s">
        <v>55</v>
      </c>
      <c r="C15" s="24" t="s">
        <v>42</v>
      </c>
      <c r="D15" s="25">
        <v>27</v>
      </c>
      <c r="E15" s="25">
        <v>13</v>
      </c>
      <c r="F15" s="17">
        <f>VLOOKUP(B15,'Team Averages'!$A$1:$O$33, 9,FALSE)</f>
        <v>0</v>
      </c>
      <c r="G15" s="17">
        <f>VLOOKUP(C15,'Team Averages'!$A$1:$O$33, 9,FALSE)</f>
        <v>0</v>
      </c>
      <c r="H15" s="17">
        <f t="shared" si="0"/>
        <v>0</v>
      </c>
      <c r="I15" s="20">
        <f t="shared" si="1"/>
        <v>14</v>
      </c>
      <c r="J15" s="5"/>
      <c r="K15" s="6"/>
    </row>
    <row r="16" spans="1:15" ht="15.75" thickBot="1" x14ac:dyDescent="0.3">
      <c r="A16" s="17" t="s">
        <v>5</v>
      </c>
      <c r="B16" s="26" t="s">
        <v>48</v>
      </c>
      <c r="C16" s="26" t="s">
        <v>45</v>
      </c>
      <c r="D16" s="27">
        <v>14</v>
      </c>
      <c r="E16" s="27">
        <v>34</v>
      </c>
      <c r="F16" s="17">
        <f>VLOOKUP(B16,'Team Averages'!$A$1:$O$33, 9,FALSE)</f>
        <v>0</v>
      </c>
      <c r="G16" s="17">
        <f>VLOOKUP(C16,'Team Averages'!$A$1:$O$33, 9,FALSE)</f>
        <v>0</v>
      </c>
      <c r="H16" s="17">
        <f t="shared" si="0"/>
        <v>0</v>
      </c>
      <c r="I16" s="20">
        <f t="shared" si="1"/>
        <v>-20</v>
      </c>
      <c r="J16" s="5"/>
      <c r="K16" s="6"/>
    </row>
    <row r="17" spans="1:11" ht="15.75" thickBot="1" x14ac:dyDescent="0.3">
      <c r="A17" s="17" t="s">
        <v>5</v>
      </c>
      <c r="B17" s="28" t="s">
        <v>53</v>
      </c>
      <c r="C17" s="28" t="s">
        <v>46</v>
      </c>
      <c r="D17" s="29">
        <v>27</v>
      </c>
      <c r="E17" s="29">
        <v>33</v>
      </c>
      <c r="F17" s="17">
        <f>VLOOKUP(B17,'Team Averages'!$A$1:$O$33, 9,FALSE)</f>
        <v>0</v>
      </c>
      <c r="G17" s="17">
        <f>VLOOKUP(C17,'Team Averages'!$A$1:$O$33, 9,FALSE)</f>
        <v>0</v>
      </c>
      <c r="H17" s="17">
        <f t="shared" si="0"/>
        <v>0</v>
      </c>
      <c r="I17" s="20">
        <f t="shared" si="1"/>
        <v>-6</v>
      </c>
      <c r="J17" s="5"/>
      <c r="K17" s="6"/>
    </row>
    <row r="18" spans="1:11" ht="15.75" thickBot="1" x14ac:dyDescent="0.3">
      <c r="A18" s="17" t="s">
        <v>5</v>
      </c>
      <c r="B18" s="22" t="s">
        <v>42</v>
      </c>
      <c r="C18" s="22" t="s">
        <v>40</v>
      </c>
      <c r="D18" s="23">
        <v>29</v>
      </c>
      <c r="E18" s="23">
        <v>30</v>
      </c>
      <c r="F18" s="17">
        <f>VLOOKUP(B18,'Team Averages'!$A$1:$O$33, 9,FALSE)</f>
        <v>0</v>
      </c>
      <c r="G18" s="17">
        <f>VLOOKUP(C18,'Team Averages'!$A$1:$O$33, 9,FALSE)</f>
        <v>0</v>
      </c>
      <c r="H18" s="17">
        <f t="shared" si="0"/>
        <v>0</v>
      </c>
      <c r="I18" s="20">
        <f t="shared" si="1"/>
        <v>-1</v>
      </c>
      <c r="J18" s="5"/>
      <c r="K18" s="6"/>
    </row>
    <row r="19" spans="1:11" ht="15.75" thickBot="1" x14ac:dyDescent="0.3">
      <c r="A19" s="17" t="s">
        <v>5</v>
      </c>
      <c r="B19" s="24" t="s">
        <v>43</v>
      </c>
      <c r="C19" s="24" t="s">
        <v>37</v>
      </c>
      <c r="D19" s="25">
        <v>7</v>
      </c>
      <c r="E19" s="25">
        <v>26</v>
      </c>
      <c r="F19" s="17">
        <f>VLOOKUP(B19,'Team Averages'!$A$1:$O$33, 9,FALSE)</f>
        <v>0</v>
      </c>
      <c r="G19" s="17">
        <f>VLOOKUP(C19,'Team Averages'!$A$1:$O$33, 9,FALSE)</f>
        <v>0</v>
      </c>
      <c r="H19" s="17">
        <f t="shared" si="0"/>
        <v>0</v>
      </c>
      <c r="I19" s="20">
        <f t="shared" si="1"/>
        <v>-19</v>
      </c>
      <c r="J19" s="5"/>
      <c r="K19" s="6"/>
    </row>
    <row r="20" spans="1:11" ht="15.75" thickBot="1" x14ac:dyDescent="0.3">
      <c r="A20" s="17" t="s">
        <v>5</v>
      </c>
      <c r="B20" s="26" t="s">
        <v>38</v>
      </c>
      <c r="C20" s="26" t="s">
        <v>48</v>
      </c>
      <c r="D20" s="27">
        <v>17</v>
      </c>
      <c r="E20" s="27">
        <v>20</v>
      </c>
      <c r="F20" s="17">
        <f>VLOOKUP(B20,'Team Averages'!$A$1:$O$33, 9,FALSE)</f>
        <v>0</v>
      </c>
      <c r="G20" s="17">
        <f>VLOOKUP(C20,'Team Averages'!$A$1:$O$33, 9,FALSE)</f>
        <v>0</v>
      </c>
      <c r="H20" s="17">
        <f t="shared" si="0"/>
        <v>0</v>
      </c>
      <c r="I20" s="20">
        <f t="shared" si="1"/>
        <v>-3</v>
      </c>
      <c r="J20" s="5"/>
      <c r="K20" s="6"/>
    </row>
    <row r="21" spans="1:11" ht="15.75" thickBot="1" x14ac:dyDescent="0.3">
      <c r="A21" s="17" t="s">
        <v>5</v>
      </c>
      <c r="B21" s="24" t="s">
        <v>39</v>
      </c>
      <c r="C21" s="24" t="s">
        <v>50</v>
      </c>
      <c r="D21" s="25">
        <v>21</v>
      </c>
      <c r="E21" s="25">
        <v>31</v>
      </c>
      <c r="F21" s="17">
        <f>VLOOKUP(B21,'Team Averages'!$A$1:$O$33, 9,FALSE)</f>
        <v>0</v>
      </c>
      <c r="G21" s="17">
        <f>VLOOKUP(C21,'Team Averages'!$A$1:$O$33, 9,FALSE)</f>
        <v>0</v>
      </c>
      <c r="H21" s="17">
        <f t="shared" si="0"/>
        <v>0</v>
      </c>
      <c r="I21" s="20">
        <f t="shared" si="1"/>
        <v>-10</v>
      </c>
      <c r="J21" s="5"/>
      <c r="K21" s="6"/>
    </row>
    <row r="22" spans="1:11" ht="15.75" thickBot="1" x14ac:dyDescent="0.3">
      <c r="A22" s="17" t="s">
        <v>5</v>
      </c>
      <c r="B22" s="26" t="s">
        <v>45</v>
      </c>
      <c r="C22" s="26" t="s">
        <v>26</v>
      </c>
      <c r="D22" s="27">
        <v>27</v>
      </c>
      <c r="E22" s="27">
        <v>24</v>
      </c>
      <c r="F22" s="17">
        <f>VLOOKUP(B22,'Team Averages'!$A$1:$O$33, 9,FALSE)</f>
        <v>0</v>
      </c>
      <c r="G22" s="17">
        <f>VLOOKUP(C22,'Team Averages'!$A$1:$O$33, 9,FALSE)</f>
        <v>0</v>
      </c>
      <c r="H22" s="17">
        <f t="shared" si="0"/>
        <v>0</v>
      </c>
      <c r="I22" s="20">
        <f t="shared" si="1"/>
        <v>3</v>
      </c>
      <c r="J22" s="5"/>
      <c r="K22" s="6"/>
    </row>
    <row r="23" spans="1:11" ht="15.75" thickBot="1" x14ac:dyDescent="0.3">
      <c r="A23" s="17" t="s">
        <v>5</v>
      </c>
      <c r="B23" s="24" t="s">
        <v>55</v>
      </c>
      <c r="C23" s="24" t="s">
        <v>51</v>
      </c>
      <c r="D23" s="25">
        <v>23</v>
      </c>
      <c r="E23" s="25">
        <v>13</v>
      </c>
      <c r="F23" s="17">
        <f>VLOOKUP(B23,'Team Averages'!$A$1:$O$33, 9,FALSE)</f>
        <v>0</v>
      </c>
      <c r="G23" s="17">
        <f>VLOOKUP(C23,'Team Averages'!$A$1:$O$33, 9,FALSE)</f>
        <v>0</v>
      </c>
      <c r="H23" s="17">
        <f t="shared" si="0"/>
        <v>0</v>
      </c>
      <c r="I23" s="20">
        <f t="shared" si="1"/>
        <v>10</v>
      </c>
      <c r="J23" s="5"/>
      <c r="K23" s="6"/>
    </row>
    <row r="24" spans="1:11" ht="15.75" thickBot="1" x14ac:dyDescent="0.3">
      <c r="A24" s="17" t="s">
        <v>5</v>
      </c>
      <c r="B24" s="26" t="s">
        <v>29</v>
      </c>
      <c r="C24" s="26" t="s">
        <v>47</v>
      </c>
      <c r="D24" s="27">
        <v>35</v>
      </c>
      <c r="E24" s="27">
        <v>0</v>
      </c>
      <c r="F24" s="17">
        <f>VLOOKUP(B24,'Team Averages'!$A$1:$O$33, 9,FALSE)</f>
        <v>0</v>
      </c>
      <c r="G24" s="17">
        <f>VLOOKUP(C24,'Team Averages'!$A$1:$O$33, 9,FALSE)</f>
        <v>0</v>
      </c>
      <c r="H24" s="17">
        <f t="shared" si="0"/>
        <v>0</v>
      </c>
      <c r="I24" s="20">
        <f t="shared" si="1"/>
        <v>35</v>
      </c>
      <c r="J24" s="5"/>
      <c r="K24" s="6"/>
    </row>
    <row r="25" spans="1:11" ht="15.75" thickBot="1" x14ac:dyDescent="0.3">
      <c r="A25" s="17" t="s">
        <v>5</v>
      </c>
      <c r="B25" s="24" t="s">
        <v>44</v>
      </c>
      <c r="C25" s="24" t="s">
        <v>49</v>
      </c>
      <c r="D25" s="25">
        <v>25</v>
      </c>
      <c r="E25" s="25">
        <v>6</v>
      </c>
      <c r="F25" s="17">
        <f>VLOOKUP(B25,'Team Averages'!$A$1:$O$33, 9,FALSE)</f>
        <v>0</v>
      </c>
      <c r="G25" s="17">
        <f>VLOOKUP(C25,'Team Averages'!$A$1:$O$33, 9,FALSE)</f>
        <v>0</v>
      </c>
      <c r="H25" s="17">
        <f t="shared" si="0"/>
        <v>0</v>
      </c>
      <c r="I25" s="20">
        <f t="shared" si="1"/>
        <v>19</v>
      </c>
      <c r="J25" s="5"/>
      <c r="K25" s="6"/>
    </row>
    <row r="26" spans="1:11" ht="15.75" thickBot="1" x14ac:dyDescent="0.3">
      <c r="A26" s="17" t="s">
        <v>5</v>
      </c>
      <c r="B26" s="26" t="s">
        <v>35</v>
      </c>
      <c r="C26" s="26" t="s">
        <v>32</v>
      </c>
      <c r="D26" s="27">
        <v>17</v>
      </c>
      <c r="E26" s="27">
        <v>11</v>
      </c>
      <c r="F26" s="17">
        <f>VLOOKUP(B26,'Team Averages'!$A$1:$O$33, 9,FALSE)</f>
        <v>0</v>
      </c>
      <c r="G26" s="17">
        <f>VLOOKUP(C26,'Team Averages'!$A$1:$O$33, 9,FALSE)</f>
        <v>0</v>
      </c>
      <c r="H26" s="17">
        <f t="shared" si="0"/>
        <v>0</v>
      </c>
      <c r="I26" s="20">
        <f t="shared" si="1"/>
        <v>6</v>
      </c>
      <c r="J26" s="5"/>
      <c r="K26" s="6"/>
    </row>
    <row r="27" spans="1:11" ht="15.75" thickBot="1" x14ac:dyDescent="0.3">
      <c r="A27" s="17" t="s">
        <v>5</v>
      </c>
      <c r="B27" s="24" t="s">
        <v>46</v>
      </c>
      <c r="C27" s="24" t="s">
        <v>36</v>
      </c>
      <c r="D27" s="25">
        <v>26</v>
      </c>
      <c r="E27" s="25">
        <v>17</v>
      </c>
      <c r="F27" s="17">
        <f>VLOOKUP(B27,'Team Averages'!$A$1:$O$33, 9,FALSE)</f>
        <v>0</v>
      </c>
      <c r="G27" s="17">
        <f>VLOOKUP(C27,'Team Averages'!$A$1:$O$33, 9,FALSE)</f>
        <v>0</v>
      </c>
      <c r="H27" s="17">
        <f t="shared" si="0"/>
        <v>0</v>
      </c>
      <c r="I27" s="20">
        <f t="shared" si="1"/>
        <v>9</v>
      </c>
      <c r="J27" s="5"/>
      <c r="K27" s="6"/>
    </row>
    <row r="28" spans="1:11" ht="15.75" thickBot="1" x14ac:dyDescent="0.3">
      <c r="A28" s="17" t="s">
        <v>5</v>
      </c>
      <c r="B28" s="26" t="s">
        <v>56</v>
      </c>
      <c r="C28" s="26" t="s">
        <v>34</v>
      </c>
      <c r="D28" s="27">
        <v>33</v>
      </c>
      <c r="E28" s="27">
        <v>34</v>
      </c>
      <c r="F28" s="17">
        <f>VLOOKUP(B28,'Team Averages'!$A$1:$O$33, 9,FALSE)</f>
        <v>0</v>
      </c>
      <c r="G28" s="17">
        <f>VLOOKUP(C28,'Team Averages'!$A$1:$O$33, 9,FALSE)</f>
        <v>0</v>
      </c>
      <c r="H28" s="17">
        <f t="shared" si="0"/>
        <v>0</v>
      </c>
      <c r="I28" s="20">
        <f t="shared" si="1"/>
        <v>-1</v>
      </c>
      <c r="J28" s="5"/>
      <c r="K28" s="6"/>
    </row>
    <row r="29" spans="1:11" ht="15.75" thickBot="1" x14ac:dyDescent="0.3">
      <c r="A29" s="17" t="s">
        <v>5</v>
      </c>
      <c r="B29" s="24" t="s">
        <v>25</v>
      </c>
      <c r="C29" s="24" t="s">
        <v>30</v>
      </c>
      <c r="D29" s="25">
        <v>25</v>
      </c>
      <c r="E29" s="25">
        <v>48</v>
      </c>
      <c r="F29" s="17">
        <f>VLOOKUP(B29,'Team Averages'!$A$1:$O$33, 9,FALSE)</f>
        <v>0</v>
      </c>
      <c r="G29" s="17">
        <f>VLOOKUP(C29,'Team Averages'!$A$1:$O$33, 9,FALSE)</f>
        <v>0</v>
      </c>
      <c r="H29" s="17">
        <f t="shared" si="0"/>
        <v>0</v>
      </c>
      <c r="I29" s="20">
        <f t="shared" si="1"/>
        <v>-23</v>
      </c>
      <c r="J29" s="5"/>
      <c r="K29" s="6"/>
    </row>
    <row r="30" spans="1:11" ht="15.75" thickBot="1" x14ac:dyDescent="0.3">
      <c r="A30" s="17" t="s">
        <v>5</v>
      </c>
      <c r="B30" s="26" t="s">
        <v>31</v>
      </c>
      <c r="C30" s="26" t="s">
        <v>52</v>
      </c>
      <c r="D30" s="27">
        <v>20</v>
      </c>
      <c r="E30" s="27">
        <v>17</v>
      </c>
      <c r="F30" s="17">
        <f>VLOOKUP(B30,'Team Averages'!$A$1:$O$33, 9,FALSE)</f>
        <v>0</v>
      </c>
      <c r="G30" s="17">
        <f>VLOOKUP(C30,'Team Averages'!$A$1:$O$33, 9,FALSE)</f>
        <v>0</v>
      </c>
      <c r="H30" s="17">
        <f t="shared" si="0"/>
        <v>0</v>
      </c>
      <c r="I30" s="20">
        <f t="shared" si="1"/>
        <v>3</v>
      </c>
      <c r="J30" s="5"/>
      <c r="K30" s="6"/>
    </row>
    <row r="31" spans="1:11" ht="15.75" thickBot="1" x14ac:dyDescent="0.3">
      <c r="A31" s="17" t="s">
        <v>5</v>
      </c>
      <c r="B31" s="24" t="s">
        <v>27</v>
      </c>
      <c r="C31" s="24" t="s">
        <v>33</v>
      </c>
      <c r="D31" s="25">
        <v>33</v>
      </c>
      <c r="E31" s="25">
        <v>30</v>
      </c>
      <c r="F31" s="17">
        <f>VLOOKUP(B31,'Team Averages'!$A$1:$O$33, 9,FALSE)</f>
        <v>0</v>
      </c>
      <c r="G31" s="17">
        <f>VLOOKUP(C31,'Team Averages'!$A$1:$O$33, 9,FALSE)</f>
        <v>0</v>
      </c>
      <c r="H31" s="17">
        <f t="shared" si="0"/>
        <v>0</v>
      </c>
      <c r="I31" s="20">
        <f t="shared" si="1"/>
        <v>3</v>
      </c>
      <c r="J31" s="5"/>
      <c r="K31" s="6"/>
    </row>
    <row r="32" spans="1:11" ht="15.75" thickBot="1" x14ac:dyDescent="0.3">
      <c r="A32" s="17" t="s">
        <v>5</v>
      </c>
      <c r="B32" s="26" t="s">
        <v>41</v>
      </c>
      <c r="C32" s="26" t="s">
        <v>53</v>
      </c>
      <c r="D32" s="27">
        <v>35</v>
      </c>
      <c r="E32" s="27">
        <v>36</v>
      </c>
      <c r="F32" s="17">
        <f>VLOOKUP(B32,'Team Averages'!$A$1:$O$33, 9,FALSE)</f>
        <v>0</v>
      </c>
      <c r="G32" s="17">
        <f>VLOOKUP(C32,'Team Averages'!$A$1:$O$33, 9,FALSE)</f>
        <v>0</v>
      </c>
      <c r="H32" s="17">
        <f t="shared" si="0"/>
        <v>0</v>
      </c>
      <c r="I32" s="20">
        <f t="shared" si="1"/>
        <v>-1</v>
      </c>
      <c r="J32" s="5"/>
      <c r="K32" s="6"/>
    </row>
    <row r="33" spans="1:11" ht="15.75" thickBot="1" x14ac:dyDescent="0.3">
      <c r="A33" s="17" t="s">
        <v>5</v>
      </c>
      <c r="B33" s="28" t="s">
        <v>28</v>
      </c>
      <c r="C33" s="28" t="s">
        <v>54</v>
      </c>
      <c r="D33" s="29">
        <v>17</v>
      </c>
      <c r="E33" s="29">
        <v>35</v>
      </c>
      <c r="F33" s="17">
        <f>VLOOKUP(B33,'Team Averages'!$A$1:$O$33, 9,FALSE)</f>
        <v>0</v>
      </c>
      <c r="G33" s="17">
        <f>VLOOKUP(C33,'Team Averages'!$A$1:$O$33, 9,FALSE)</f>
        <v>0</v>
      </c>
      <c r="H33" s="17">
        <f t="shared" si="0"/>
        <v>0</v>
      </c>
      <c r="I33" s="20">
        <f t="shared" si="1"/>
        <v>-18</v>
      </c>
      <c r="J33" s="5"/>
      <c r="K33" s="6"/>
    </row>
    <row r="34" spans="1:11" ht="15.75" thickBot="1" x14ac:dyDescent="0.3">
      <c r="A34" s="17" t="s">
        <v>5</v>
      </c>
      <c r="B34" s="22" t="s">
        <v>42</v>
      </c>
      <c r="C34" s="22" t="s">
        <v>40</v>
      </c>
      <c r="D34" s="23">
        <v>29</v>
      </c>
      <c r="E34" s="23">
        <v>30</v>
      </c>
      <c r="F34" s="17">
        <f>VLOOKUP(B34,'Team Averages'!$A$1:$O$33, 9,FALSE)</f>
        <v>0</v>
      </c>
      <c r="G34" s="17">
        <f>VLOOKUP(C34,'Team Averages'!$A$1:$O$33, 9,FALSE)</f>
        <v>0</v>
      </c>
      <c r="H34" s="17">
        <f t="shared" si="0"/>
        <v>0</v>
      </c>
      <c r="I34" s="20">
        <f t="shared" si="1"/>
        <v>-1</v>
      </c>
      <c r="J34" s="5"/>
      <c r="K34" s="6"/>
    </row>
    <row r="35" spans="1:11" ht="15.75" thickBot="1" x14ac:dyDescent="0.3">
      <c r="A35" s="17" t="s">
        <v>5</v>
      </c>
      <c r="B35" s="24" t="s">
        <v>43</v>
      </c>
      <c r="C35" s="24" t="s">
        <v>37</v>
      </c>
      <c r="D35" s="25">
        <v>7</v>
      </c>
      <c r="E35" s="25">
        <v>26</v>
      </c>
      <c r="F35" s="17">
        <f>VLOOKUP(B35,'Team Averages'!$A$1:$O$33, 9,FALSE)</f>
        <v>0</v>
      </c>
      <c r="G35" s="17">
        <f>VLOOKUP(C35,'Team Averages'!$A$1:$O$33, 9,FALSE)</f>
        <v>0</v>
      </c>
      <c r="H35" s="17">
        <f t="shared" si="0"/>
        <v>0</v>
      </c>
      <c r="I35" s="20">
        <f t="shared" si="1"/>
        <v>-19</v>
      </c>
      <c r="J35" s="5"/>
      <c r="K35" s="6"/>
    </row>
    <row r="36" spans="1:11" ht="15.75" thickBot="1" x14ac:dyDescent="0.3">
      <c r="A36" s="17" t="s">
        <v>5</v>
      </c>
      <c r="B36" s="26" t="s">
        <v>38</v>
      </c>
      <c r="C36" s="26" t="s">
        <v>48</v>
      </c>
      <c r="D36" s="27">
        <v>17</v>
      </c>
      <c r="E36" s="27">
        <v>20</v>
      </c>
      <c r="F36" s="17">
        <f>VLOOKUP(B36,'Team Averages'!$A$1:$O$33, 9,FALSE)</f>
        <v>0</v>
      </c>
      <c r="G36" s="17">
        <f>VLOOKUP(C36,'Team Averages'!$A$1:$O$33, 9,FALSE)</f>
        <v>0</v>
      </c>
      <c r="H36" s="17">
        <f t="shared" si="0"/>
        <v>0</v>
      </c>
      <c r="I36" s="20">
        <f t="shared" si="1"/>
        <v>-3</v>
      </c>
      <c r="J36" s="5"/>
      <c r="K36" s="6"/>
    </row>
    <row r="37" spans="1:11" ht="15.75" thickBot="1" x14ac:dyDescent="0.3">
      <c r="A37" s="17" t="s">
        <v>5</v>
      </c>
      <c r="B37" s="24" t="s">
        <v>39</v>
      </c>
      <c r="C37" s="24" t="s">
        <v>50</v>
      </c>
      <c r="D37" s="25">
        <v>21</v>
      </c>
      <c r="E37" s="25">
        <v>31</v>
      </c>
      <c r="F37" s="17">
        <f>VLOOKUP(B37,'Team Averages'!$A$1:$O$33, 9,FALSE)</f>
        <v>0</v>
      </c>
      <c r="G37" s="17">
        <f>VLOOKUP(C37,'Team Averages'!$A$1:$O$33, 9,FALSE)</f>
        <v>0</v>
      </c>
      <c r="H37" s="17">
        <f t="shared" si="0"/>
        <v>0</v>
      </c>
      <c r="I37" s="20">
        <f t="shared" si="1"/>
        <v>-10</v>
      </c>
      <c r="J37" s="5"/>
      <c r="K37" s="6"/>
    </row>
    <row r="38" spans="1:11" ht="15.75" thickBot="1" x14ac:dyDescent="0.3">
      <c r="A38" s="17" t="s">
        <v>5</v>
      </c>
      <c r="B38" s="26" t="s">
        <v>45</v>
      </c>
      <c r="C38" s="26" t="s">
        <v>26</v>
      </c>
      <c r="D38" s="27">
        <v>27</v>
      </c>
      <c r="E38" s="27">
        <v>24</v>
      </c>
      <c r="F38" s="17">
        <f>VLOOKUP(B38,'Team Averages'!$A$1:$O$33, 9,FALSE)</f>
        <v>0</v>
      </c>
      <c r="G38" s="17">
        <f>VLOOKUP(C38,'Team Averages'!$A$1:$O$33, 9,FALSE)</f>
        <v>0</v>
      </c>
      <c r="H38" s="17">
        <f t="shared" si="0"/>
        <v>0</v>
      </c>
      <c r="I38" s="20">
        <f t="shared" si="1"/>
        <v>3</v>
      </c>
      <c r="J38" s="5"/>
      <c r="K38" s="6"/>
    </row>
    <row r="39" spans="1:11" ht="15.75" thickBot="1" x14ac:dyDescent="0.3">
      <c r="A39" s="17" t="s">
        <v>5</v>
      </c>
      <c r="B39" s="24" t="s">
        <v>55</v>
      </c>
      <c r="C39" s="24" t="s">
        <v>51</v>
      </c>
      <c r="D39" s="25">
        <v>23</v>
      </c>
      <c r="E39" s="25">
        <v>13</v>
      </c>
      <c r="F39" s="17">
        <f>VLOOKUP(B39,'Team Averages'!$A$1:$O$33, 9,FALSE)</f>
        <v>0</v>
      </c>
      <c r="G39" s="17">
        <f>VLOOKUP(C39,'Team Averages'!$A$1:$O$33, 9,FALSE)</f>
        <v>0</v>
      </c>
      <c r="H39" s="17">
        <f t="shared" si="0"/>
        <v>0</v>
      </c>
      <c r="I39" s="20">
        <f t="shared" si="1"/>
        <v>10</v>
      </c>
      <c r="J39" s="5"/>
      <c r="K39" s="6"/>
    </row>
    <row r="40" spans="1:11" ht="15.75" thickBot="1" x14ac:dyDescent="0.3">
      <c r="A40" s="17" t="s">
        <v>5</v>
      </c>
      <c r="B40" s="26" t="s">
        <v>29</v>
      </c>
      <c r="C40" s="26" t="s">
        <v>47</v>
      </c>
      <c r="D40" s="27">
        <v>35</v>
      </c>
      <c r="E40" s="27">
        <v>0</v>
      </c>
      <c r="F40" s="17">
        <f>VLOOKUP(B40,'Team Averages'!$A$1:$O$33, 9,FALSE)</f>
        <v>0</v>
      </c>
      <c r="G40" s="17">
        <f>VLOOKUP(C40,'Team Averages'!$A$1:$O$33, 9,FALSE)</f>
        <v>0</v>
      </c>
      <c r="H40" s="17">
        <f t="shared" si="0"/>
        <v>0</v>
      </c>
      <c r="I40" s="20">
        <f t="shared" si="1"/>
        <v>35</v>
      </c>
      <c r="J40" s="5"/>
      <c r="K40" s="6"/>
    </row>
    <row r="41" spans="1:11" ht="15.75" thickBot="1" x14ac:dyDescent="0.3">
      <c r="A41" s="17" t="s">
        <v>5</v>
      </c>
      <c r="B41" s="24" t="s">
        <v>44</v>
      </c>
      <c r="C41" s="24" t="s">
        <v>49</v>
      </c>
      <c r="D41" s="25">
        <v>25</v>
      </c>
      <c r="E41" s="25">
        <v>6</v>
      </c>
      <c r="F41" s="17">
        <f>VLOOKUP(B41,'Team Averages'!$A$1:$O$33, 9,FALSE)</f>
        <v>0</v>
      </c>
      <c r="G41" s="17">
        <f>VLOOKUP(C41,'Team Averages'!$A$1:$O$33, 9,FALSE)</f>
        <v>0</v>
      </c>
      <c r="H41" s="17">
        <f t="shared" si="0"/>
        <v>0</v>
      </c>
      <c r="I41" s="20">
        <f t="shared" si="1"/>
        <v>19</v>
      </c>
      <c r="J41" s="5"/>
      <c r="K41" s="6"/>
    </row>
    <row r="42" spans="1:11" ht="15.75" thickBot="1" x14ac:dyDescent="0.3">
      <c r="A42" s="17" t="s">
        <v>5</v>
      </c>
      <c r="B42" s="26" t="s">
        <v>35</v>
      </c>
      <c r="C42" s="26" t="s">
        <v>32</v>
      </c>
      <c r="D42" s="27">
        <v>17</v>
      </c>
      <c r="E42" s="27">
        <v>11</v>
      </c>
      <c r="F42" s="17">
        <f>VLOOKUP(B42,'Team Averages'!$A$1:$O$33, 9,FALSE)</f>
        <v>0</v>
      </c>
      <c r="G42" s="17">
        <f>VLOOKUP(C42,'Team Averages'!$A$1:$O$33, 9,FALSE)</f>
        <v>0</v>
      </c>
      <c r="H42" s="17">
        <f t="shared" si="0"/>
        <v>0</v>
      </c>
      <c r="I42" s="20">
        <f t="shared" si="1"/>
        <v>6</v>
      </c>
      <c r="J42" s="5"/>
      <c r="K42" s="6"/>
    </row>
    <row r="43" spans="1:11" ht="15.75" thickBot="1" x14ac:dyDescent="0.3">
      <c r="A43" s="17" t="s">
        <v>5</v>
      </c>
      <c r="B43" s="24" t="s">
        <v>46</v>
      </c>
      <c r="C43" s="24" t="s">
        <v>36</v>
      </c>
      <c r="D43" s="25">
        <v>26</v>
      </c>
      <c r="E43" s="25">
        <v>17</v>
      </c>
      <c r="F43" s="17">
        <f>VLOOKUP(B43,'Team Averages'!$A$1:$O$33, 9,FALSE)</f>
        <v>0</v>
      </c>
      <c r="G43" s="17">
        <f>VLOOKUP(C43,'Team Averages'!$A$1:$O$33, 9,FALSE)</f>
        <v>0</v>
      </c>
      <c r="H43" s="17">
        <f t="shared" si="0"/>
        <v>0</v>
      </c>
      <c r="I43" s="20">
        <f t="shared" si="1"/>
        <v>9</v>
      </c>
      <c r="J43" s="5"/>
      <c r="K43" s="6"/>
    </row>
    <row r="44" spans="1:11" ht="15.75" thickBot="1" x14ac:dyDescent="0.3">
      <c r="A44" s="17" t="s">
        <v>5</v>
      </c>
      <c r="B44" s="26" t="s">
        <v>56</v>
      </c>
      <c r="C44" s="26" t="s">
        <v>34</v>
      </c>
      <c r="D44" s="27">
        <v>33</v>
      </c>
      <c r="E44" s="27">
        <v>34</v>
      </c>
      <c r="F44" s="17">
        <f>VLOOKUP(B44,'Team Averages'!$A$1:$O$33, 9,FALSE)</f>
        <v>0</v>
      </c>
      <c r="G44" s="17">
        <f>VLOOKUP(C44,'Team Averages'!$A$1:$O$33, 9,FALSE)</f>
        <v>0</v>
      </c>
      <c r="H44" s="17">
        <f t="shared" si="0"/>
        <v>0</v>
      </c>
      <c r="I44" s="20">
        <f t="shared" si="1"/>
        <v>-1</v>
      </c>
      <c r="J44" s="5"/>
      <c r="K44" s="6"/>
    </row>
    <row r="45" spans="1:11" ht="15.75" thickBot="1" x14ac:dyDescent="0.3">
      <c r="A45" s="17" t="s">
        <v>5</v>
      </c>
      <c r="B45" s="24" t="s">
        <v>25</v>
      </c>
      <c r="C45" s="24" t="s">
        <v>30</v>
      </c>
      <c r="D45" s="25">
        <v>25</v>
      </c>
      <c r="E45" s="25">
        <v>48</v>
      </c>
      <c r="F45" s="17">
        <f>VLOOKUP(B45,'Team Averages'!$A$1:$O$33, 9,FALSE)</f>
        <v>0</v>
      </c>
      <c r="G45" s="17">
        <f>VLOOKUP(C45,'Team Averages'!$A$1:$O$33, 9,FALSE)</f>
        <v>0</v>
      </c>
      <c r="H45" s="17">
        <f t="shared" si="0"/>
        <v>0</v>
      </c>
      <c r="I45" s="20">
        <f t="shared" si="1"/>
        <v>-23</v>
      </c>
      <c r="J45" s="5"/>
      <c r="K45" s="6"/>
    </row>
    <row r="46" spans="1:11" ht="15.75" thickBot="1" x14ac:dyDescent="0.3">
      <c r="A46" s="17" t="s">
        <v>5</v>
      </c>
      <c r="B46" s="26" t="s">
        <v>31</v>
      </c>
      <c r="C46" s="26" t="s">
        <v>52</v>
      </c>
      <c r="D46" s="27">
        <v>20</v>
      </c>
      <c r="E46" s="27">
        <v>17</v>
      </c>
      <c r="F46" s="17">
        <f>VLOOKUP(B46,'Team Averages'!$A$1:$O$33, 9,FALSE)</f>
        <v>0</v>
      </c>
      <c r="G46" s="17">
        <f>VLOOKUP(C46,'Team Averages'!$A$1:$O$33, 9,FALSE)</f>
        <v>0</v>
      </c>
      <c r="H46" s="17">
        <f t="shared" si="0"/>
        <v>0</v>
      </c>
      <c r="I46" s="20">
        <f t="shared" si="1"/>
        <v>3</v>
      </c>
      <c r="J46" s="5"/>
      <c r="K46" s="6"/>
    </row>
    <row r="47" spans="1:11" ht="15.75" thickBot="1" x14ac:dyDescent="0.3">
      <c r="A47" s="17" t="s">
        <v>5</v>
      </c>
      <c r="B47" s="24" t="s">
        <v>27</v>
      </c>
      <c r="C47" s="24" t="s">
        <v>33</v>
      </c>
      <c r="D47" s="25">
        <v>33</v>
      </c>
      <c r="E47" s="25">
        <v>30</v>
      </c>
      <c r="F47" s="17">
        <f>VLOOKUP(B47,'Team Averages'!$A$1:$O$33, 9,FALSE)</f>
        <v>0</v>
      </c>
      <c r="G47" s="17">
        <f>VLOOKUP(C47,'Team Averages'!$A$1:$O$33, 9,FALSE)</f>
        <v>0</v>
      </c>
      <c r="H47" s="17">
        <f t="shared" si="0"/>
        <v>0</v>
      </c>
      <c r="I47" s="20">
        <f t="shared" si="1"/>
        <v>3</v>
      </c>
      <c r="J47" s="5"/>
      <c r="K47" s="6"/>
    </row>
    <row r="48" spans="1:11" ht="15.75" thickBot="1" x14ac:dyDescent="0.3">
      <c r="A48" s="17" t="s">
        <v>5</v>
      </c>
      <c r="B48" s="26" t="s">
        <v>41</v>
      </c>
      <c r="C48" s="26" t="s">
        <v>53</v>
      </c>
      <c r="D48" s="27">
        <v>35</v>
      </c>
      <c r="E48" s="27">
        <v>36</v>
      </c>
      <c r="F48" s="17">
        <f>VLOOKUP(B48,'Team Averages'!$A$1:$O$33, 9,FALSE)</f>
        <v>0</v>
      </c>
      <c r="G48" s="17">
        <f>VLOOKUP(C48,'Team Averages'!$A$1:$O$33, 9,FALSE)</f>
        <v>0</v>
      </c>
      <c r="H48" s="17">
        <f t="shared" si="0"/>
        <v>0</v>
      </c>
      <c r="I48" s="20">
        <f t="shared" si="1"/>
        <v>-1</v>
      </c>
      <c r="J48" s="5"/>
      <c r="K48" s="6"/>
    </row>
    <row r="49" spans="1:11" ht="15.75" thickBot="1" x14ac:dyDescent="0.3">
      <c r="A49" s="17" t="s">
        <v>5</v>
      </c>
      <c r="B49" s="28" t="s">
        <v>28</v>
      </c>
      <c r="C49" s="28" t="s">
        <v>54</v>
      </c>
      <c r="D49" s="29">
        <v>17</v>
      </c>
      <c r="E49" s="29">
        <v>35</v>
      </c>
      <c r="F49" s="17">
        <f>VLOOKUP(B49,'Team Averages'!$A$1:$O$33, 9,FALSE)</f>
        <v>0</v>
      </c>
      <c r="G49" s="17">
        <f>VLOOKUP(C49,'Team Averages'!$A$1:$O$33, 9,FALSE)</f>
        <v>0</v>
      </c>
      <c r="H49" s="17">
        <f t="shared" si="0"/>
        <v>0</v>
      </c>
      <c r="I49" s="20">
        <f t="shared" si="1"/>
        <v>-18</v>
      </c>
      <c r="J49" s="5"/>
      <c r="K49" s="6"/>
    </row>
    <row r="50" spans="1:11" ht="15.75" thickBot="1" x14ac:dyDescent="0.3">
      <c r="A50" s="17" t="s">
        <v>5</v>
      </c>
      <c r="B50" s="22" t="s">
        <v>42</v>
      </c>
      <c r="C50" s="22" t="s">
        <v>40</v>
      </c>
      <c r="D50" s="23">
        <v>29</v>
      </c>
      <c r="E50" s="23">
        <v>30</v>
      </c>
      <c r="F50" s="17">
        <f>VLOOKUP(B50,'Team Averages'!$A$1:$O$33, 9,FALSE)</f>
        <v>0</v>
      </c>
      <c r="G50" s="17">
        <f>VLOOKUP(C50,'Team Averages'!$A$1:$O$33, 9,FALSE)</f>
        <v>0</v>
      </c>
      <c r="H50" s="17">
        <f t="shared" si="0"/>
        <v>0</v>
      </c>
      <c r="I50" s="20">
        <f t="shared" si="1"/>
        <v>-1</v>
      </c>
      <c r="J50" s="5"/>
      <c r="K50" s="6"/>
    </row>
    <row r="51" spans="1:11" ht="15.75" thickBot="1" x14ac:dyDescent="0.3">
      <c r="A51" s="17" t="s">
        <v>5</v>
      </c>
      <c r="B51" s="24" t="s">
        <v>43</v>
      </c>
      <c r="C51" s="24" t="s">
        <v>37</v>
      </c>
      <c r="D51" s="25">
        <v>7</v>
      </c>
      <c r="E51" s="25">
        <v>26</v>
      </c>
      <c r="F51" s="17">
        <f>VLOOKUP(B51,'Team Averages'!$A$1:$O$33, 9,FALSE)</f>
        <v>0</v>
      </c>
      <c r="G51" s="17">
        <f>VLOOKUP(C51,'Team Averages'!$A$1:$O$33, 9,FALSE)</f>
        <v>0</v>
      </c>
      <c r="H51" s="17">
        <f t="shared" si="0"/>
        <v>0</v>
      </c>
      <c r="I51" s="20">
        <f t="shared" si="1"/>
        <v>-19</v>
      </c>
      <c r="J51" s="5"/>
      <c r="K51" s="6"/>
    </row>
    <row r="52" spans="1:11" ht="15.75" thickBot="1" x14ac:dyDescent="0.3">
      <c r="A52" s="17" t="s">
        <v>5</v>
      </c>
      <c r="B52" s="26" t="s">
        <v>38</v>
      </c>
      <c r="C52" s="26" t="s">
        <v>48</v>
      </c>
      <c r="D52" s="27">
        <v>17</v>
      </c>
      <c r="E52" s="27">
        <v>20</v>
      </c>
      <c r="F52" s="17">
        <f>VLOOKUP(B52,'Team Averages'!$A$1:$O$33, 9,FALSE)</f>
        <v>0</v>
      </c>
      <c r="G52" s="17">
        <f>VLOOKUP(C52,'Team Averages'!$A$1:$O$33, 9,FALSE)</f>
        <v>0</v>
      </c>
      <c r="H52" s="17">
        <f t="shared" si="0"/>
        <v>0</v>
      </c>
      <c r="I52" s="20">
        <f t="shared" si="1"/>
        <v>-3</v>
      </c>
      <c r="J52" s="5"/>
      <c r="K52" s="6"/>
    </row>
    <row r="53" spans="1:11" ht="15.75" thickBot="1" x14ac:dyDescent="0.3">
      <c r="A53" s="17" t="s">
        <v>5</v>
      </c>
      <c r="B53" s="24" t="s">
        <v>39</v>
      </c>
      <c r="C53" s="24" t="s">
        <v>50</v>
      </c>
      <c r="D53" s="25">
        <v>21</v>
      </c>
      <c r="E53" s="25">
        <v>31</v>
      </c>
      <c r="F53" s="17">
        <f>VLOOKUP(B53,'Team Averages'!$A$1:$O$33, 9,FALSE)</f>
        <v>0</v>
      </c>
      <c r="G53" s="17">
        <f>VLOOKUP(C53,'Team Averages'!$A$1:$O$33, 9,FALSE)</f>
        <v>0</v>
      </c>
      <c r="H53" s="17">
        <f t="shared" si="0"/>
        <v>0</v>
      </c>
      <c r="I53" s="20">
        <f t="shared" si="1"/>
        <v>-10</v>
      </c>
      <c r="J53" s="5"/>
      <c r="K53" s="6"/>
    </row>
    <row r="54" spans="1:11" ht="15.75" thickBot="1" x14ac:dyDescent="0.3">
      <c r="A54" s="17" t="s">
        <v>5</v>
      </c>
      <c r="B54" s="26" t="s">
        <v>45</v>
      </c>
      <c r="C54" s="26" t="s">
        <v>26</v>
      </c>
      <c r="D54" s="27">
        <v>27</v>
      </c>
      <c r="E54" s="27">
        <v>24</v>
      </c>
      <c r="F54" s="17">
        <f>VLOOKUP(B54,'Team Averages'!$A$1:$O$33, 9,FALSE)</f>
        <v>0</v>
      </c>
      <c r="G54" s="17">
        <f>VLOOKUP(C54,'Team Averages'!$A$1:$O$33, 9,FALSE)</f>
        <v>0</v>
      </c>
      <c r="H54" s="17">
        <f t="shared" si="0"/>
        <v>0</v>
      </c>
      <c r="I54" s="20">
        <f t="shared" si="1"/>
        <v>3</v>
      </c>
      <c r="J54" s="5"/>
      <c r="K54" s="6"/>
    </row>
    <row r="55" spans="1:11" ht="15.75" thickBot="1" x14ac:dyDescent="0.3">
      <c r="A55" s="17" t="s">
        <v>5</v>
      </c>
      <c r="B55" s="24" t="s">
        <v>55</v>
      </c>
      <c r="C55" s="24" t="s">
        <v>51</v>
      </c>
      <c r="D55" s="25">
        <v>23</v>
      </c>
      <c r="E55" s="25">
        <v>13</v>
      </c>
      <c r="F55" s="17">
        <f>VLOOKUP(B55,'Team Averages'!$A$1:$O$33, 9,FALSE)</f>
        <v>0</v>
      </c>
      <c r="G55" s="17">
        <f>VLOOKUP(C55,'Team Averages'!$A$1:$O$33, 9,FALSE)</f>
        <v>0</v>
      </c>
      <c r="H55" s="17">
        <f t="shared" si="0"/>
        <v>0</v>
      </c>
      <c r="I55" s="20">
        <f t="shared" si="1"/>
        <v>10</v>
      </c>
      <c r="J55" s="5"/>
      <c r="K55" s="6"/>
    </row>
    <row r="56" spans="1:11" ht="15.75" thickBot="1" x14ac:dyDescent="0.3">
      <c r="A56" s="17" t="s">
        <v>5</v>
      </c>
      <c r="B56" s="26" t="s">
        <v>29</v>
      </c>
      <c r="C56" s="26" t="s">
        <v>47</v>
      </c>
      <c r="D56" s="27">
        <v>35</v>
      </c>
      <c r="E56" s="27">
        <v>0</v>
      </c>
      <c r="F56" s="17">
        <f>VLOOKUP(B56,'Team Averages'!$A$1:$O$33, 9,FALSE)</f>
        <v>0</v>
      </c>
      <c r="G56" s="17">
        <f>VLOOKUP(C56,'Team Averages'!$A$1:$O$33, 9,FALSE)</f>
        <v>0</v>
      </c>
      <c r="H56" s="17">
        <f t="shared" si="0"/>
        <v>0</v>
      </c>
      <c r="I56" s="20">
        <f t="shared" si="1"/>
        <v>35</v>
      </c>
      <c r="J56" s="5"/>
      <c r="K56" s="6"/>
    </row>
    <row r="57" spans="1:11" ht="15.75" thickBot="1" x14ac:dyDescent="0.3">
      <c r="A57" s="17" t="s">
        <v>5</v>
      </c>
      <c r="B57" s="24" t="s">
        <v>44</v>
      </c>
      <c r="C57" s="24" t="s">
        <v>49</v>
      </c>
      <c r="D57" s="25">
        <v>25</v>
      </c>
      <c r="E57" s="25">
        <v>6</v>
      </c>
      <c r="F57" s="17">
        <f>VLOOKUP(B57,'Team Averages'!$A$1:$O$33, 9,FALSE)</f>
        <v>0</v>
      </c>
      <c r="G57" s="17">
        <f>VLOOKUP(C57,'Team Averages'!$A$1:$O$33, 9,FALSE)</f>
        <v>0</v>
      </c>
      <c r="H57" s="17">
        <f t="shared" si="0"/>
        <v>0</v>
      </c>
      <c r="I57" s="20">
        <f t="shared" si="1"/>
        <v>19</v>
      </c>
      <c r="J57" s="5"/>
      <c r="K57" s="6"/>
    </row>
    <row r="58" spans="1:11" ht="15.75" thickBot="1" x14ac:dyDescent="0.3">
      <c r="A58" s="17" t="s">
        <v>5</v>
      </c>
      <c r="B58" s="26" t="s">
        <v>35</v>
      </c>
      <c r="C58" s="26" t="s">
        <v>32</v>
      </c>
      <c r="D58" s="27">
        <v>17</v>
      </c>
      <c r="E58" s="27">
        <v>11</v>
      </c>
      <c r="F58" s="17">
        <f>VLOOKUP(B58,'Team Averages'!$A$1:$O$33, 9,FALSE)</f>
        <v>0</v>
      </c>
      <c r="G58" s="17">
        <f>VLOOKUP(C58,'Team Averages'!$A$1:$O$33, 9,FALSE)</f>
        <v>0</v>
      </c>
      <c r="H58" s="17">
        <f t="shared" si="0"/>
        <v>0</v>
      </c>
      <c r="I58" s="20">
        <f t="shared" si="1"/>
        <v>6</v>
      </c>
      <c r="J58" s="5"/>
      <c r="K58" s="6"/>
    </row>
    <row r="59" spans="1:11" ht="15.75" thickBot="1" x14ac:dyDescent="0.3">
      <c r="A59" s="17" t="s">
        <v>5</v>
      </c>
      <c r="B59" s="24" t="s">
        <v>46</v>
      </c>
      <c r="C59" s="24" t="s">
        <v>36</v>
      </c>
      <c r="D59" s="25">
        <v>26</v>
      </c>
      <c r="E59" s="25">
        <v>17</v>
      </c>
      <c r="F59" s="17">
        <f>VLOOKUP(B59,'Team Averages'!$A$1:$O$33, 9,FALSE)</f>
        <v>0</v>
      </c>
      <c r="G59" s="17">
        <f>VLOOKUP(C59,'Team Averages'!$A$1:$O$33, 9,FALSE)</f>
        <v>0</v>
      </c>
      <c r="H59" s="17">
        <f t="shared" si="0"/>
        <v>0</v>
      </c>
      <c r="I59" s="20">
        <f t="shared" si="1"/>
        <v>9</v>
      </c>
      <c r="J59" s="5"/>
      <c r="K59" s="6"/>
    </row>
    <row r="60" spans="1:11" ht="15.75" thickBot="1" x14ac:dyDescent="0.3">
      <c r="A60" s="17" t="s">
        <v>5</v>
      </c>
      <c r="B60" s="26" t="s">
        <v>56</v>
      </c>
      <c r="C60" s="26" t="s">
        <v>34</v>
      </c>
      <c r="D60" s="27">
        <v>33</v>
      </c>
      <c r="E60" s="27">
        <v>34</v>
      </c>
      <c r="F60" s="17">
        <f>VLOOKUP(B60,'Team Averages'!$A$1:$O$33, 9,FALSE)</f>
        <v>0</v>
      </c>
      <c r="G60" s="17">
        <f>VLOOKUP(C60,'Team Averages'!$A$1:$O$33, 9,FALSE)</f>
        <v>0</v>
      </c>
      <c r="H60" s="17">
        <f t="shared" si="0"/>
        <v>0</v>
      </c>
      <c r="I60" s="20">
        <f t="shared" si="1"/>
        <v>-1</v>
      </c>
      <c r="J60" s="5"/>
      <c r="K60" s="6"/>
    </row>
    <row r="61" spans="1:11" ht="15.75" thickBot="1" x14ac:dyDescent="0.3">
      <c r="A61" s="17" t="s">
        <v>5</v>
      </c>
      <c r="B61" s="24" t="s">
        <v>25</v>
      </c>
      <c r="C61" s="24" t="s">
        <v>30</v>
      </c>
      <c r="D61" s="25">
        <v>25</v>
      </c>
      <c r="E61" s="25">
        <v>48</v>
      </c>
      <c r="F61" s="17">
        <f>VLOOKUP(B61,'Team Averages'!$A$1:$O$33, 9,FALSE)</f>
        <v>0</v>
      </c>
      <c r="G61" s="17">
        <f>VLOOKUP(C61,'Team Averages'!$A$1:$O$33, 9,FALSE)</f>
        <v>0</v>
      </c>
      <c r="H61" s="17">
        <f t="shared" si="0"/>
        <v>0</v>
      </c>
      <c r="I61" s="20">
        <f t="shared" si="1"/>
        <v>-23</v>
      </c>
      <c r="J61" s="5"/>
      <c r="K61" s="6"/>
    </row>
    <row r="62" spans="1:11" ht="15.75" thickBot="1" x14ac:dyDescent="0.3">
      <c r="A62" s="17" t="s">
        <v>5</v>
      </c>
      <c r="B62" s="26" t="s">
        <v>31</v>
      </c>
      <c r="C62" s="26" t="s">
        <v>52</v>
      </c>
      <c r="D62" s="27">
        <v>20</v>
      </c>
      <c r="E62" s="27">
        <v>17</v>
      </c>
      <c r="F62" s="17">
        <f>VLOOKUP(B62,'Team Averages'!$A$1:$O$33, 9,FALSE)</f>
        <v>0</v>
      </c>
      <c r="G62" s="17">
        <f>VLOOKUP(C62,'Team Averages'!$A$1:$O$33, 9,FALSE)</f>
        <v>0</v>
      </c>
      <c r="H62" s="17">
        <f t="shared" si="0"/>
        <v>0</v>
      </c>
      <c r="I62" s="20">
        <f t="shared" si="1"/>
        <v>3</v>
      </c>
      <c r="J62" s="5"/>
      <c r="K62" s="6"/>
    </row>
    <row r="63" spans="1:11" ht="15.75" thickBot="1" x14ac:dyDescent="0.3">
      <c r="A63" s="17" t="s">
        <v>5</v>
      </c>
      <c r="B63" s="24" t="s">
        <v>27</v>
      </c>
      <c r="C63" s="24" t="s">
        <v>33</v>
      </c>
      <c r="D63" s="25">
        <v>33</v>
      </c>
      <c r="E63" s="25">
        <v>30</v>
      </c>
      <c r="F63" s="17">
        <f>VLOOKUP(B63,'Team Averages'!$A$1:$O$33, 9,FALSE)</f>
        <v>0</v>
      </c>
      <c r="G63" s="17">
        <f>VLOOKUP(C63,'Team Averages'!$A$1:$O$33, 9,FALSE)</f>
        <v>0</v>
      </c>
      <c r="H63" s="17">
        <f t="shared" si="0"/>
        <v>0</v>
      </c>
      <c r="I63" s="20">
        <f t="shared" si="1"/>
        <v>3</v>
      </c>
      <c r="J63" s="5"/>
      <c r="K63" s="6"/>
    </row>
    <row r="64" spans="1:11" ht="15.75" thickBot="1" x14ac:dyDescent="0.3">
      <c r="A64" s="17" t="s">
        <v>5</v>
      </c>
      <c r="B64" s="26" t="s">
        <v>41</v>
      </c>
      <c r="C64" s="26" t="s">
        <v>53</v>
      </c>
      <c r="D64" s="27">
        <v>35</v>
      </c>
      <c r="E64" s="27">
        <v>36</v>
      </c>
      <c r="F64" s="17">
        <f>VLOOKUP(B64,'Team Averages'!$A$1:$O$33, 9,FALSE)</f>
        <v>0</v>
      </c>
      <c r="G64" s="17">
        <f>VLOOKUP(C64,'Team Averages'!$A$1:$O$33, 9,FALSE)</f>
        <v>0</v>
      </c>
      <c r="H64" s="17">
        <f t="shared" si="0"/>
        <v>0</v>
      </c>
      <c r="I64" s="20">
        <f t="shared" si="1"/>
        <v>-1</v>
      </c>
      <c r="J64" s="5"/>
      <c r="K64" s="6"/>
    </row>
    <row r="65" spans="1:11" ht="15.75" thickBot="1" x14ac:dyDescent="0.3">
      <c r="A65" s="17" t="s">
        <v>5</v>
      </c>
      <c r="B65" s="28" t="s">
        <v>28</v>
      </c>
      <c r="C65" s="28" t="s">
        <v>54</v>
      </c>
      <c r="D65" s="29">
        <v>17</v>
      </c>
      <c r="E65" s="29">
        <v>35</v>
      </c>
      <c r="F65" s="17">
        <f>VLOOKUP(B65,'Team Averages'!$A$1:$O$33, 9,FALSE)</f>
        <v>0</v>
      </c>
      <c r="G65" s="17">
        <f>VLOOKUP(C65,'Team Averages'!$A$1:$O$33, 9,FALSE)</f>
        <v>0</v>
      </c>
      <c r="H65" s="17">
        <f t="shared" si="0"/>
        <v>0</v>
      </c>
      <c r="I65" s="20">
        <f t="shared" si="1"/>
        <v>-18</v>
      </c>
      <c r="J65" s="5"/>
      <c r="K65" s="6"/>
    </row>
    <row r="66" spans="1:11" ht="15.75" thickBot="1" x14ac:dyDescent="0.3">
      <c r="A66" s="17" t="s">
        <v>5</v>
      </c>
      <c r="B66" s="22" t="s">
        <v>45</v>
      </c>
      <c r="C66" s="22" t="s">
        <v>33</v>
      </c>
      <c r="D66" s="23">
        <v>26</v>
      </c>
      <c r="E66" s="23">
        <v>17</v>
      </c>
      <c r="F66" s="17">
        <f>VLOOKUP(B66,'Team Averages'!$A$1:$O$33, 9,FALSE)</f>
        <v>0</v>
      </c>
      <c r="G66" s="17">
        <f>VLOOKUP(C66,'Team Averages'!$A$1:$O$33, 9,FALSE)</f>
        <v>0</v>
      </c>
      <c r="H66" s="17">
        <f t="shared" si="0"/>
        <v>0</v>
      </c>
      <c r="I66" s="20">
        <f t="shared" si="1"/>
        <v>9</v>
      </c>
      <c r="J66" s="5"/>
      <c r="K66" s="6"/>
    </row>
    <row r="67" spans="1:11" ht="15.75" thickBot="1" x14ac:dyDescent="0.3">
      <c r="A67" s="17" t="s">
        <v>5</v>
      </c>
      <c r="B67" s="24" t="s">
        <v>49</v>
      </c>
      <c r="C67" s="24" t="s">
        <v>25</v>
      </c>
      <c r="D67" s="25">
        <v>20</v>
      </c>
      <c r="E67" s="25">
        <v>27</v>
      </c>
      <c r="F67" s="17">
        <f>VLOOKUP(B67,'Team Averages'!$A$1:$O$33, 9,FALSE)</f>
        <v>0</v>
      </c>
      <c r="G67" s="17">
        <f>VLOOKUP(C67,'Team Averages'!$A$1:$O$33, 9,FALSE)</f>
        <v>0</v>
      </c>
      <c r="H67" s="17">
        <f t="shared" ref="H67:H96" si="2">F67-G67</f>
        <v>0</v>
      </c>
      <c r="I67" s="20">
        <f t="shared" ref="I67:I96" si="3">D67-E67</f>
        <v>-7</v>
      </c>
      <c r="J67" s="5"/>
      <c r="K67" s="6"/>
    </row>
    <row r="68" spans="1:11" ht="15.75" thickBot="1" x14ac:dyDescent="0.3">
      <c r="A68" s="17" t="s">
        <v>5</v>
      </c>
      <c r="B68" s="26" t="s">
        <v>32</v>
      </c>
      <c r="C68" s="26" t="s">
        <v>37</v>
      </c>
      <c r="D68" s="27">
        <v>21</v>
      </c>
      <c r="E68" s="27">
        <v>18</v>
      </c>
      <c r="F68" s="17">
        <f>VLOOKUP(B68,'Team Averages'!$A$1:$O$33, 9,FALSE)</f>
        <v>0</v>
      </c>
      <c r="G68" s="17">
        <f>VLOOKUP(C68,'Team Averages'!$A$1:$O$33, 9,FALSE)</f>
        <v>0</v>
      </c>
      <c r="H68" s="17">
        <f t="shared" si="2"/>
        <v>0</v>
      </c>
      <c r="I68" s="20">
        <f t="shared" si="3"/>
        <v>3</v>
      </c>
      <c r="J68" s="5"/>
      <c r="K68" s="6"/>
    </row>
    <row r="69" spans="1:11" ht="15.75" thickBot="1" x14ac:dyDescent="0.3">
      <c r="A69" s="17" t="s">
        <v>5</v>
      </c>
      <c r="B69" s="24" t="s">
        <v>54</v>
      </c>
      <c r="C69" s="24" t="s">
        <v>38</v>
      </c>
      <c r="D69" s="25">
        <v>25</v>
      </c>
      <c r="E69" s="25">
        <v>22</v>
      </c>
      <c r="F69" s="17">
        <f>VLOOKUP(B69,'Team Averages'!$A$1:$O$33, 9,FALSE)</f>
        <v>0</v>
      </c>
      <c r="G69" s="17">
        <f>VLOOKUP(C69,'Team Averages'!$A$1:$O$33, 9,FALSE)</f>
        <v>0</v>
      </c>
      <c r="H69" s="17">
        <f t="shared" si="2"/>
        <v>0</v>
      </c>
      <c r="I69" s="20">
        <f t="shared" si="3"/>
        <v>3</v>
      </c>
      <c r="J69" s="5"/>
      <c r="K69" s="6"/>
    </row>
    <row r="70" spans="1:11" ht="15.75" thickBot="1" x14ac:dyDescent="0.3">
      <c r="A70" s="17" t="s">
        <v>5</v>
      </c>
      <c r="B70" s="26" t="s">
        <v>44</v>
      </c>
      <c r="C70" s="26" t="s">
        <v>39</v>
      </c>
      <c r="D70" s="27">
        <v>25</v>
      </c>
      <c r="E70" s="27">
        <v>22</v>
      </c>
      <c r="F70" s="17">
        <f>VLOOKUP(B70,'Team Averages'!$A$1:$O$33, 9,FALSE)</f>
        <v>0</v>
      </c>
      <c r="G70" s="17">
        <f>VLOOKUP(C70,'Team Averages'!$A$1:$O$33, 9,FALSE)</f>
        <v>0</v>
      </c>
      <c r="H70" s="17">
        <f t="shared" si="2"/>
        <v>0</v>
      </c>
      <c r="I70" s="20">
        <f t="shared" si="3"/>
        <v>3</v>
      </c>
      <c r="J70" s="5"/>
      <c r="K70" s="6"/>
    </row>
    <row r="71" spans="1:11" ht="15.75" thickBot="1" x14ac:dyDescent="0.3">
      <c r="A71" s="17" t="s">
        <v>5</v>
      </c>
      <c r="B71" s="24" t="s">
        <v>27</v>
      </c>
      <c r="C71" s="24" t="s">
        <v>51</v>
      </c>
      <c r="D71" s="25">
        <v>37</v>
      </c>
      <c r="E71" s="25">
        <v>19</v>
      </c>
      <c r="F71" s="17">
        <f>VLOOKUP(B71,'Team Averages'!$A$1:$O$33, 9,FALSE)</f>
        <v>0</v>
      </c>
      <c r="G71" s="17">
        <f>VLOOKUP(C71,'Team Averages'!$A$1:$O$33, 9,FALSE)</f>
        <v>0</v>
      </c>
      <c r="H71" s="17">
        <f t="shared" si="2"/>
        <v>0</v>
      </c>
      <c r="I71" s="20">
        <f t="shared" si="3"/>
        <v>18</v>
      </c>
      <c r="J71" s="5"/>
      <c r="K71" s="6"/>
    </row>
    <row r="72" spans="1:11" ht="15.75" thickBot="1" x14ac:dyDescent="0.3">
      <c r="A72" s="17" t="s">
        <v>5</v>
      </c>
      <c r="B72" s="26" t="s">
        <v>28</v>
      </c>
      <c r="C72" s="26" t="s">
        <v>56</v>
      </c>
      <c r="D72" s="27">
        <v>17</v>
      </c>
      <c r="E72" s="27">
        <v>19</v>
      </c>
      <c r="F72" s="17">
        <f>VLOOKUP(B72,'Team Averages'!$A$1:$O$33, 9,FALSE)</f>
        <v>0</v>
      </c>
      <c r="G72" s="17">
        <f>VLOOKUP(C72,'Team Averages'!$A$1:$O$33, 9,FALSE)</f>
        <v>0</v>
      </c>
      <c r="H72" s="17">
        <f t="shared" si="2"/>
        <v>0</v>
      </c>
      <c r="I72" s="20">
        <f t="shared" si="3"/>
        <v>-2</v>
      </c>
      <c r="J72" s="5"/>
      <c r="K72" s="6"/>
    </row>
    <row r="73" spans="1:11" ht="15.75" thickBot="1" x14ac:dyDescent="0.3">
      <c r="A73" s="17" t="s">
        <v>5</v>
      </c>
      <c r="B73" s="24" t="s">
        <v>55</v>
      </c>
      <c r="C73" s="24" t="s">
        <v>36</v>
      </c>
      <c r="D73" s="25">
        <v>19</v>
      </c>
      <c r="E73" s="25">
        <v>27</v>
      </c>
      <c r="F73" s="17">
        <f>VLOOKUP(B73,'Team Averages'!$A$1:$O$33, 9,FALSE)</f>
        <v>0</v>
      </c>
      <c r="G73" s="17">
        <f>VLOOKUP(C73,'Team Averages'!$A$1:$O$33, 9,FALSE)</f>
        <v>0</v>
      </c>
      <c r="H73" s="17">
        <f t="shared" si="2"/>
        <v>0</v>
      </c>
      <c r="I73" s="20">
        <f t="shared" si="3"/>
        <v>-8</v>
      </c>
      <c r="J73" s="5"/>
      <c r="K73" s="6"/>
    </row>
    <row r="74" spans="1:11" ht="15.75" thickBot="1" x14ac:dyDescent="0.3">
      <c r="A74" s="17" t="s">
        <v>5</v>
      </c>
      <c r="B74" s="26" t="s">
        <v>47</v>
      </c>
      <c r="C74" s="26" t="s">
        <v>30</v>
      </c>
      <c r="D74" s="27">
        <v>17</v>
      </c>
      <c r="E74" s="27">
        <v>45</v>
      </c>
      <c r="F74" s="17">
        <f>VLOOKUP(B74,'Team Averages'!$A$1:$O$33, 9,FALSE)</f>
        <v>0</v>
      </c>
      <c r="G74" s="17">
        <f>VLOOKUP(C74,'Team Averages'!$A$1:$O$33, 9,FALSE)</f>
        <v>0</v>
      </c>
      <c r="H74" s="17">
        <f t="shared" si="2"/>
        <v>0</v>
      </c>
      <c r="I74" s="20">
        <f t="shared" si="3"/>
        <v>-28</v>
      </c>
      <c r="J74" s="5"/>
      <c r="K74" s="6"/>
    </row>
    <row r="75" spans="1:11" ht="15.75" thickBot="1" x14ac:dyDescent="0.3">
      <c r="A75" s="17" t="s">
        <v>5</v>
      </c>
      <c r="B75" s="24" t="s">
        <v>43</v>
      </c>
      <c r="C75" s="24" t="s">
        <v>40</v>
      </c>
      <c r="D75" s="25">
        <v>33</v>
      </c>
      <c r="E75" s="25">
        <v>22</v>
      </c>
      <c r="F75" s="17">
        <f>VLOOKUP(B75,'Team Averages'!$A$1:$O$33, 9,FALSE)</f>
        <v>0</v>
      </c>
      <c r="G75" s="17">
        <f>VLOOKUP(C75,'Team Averages'!$A$1:$O$33, 9,FALSE)</f>
        <v>0</v>
      </c>
      <c r="H75" s="17">
        <f t="shared" si="2"/>
        <v>0</v>
      </c>
      <c r="I75" s="20">
        <f t="shared" si="3"/>
        <v>11</v>
      </c>
      <c r="J75" s="5"/>
      <c r="K75" s="6"/>
    </row>
    <row r="76" spans="1:11" ht="15.75" thickBot="1" x14ac:dyDescent="0.3">
      <c r="A76" s="17" t="s">
        <v>5</v>
      </c>
      <c r="B76" s="26" t="s">
        <v>48</v>
      </c>
      <c r="C76" s="26" t="s">
        <v>46</v>
      </c>
      <c r="D76" s="27">
        <v>20</v>
      </c>
      <c r="E76" s="27">
        <v>9</v>
      </c>
      <c r="F76" s="17">
        <f>VLOOKUP(B76,'Team Averages'!$A$1:$O$33, 9,FALSE)</f>
        <v>0</v>
      </c>
      <c r="G76" s="17">
        <f>VLOOKUP(C76,'Team Averages'!$A$1:$O$33, 9,FALSE)</f>
        <v>0</v>
      </c>
      <c r="H76" s="17">
        <f t="shared" si="2"/>
        <v>0</v>
      </c>
      <c r="I76" s="20">
        <f t="shared" si="3"/>
        <v>11</v>
      </c>
      <c r="J76" s="5"/>
      <c r="K76" s="6"/>
    </row>
    <row r="77" spans="1:11" ht="15.75" thickBot="1" x14ac:dyDescent="0.3">
      <c r="A77" s="17" t="s">
        <v>5</v>
      </c>
      <c r="B77" s="24" t="s">
        <v>50</v>
      </c>
      <c r="C77" s="24" t="s">
        <v>52</v>
      </c>
      <c r="D77" s="25">
        <v>42</v>
      </c>
      <c r="E77" s="25">
        <v>47</v>
      </c>
      <c r="F77" s="17">
        <f>VLOOKUP(B77,'Team Averages'!$A$1:$O$33, 9,FALSE)</f>
        <v>0</v>
      </c>
      <c r="G77" s="17">
        <f>VLOOKUP(C77,'Team Averages'!$A$1:$O$33, 9,FALSE)</f>
        <v>0</v>
      </c>
      <c r="H77" s="17">
        <f t="shared" si="2"/>
        <v>0</v>
      </c>
      <c r="I77" s="20">
        <f t="shared" si="3"/>
        <v>-5</v>
      </c>
      <c r="J77" s="5"/>
      <c r="K77" s="6"/>
    </row>
    <row r="78" spans="1:11" ht="15.75" thickBot="1" x14ac:dyDescent="0.3">
      <c r="A78" s="17" t="s">
        <v>5</v>
      </c>
      <c r="B78" s="26" t="s">
        <v>35</v>
      </c>
      <c r="C78" s="26" t="s">
        <v>34</v>
      </c>
      <c r="D78" s="27">
        <v>10</v>
      </c>
      <c r="E78" s="27">
        <v>17</v>
      </c>
      <c r="F78" s="17">
        <f>VLOOKUP(B78,'Team Averages'!$A$1:$O$33, 9,FALSE)</f>
        <v>0</v>
      </c>
      <c r="G78" s="17">
        <f>VLOOKUP(C78,'Team Averages'!$A$1:$O$33, 9,FALSE)</f>
        <v>0</v>
      </c>
      <c r="H78" s="17">
        <f t="shared" si="2"/>
        <v>0</v>
      </c>
      <c r="I78" s="20">
        <f t="shared" si="3"/>
        <v>-7</v>
      </c>
      <c r="J78" s="5"/>
      <c r="K78" s="6"/>
    </row>
    <row r="79" spans="1:11" ht="15.75" thickBot="1" x14ac:dyDescent="0.3">
      <c r="A79" s="17" t="s">
        <v>5</v>
      </c>
      <c r="B79" s="24" t="s">
        <v>42</v>
      </c>
      <c r="C79" s="24" t="s">
        <v>31</v>
      </c>
      <c r="D79" s="25">
        <v>20</v>
      </c>
      <c r="E79" s="25">
        <v>44</v>
      </c>
      <c r="F79" s="17">
        <f>VLOOKUP(B79,'Team Averages'!$A$1:$O$33, 9,FALSE)</f>
        <v>0</v>
      </c>
      <c r="G79" s="17">
        <f>VLOOKUP(C79,'Team Averages'!$A$1:$O$33, 9,FALSE)</f>
        <v>0</v>
      </c>
      <c r="H79" s="17">
        <f t="shared" si="2"/>
        <v>0</v>
      </c>
      <c r="I79" s="20">
        <f t="shared" si="3"/>
        <v>-24</v>
      </c>
      <c r="J79" s="5"/>
      <c r="K79" s="6"/>
    </row>
    <row r="80" spans="1:11" ht="15.75" thickBot="1" x14ac:dyDescent="0.3">
      <c r="A80" s="17" t="s">
        <v>5</v>
      </c>
      <c r="B80" s="26" t="s">
        <v>29</v>
      </c>
      <c r="C80" s="26" t="s">
        <v>41</v>
      </c>
      <c r="D80" s="27">
        <v>38</v>
      </c>
      <c r="E80" s="27">
        <v>20</v>
      </c>
      <c r="F80" s="17">
        <f>VLOOKUP(B80,'Team Averages'!$A$1:$O$33, 9,FALSE)</f>
        <v>0</v>
      </c>
      <c r="G80" s="17">
        <f>VLOOKUP(C80,'Team Averages'!$A$1:$O$33, 9,FALSE)</f>
        <v>0</v>
      </c>
      <c r="H80" s="17">
        <f t="shared" si="2"/>
        <v>0</v>
      </c>
      <c r="I80" s="20">
        <f t="shared" si="3"/>
        <v>18</v>
      </c>
      <c r="J80" s="5"/>
      <c r="K80" s="6"/>
    </row>
    <row r="81" spans="1:11" ht="15.75" thickBot="1" x14ac:dyDescent="0.3">
      <c r="A81" s="17" t="s">
        <v>5</v>
      </c>
      <c r="B81" s="28" t="s">
        <v>26</v>
      </c>
      <c r="C81" s="28" t="s">
        <v>53</v>
      </c>
      <c r="D81" s="29">
        <v>25</v>
      </c>
      <c r="E81" s="29">
        <v>31</v>
      </c>
      <c r="F81" s="17">
        <f>VLOOKUP(B81,'Team Averages'!$A$1:$O$33, 9,FALSE)</f>
        <v>0</v>
      </c>
      <c r="G81" s="17">
        <f>VLOOKUP(C81,'Team Averages'!$A$1:$O$33, 9,FALSE)</f>
        <v>0</v>
      </c>
      <c r="H81" s="17">
        <f t="shared" si="2"/>
        <v>0</v>
      </c>
      <c r="I81" s="20">
        <f t="shared" si="3"/>
        <v>-6</v>
      </c>
      <c r="J81" s="5"/>
      <c r="K81" s="6"/>
    </row>
    <row r="82" spans="1:11" ht="15.75" thickBot="1" x14ac:dyDescent="0.3">
      <c r="A82" s="17" t="s">
        <v>5</v>
      </c>
      <c r="B82" s="22" t="s">
        <v>30</v>
      </c>
      <c r="C82" s="22" t="s">
        <v>32</v>
      </c>
      <c r="D82" s="23">
        <v>28</v>
      </c>
      <c r="E82" s="23">
        <v>22</v>
      </c>
      <c r="F82" s="17">
        <f>VLOOKUP(B82,'Team Averages'!$A$1:$O$33, 9,FALSE)</f>
        <v>0</v>
      </c>
      <c r="G82" s="17">
        <f>VLOOKUP(C82,'Team Averages'!$A$1:$O$33, 9,FALSE)</f>
        <v>0</v>
      </c>
      <c r="H82" s="17">
        <f t="shared" si="2"/>
        <v>0</v>
      </c>
      <c r="I82" s="20">
        <f t="shared" si="3"/>
        <v>6</v>
      </c>
      <c r="J82" s="5"/>
      <c r="K82" s="6"/>
    </row>
    <row r="83" spans="1:11" ht="15.75" thickBot="1" x14ac:dyDescent="0.3">
      <c r="A83" s="17" t="s">
        <v>5</v>
      </c>
      <c r="B83" s="24" t="s">
        <v>47</v>
      </c>
      <c r="C83" s="24" t="s">
        <v>51</v>
      </c>
      <c r="D83" s="25">
        <v>20</v>
      </c>
      <c r="E83" s="25">
        <v>23</v>
      </c>
      <c r="F83" s="17">
        <f>VLOOKUP(B83,'Team Averages'!$A$1:$O$33, 9,FALSE)</f>
        <v>0</v>
      </c>
      <c r="G83" s="17">
        <f>VLOOKUP(C83,'Team Averages'!$A$1:$O$33, 9,FALSE)</f>
        <v>0</v>
      </c>
      <c r="H83" s="17">
        <f t="shared" si="2"/>
        <v>0</v>
      </c>
      <c r="I83" s="20">
        <f t="shared" si="3"/>
        <v>-3</v>
      </c>
      <c r="J83" s="5"/>
      <c r="K83" s="6"/>
    </row>
    <row r="84" spans="1:11" ht="15.75" thickBot="1" x14ac:dyDescent="0.3">
      <c r="A84" s="17" t="s">
        <v>5</v>
      </c>
      <c r="B84" s="26" t="s">
        <v>52</v>
      </c>
      <c r="C84" s="26" t="s">
        <v>53</v>
      </c>
      <c r="D84" s="27">
        <v>6</v>
      </c>
      <c r="E84" s="27">
        <v>34</v>
      </c>
      <c r="F84" s="17">
        <f>VLOOKUP(B84,'Team Averages'!$A$1:$O$33, 9,FALSE)</f>
        <v>0</v>
      </c>
      <c r="G84" s="17">
        <f>VLOOKUP(C84,'Team Averages'!$A$1:$O$33, 9,FALSE)</f>
        <v>0</v>
      </c>
      <c r="H84" s="17">
        <f t="shared" si="2"/>
        <v>0</v>
      </c>
      <c r="I84" s="20">
        <f t="shared" si="3"/>
        <v>-28</v>
      </c>
      <c r="J84" s="5"/>
      <c r="K84" s="6"/>
    </row>
    <row r="85" spans="1:11" ht="15.75" thickBot="1" x14ac:dyDescent="0.3">
      <c r="A85" s="17" t="s">
        <v>5</v>
      </c>
      <c r="B85" s="24" t="s">
        <v>56</v>
      </c>
      <c r="C85" s="24" t="s">
        <v>37</v>
      </c>
      <c r="D85" s="25">
        <v>34</v>
      </c>
      <c r="E85" s="25">
        <v>28</v>
      </c>
      <c r="F85" s="17">
        <f>VLOOKUP(B85,'Team Averages'!$A$1:$O$33, 9,FALSE)</f>
        <v>0</v>
      </c>
      <c r="G85" s="17">
        <f>VLOOKUP(C85,'Team Averages'!$A$1:$O$33, 9,FALSE)</f>
        <v>0</v>
      </c>
      <c r="H85" s="17">
        <f t="shared" si="2"/>
        <v>0</v>
      </c>
      <c r="I85" s="20">
        <f t="shared" si="3"/>
        <v>6</v>
      </c>
      <c r="J85" s="5"/>
      <c r="K85" s="6"/>
    </row>
    <row r="86" spans="1:11" ht="15.75" thickBot="1" x14ac:dyDescent="0.3">
      <c r="A86" s="17" t="s">
        <v>5</v>
      </c>
      <c r="B86" s="26" t="s">
        <v>54</v>
      </c>
      <c r="C86" s="26" t="s">
        <v>48</v>
      </c>
      <c r="D86" s="27">
        <v>24</v>
      </c>
      <c r="E86" s="27">
        <v>14</v>
      </c>
      <c r="F86" s="17">
        <f>VLOOKUP(B86,'Team Averages'!$A$1:$O$33, 9,FALSE)</f>
        <v>0</v>
      </c>
      <c r="G86" s="17">
        <f>VLOOKUP(C86,'Team Averages'!$A$1:$O$33, 9,FALSE)</f>
        <v>0</v>
      </c>
      <c r="H86" s="17">
        <f t="shared" si="2"/>
        <v>0</v>
      </c>
      <c r="I86" s="20">
        <f t="shared" si="3"/>
        <v>10</v>
      </c>
      <c r="J86" s="5"/>
      <c r="K86" s="6"/>
    </row>
    <row r="87" spans="1:11" ht="15.75" thickBot="1" x14ac:dyDescent="0.3">
      <c r="A87" s="17" t="s">
        <v>5</v>
      </c>
      <c r="B87" s="24" t="s">
        <v>38</v>
      </c>
      <c r="C87" s="24" t="s">
        <v>28</v>
      </c>
      <c r="D87" s="25">
        <v>34</v>
      </c>
      <c r="E87" s="25">
        <v>11</v>
      </c>
      <c r="F87" s="17">
        <f>VLOOKUP(B87,'Team Averages'!$A$1:$O$33, 9,FALSE)</f>
        <v>0</v>
      </c>
      <c r="G87" s="17">
        <f>VLOOKUP(C87,'Team Averages'!$A$1:$O$33, 9,FALSE)</f>
        <v>0</v>
      </c>
      <c r="H87" s="17">
        <f t="shared" si="2"/>
        <v>0</v>
      </c>
      <c r="I87" s="20">
        <f t="shared" si="3"/>
        <v>23</v>
      </c>
      <c r="J87" s="5"/>
      <c r="K87" s="6"/>
    </row>
    <row r="88" spans="1:11" ht="15.75" thickBot="1" x14ac:dyDescent="0.3">
      <c r="A88" s="17" t="s">
        <v>5</v>
      </c>
      <c r="B88" s="26" t="s">
        <v>39</v>
      </c>
      <c r="C88" s="26" t="s">
        <v>26</v>
      </c>
      <c r="D88" s="27">
        <v>3</v>
      </c>
      <c r="E88" s="27">
        <v>31</v>
      </c>
      <c r="F88" s="17">
        <f>VLOOKUP(B88,'Team Averages'!$A$1:$O$33, 9,FALSE)</f>
        <v>0</v>
      </c>
      <c r="G88" s="17">
        <f>VLOOKUP(C88,'Team Averages'!$A$1:$O$33, 9,FALSE)</f>
        <v>0</v>
      </c>
      <c r="H88" s="17">
        <f t="shared" si="2"/>
        <v>0</v>
      </c>
      <c r="I88" s="20">
        <f t="shared" si="3"/>
        <v>-28</v>
      </c>
      <c r="J88" s="5"/>
      <c r="K88" s="6"/>
    </row>
    <row r="89" spans="1:11" ht="15.75" thickBot="1" x14ac:dyDescent="0.3">
      <c r="A89" s="17" t="s">
        <v>5</v>
      </c>
      <c r="B89" s="24" t="s">
        <v>45</v>
      </c>
      <c r="C89" s="24" t="s">
        <v>42</v>
      </c>
      <c r="D89" s="25">
        <v>38</v>
      </c>
      <c r="E89" s="25">
        <v>11</v>
      </c>
      <c r="F89" s="17">
        <f>VLOOKUP(B89,'Team Averages'!$A$1:$O$33, 9,FALSE)</f>
        <v>0</v>
      </c>
      <c r="G89" s="17">
        <f>VLOOKUP(C89,'Team Averages'!$A$1:$O$33, 9,FALSE)</f>
        <v>0</v>
      </c>
      <c r="H89" s="17">
        <f t="shared" si="2"/>
        <v>0</v>
      </c>
      <c r="I89" s="20">
        <f t="shared" si="3"/>
        <v>27</v>
      </c>
      <c r="J89" s="5"/>
      <c r="K89" s="6"/>
    </row>
    <row r="90" spans="1:11" ht="15.75" thickBot="1" x14ac:dyDescent="0.3">
      <c r="A90" s="17" t="s">
        <v>5</v>
      </c>
      <c r="B90" s="26" t="s">
        <v>41</v>
      </c>
      <c r="C90" s="26" t="s">
        <v>40</v>
      </c>
      <c r="D90" s="27">
        <v>31</v>
      </c>
      <c r="E90" s="27">
        <v>13</v>
      </c>
      <c r="F90" s="17">
        <f>VLOOKUP(B90,'Team Averages'!$A$1:$O$33, 9,FALSE)</f>
        <v>0</v>
      </c>
      <c r="G90" s="17">
        <f>VLOOKUP(C90,'Team Averages'!$A$1:$O$33, 9,FALSE)</f>
        <v>0</v>
      </c>
      <c r="H90" s="17">
        <f t="shared" si="2"/>
        <v>0</v>
      </c>
      <c r="I90" s="20">
        <f t="shared" si="3"/>
        <v>18</v>
      </c>
      <c r="J90" s="5"/>
      <c r="K90" s="6"/>
    </row>
    <row r="91" spans="1:11" ht="15.75" thickBot="1" x14ac:dyDescent="0.3">
      <c r="A91" s="17" t="s">
        <v>5</v>
      </c>
      <c r="B91" s="24" t="s">
        <v>34</v>
      </c>
      <c r="C91" s="24" t="s">
        <v>50</v>
      </c>
      <c r="D91" s="25">
        <v>37</v>
      </c>
      <c r="E91" s="25">
        <v>14</v>
      </c>
      <c r="F91" s="17">
        <f>VLOOKUP(B91,'Team Averages'!$A$1:$O$33, 9,FALSE)</f>
        <v>0</v>
      </c>
      <c r="G91" s="17">
        <f>VLOOKUP(C91,'Team Averages'!$A$1:$O$33, 9,FALSE)</f>
        <v>0</v>
      </c>
      <c r="H91" s="17">
        <f t="shared" si="2"/>
        <v>0</v>
      </c>
      <c r="I91" s="20">
        <f t="shared" si="3"/>
        <v>23</v>
      </c>
      <c r="J91" s="5"/>
      <c r="K91" s="6"/>
    </row>
    <row r="92" spans="1:11" ht="15.75" thickBot="1" x14ac:dyDescent="0.3">
      <c r="A92" s="17" t="s">
        <v>5</v>
      </c>
      <c r="B92" s="26" t="s">
        <v>46</v>
      </c>
      <c r="C92" s="26" t="s">
        <v>55</v>
      </c>
      <c r="D92" s="27">
        <v>34</v>
      </c>
      <c r="E92" s="27">
        <v>24</v>
      </c>
      <c r="F92" s="17">
        <f>VLOOKUP(B92,'Team Averages'!$A$1:$O$33, 9,FALSE)</f>
        <v>0</v>
      </c>
      <c r="G92" s="17">
        <f>VLOOKUP(C92,'Team Averages'!$A$1:$O$33, 9,FALSE)</f>
        <v>0</v>
      </c>
      <c r="H92" s="17">
        <f t="shared" si="2"/>
        <v>0</v>
      </c>
      <c r="I92" s="20">
        <f t="shared" si="3"/>
        <v>10</v>
      </c>
      <c r="J92" s="5"/>
      <c r="K92" s="6"/>
    </row>
    <row r="93" spans="1:11" ht="15.75" thickBot="1" x14ac:dyDescent="0.3">
      <c r="A93" s="17" t="s">
        <v>5</v>
      </c>
      <c r="B93" s="24" t="s">
        <v>31</v>
      </c>
      <c r="C93" s="24" t="s">
        <v>44</v>
      </c>
      <c r="D93" s="25">
        <v>35</v>
      </c>
      <c r="E93" s="25">
        <v>29</v>
      </c>
      <c r="F93" s="17">
        <f>VLOOKUP(B93,'Team Averages'!$A$1:$O$33, 9,FALSE)</f>
        <v>0</v>
      </c>
      <c r="G93" s="17">
        <f>VLOOKUP(C93,'Team Averages'!$A$1:$O$33, 9,FALSE)</f>
        <v>0</v>
      </c>
      <c r="H93" s="17">
        <f t="shared" si="2"/>
        <v>0</v>
      </c>
      <c r="I93" s="20">
        <f t="shared" si="3"/>
        <v>6</v>
      </c>
      <c r="J93" s="5"/>
      <c r="K93" s="6"/>
    </row>
    <row r="94" spans="1:11" ht="15.75" thickBot="1" x14ac:dyDescent="0.3">
      <c r="A94" s="17" t="s">
        <v>5</v>
      </c>
      <c r="B94" s="26" t="s">
        <v>33</v>
      </c>
      <c r="C94" s="26" t="s">
        <v>36</v>
      </c>
      <c r="D94" s="27">
        <v>20</v>
      </c>
      <c r="E94" s="27">
        <v>23</v>
      </c>
      <c r="F94" s="17">
        <f>VLOOKUP(B94,'Team Averages'!$A$1:$O$33, 9,FALSE)</f>
        <v>0</v>
      </c>
      <c r="G94" s="17">
        <f>VLOOKUP(C94,'Team Averages'!$A$1:$O$33, 9,FALSE)</f>
        <v>0</v>
      </c>
      <c r="H94" s="17">
        <f t="shared" si="2"/>
        <v>0</v>
      </c>
      <c r="I94" s="20">
        <f t="shared" si="3"/>
        <v>-3</v>
      </c>
      <c r="J94" s="5"/>
      <c r="K94" s="6"/>
    </row>
    <row r="95" spans="1:11" ht="15.75" thickBot="1" x14ac:dyDescent="0.3">
      <c r="A95" s="17" t="s">
        <v>5</v>
      </c>
      <c r="B95" s="30" t="s">
        <v>29</v>
      </c>
      <c r="C95" s="30" t="s">
        <v>27</v>
      </c>
      <c r="D95" s="31">
        <v>31</v>
      </c>
      <c r="E95" s="31">
        <v>34</v>
      </c>
      <c r="F95" s="17">
        <f>VLOOKUP(B95,'Team Averages'!$A$1:$O$33, 9,FALSE)</f>
        <v>0</v>
      </c>
      <c r="G95" s="17">
        <f>VLOOKUP(C95,'Team Averages'!$A$1:$O$33, 9,FALSE)</f>
        <v>0</v>
      </c>
      <c r="H95" s="17">
        <f t="shared" si="2"/>
        <v>0</v>
      </c>
      <c r="I95" s="20">
        <f t="shared" si="3"/>
        <v>-3</v>
      </c>
      <c r="J95" s="5"/>
      <c r="K95" s="6"/>
    </row>
    <row r="96" spans="1:11" ht="15.75" thickBot="1" x14ac:dyDescent="0.3">
      <c r="A96" s="17" t="s">
        <v>5</v>
      </c>
      <c r="B96" s="32" t="s">
        <v>55</v>
      </c>
      <c r="C96" s="32" t="s">
        <v>50</v>
      </c>
      <c r="D96" s="33">
        <v>14</v>
      </c>
      <c r="E96" s="33">
        <v>17</v>
      </c>
      <c r="F96" s="17">
        <f>VLOOKUP(B96,'Team Averages'!$A$1:$O$33, 9,FALSE)</f>
        <v>0</v>
      </c>
      <c r="G96" s="17">
        <f>VLOOKUP(C96,'Team Averages'!$A$1:$O$33, 9,FALSE)</f>
        <v>0</v>
      </c>
      <c r="H96" s="17">
        <f t="shared" si="2"/>
        <v>0</v>
      </c>
      <c r="I96" s="20">
        <f t="shared" si="3"/>
        <v>-3</v>
      </c>
      <c r="J96" s="5"/>
      <c r="K96" s="6"/>
    </row>
    <row r="97" spans="1:11" x14ac:dyDescent="0.25">
      <c r="A97" s="17" t="s">
        <v>5</v>
      </c>
      <c r="B97" s="18"/>
      <c r="C97" s="17"/>
      <c r="D97" s="19"/>
      <c r="E97" s="17"/>
      <c r="F97" s="17"/>
      <c r="G97" s="17"/>
      <c r="H97" s="17"/>
      <c r="I97" s="20"/>
      <c r="J97" s="5"/>
      <c r="K97" s="6"/>
    </row>
    <row r="98" spans="1:11" x14ac:dyDescent="0.25">
      <c r="A98" s="17" t="s">
        <v>5</v>
      </c>
      <c r="B98" s="18"/>
      <c r="C98" s="17"/>
      <c r="D98" s="19"/>
      <c r="E98" s="17"/>
      <c r="F98" s="17"/>
      <c r="G98" s="17"/>
      <c r="H98" s="17"/>
      <c r="I98" s="20"/>
      <c r="J98" s="5"/>
      <c r="K98" s="6"/>
    </row>
    <row r="99" spans="1:11" x14ac:dyDescent="0.25">
      <c r="A99" s="17" t="s">
        <v>5</v>
      </c>
      <c r="B99" s="18"/>
      <c r="C99" s="17"/>
      <c r="D99" s="19"/>
      <c r="E99" s="17"/>
      <c r="F99" s="17"/>
      <c r="G99" s="17"/>
      <c r="H99" s="17"/>
      <c r="I99" s="20"/>
      <c r="J99" s="5"/>
      <c r="K99" s="6"/>
    </row>
    <row r="100" spans="1:11" x14ac:dyDescent="0.25">
      <c r="A100" s="17" t="s">
        <v>5</v>
      </c>
      <c r="B100" s="18"/>
      <c r="C100" s="17"/>
      <c r="D100" s="19"/>
      <c r="E100" s="17"/>
      <c r="F100" s="17"/>
      <c r="G100" s="17"/>
      <c r="H100" s="17"/>
      <c r="I100" s="20"/>
    </row>
    <row r="101" spans="1:11" x14ac:dyDescent="0.25">
      <c r="A101" s="17" t="s">
        <v>5</v>
      </c>
      <c r="B101" s="18"/>
      <c r="C101" s="17"/>
      <c r="D101" s="19"/>
      <c r="E101" s="17"/>
      <c r="F101" s="17"/>
      <c r="G101" s="17"/>
      <c r="H101" s="17"/>
      <c r="I101" s="20"/>
    </row>
    <row r="102" spans="1:11" x14ac:dyDescent="0.25">
      <c r="A102" s="17" t="s">
        <v>5</v>
      </c>
      <c r="B102" s="18"/>
      <c r="C102" s="17"/>
      <c r="D102" s="19"/>
      <c r="E102" s="17"/>
      <c r="F102" s="17"/>
      <c r="G102" s="17"/>
      <c r="H102" s="17"/>
      <c r="I102" s="20"/>
    </row>
    <row r="103" spans="1:11" x14ac:dyDescent="0.25">
      <c r="A103" s="17" t="s">
        <v>5</v>
      </c>
      <c r="B103" s="18"/>
      <c r="C103" s="17"/>
      <c r="D103" s="19"/>
      <c r="E103" s="17"/>
      <c r="F103" s="17"/>
      <c r="G103" s="17"/>
      <c r="H103" s="17"/>
      <c r="I103" s="20"/>
    </row>
    <row r="104" spans="1:11" x14ac:dyDescent="0.25">
      <c r="A104" s="17" t="s">
        <v>5</v>
      </c>
      <c r="B104" s="18"/>
      <c r="C104" s="17"/>
      <c r="D104" s="19"/>
      <c r="E104" s="17"/>
      <c r="F104" s="17"/>
      <c r="G104" s="17"/>
      <c r="H104" s="17"/>
      <c r="I104" s="20"/>
    </row>
    <row r="105" spans="1:11" x14ac:dyDescent="0.25">
      <c r="A105" s="17" t="s">
        <v>5</v>
      </c>
      <c r="B105" s="18"/>
      <c r="C105" s="17"/>
      <c r="D105" s="19"/>
      <c r="E105" s="17"/>
      <c r="F105" s="17"/>
      <c r="G105" s="17"/>
      <c r="H105" s="17"/>
      <c r="I105" s="20"/>
    </row>
    <row r="106" spans="1:11" x14ac:dyDescent="0.25">
      <c r="A106" s="17" t="s">
        <v>5</v>
      </c>
      <c r="B106" s="18"/>
      <c r="C106" s="17"/>
      <c r="D106" s="19"/>
      <c r="E106" s="17"/>
      <c r="F106" s="17"/>
      <c r="G106" s="17"/>
      <c r="H106" s="17"/>
      <c r="I106" s="20"/>
    </row>
    <row r="107" spans="1:11" x14ac:dyDescent="0.25">
      <c r="A107" s="17" t="s">
        <v>5</v>
      </c>
      <c r="B107" s="18"/>
      <c r="C107" s="17"/>
      <c r="D107" s="19"/>
      <c r="E107" s="17"/>
      <c r="F107" s="17"/>
      <c r="G107" s="17"/>
      <c r="H107" s="17"/>
      <c r="I107" s="20"/>
    </row>
    <row r="108" spans="1:11" x14ac:dyDescent="0.25">
      <c r="A108" s="17" t="s">
        <v>5</v>
      </c>
      <c r="B108" s="18"/>
      <c r="C108" s="17"/>
      <c r="D108" s="19"/>
      <c r="E108" s="17"/>
      <c r="F108" s="17"/>
      <c r="G108" s="17"/>
      <c r="H108" s="17"/>
      <c r="I108" s="20"/>
    </row>
    <row r="109" spans="1:11" x14ac:dyDescent="0.25">
      <c r="A109" s="17" t="s">
        <v>5</v>
      </c>
      <c r="B109" s="18"/>
      <c r="C109" s="17"/>
      <c r="D109" s="19"/>
      <c r="E109" s="17"/>
      <c r="F109" s="17"/>
      <c r="G109" s="17"/>
      <c r="H109" s="17"/>
      <c r="I109" s="20"/>
    </row>
    <row r="110" spans="1:11" x14ac:dyDescent="0.25">
      <c r="A110" s="17" t="s">
        <v>5</v>
      </c>
      <c r="B110" s="18"/>
      <c r="C110" s="17"/>
      <c r="D110" s="19"/>
      <c r="E110" s="17"/>
      <c r="F110" s="17"/>
      <c r="G110" s="17"/>
      <c r="H110" s="17"/>
      <c r="I110" s="20"/>
    </row>
    <row r="111" spans="1:11" x14ac:dyDescent="0.25">
      <c r="A111" s="17" t="s">
        <v>5</v>
      </c>
      <c r="B111" s="18"/>
      <c r="C111" s="17"/>
      <c r="D111" s="19"/>
      <c r="E111" s="17"/>
      <c r="F111" s="17"/>
      <c r="G111" s="17"/>
      <c r="H111" s="17"/>
      <c r="I111" s="20"/>
    </row>
    <row r="112" spans="1:11" x14ac:dyDescent="0.25">
      <c r="A112" s="17" t="s">
        <v>5</v>
      </c>
      <c r="B112" s="18"/>
      <c r="C112" s="17"/>
      <c r="D112" s="19"/>
      <c r="E112" s="17"/>
      <c r="F112" s="17"/>
      <c r="G112" s="17"/>
      <c r="H112" s="17"/>
      <c r="I112" s="20"/>
    </row>
    <row r="113" spans="1:9" x14ac:dyDescent="0.25">
      <c r="A113" s="17" t="s">
        <v>5</v>
      </c>
      <c r="B113" s="18"/>
      <c r="C113" s="17"/>
      <c r="D113" s="19"/>
      <c r="E113" s="17"/>
      <c r="F113" s="17"/>
      <c r="G113" s="17"/>
      <c r="H113" s="17"/>
      <c r="I113" s="20"/>
    </row>
    <row r="114" spans="1:9" x14ac:dyDescent="0.25">
      <c r="A114" s="17" t="s">
        <v>5</v>
      </c>
      <c r="B114" s="18"/>
      <c r="C114" s="17"/>
      <c r="D114" s="19"/>
      <c r="E114" s="17"/>
      <c r="F114" s="17"/>
      <c r="G114" s="17"/>
      <c r="H114" s="17"/>
      <c r="I114" s="20"/>
    </row>
    <row r="115" spans="1:9" x14ac:dyDescent="0.25">
      <c r="A115" s="17" t="s">
        <v>5</v>
      </c>
      <c r="B115" s="18"/>
      <c r="C115" s="17"/>
      <c r="D115" s="19"/>
      <c r="E115" s="17"/>
      <c r="F115" s="17"/>
      <c r="G115" s="17"/>
      <c r="H115" s="17"/>
      <c r="I115" s="20"/>
    </row>
    <row r="116" spans="1:9" x14ac:dyDescent="0.25">
      <c r="A116" s="17" t="s">
        <v>5</v>
      </c>
      <c r="B116" s="18"/>
      <c r="C116" s="17"/>
      <c r="D116" s="19"/>
      <c r="E116" s="17"/>
      <c r="F116" s="17"/>
      <c r="G116" s="17"/>
      <c r="H116" s="17"/>
      <c r="I116" s="20"/>
    </row>
    <row r="117" spans="1:9" x14ac:dyDescent="0.25">
      <c r="A117" s="17" t="s">
        <v>5</v>
      </c>
      <c r="B117" s="18"/>
      <c r="C117" s="17"/>
      <c r="D117" s="19"/>
      <c r="E117" s="17"/>
      <c r="F117" s="17"/>
      <c r="G117" s="17"/>
      <c r="H117" s="17"/>
      <c r="I117" s="20"/>
    </row>
    <row r="118" spans="1:9" x14ac:dyDescent="0.25">
      <c r="A118" s="17" t="s">
        <v>5</v>
      </c>
      <c r="B118" s="18"/>
      <c r="C118" s="17"/>
      <c r="D118" s="19"/>
      <c r="E118" s="17"/>
      <c r="F118" s="17"/>
      <c r="G118" s="17"/>
      <c r="H118" s="17"/>
      <c r="I118" s="20"/>
    </row>
    <row r="119" spans="1:9" x14ac:dyDescent="0.25">
      <c r="A119" s="17" t="s">
        <v>5</v>
      </c>
      <c r="B119" s="18"/>
      <c r="C119" s="17"/>
      <c r="D119" s="19"/>
      <c r="E119" s="17"/>
      <c r="F119" s="17"/>
      <c r="G119" s="17"/>
      <c r="H119" s="17"/>
      <c r="I119" s="20"/>
    </row>
    <row r="120" spans="1:9" x14ac:dyDescent="0.25">
      <c r="A120" s="17" t="s">
        <v>5</v>
      </c>
      <c r="B120" s="18"/>
      <c r="C120" s="17"/>
      <c r="D120" s="19"/>
      <c r="E120" s="17"/>
      <c r="F120" s="17"/>
      <c r="G120" s="17"/>
      <c r="H120" s="17"/>
      <c r="I120" s="20"/>
    </row>
    <row r="121" spans="1:9" x14ac:dyDescent="0.25">
      <c r="A121" s="17" t="s">
        <v>5</v>
      </c>
      <c r="B121" s="18"/>
      <c r="C121" s="17"/>
      <c r="D121" s="19"/>
      <c r="E121" s="17"/>
      <c r="F121" s="17"/>
      <c r="G121" s="17"/>
      <c r="H121" s="17"/>
      <c r="I121" s="20"/>
    </row>
    <row r="122" spans="1:9" x14ac:dyDescent="0.25">
      <c r="A122" s="17" t="s">
        <v>5</v>
      </c>
      <c r="B122" s="18"/>
      <c r="C122" s="17"/>
      <c r="D122" s="19"/>
      <c r="E122" s="17"/>
      <c r="F122" s="17"/>
      <c r="G122" s="17"/>
      <c r="H122" s="17"/>
      <c r="I122" s="20"/>
    </row>
    <row r="123" spans="1:9" x14ac:dyDescent="0.25">
      <c r="A123" s="17" t="s">
        <v>5</v>
      </c>
      <c r="B123" s="18"/>
      <c r="C123" s="17"/>
      <c r="D123" s="19"/>
      <c r="E123" s="17"/>
      <c r="F123" s="17"/>
      <c r="G123" s="17"/>
      <c r="H123" s="17"/>
      <c r="I123" s="20"/>
    </row>
    <row r="124" spans="1:9" x14ac:dyDescent="0.25">
      <c r="A124" s="17" t="s">
        <v>5</v>
      </c>
      <c r="B124" s="18"/>
      <c r="C124" s="17"/>
      <c r="D124" s="19"/>
      <c r="E124" s="17"/>
      <c r="F124" s="17"/>
      <c r="G124" s="17"/>
      <c r="H124" s="17"/>
      <c r="I124" s="20"/>
    </row>
    <row r="125" spans="1:9" x14ac:dyDescent="0.25">
      <c r="A125" s="17" t="s">
        <v>5</v>
      </c>
      <c r="B125" s="18"/>
      <c r="C125" s="17"/>
      <c r="D125" s="19"/>
      <c r="E125" s="17"/>
      <c r="F125" s="17"/>
      <c r="G125" s="17"/>
      <c r="H125" s="17"/>
      <c r="I125" s="20"/>
    </row>
    <row r="126" spans="1:9" x14ac:dyDescent="0.25">
      <c r="A126" s="17" t="s">
        <v>5</v>
      </c>
      <c r="B126" s="18"/>
      <c r="C126" s="17"/>
      <c r="D126" s="19"/>
      <c r="E126" s="17"/>
      <c r="F126" s="17"/>
      <c r="G126" s="17"/>
      <c r="H126" s="17"/>
      <c r="I126" s="20"/>
    </row>
    <row r="127" spans="1:9" x14ac:dyDescent="0.25">
      <c r="A127" s="17" t="s">
        <v>5</v>
      </c>
      <c r="B127" s="18"/>
      <c r="C127" s="17"/>
      <c r="D127" s="19"/>
      <c r="E127" s="17"/>
      <c r="F127" s="17"/>
      <c r="G127" s="17"/>
      <c r="H127" s="17"/>
      <c r="I127" s="20"/>
    </row>
    <row r="128" spans="1:9" x14ac:dyDescent="0.25">
      <c r="A128" s="17" t="s">
        <v>5</v>
      </c>
      <c r="B128" s="18"/>
      <c r="C128" s="17"/>
      <c r="D128" s="19"/>
      <c r="E128" s="17"/>
      <c r="F128" s="17"/>
      <c r="G128" s="17"/>
      <c r="H128" s="17"/>
      <c r="I128" s="20"/>
    </row>
    <row r="129" spans="1:9" x14ac:dyDescent="0.25">
      <c r="A129" s="17" t="s">
        <v>5</v>
      </c>
      <c r="B129" s="18"/>
      <c r="C129" s="17"/>
      <c r="D129" s="19"/>
      <c r="E129" s="17"/>
      <c r="F129" s="17"/>
      <c r="G129" s="17"/>
      <c r="H129" s="17"/>
      <c r="I129" s="20"/>
    </row>
    <row r="130" spans="1:9" x14ac:dyDescent="0.25">
      <c r="A130" s="17" t="s">
        <v>5</v>
      </c>
      <c r="B130" s="18"/>
      <c r="C130" s="17"/>
      <c r="D130" s="19"/>
      <c r="E130" s="17"/>
      <c r="F130" s="17"/>
      <c r="G130" s="17"/>
      <c r="H130" s="17"/>
      <c r="I130" s="20"/>
    </row>
    <row r="131" spans="1:9" x14ac:dyDescent="0.25">
      <c r="A131" s="17" t="s">
        <v>5</v>
      </c>
      <c r="B131" s="18"/>
      <c r="C131" s="17"/>
      <c r="D131" s="19"/>
      <c r="E131" s="17"/>
      <c r="F131" s="17"/>
      <c r="G131" s="17"/>
      <c r="H131" s="17"/>
      <c r="I131" s="20"/>
    </row>
    <row r="132" spans="1:9" x14ac:dyDescent="0.25">
      <c r="A132" s="17" t="s">
        <v>5</v>
      </c>
      <c r="B132" s="18"/>
      <c r="C132" s="17"/>
      <c r="D132" s="19"/>
      <c r="E132" s="17"/>
      <c r="F132" s="17"/>
      <c r="G132" s="17"/>
      <c r="H132" s="17"/>
      <c r="I132" s="20"/>
    </row>
    <row r="133" spans="1:9" x14ac:dyDescent="0.25">
      <c r="A133" s="17" t="s">
        <v>5</v>
      </c>
      <c r="B133" s="18"/>
      <c r="C133" s="17"/>
      <c r="D133" s="19"/>
      <c r="E133" s="17"/>
      <c r="F133" s="17"/>
      <c r="G133" s="17"/>
      <c r="H133" s="17"/>
      <c r="I133" s="20"/>
    </row>
    <row r="134" spans="1:9" x14ac:dyDescent="0.25">
      <c r="A134" s="17" t="s">
        <v>5</v>
      </c>
      <c r="B134" s="18"/>
      <c r="C134" s="17"/>
      <c r="D134" s="19"/>
      <c r="E134" s="17"/>
      <c r="F134" s="17"/>
      <c r="G134" s="17"/>
      <c r="H134" s="17"/>
      <c r="I134" s="20"/>
    </row>
    <row r="135" spans="1:9" x14ac:dyDescent="0.25">
      <c r="A135" s="17" t="s">
        <v>5</v>
      </c>
      <c r="B135" s="18"/>
      <c r="C135" s="17"/>
      <c r="D135" s="19"/>
      <c r="E135" s="17"/>
      <c r="F135" s="17"/>
      <c r="G135" s="17"/>
      <c r="H135" s="17"/>
      <c r="I135" s="20"/>
    </row>
    <row r="136" spans="1:9" x14ac:dyDescent="0.25">
      <c r="A136" s="17" t="s">
        <v>5</v>
      </c>
      <c r="B136" s="18"/>
      <c r="C136" s="17"/>
      <c r="D136" s="19"/>
      <c r="E136" s="17"/>
      <c r="F136" s="17"/>
      <c r="G136" s="17"/>
      <c r="H136" s="17"/>
      <c r="I136" s="20"/>
    </row>
    <row r="137" spans="1:9" x14ac:dyDescent="0.25">
      <c r="A137" s="17" t="s">
        <v>5</v>
      </c>
      <c r="B137" s="18"/>
      <c r="C137" s="17"/>
      <c r="D137" s="19"/>
      <c r="E137" s="17"/>
      <c r="F137" s="17"/>
      <c r="G137" s="17"/>
      <c r="H137" s="17"/>
      <c r="I137" s="20"/>
    </row>
    <row r="138" spans="1:9" x14ac:dyDescent="0.25">
      <c r="A138" s="17" t="s">
        <v>5</v>
      </c>
      <c r="B138" s="18"/>
      <c r="C138" s="17"/>
      <c r="D138" s="19"/>
      <c r="E138" s="17"/>
      <c r="F138" s="17"/>
      <c r="G138" s="17"/>
      <c r="H138" s="17"/>
      <c r="I138" s="20"/>
    </row>
    <row r="139" spans="1:9" x14ac:dyDescent="0.25">
      <c r="A139" s="17" t="s">
        <v>5</v>
      </c>
      <c r="B139" s="18"/>
      <c r="C139" s="17"/>
      <c r="D139" s="19"/>
      <c r="E139" s="17"/>
      <c r="F139" s="17"/>
      <c r="G139" s="17"/>
      <c r="H139" s="17"/>
      <c r="I139" s="20"/>
    </row>
    <row r="140" spans="1:9" x14ac:dyDescent="0.25">
      <c r="A140" s="17" t="s">
        <v>5</v>
      </c>
      <c r="B140" s="18"/>
      <c r="C140" s="17"/>
      <c r="D140" s="19"/>
      <c r="E140" s="17"/>
      <c r="F140" s="17"/>
      <c r="G140" s="17"/>
      <c r="H140" s="17"/>
      <c r="I140" s="20"/>
    </row>
    <row r="141" spans="1:9" x14ac:dyDescent="0.25">
      <c r="A141" s="17" t="s">
        <v>5</v>
      </c>
      <c r="B141" s="18"/>
      <c r="C141" s="17"/>
      <c r="D141" s="19"/>
      <c r="E141" s="17"/>
      <c r="F141" s="17"/>
      <c r="G141" s="17"/>
      <c r="H141" s="17"/>
      <c r="I141" s="20"/>
    </row>
    <row r="142" spans="1:9" x14ac:dyDescent="0.25">
      <c r="A142" s="17" t="s">
        <v>5</v>
      </c>
      <c r="B142" s="18"/>
      <c r="C142" s="17"/>
      <c r="D142" s="19"/>
      <c r="E142" s="17"/>
      <c r="F142" s="17"/>
      <c r="G142" s="17"/>
      <c r="H142" s="17"/>
      <c r="I142" s="20"/>
    </row>
    <row r="143" spans="1:9" x14ac:dyDescent="0.25">
      <c r="A143" s="17" t="s">
        <v>5</v>
      </c>
      <c r="B143" s="18"/>
      <c r="C143" s="17"/>
      <c r="D143" s="19"/>
      <c r="E143" s="17"/>
      <c r="F143" s="17"/>
      <c r="G143" s="17"/>
      <c r="H143" s="17"/>
      <c r="I143" s="20"/>
    </row>
    <row r="144" spans="1:9" x14ac:dyDescent="0.25">
      <c r="A144" s="17" t="s">
        <v>5</v>
      </c>
      <c r="B144" s="18"/>
      <c r="C144" s="17"/>
      <c r="D144" s="19"/>
      <c r="E144" s="17"/>
      <c r="F144" s="17"/>
      <c r="G144" s="17"/>
      <c r="H144" s="17"/>
      <c r="I144" s="20"/>
    </row>
    <row r="145" spans="1:9" x14ac:dyDescent="0.25">
      <c r="A145" s="17" t="s">
        <v>5</v>
      </c>
      <c r="B145" s="18"/>
      <c r="C145" s="17"/>
      <c r="D145" s="19"/>
      <c r="E145" s="17"/>
      <c r="F145" s="17"/>
      <c r="G145" s="17"/>
      <c r="H145" s="17"/>
      <c r="I145" s="20"/>
    </row>
    <row r="146" spans="1:9" x14ac:dyDescent="0.25">
      <c r="A146" s="17" t="s">
        <v>5</v>
      </c>
      <c r="B146" s="18"/>
      <c r="C146" s="17"/>
      <c r="D146" s="19"/>
      <c r="E146" s="17"/>
      <c r="F146" s="17"/>
      <c r="G146" s="17"/>
      <c r="H146" s="17"/>
      <c r="I146" s="20"/>
    </row>
    <row r="147" spans="1:9" x14ac:dyDescent="0.25">
      <c r="A147" s="17" t="s">
        <v>5</v>
      </c>
      <c r="B147" s="18"/>
      <c r="C147" s="17"/>
      <c r="D147" s="19"/>
      <c r="E147" s="17"/>
      <c r="F147" s="17"/>
      <c r="G147" s="17"/>
      <c r="H147" s="17"/>
      <c r="I147" s="20"/>
    </row>
    <row r="148" spans="1:9" x14ac:dyDescent="0.25">
      <c r="A148" s="17" t="s">
        <v>5</v>
      </c>
      <c r="B148" s="18"/>
      <c r="C148" s="17"/>
      <c r="D148" s="19"/>
      <c r="E148" s="17"/>
      <c r="F148" s="17"/>
      <c r="G148" s="17"/>
      <c r="H148" s="17"/>
      <c r="I148" s="20"/>
    </row>
    <row r="149" spans="1:9" x14ac:dyDescent="0.25">
      <c r="A149" s="17" t="s">
        <v>5</v>
      </c>
      <c r="B149" s="18"/>
      <c r="C149" s="17"/>
      <c r="D149" s="19"/>
      <c r="E149" s="17"/>
      <c r="F149" s="17"/>
      <c r="G149" s="17"/>
      <c r="H149" s="17"/>
      <c r="I149" s="20"/>
    </row>
    <row r="150" spans="1:9" x14ac:dyDescent="0.25">
      <c r="A150" s="17" t="s">
        <v>5</v>
      </c>
      <c r="B150" s="18"/>
      <c r="C150" s="17"/>
      <c r="D150" s="19"/>
      <c r="E150" s="17"/>
      <c r="F150" s="17"/>
      <c r="G150" s="17"/>
      <c r="H150" s="17"/>
      <c r="I150" s="20"/>
    </row>
    <row r="151" spans="1:9" x14ac:dyDescent="0.25">
      <c r="A151" s="17" t="s">
        <v>5</v>
      </c>
      <c r="B151" s="18"/>
      <c r="C151" s="17"/>
      <c r="D151" s="19"/>
      <c r="E151" s="17"/>
      <c r="F151" s="17"/>
      <c r="G151" s="17"/>
      <c r="H151" s="17"/>
      <c r="I151" s="20"/>
    </row>
    <row r="152" spans="1:9" x14ac:dyDescent="0.25">
      <c r="A152" s="17" t="s">
        <v>5</v>
      </c>
      <c r="B152" s="18"/>
      <c r="C152" s="17"/>
      <c r="D152" s="19"/>
      <c r="E152" s="17"/>
      <c r="F152" s="17"/>
      <c r="G152" s="17"/>
      <c r="H152" s="17"/>
      <c r="I152" s="20"/>
    </row>
    <row r="153" spans="1:9" x14ac:dyDescent="0.25">
      <c r="A153" s="17" t="s">
        <v>5</v>
      </c>
      <c r="B153" s="18"/>
      <c r="C153" s="17"/>
      <c r="D153" s="19"/>
      <c r="E153" s="17"/>
      <c r="F153" s="17"/>
      <c r="G153" s="17"/>
      <c r="H153" s="17"/>
      <c r="I153" s="20"/>
    </row>
    <row r="154" spans="1:9" x14ac:dyDescent="0.25">
      <c r="A154" s="17" t="s">
        <v>5</v>
      </c>
      <c r="B154" s="18"/>
      <c r="C154" s="17"/>
      <c r="D154" s="19"/>
      <c r="E154" s="17"/>
      <c r="F154" s="17"/>
      <c r="G154" s="17"/>
      <c r="H154" s="17"/>
      <c r="I154" s="20"/>
    </row>
    <row r="155" spans="1:9" x14ac:dyDescent="0.25">
      <c r="A155" s="17" t="s">
        <v>5</v>
      </c>
      <c r="B155" s="18"/>
      <c r="C155" s="17"/>
      <c r="D155" s="19"/>
      <c r="E155" s="17"/>
      <c r="F155" s="17"/>
      <c r="G155" s="17"/>
      <c r="H155" s="17"/>
      <c r="I155" s="20"/>
    </row>
    <row r="156" spans="1:9" x14ac:dyDescent="0.25">
      <c r="A156" s="17" t="s">
        <v>5</v>
      </c>
      <c r="B156" s="18"/>
      <c r="C156" s="17"/>
      <c r="D156" s="19"/>
      <c r="E156" s="17"/>
      <c r="F156" s="17"/>
      <c r="G156" s="17"/>
      <c r="H156" s="17"/>
      <c r="I156" s="20"/>
    </row>
    <row r="157" spans="1:9" x14ac:dyDescent="0.25">
      <c r="A157" s="17" t="s">
        <v>5</v>
      </c>
      <c r="B157" s="18"/>
      <c r="C157" s="17"/>
      <c r="D157" s="19"/>
      <c r="E157" s="17"/>
      <c r="F157" s="17"/>
      <c r="G157" s="17"/>
      <c r="H157" s="17"/>
      <c r="I157" s="20"/>
    </row>
    <row r="158" spans="1:9" x14ac:dyDescent="0.25">
      <c r="A158" s="17" t="s">
        <v>5</v>
      </c>
      <c r="B158" s="18"/>
      <c r="C158" s="17"/>
      <c r="D158" s="19"/>
      <c r="E158" s="17"/>
      <c r="F158" s="17"/>
      <c r="G158" s="17"/>
      <c r="H158" s="17"/>
      <c r="I158" s="20"/>
    </row>
    <row r="159" spans="1:9" x14ac:dyDescent="0.25">
      <c r="A159" s="17" t="s">
        <v>5</v>
      </c>
      <c r="B159" s="18"/>
      <c r="C159" s="17"/>
      <c r="D159" s="19"/>
      <c r="E159" s="17"/>
      <c r="F159" s="17"/>
      <c r="G159" s="17"/>
      <c r="H159" s="17"/>
      <c r="I159" s="20"/>
    </row>
    <row r="160" spans="1:9" x14ac:dyDescent="0.25">
      <c r="A160" s="17" t="s">
        <v>5</v>
      </c>
      <c r="B160" s="18"/>
      <c r="C160" s="17"/>
      <c r="D160" s="19"/>
      <c r="E160" s="17"/>
      <c r="F160" s="17"/>
      <c r="G160" s="17"/>
      <c r="H160" s="17"/>
      <c r="I160" s="20"/>
    </row>
    <row r="161" spans="1:9" x14ac:dyDescent="0.25">
      <c r="A161" s="17" t="s">
        <v>5</v>
      </c>
      <c r="B161" s="18"/>
      <c r="C161" s="17"/>
      <c r="D161" s="19"/>
      <c r="E161" s="17"/>
      <c r="F161" s="17"/>
      <c r="G161" s="17"/>
      <c r="H161" s="17"/>
      <c r="I161" s="20"/>
    </row>
    <row r="162" spans="1:9" x14ac:dyDescent="0.25">
      <c r="A162" s="17" t="s">
        <v>5</v>
      </c>
      <c r="B162" s="18"/>
      <c r="C162" s="17"/>
      <c r="D162" s="19"/>
      <c r="E162" s="17"/>
      <c r="F162" s="17"/>
      <c r="G162" s="17"/>
      <c r="H162" s="17"/>
      <c r="I162" s="20"/>
    </row>
    <row r="163" spans="1:9" x14ac:dyDescent="0.25">
      <c r="A163" s="17" t="s">
        <v>5</v>
      </c>
      <c r="B163" s="18"/>
      <c r="C163" s="17"/>
      <c r="D163" s="19"/>
      <c r="E163" s="17"/>
      <c r="F163" s="17"/>
      <c r="G163" s="17"/>
      <c r="H163" s="17"/>
      <c r="I163" s="20"/>
    </row>
    <row r="164" spans="1:9" x14ac:dyDescent="0.25">
      <c r="A164" s="17" t="s">
        <v>5</v>
      </c>
      <c r="B164" s="18"/>
      <c r="C164" s="17"/>
      <c r="D164" s="19"/>
      <c r="E164" s="17"/>
      <c r="F164" s="17"/>
      <c r="G164" s="17"/>
      <c r="H164" s="17"/>
      <c r="I164" s="20"/>
    </row>
    <row r="165" spans="1:9" x14ac:dyDescent="0.25">
      <c r="A165" s="17" t="s">
        <v>5</v>
      </c>
      <c r="B165" s="18"/>
      <c r="C165" s="17"/>
      <c r="D165" s="19"/>
      <c r="E165" s="17"/>
      <c r="F165" s="17"/>
      <c r="G165" s="17"/>
      <c r="H165" s="17"/>
      <c r="I165" s="20"/>
    </row>
    <row r="166" spans="1:9" x14ac:dyDescent="0.25">
      <c r="A166" s="17" t="s">
        <v>5</v>
      </c>
      <c r="B166" s="18"/>
      <c r="C166" s="17"/>
      <c r="D166" s="19"/>
      <c r="E166" s="17"/>
      <c r="F166" s="17"/>
      <c r="G166" s="17"/>
      <c r="H166" s="17"/>
      <c r="I166" s="20"/>
    </row>
    <row r="167" spans="1:9" x14ac:dyDescent="0.25">
      <c r="A167" s="17" t="s">
        <v>5</v>
      </c>
      <c r="B167" s="18"/>
      <c r="C167" s="17"/>
      <c r="D167" s="19"/>
      <c r="E167" s="17"/>
      <c r="F167" s="17"/>
      <c r="G167" s="17"/>
      <c r="H167" s="17"/>
      <c r="I167" s="20"/>
    </row>
    <row r="168" spans="1:9" x14ac:dyDescent="0.25">
      <c r="A168" s="17" t="s">
        <v>5</v>
      </c>
      <c r="B168" s="18"/>
      <c r="C168" s="17"/>
      <c r="D168" s="19"/>
      <c r="E168" s="17"/>
      <c r="F168" s="17"/>
      <c r="G168" s="17"/>
      <c r="H168" s="17"/>
      <c r="I168" s="20"/>
    </row>
    <row r="169" spans="1:9" x14ac:dyDescent="0.25">
      <c r="A169" s="17" t="s">
        <v>5</v>
      </c>
      <c r="B169" s="18"/>
      <c r="C169" s="17"/>
      <c r="D169" s="19"/>
      <c r="E169" s="17"/>
      <c r="F169" s="17"/>
      <c r="G169" s="17"/>
      <c r="H169" s="17"/>
      <c r="I169" s="20"/>
    </row>
    <row r="170" spans="1:9" x14ac:dyDescent="0.25">
      <c r="A170" s="17" t="s">
        <v>5</v>
      </c>
      <c r="B170" s="18"/>
      <c r="C170" s="17"/>
      <c r="D170" s="19"/>
      <c r="E170" s="17"/>
      <c r="F170" s="17"/>
      <c r="G170" s="17"/>
      <c r="H170" s="17"/>
      <c r="I170" s="20"/>
    </row>
    <row r="171" spans="1:9" x14ac:dyDescent="0.25">
      <c r="A171" s="17" t="s">
        <v>5</v>
      </c>
      <c r="B171" s="18"/>
      <c r="C171" s="17"/>
      <c r="D171" s="19"/>
      <c r="E171" s="17"/>
      <c r="F171" s="17"/>
      <c r="G171" s="17"/>
      <c r="H171" s="17"/>
      <c r="I171" s="20"/>
    </row>
    <row r="172" spans="1:9" x14ac:dyDescent="0.25">
      <c r="A172" s="17" t="s">
        <v>5</v>
      </c>
      <c r="B172" s="18"/>
      <c r="C172" s="17"/>
      <c r="D172" s="19"/>
      <c r="E172" s="17"/>
      <c r="F172" s="17"/>
      <c r="G172" s="17"/>
      <c r="H172" s="17"/>
      <c r="I172" s="20"/>
    </row>
    <row r="173" spans="1:9" x14ac:dyDescent="0.25">
      <c r="A173" s="17" t="s">
        <v>5</v>
      </c>
      <c r="B173" s="18"/>
      <c r="C173" s="17"/>
      <c r="D173" s="19"/>
      <c r="E173" s="17"/>
      <c r="F173" s="17"/>
      <c r="G173" s="17"/>
      <c r="H173" s="17"/>
      <c r="I173" s="20"/>
    </row>
    <row r="174" spans="1:9" x14ac:dyDescent="0.25">
      <c r="A174" s="17" t="s">
        <v>5</v>
      </c>
      <c r="B174" s="18"/>
      <c r="C174" s="17"/>
      <c r="D174" s="19"/>
      <c r="E174" s="17"/>
      <c r="F174" s="17"/>
      <c r="G174" s="17"/>
      <c r="H174" s="17"/>
      <c r="I174" s="20"/>
    </row>
    <row r="175" spans="1:9" x14ac:dyDescent="0.25">
      <c r="A175" s="17" t="s">
        <v>5</v>
      </c>
      <c r="B175" s="18"/>
      <c r="C175" s="17"/>
      <c r="D175" s="19"/>
      <c r="E175" s="17"/>
      <c r="F175" s="17"/>
      <c r="G175" s="17"/>
      <c r="H175" s="17"/>
      <c r="I175" s="20"/>
    </row>
    <row r="176" spans="1:9" x14ac:dyDescent="0.25">
      <c r="A176" s="17" t="s">
        <v>5</v>
      </c>
      <c r="B176" s="18"/>
      <c r="C176" s="17"/>
      <c r="D176" s="19"/>
      <c r="E176" s="17"/>
      <c r="F176" s="17"/>
      <c r="G176" s="17"/>
      <c r="H176" s="17"/>
      <c r="I176" s="20"/>
    </row>
    <row r="177" spans="1:9" x14ac:dyDescent="0.25">
      <c r="A177" s="17" t="s">
        <v>5</v>
      </c>
      <c r="B177" s="18"/>
      <c r="C177" s="17"/>
      <c r="D177" s="19"/>
      <c r="E177" s="17"/>
      <c r="F177" s="17"/>
      <c r="G177" s="17"/>
      <c r="H177" s="17"/>
      <c r="I177" s="20"/>
    </row>
    <row r="178" spans="1:9" x14ac:dyDescent="0.25">
      <c r="A178" s="17" t="s">
        <v>5</v>
      </c>
      <c r="B178" s="18"/>
      <c r="C178" s="17"/>
      <c r="D178" s="19"/>
      <c r="E178" s="17"/>
      <c r="F178" s="17"/>
      <c r="G178" s="17"/>
      <c r="H178" s="17"/>
      <c r="I178" s="20"/>
    </row>
    <row r="179" spans="1:9" x14ac:dyDescent="0.25">
      <c r="A179" s="17" t="s">
        <v>5</v>
      </c>
      <c r="B179" s="18"/>
      <c r="C179" s="17"/>
      <c r="D179" s="19"/>
      <c r="E179" s="17"/>
      <c r="F179" s="17"/>
      <c r="G179" s="17"/>
      <c r="H179" s="17"/>
      <c r="I179" s="20"/>
    </row>
    <row r="180" spans="1:9" x14ac:dyDescent="0.25">
      <c r="A180" s="17" t="s">
        <v>5</v>
      </c>
      <c r="B180" s="18"/>
      <c r="C180" s="17"/>
      <c r="D180" s="19"/>
      <c r="E180" s="17"/>
      <c r="F180" s="17"/>
      <c r="G180" s="17"/>
      <c r="H180" s="17"/>
      <c r="I180" s="20"/>
    </row>
    <row r="181" spans="1:9" x14ac:dyDescent="0.25">
      <c r="A181" s="17" t="s">
        <v>5</v>
      </c>
      <c r="B181" s="18"/>
      <c r="C181" s="17"/>
      <c r="D181" s="19"/>
      <c r="E181" s="17"/>
      <c r="F181" s="17"/>
      <c r="G181" s="17"/>
      <c r="H181" s="17"/>
      <c r="I181" s="20"/>
    </row>
    <row r="182" spans="1:9" x14ac:dyDescent="0.25">
      <c r="A182" s="17" t="s">
        <v>5</v>
      </c>
      <c r="B182" s="18"/>
      <c r="C182" s="17"/>
      <c r="D182" s="19"/>
      <c r="E182" s="17"/>
      <c r="F182" s="17"/>
      <c r="G182" s="17"/>
      <c r="H182" s="17"/>
      <c r="I182" s="20"/>
    </row>
    <row r="183" spans="1:9" x14ac:dyDescent="0.25">
      <c r="A183" s="17" t="s">
        <v>5</v>
      </c>
      <c r="B183" s="18"/>
      <c r="C183" s="17"/>
      <c r="D183" s="19"/>
      <c r="E183" s="17"/>
      <c r="F183" s="17"/>
      <c r="G183" s="17"/>
      <c r="H183" s="17"/>
      <c r="I183" s="20"/>
    </row>
    <row r="184" spans="1:9" x14ac:dyDescent="0.25">
      <c r="A184" s="17" t="s">
        <v>5</v>
      </c>
      <c r="B184" s="18"/>
      <c r="C184" s="17"/>
      <c r="D184" s="19"/>
      <c r="E184" s="17"/>
      <c r="F184" s="17"/>
      <c r="G184" s="17"/>
      <c r="H184" s="17"/>
      <c r="I184" s="20"/>
    </row>
    <row r="185" spans="1:9" x14ac:dyDescent="0.25">
      <c r="A185" s="17" t="s">
        <v>5</v>
      </c>
      <c r="B185" s="18"/>
      <c r="C185" s="17"/>
      <c r="D185" s="19"/>
      <c r="E185" s="17"/>
      <c r="F185" s="17"/>
      <c r="G185" s="17"/>
      <c r="H185" s="17"/>
      <c r="I185" s="20"/>
    </row>
    <row r="186" spans="1:9" x14ac:dyDescent="0.25">
      <c r="A186" s="17" t="s">
        <v>5</v>
      </c>
      <c r="B186" s="18"/>
      <c r="C186" s="17"/>
      <c r="D186" s="19"/>
      <c r="E186" s="17"/>
      <c r="F186" s="17"/>
      <c r="G186" s="17"/>
      <c r="H186" s="17"/>
      <c r="I186" s="20"/>
    </row>
    <row r="187" spans="1:9" x14ac:dyDescent="0.25">
      <c r="A187" s="17" t="s">
        <v>5</v>
      </c>
      <c r="B187" s="18"/>
      <c r="C187" s="17"/>
      <c r="D187" s="19"/>
      <c r="E187" s="17"/>
      <c r="F187" s="17"/>
      <c r="G187" s="17"/>
      <c r="H187" s="17"/>
      <c r="I187" s="20"/>
    </row>
    <row r="188" spans="1:9" x14ac:dyDescent="0.25">
      <c r="A188" s="17" t="s">
        <v>5</v>
      </c>
      <c r="B188" s="18"/>
      <c r="C188" s="17"/>
      <c r="D188" s="19"/>
      <c r="E188" s="17"/>
      <c r="F188" s="17"/>
      <c r="G188" s="17"/>
      <c r="H188" s="17"/>
      <c r="I188" s="20"/>
    </row>
    <row r="189" spans="1:9" x14ac:dyDescent="0.25">
      <c r="A189" s="17" t="s">
        <v>5</v>
      </c>
      <c r="B189" s="18"/>
      <c r="C189" s="17"/>
      <c r="D189" s="19"/>
      <c r="E189" s="17"/>
      <c r="F189" s="17"/>
      <c r="G189" s="17"/>
      <c r="H189" s="17"/>
      <c r="I189" s="20"/>
    </row>
    <row r="190" spans="1:9" x14ac:dyDescent="0.25">
      <c r="A190" s="17" t="s">
        <v>5</v>
      </c>
      <c r="B190" s="18"/>
      <c r="C190" s="17"/>
      <c r="D190" s="19"/>
      <c r="E190" s="17"/>
      <c r="F190" s="17"/>
      <c r="G190" s="17"/>
      <c r="H190" s="17"/>
      <c r="I190" s="20"/>
    </row>
    <row r="191" spans="1:9" x14ac:dyDescent="0.25">
      <c r="A191" s="17" t="s">
        <v>5</v>
      </c>
      <c r="B191" s="18"/>
      <c r="C191" s="17"/>
      <c r="D191" s="19"/>
      <c r="E191" s="17"/>
      <c r="F191" s="17"/>
      <c r="G191" s="17"/>
      <c r="H191" s="17"/>
      <c r="I191" s="20"/>
    </row>
    <row r="192" spans="1:9" x14ac:dyDescent="0.25">
      <c r="A192" s="17" t="s">
        <v>5</v>
      </c>
      <c r="B192" s="18"/>
      <c r="C192" s="17"/>
      <c r="D192" s="19"/>
      <c r="E192" s="17"/>
      <c r="F192" s="17"/>
      <c r="G192" s="17"/>
      <c r="H192" s="17"/>
      <c r="I192" s="20"/>
    </row>
    <row r="193" spans="1:13" x14ac:dyDescent="0.25">
      <c r="A193" s="17" t="s">
        <v>5</v>
      </c>
      <c r="B193" s="18"/>
      <c r="C193" s="17"/>
      <c r="D193" s="19"/>
      <c r="E193" s="17"/>
      <c r="F193" s="17"/>
      <c r="G193" s="17"/>
      <c r="H193" s="17"/>
      <c r="I193" s="20"/>
    </row>
    <row r="194" spans="1:13" x14ac:dyDescent="0.25">
      <c r="B194" s="18"/>
      <c r="C194" s="17"/>
      <c r="D194" s="19"/>
    </row>
    <row r="195" spans="1:13" x14ac:dyDescent="0.25">
      <c r="J195" s="4"/>
      <c r="K195" s="3"/>
      <c r="L195" s="6"/>
      <c r="M195" s="5"/>
    </row>
    <row r="196" spans="1:13" x14ac:dyDescent="0.25">
      <c r="I196" s="2"/>
      <c r="J196" s="4"/>
      <c r="K196" s="3"/>
      <c r="L196" s="6"/>
      <c r="M196" s="5"/>
    </row>
    <row r="197" spans="1:13" x14ac:dyDescent="0.25">
      <c r="G197" s="17"/>
      <c r="I197" s="2"/>
      <c r="J197" s="4"/>
      <c r="K197" s="3"/>
      <c r="L197" s="6"/>
      <c r="M197" s="5"/>
    </row>
    <row r="198" spans="1:13" x14ac:dyDescent="0.25">
      <c r="G198" s="17"/>
      <c r="I198" s="2"/>
      <c r="J198" s="4"/>
      <c r="K198" s="3"/>
      <c r="L198" s="6"/>
      <c r="M198" s="5"/>
    </row>
    <row r="199" spans="1:13" x14ac:dyDescent="0.25">
      <c r="G199" s="17"/>
      <c r="I199" s="2"/>
      <c r="J199" s="4"/>
      <c r="K199" s="3"/>
      <c r="L199" s="6"/>
      <c r="M199" s="5"/>
    </row>
    <row r="200" spans="1:13" x14ac:dyDescent="0.25">
      <c r="G200" s="17"/>
      <c r="I200" s="2"/>
      <c r="J200" s="4"/>
      <c r="K200" s="3"/>
      <c r="L200" s="6"/>
      <c r="M200" s="5"/>
    </row>
    <row r="201" spans="1:13" x14ac:dyDescent="0.25">
      <c r="G201" s="17"/>
      <c r="I201" s="2"/>
      <c r="J201" s="4"/>
      <c r="K201" s="3"/>
      <c r="L201" s="6"/>
      <c r="M201" s="5"/>
    </row>
    <row r="202" spans="1:13" x14ac:dyDescent="0.25">
      <c r="G202" s="17"/>
      <c r="I202" s="2"/>
      <c r="J202" s="4"/>
      <c r="K202" s="3"/>
      <c r="L202" s="6"/>
      <c r="M202" s="5"/>
    </row>
    <row r="203" spans="1:13" x14ac:dyDescent="0.25">
      <c r="G203" s="17"/>
      <c r="I203" s="2"/>
      <c r="J203" s="4"/>
      <c r="K203" s="3"/>
      <c r="L203" s="6"/>
      <c r="M203" s="5"/>
    </row>
    <row r="204" spans="1:13" x14ac:dyDescent="0.25">
      <c r="G204" s="17"/>
      <c r="I204" s="2"/>
      <c r="J204" s="4"/>
      <c r="K204" s="3"/>
      <c r="L204" s="6"/>
      <c r="M204" s="5"/>
    </row>
    <row r="205" spans="1:13" x14ac:dyDescent="0.25">
      <c r="G205" s="17"/>
      <c r="I205" s="2"/>
      <c r="J205" s="4"/>
      <c r="K205" s="3"/>
      <c r="L205" s="6"/>
      <c r="M205" s="5"/>
    </row>
    <row r="206" spans="1:13" x14ac:dyDescent="0.25">
      <c r="G206" s="17"/>
      <c r="I206" s="2"/>
      <c r="J206" s="4"/>
      <c r="K206" s="3"/>
      <c r="L206" s="6"/>
      <c r="M206" s="5"/>
    </row>
    <row r="207" spans="1:13" x14ac:dyDescent="0.25">
      <c r="G207" s="17"/>
      <c r="I207" s="2"/>
      <c r="J207" s="4"/>
      <c r="K207" s="3"/>
      <c r="L207" s="6"/>
      <c r="M207" s="5"/>
    </row>
    <row r="208" spans="1:13" x14ac:dyDescent="0.25">
      <c r="G208" s="17"/>
      <c r="I208" s="2"/>
      <c r="J208" s="4"/>
      <c r="K208" s="3"/>
      <c r="L208" s="6"/>
      <c r="M208" s="5"/>
    </row>
    <row r="209" spans="7:13" x14ac:dyDescent="0.25">
      <c r="G209" s="17"/>
      <c r="I209" s="2"/>
      <c r="J209" s="4"/>
      <c r="K209" s="3"/>
      <c r="L209" s="6"/>
      <c r="M209" s="5"/>
    </row>
    <row r="210" spans="7:13" x14ac:dyDescent="0.25">
      <c r="G210" s="17"/>
      <c r="I210" s="2"/>
      <c r="J210" s="4"/>
      <c r="K210" s="3"/>
      <c r="L210" s="6"/>
      <c r="M210" s="5"/>
    </row>
    <row r="211" spans="7:13" x14ac:dyDescent="0.25">
      <c r="G211" s="17"/>
      <c r="I211" s="2"/>
      <c r="J211" s="4"/>
      <c r="K211" s="3"/>
      <c r="L211" s="6"/>
      <c r="M211" s="5"/>
    </row>
    <row r="212" spans="7:13" x14ac:dyDescent="0.25">
      <c r="G212" s="17"/>
      <c r="I212" s="2"/>
      <c r="J212" s="4"/>
      <c r="K212" s="3"/>
      <c r="L212" s="6"/>
      <c r="M212" s="5"/>
    </row>
    <row r="213" spans="7:13" x14ac:dyDescent="0.25">
      <c r="G213" s="17"/>
      <c r="I213" s="2"/>
      <c r="J213" s="4"/>
      <c r="K213" s="3"/>
      <c r="L213" s="6"/>
      <c r="M213" s="5"/>
    </row>
    <row r="214" spans="7:13" x14ac:dyDescent="0.25">
      <c r="G214" s="17"/>
      <c r="I214" s="2"/>
      <c r="J214" s="4"/>
      <c r="K214" s="3"/>
      <c r="L214" s="6"/>
      <c r="M214" s="5"/>
    </row>
    <row r="215" spans="7:13" x14ac:dyDescent="0.25">
      <c r="G215" s="17"/>
      <c r="I215" s="2"/>
      <c r="J215" s="4"/>
      <c r="K215" s="3"/>
      <c r="L215" s="6"/>
      <c r="M215" s="5"/>
    </row>
    <row r="216" spans="7:13" x14ac:dyDescent="0.25">
      <c r="G216" s="17"/>
      <c r="I216" s="2"/>
      <c r="J216" s="4"/>
      <c r="K216" s="3"/>
      <c r="L216" s="6"/>
      <c r="M216" s="5"/>
    </row>
    <row r="217" spans="7:13" x14ac:dyDescent="0.25">
      <c r="G217" s="17"/>
      <c r="I217" s="2"/>
      <c r="J217" s="4"/>
      <c r="K217" s="3"/>
      <c r="L217" s="6"/>
      <c r="M217" s="5"/>
    </row>
    <row r="218" spans="7:13" x14ac:dyDescent="0.25">
      <c r="G218" s="17"/>
      <c r="I218" s="2"/>
      <c r="J218" s="4"/>
      <c r="K218" s="3"/>
      <c r="L218" s="6"/>
      <c r="M218" s="5"/>
    </row>
    <row r="219" spans="7:13" x14ac:dyDescent="0.25">
      <c r="G219" s="17"/>
      <c r="I219" s="2"/>
      <c r="J219" s="4"/>
      <c r="K219" s="3"/>
      <c r="L219" s="6"/>
      <c r="M219" s="5"/>
    </row>
    <row r="220" spans="7:13" x14ac:dyDescent="0.25">
      <c r="G220" s="17"/>
      <c r="I220" s="2"/>
      <c r="J220" s="4"/>
      <c r="K220" s="3"/>
      <c r="L220" s="6"/>
      <c r="M220" s="5"/>
    </row>
    <row r="221" spans="7:13" x14ac:dyDescent="0.25">
      <c r="G221" s="17"/>
      <c r="I221" s="2"/>
      <c r="J221" s="4"/>
      <c r="K221" s="3"/>
      <c r="L221" s="6"/>
      <c r="M221" s="5"/>
    </row>
    <row r="222" spans="7:13" x14ac:dyDescent="0.25">
      <c r="G222" s="17"/>
      <c r="I222" s="2"/>
      <c r="J222" s="4"/>
      <c r="K222" s="3"/>
      <c r="L222" s="6"/>
      <c r="M222" s="5"/>
    </row>
    <row r="223" spans="7:13" x14ac:dyDescent="0.25">
      <c r="G223" s="17"/>
      <c r="I223" s="2"/>
      <c r="J223" s="4"/>
      <c r="K223" s="3"/>
      <c r="L223" s="6"/>
      <c r="M223" s="5"/>
    </row>
    <row r="224" spans="7:13" x14ac:dyDescent="0.25">
      <c r="G224" s="17"/>
      <c r="I224" s="2"/>
      <c r="J224" s="4"/>
      <c r="K224" s="3"/>
      <c r="L224" s="6"/>
      <c r="M224" s="5"/>
    </row>
    <row r="225" spans="7:13" x14ac:dyDescent="0.25">
      <c r="G225" s="17"/>
      <c r="I225" s="2"/>
      <c r="J225" s="4"/>
      <c r="K225" s="3"/>
      <c r="L225" s="6"/>
      <c r="M225" s="5"/>
    </row>
    <row r="226" spans="7:13" x14ac:dyDescent="0.25">
      <c r="G226" s="17"/>
      <c r="I226" s="2"/>
      <c r="J226" s="4"/>
      <c r="K226" s="3"/>
      <c r="L226" s="6"/>
      <c r="M226" s="5"/>
    </row>
    <row r="227" spans="7:13" x14ac:dyDescent="0.25">
      <c r="G227" s="17"/>
      <c r="I227" s="2"/>
      <c r="J227" s="4"/>
      <c r="K227" s="3"/>
      <c r="L227" s="6"/>
      <c r="M227" s="5"/>
    </row>
    <row r="228" spans="7:13" x14ac:dyDescent="0.25">
      <c r="G228" s="17"/>
      <c r="I228" s="2"/>
      <c r="J228" s="4"/>
      <c r="K228" s="3"/>
      <c r="L228" s="6"/>
      <c r="M228" s="5"/>
    </row>
    <row r="229" spans="7:13" x14ac:dyDescent="0.25">
      <c r="G229" s="17"/>
      <c r="I229" s="2"/>
      <c r="J229" s="4"/>
      <c r="K229" s="3"/>
      <c r="L229" s="6"/>
      <c r="M229" s="5"/>
    </row>
    <row r="230" spans="7:13" x14ac:dyDescent="0.25">
      <c r="G230" s="17"/>
      <c r="I230" s="2"/>
      <c r="J230" s="4"/>
      <c r="K230" s="3"/>
      <c r="L230" s="6"/>
      <c r="M230" s="5"/>
    </row>
    <row r="231" spans="7:13" x14ac:dyDescent="0.25">
      <c r="G231" s="17"/>
      <c r="I231" s="2"/>
      <c r="J231" s="4"/>
      <c r="K231" s="3"/>
      <c r="L231" s="6"/>
      <c r="M231" s="5"/>
    </row>
    <row r="232" spans="7:13" x14ac:dyDescent="0.25">
      <c r="G232" s="17"/>
      <c r="I232" s="2"/>
      <c r="J232" s="4"/>
      <c r="K232" s="3"/>
      <c r="L232" s="6"/>
      <c r="M232" s="5"/>
    </row>
    <row r="233" spans="7:13" x14ac:dyDescent="0.25">
      <c r="G233" s="17"/>
      <c r="I233" s="2"/>
      <c r="J233" s="4"/>
      <c r="K233" s="3"/>
      <c r="L233" s="6"/>
      <c r="M233" s="5"/>
    </row>
    <row r="234" spans="7:13" x14ac:dyDescent="0.25">
      <c r="G234" s="17"/>
      <c r="I234" s="2"/>
      <c r="J234" s="4"/>
      <c r="K234" s="3"/>
      <c r="L234" s="6"/>
      <c r="M234" s="5"/>
    </row>
    <row r="235" spans="7:13" x14ac:dyDescent="0.25">
      <c r="G235" s="17"/>
      <c r="I235" s="2"/>
      <c r="J235" s="4"/>
      <c r="K235" s="3"/>
      <c r="L235" s="6"/>
      <c r="M235" s="5"/>
    </row>
    <row r="236" spans="7:13" x14ac:dyDescent="0.25">
      <c r="G236" s="17"/>
      <c r="I236" s="2"/>
      <c r="J236" s="4"/>
      <c r="K236" s="3"/>
      <c r="L236" s="6"/>
      <c r="M236" s="5"/>
    </row>
    <row r="237" spans="7:13" x14ac:dyDescent="0.25">
      <c r="G237" s="17"/>
      <c r="I237" s="2"/>
      <c r="J237" s="4"/>
      <c r="K237" s="3"/>
      <c r="L237" s="6"/>
      <c r="M237" s="5"/>
    </row>
    <row r="238" spans="7:13" x14ac:dyDescent="0.25">
      <c r="G238" s="17"/>
      <c r="I238" s="2"/>
      <c r="J238" s="4"/>
      <c r="K238" s="3"/>
      <c r="L238" s="6"/>
      <c r="M238" s="5"/>
    </row>
    <row r="239" spans="7:13" x14ac:dyDescent="0.25">
      <c r="G239" s="17"/>
      <c r="I239" s="2"/>
      <c r="J239" s="4"/>
      <c r="K239" s="3"/>
      <c r="L239" s="6"/>
      <c r="M239" s="5"/>
    </row>
    <row r="240" spans="7:13" x14ac:dyDescent="0.25">
      <c r="G240" s="17"/>
      <c r="I240" s="2"/>
      <c r="J240" s="4"/>
      <c r="K240" s="3"/>
      <c r="L240" s="6"/>
      <c r="M240" s="5"/>
    </row>
    <row r="241" spans="7:13" x14ac:dyDescent="0.25">
      <c r="G241" s="17"/>
      <c r="I241" s="2"/>
      <c r="J241" s="4"/>
      <c r="K241" s="3"/>
      <c r="L241" s="6"/>
      <c r="M241" s="5"/>
    </row>
    <row r="242" spans="7:13" x14ac:dyDescent="0.25">
      <c r="G242" s="17"/>
      <c r="I242" s="2"/>
      <c r="J242" s="4"/>
      <c r="K242" s="3"/>
      <c r="L242" s="6"/>
      <c r="M242" s="5"/>
    </row>
    <row r="243" spans="7:13" x14ac:dyDescent="0.25">
      <c r="G243" s="17"/>
      <c r="I243" s="2"/>
      <c r="J243" s="4"/>
      <c r="K243" s="3"/>
      <c r="L243" s="6"/>
      <c r="M243" s="5"/>
    </row>
    <row r="244" spans="7:13" x14ac:dyDescent="0.25">
      <c r="G244" s="17"/>
      <c r="I244" s="2"/>
      <c r="J244" s="4"/>
      <c r="K244" s="3"/>
      <c r="L244" s="6"/>
      <c r="M244" s="5"/>
    </row>
    <row r="245" spans="7:13" x14ac:dyDescent="0.25">
      <c r="G245" s="17"/>
      <c r="I245" s="2"/>
      <c r="J245" s="4"/>
      <c r="K245" s="3"/>
      <c r="L245" s="6"/>
      <c r="M245" s="5"/>
    </row>
    <row r="246" spans="7:13" x14ac:dyDescent="0.25">
      <c r="G246" s="17"/>
      <c r="I246" s="2"/>
      <c r="J246" s="4"/>
      <c r="K246" s="3"/>
      <c r="L246" s="6"/>
      <c r="M246" s="5"/>
    </row>
    <row r="247" spans="7:13" x14ac:dyDescent="0.25">
      <c r="G247" s="17"/>
      <c r="I247" s="2"/>
      <c r="J247" s="4"/>
      <c r="K247" s="3"/>
      <c r="L247" s="6"/>
      <c r="M247" s="5"/>
    </row>
    <row r="248" spans="7:13" x14ac:dyDescent="0.25">
      <c r="G248" s="17"/>
      <c r="I248" s="2"/>
      <c r="J248" s="4"/>
      <c r="K248" s="3"/>
      <c r="L248" s="6"/>
      <c r="M248" s="5"/>
    </row>
    <row r="249" spans="7:13" x14ac:dyDescent="0.25">
      <c r="G249" s="17"/>
      <c r="I249" s="2"/>
      <c r="J249" s="4"/>
      <c r="K249" s="3"/>
      <c r="L249" s="6"/>
      <c r="M249" s="5"/>
    </row>
    <row r="250" spans="7:13" x14ac:dyDescent="0.25">
      <c r="G250" s="17"/>
      <c r="I250" s="2"/>
      <c r="J250" s="4"/>
      <c r="K250" s="3"/>
      <c r="L250" s="6"/>
      <c r="M250" s="5"/>
    </row>
    <row r="251" spans="7:13" x14ac:dyDescent="0.25">
      <c r="G251" s="17"/>
      <c r="I251" s="2"/>
      <c r="J251" s="4"/>
      <c r="K251" s="3"/>
      <c r="L251" s="6"/>
      <c r="M251" s="5"/>
    </row>
    <row r="252" spans="7:13" x14ac:dyDescent="0.25">
      <c r="G252" s="17"/>
      <c r="I252" s="2"/>
      <c r="J252" s="4"/>
      <c r="K252" s="3"/>
      <c r="L252" s="6"/>
      <c r="M252" s="5"/>
    </row>
    <row r="253" spans="7:13" x14ac:dyDescent="0.25">
      <c r="G253" s="17"/>
      <c r="I253" s="2"/>
      <c r="J253" s="4"/>
      <c r="K253" s="3"/>
      <c r="L253" s="6"/>
      <c r="M253" s="5"/>
    </row>
    <row r="254" spans="7:13" x14ac:dyDescent="0.25">
      <c r="G254" s="17"/>
      <c r="I254" s="2"/>
      <c r="J254" s="4"/>
      <c r="K254" s="3"/>
      <c r="L254" s="6"/>
      <c r="M254" s="5"/>
    </row>
    <row r="255" spans="7:13" x14ac:dyDescent="0.25">
      <c r="G255" s="17"/>
      <c r="I255" s="2"/>
      <c r="J255" s="4"/>
      <c r="K255" s="3"/>
      <c r="L255" s="6"/>
      <c r="M255" s="5"/>
    </row>
    <row r="256" spans="7:13" x14ac:dyDescent="0.25">
      <c r="G256" s="17"/>
      <c r="I256" s="2"/>
      <c r="J256" s="4"/>
      <c r="K256" s="3"/>
      <c r="L256" s="6"/>
      <c r="M256" s="5"/>
    </row>
    <row r="257" spans="7:13" x14ac:dyDescent="0.25">
      <c r="G257" s="17"/>
      <c r="I257" s="2"/>
      <c r="J257" s="4"/>
      <c r="K257" s="3"/>
      <c r="L257" s="6"/>
      <c r="M257" s="5"/>
    </row>
    <row r="258" spans="7:13" x14ac:dyDescent="0.25">
      <c r="G258" s="17"/>
      <c r="I258" s="2"/>
      <c r="J258" s="4"/>
      <c r="K258" s="3"/>
      <c r="L258" s="6"/>
      <c r="M258" s="5"/>
    </row>
    <row r="259" spans="7:13" x14ac:dyDescent="0.25">
      <c r="G259" s="17"/>
      <c r="I259" s="2"/>
      <c r="J259" s="4"/>
      <c r="K259" s="3"/>
      <c r="L259" s="6"/>
      <c r="M259" s="5"/>
    </row>
    <row r="260" spans="7:13" x14ac:dyDescent="0.25">
      <c r="G260" s="17"/>
      <c r="I260" s="2"/>
      <c r="J260" s="4"/>
      <c r="K260" s="3"/>
      <c r="L260" s="6"/>
      <c r="M260" s="5"/>
    </row>
    <row r="261" spans="7:13" x14ac:dyDescent="0.25">
      <c r="G261" s="17"/>
      <c r="I261" s="2"/>
      <c r="J261" s="4"/>
      <c r="K261" s="3"/>
      <c r="L261" s="6"/>
      <c r="M261" s="5"/>
    </row>
    <row r="262" spans="7:13" x14ac:dyDescent="0.25">
      <c r="G262" s="17"/>
      <c r="I262" s="2"/>
      <c r="J262" s="4"/>
      <c r="K262" s="3"/>
      <c r="L262" s="6"/>
      <c r="M262" s="5"/>
    </row>
    <row r="263" spans="7:13" x14ac:dyDescent="0.25">
      <c r="G263" s="17"/>
      <c r="I263" s="2"/>
      <c r="J263" s="4"/>
      <c r="K263" s="3"/>
      <c r="L263" s="6"/>
      <c r="M263" s="5"/>
    </row>
    <row r="264" spans="7:13" x14ac:dyDescent="0.25">
      <c r="G264" s="17"/>
      <c r="I264" s="2"/>
      <c r="J264" s="4"/>
      <c r="K264" s="3"/>
      <c r="L264" s="6"/>
      <c r="M264" s="5"/>
    </row>
    <row r="265" spans="7:13" x14ac:dyDescent="0.25">
      <c r="G265" s="17"/>
      <c r="I265" s="2"/>
      <c r="J265" s="4"/>
      <c r="K265" s="3"/>
      <c r="L265" s="6"/>
      <c r="M265" s="5"/>
    </row>
    <row r="266" spans="7:13" x14ac:dyDescent="0.25">
      <c r="G266" s="17"/>
      <c r="I266" s="2"/>
      <c r="J266" s="4"/>
      <c r="K266" s="3"/>
      <c r="L266" s="6"/>
      <c r="M266" s="5"/>
    </row>
    <row r="267" spans="7:13" x14ac:dyDescent="0.25">
      <c r="G267" s="17"/>
      <c r="I267" s="2"/>
      <c r="J267" s="4"/>
      <c r="K267" s="3"/>
      <c r="L267" s="6"/>
      <c r="M267" s="5"/>
    </row>
    <row r="268" spans="7:13" x14ac:dyDescent="0.25">
      <c r="G268" s="17"/>
      <c r="I268" s="2"/>
      <c r="J268" s="4"/>
      <c r="K268" s="3"/>
      <c r="L268" s="6"/>
      <c r="M268" s="5"/>
    </row>
    <row r="269" spans="7:13" x14ac:dyDescent="0.25">
      <c r="G269" s="17"/>
      <c r="I269" s="2"/>
      <c r="J269" s="4"/>
      <c r="K269" s="3"/>
      <c r="L269" s="6"/>
      <c r="M269" s="5"/>
    </row>
    <row r="270" spans="7:13" x14ac:dyDescent="0.25">
      <c r="G270" s="17"/>
      <c r="I270" s="2"/>
      <c r="J270" s="4"/>
      <c r="K270" s="3"/>
      <c r="L270" s="6"/>
      <c r="M270" s="5"/>
    </row>
    <row r="271" spans="7:13" x14ac:dyDescent="0.25">
      <c r="G271" s="17"/>
      <c r="I271" s="2"/>
      <c r="J271" s="4"/>
      <c r="K271" s="3"/>
      <c r="L271" s="6"/>
      <c r="M271" s="5"/>
    </row>
    <row r="272" spans="7:13" x14ac:dyDescent="0.25">
      <c r="G272" s="17"/>
      <c r="I272" s="2"/>
      <c r="J272" s="4"/>
      <c r="K272" s="3"/>
      <c r="L272" s="6"/>
      <c r="M272" s="5"/>
    </row>
    <row r="273" spans="7:13" x14ac:dyDescent="0.25">
      <c r="G273" s="17"/>
      <c r="I273" s="2"/>
      <c r="J273" s="4"/>
      <c r="K273" s="3"/>
      <c r="L273" s="6"/>
      <c r="M273" s="5"/>
    </row>
    <row r="274" spans="7:13" x14ac:dyDescent="0.25">
      <c r="G274" s="17"/>
      <c r="I274" s="2"/>
      <c r="J274" s="4"/>
      <c r="K274" s="3"/>
      <c r="L274" s="6"/>
      <c r="M274" s="5"/>
    </row>
    <row r="275" spans="7:13" x14ac:dyDescent="0.25">
      <c r="G275" s="17"/>
      <c r="I275" s="2"/>
      <c r="J275" s="4"/>
      <c r="K275" s="3"/>
      <c r="L275" s="6"/>
      <c r="M275" s="5"/>
    </row>
    <row r="276" spans="7:13" x14ac:dyDescent="0.25">
      <c r="G276" s="17"/>
      <c r="I276" s="2"/>
      <c r="J276" s="4"/>
      <c r="K276" s="3"/>
      <c r="L276" s="6"/>
      <c r="M276" s="5"/>
    </row>
    <row r="277" spans="7:13" x14ac:dyDescent="0.25">
      <c r="G277" s="17"/>
      <c r="I277" s="2"/>
      <c r="J277" s="4"/>
      <c r="K277" s="3"/>
      <c r="L277" s="6"/>
      <c r="M277" s="5"/>
    </row>
    <row r="278" spans="7:13" x14ac:dyDescent="0.25">
      <c r="G278" s="17"/>
      <c r="I278" s="2"/>
      <c r="J278" s="4"/>
      <c r="K278" s="3"/>
      <c r="L278" s="6"/>
      <c r="M278" s="5"/>
    </row>
    <row r="279" spans="7:13" x14ac:dyDescent="0.25">
      <c r="G279" s="17"/>
      <c r="I279" s="2"/>
      <c r="J279" s="4"/>
      <c r="K279" s="3"/>
      <c r="L279" s="6"/>
      <c r="M279" s="5"/>
    </row>
    <row r="280" spans="7:13" x14ac:dyDescent="0.25">
      <c r="G280" s="17"/>
      <c r="I280" s="2"/>
      <c r="J280" s="4"/>
      <c r="K280" s="3"/>
      <c r="L280" s="6"/>
      <c r="M280" s="5"/>
    </row>
    <row r="281" spans="7:13" x14ac:dyDescent="0.25">
      <c r="G281" s="17"/>
      <c r="I281" s="2"/>
      <c r="J281" s="4"/>
      <c r="K281" s="3"/>
      <c r="L281" s="6"/>
      <c r="M281" s="5"/>
    </row>
    <row r="282" spans="7:13" x14ac:dyDescent="0.25">
      <c r="G282" s="17"/>
      <c r="I282" s="2"/>
      <c r="J282" s="4"/>
      <c r="K282" s="3"/>
      <c r="L282" s="6"/>
      <c r="M282" s="5"/>
    </row>
    <row r="283" spans="7:13" x14ac:dyDescent="0.25">
      <c r="G283" s="17"/>
      <c r="I283" s="2"/>
      <c r="J283" s="4"/>
      <c r="K283" s="3"/>
      <c r="L283" s="6"/>
      <c r="M283" s="5"/>
    </row>
    <row r="284" spans="7:13" x14ac:dyDescent="0.25">
      <c r="G284" s="17"/>
      <c r="I284" s="2"/>
      <c r="J284" s="4"/>
      <c r="K284" s="3"/>
      <c r="L284" s="6"/>
      <c r="M284" s="5"/>
    </row>
    <row r="285" spans="7:13" x14ac:dyDescent="0.25">
      <c r="G285" s="17"/>
      <c r="I285" s="2"/>
      <c r="J285" s="4"/>
      <c r="K285" s="3"/>
      <c r="L285" s="6"/>
      <c r="M285" s="5"/>
    </row>
    <row r="286" spans="7:13" x14ac:dyDescent="0.25">
      <c r="G286" s="17"/>
      <c r="I286" s="2"/>
      <c r="J286" s="4"/>
      <c r="K286" s="3"/>
      <c r="L286" s="6"/>
      <c r="M286" s="5"/>
    </row>
    <row r="287" spans="7:13" x14ac:dyDescent="0.25">
      <c r="G287" s="17"/>
      <c r="I287" s="2"/>
      <c r="J287" s="4"/>
      <c r="K287" s="3"/>
      <c r="L287" s="6"/>
      <c r="M287" s="5"/>
    </row>
    <row r="288" spans="7:13" x14ac:dyDescent="0.25">
      <c r="G288" s="17"/>
      <c r="I288" s="2"/>
      <c r="J288" s="4"/>
      <c r="K288" s="3"/>
      <c r="L288" s="6"/>
      <c r="M288" s="5"/>
    </row>
    <row r="289" spans="7:13" x14ac:dyDescent="0.25">
      <c r="G289" s="17"/>
      <c r="I289" s="2"/>
      <c r="J289" s="4"/>
      <c r="K289" s="3"/>
      <c r="L289" s="6"/>
      <c r="M289" s="5"/>
    </row>
    <row r="290" spans="7:13" x14ac:dyDescent="0.25">
      <c r="G290" s="17"/>
      <c r="I290" s="2"/>
      <c r="J290" s="4"/>
      <c r="K290" s="3"/>
      <c r="L290" s="6"/>
      <c r="M290" s="5"/>
    </row>
    <row r="291" spans="7:13" x14ac:dyDescent="0.25">
      <c r="G291" s="17"/>
      <c r="I291" s="2"/>
      <c r="J291" s="4"/>
      <c r="K291" s="3"/>
      <c r="L291" s="6"/>
      <c r="M291" s="5"/>
    </row>
    <row r="292" spans="7:13" x14ac:dyDescent="0.25">
      <c r="G292" s="17"/>
      <c r="I292" s="2"/>
      <c r="J292" s="4"/>
      <c r="K292" s="3"/>
      <c r="L292" s="6"/>
      <c r="M292" s="5"/>
    </row>
    <row r="293" spans="7:13" x14ac:dyDescent="0.25">
      <c r="G293" s="17"/>
      <c r="I293" s="2"/>
      <c r="J293" s="4"/>
      <c r="K293" s="3"/>
      <c r="L293" s="6"/>
      <c r="M293" s="5"/>
    </row>
    <row r="294" spans="7:13" x14ac:dyDescent="0.25">
      <c r="G294" s="17"/>
      <c r="I294" s="2"/>
      <c r="J294" s="4"/>
      <c r="K294" s="3"/>
      <c r="L294" s="6"/>
      <c r="M294" s="5"/>
    </row>
    <row r="295" spans="7:13" x14ac:dyDescent="0.25">
      <c r="G295" s="17"/>
      <c r="I295" s="2"/>
      <c r="J295" s="4"/>
      <c r="K295" s="3"/>
      <c r="L295" s="6"/>
      <c r="M295" s="5"/>
    </row>
    <row r="296" spans="7:13" x14ac:dyDescent="0.25">
      <c r="G296" s="17"/>
      <c r="I296" s="2"/>
      <c r="J296" s="4"/>
      <c r="K296" s="3"/>
      <c r="L296" s="6"/>
      <c r="M296" s="5"/>
    </row>
    <row r="297" spans="7:13" x14ac:dyDescent="0.25">
      <c r="G297" s="17"/>
      <c r="I297" s="2"/>
      <c r="J297" s="4"/>
      <c r="K297" s="3"/>
      <c r="L297" s="6"/>
      <c r="M297" s="5"/>
    </row>
    <row r="298" spans="7:13" x14ac:dyDescent="0.25">
      <c r="G298" s="17"/>
      <c r="I298" s="2"/>
      <c r="J298" s="4"/>
      <c r="K298" s="3"/>
      <c r="L298" s="6"/>
      <c r="M298" s="5"/>
    </row>
    <row r="299" spans="7:13" x14ac:dyDescent="0.25">
      <c r="I299" s="2"/>
      <c r="J299" s="4"/>
      <c r="K299" s="3"/>
      <c r="L299" s="6"/>
      <c r="M299" s="5"/>
    </row>
    <row r="300" spans="7:13" x14ac:dyDescent="0.25">
      <c r="I300" s="2"/>
      <c r="J300" s="4"/>
      <c r="K300" s="3"/>
      <c r="L300" s="6"/>
      <c r="M300" s="5"/>
    </row>
    <row r="301" spans="7:13" x14ac:dyDescent="0.25">
      <c r="I301" s="2"/>
      <c r="J301" s="4"/>
      <c r="K301" s="3"/>
      <c r="L301" s="6"/>
      <c r="M301" s="5"/>
    </row>
    <row r="302" spans="7:13" x14ac:dyDescent="0.25">
      <c r="I302" s="2"/>
      <c r="J302" s="4"/>
      <c r="K302" s="3"/>
      <c r="L302" s="6"/>
      <c r="M302" s="5"/>
    </row>
    <row r="303" spans="7:13" x14ac:dyDescent="0.25">
      <c r="I303" s="2"/>
      <c r="J303" s="4"/>
      <c r="K303" s="3"/>
      <c r="L303" s="6"/>
      <c r="M303" s="5"/>
    </row>
    <row r="304" spans="7:13" x14ac:dyDescent="0.25">
      <c r="I304" s="2"/>
      <c r="J304" s="4"/>
      <c r="K304" s="3"/>
      <c r="L304" s="6"/>
      <c r="M304" s="5"/>
    </row>
    <row r="305" spans="9:13" x14ac:dyDescent="0.25">
      <c r="I305" s="2"/>
      <c r="J305" s="4"/>
      <c r="K305" s="3"/>
      <c r="L305" s="6"/>
      <c r="M305" s="5"/>
    </row>
    <row r="306" spans="9:13" x14ac:dyDescent="0.25">
      <c r="I306" s="2"/>
      <c r="J306" s="4"/>
      <c r="K306" s="3"/>
      <c r="L306" s="6"/>
      <c r="M306" s="5"/>
    </row>
    <row r="307" spans="9:13" x14ac:dyDescent="0.25">
      <c r="I307" s="2"/>
      <c r="J307" s="4"/>
      <c r="K307" s="3"/>
      <c r="L307" s="6"/>
      <c r="M307" s="5"/>
    </row>
    <row r="308" spans="9:13" x14ac:dyDescent="0.25">
      <c r="I308" s="2"/>
      <c r="J308" s="4"/>
      <c r="K308" s="3"/>
      <c r="L308" s="6"/>
      <c r="M308" s="5"/>
    </row>
    <row r="309" spans="9:13" x14ac:dyDescent="0.25">
      <c r="I309" s="2"/>
      <c r="J309" s="4"/>
      <c r="K309" s="3"/>
      <c r="L309" s="6"/>
      <c r="M309" s="5"/>
    </row>
    <row r="310" spans="9:13" x14ac:dyDescent="0.25">
      <c r="I310" s="2"/>
      <c r="J310" s="4"/>
      <c r="K310" s="3"/>
      <c r="L310" s="6"/>
      <c r="M310" s="5"/>
    </row>
    <row r="311" spans="9:13" x14ac:dyDescent="0.25">
      <c r="I311" s="2"/>
      <c r="J311" s="4"/>
      <c r="K311" s="3"/>
      <c r="L311" s="6"/>
      <c r="M311" s="5"/>
    </row>
    <row r="312" spans="9:13" x14ac:dyDescent="0.25">
      <c r="I312" s="2"/>
      <c r="J312" s="4"/>
      <c r="K312" s="3"/>
      <c r="L312" s="6"/>
      <c r="M312" s="5"/>
    </row>
    <row r="313" spans="9:13" x14ac:dyDescent="0.25">
      <c r="I313" s="2"/>
      <c r="J313" s="4"/>
      <c r="K313" s="3"/>
      <c r="L313" s="6"/>
      <c r="M313" s="5"/>
    </row>
    <row r="314" spans="9:13" x14ac:dyDescent="0.25">
      <c r="I314" s="2"/>
      <c r="J314" s="4"/>
      <c r="K314" s="3"/>
      <c r="L314" s="6"/>
      <c r="M314" s="5"/>
    </row>
    <row r="315" spans="9:13" x14ac:dyDescent="0.25">
      <c r="I315" s="2"/>
      <c r="J315" s="4"/>
      <c r="K315" s="3"/>
      <c r="L315" s="6"/>
      <c r="M315" s="5"/>
    </row>
    <row r="316" spans="9:13" x14ac:dyDescent="0.25">
      <c r="I316" s="2"/>
      <c r="J316" s="4"/>
      <c r="K316" s="3"/>
      <c r="L316" s="6"/>
      <c r="M316" s="5"/>
    </row>
    <row r="317" spans="9:13" x14ac:dyDescent="0.25">
      <c r="I317" s="2"/>
      <c r="J317" s="4"/>
      <c r="K317" s="3"/>
      <c r="L317" s="6"/>
      <c r="M317" s="5"/>
    </row>
    <row r="318" spans="9:13" x14ac:dyDescent="0.25">
      <c r="I318" s="2"/>
      <c r="J318" s="4"/>
      <c r="K318" s="3"/>
      <c r="L318" s="6"/>
      <c r="M318" s="5"/>
    </row>
    <row r="319" spans="9:13" x14ac:dyDescent="0.25">
      <c r="I319" s="2"/>
      <c r="J319" s="4"/>
      <c r="K319" s="3"/>
      <c r="L319" s="6"/>
      <c r="M319" s="5"/>
    </row>
    <row r="320" spans="9:13" x14ac:dyDescent="0.25">
      <c r="I320" s="2"/>
      <c r="J320" s="4"/>
      <c r="K320" s="3"/>
      <c r="L320" s="6"/>
      <c r="M320" s="5"/>
    </row>
    <row r="321" spans="9:13" x14ac:dyDescent="0.25">
      <c r="I321" s="2"/>
      <c r="J321" s="4"/>
      <c r="K321" s="3"/>
      <c r="L321" s="6"/>
      <c r="M321" s="5"/>
    </row>
    <row r="322" spans="9:13" x14ac:dyDescent="0.25">
      <c r="I322" s="2"/>
      <c r="J322" s="4"/>
      <c r="K322" s="3"/>
      <c r="L322" s="6"/>
      <c r="M322" s="5"/>
    </row>
    <row r="323" spans="9:13" x14ac:dyDescent="0.25">
      <c r="I323" s="2"/>
      <c r="J323" s="4"/>
      <c r="K323" s="3"/>
      <c r="L323" s="6"/>
      <c r="M323" s="5"/>
    </row>
    <row r="324" spans="9:13" x14ac:dyDescent="0.25">
      <c r="I324" s="2"/>
      <c r="J324" s="4"/>
      <c r="K324" s="3"/>
      <c r="L324" s="6"/>
      <c r="M324" s="5"/>
    </row>
    <row r="325" spans="9:13" x14ac:dyDescent="0.25">
      <c r="I325" s="2"/>
      <c r="J325" s="4"/>
      <c r="K325" s="3"/>
      <c r="L325" s="6"/>
      <c r="M325" s="5"/>
    </row>
    <row r="326" spans="9:13" x14ac:dyDescent="0.25">
      <c r="I326" s="2"/>
      <c r="J326" s="4"/>
      <c r="K326" s="3"/>
      <c r="L326" s="6"/>
      <c r="M326" s="5"/>
    </row>
    <row r="327" spans="9:13" x14ac:dyDescent="0.25">
      <c r="I327" s="2"/>
      <c r="J327" s="4"/>
      <c r="K327" s="3"/>
      <c r="L327" s="6"/>
      <c r="M327" s="5"/>
    </row>
    <row r="328" spans="9:13" x14ac:dyDescent="0.25">
      <c r="I328" s="2"/>
      <c r="J328" s="4"/>
      <c r="K328" s="3"/>
      <c r="L328" s="6"/>
      <c r="M328" s="5"/>
    </row>
    <row r="329" spans="9:13" x14ac:dyDescent="0.25">
      <c r="I329" s="2"/>
      <c r="J329" s="4"/>
      <c r="K329" s="3"/>
      <c r="L329" s="6"/>
      <c r="M329" s="5"/>
    </row>
    <row r="330" spans="9:13" x14ac:dyDescent="0.25">
      <c r="I330" s="2"/>
      <c r="J330" s="4"/>
      <c r="K330" s="3"/>
      <c r="L330" s="6"/>
      <c r="M330" s="5"/>
    </row>
    <row r="331" spans="9:13" x14ac:dyDescent="0.25">
      <c r="I331" s="2"/>
      <c r="J331" s="4"/>
      <c r="K331" s="3"/>
      <c r="L331" s="6"/>
      <c r="M331" s="5"/>
    </row>
    <row r="332" spans="9:13" x14ac:dyDescent="0.25">
      <c r="I332" s="2"/>
      <c r="J332" s="4"/>
      <c r="K332" s="3"/>
      <c r="L332" s="6"/>
      <c r="M332" s="5"/>
    </row>
    <row r="333" spans="9:13" x14ac:dyDescent="0.25">
      <c r="I333" s="2"/>
      <c r="J333" s="4"/>
      <c r="K333" s="3"/>
      <c r="L333" s="6"/>
      <c r="M333" s="5"/>
    </row>
    <row r="334" spans="9:13" x14ac:dyDescent="0.25">
      <c r="I334" s="2"/>
      <c r="J334" s="4"/>
      <c r="K334" s="3"/>
      <c r="L334" s="6"/>
      <c r="M334" s="5"/>
    </row>
    <row r="335" spans="9:13" x14ac:dyDescent="0.25">
      <c r="I335" s="2"/>
      <c r="J335" s="4"/>
      <c r="K335" s="3"/>
      <c r="L335" s="6"/>
      <c r="M335" s="5"/>
    </row>
    <row r="336" spans="9:13" x14ac:dyDescent="0.25">
      <c r="I336" s="2"/>
      <c r="J336" s="4"/>
      <c r="K336" s="3"/>
      <c r="L336" s="6"/>
      <c r="M336" s="5"/>
    </row>
    <row r="337" spans="9:13" x14ac:dyDescent="0.25">
      <c r="I337" s="2"/>
      <c r="J337" s="4"/>
      <c r="K337" s="3"/>
      <c r="L337" s="6"/>
      <c r="M337" s="5"/>
    </row>
    <row r="338" spans="9:13" x14ac:dyDescent="0.25">
      <c r="I338" s="2"/>
      <c r="J338" s="4"/>
      <c r="K338" s="3"/>
      <c r="L338" s="6"/>
      <c r="M338" s="5"/>
    </row>
    <row r="339" spans="9:13" x14ac:dyDescent="0.25">
      <c r="I339" s="2"/>
      <c r="J339" s="4"/>
      <c r="K339" s="3"/>
      <c r="L339" s="6"/>
      <c r="M339" s="5"/>
    </row>
    <row r="340" spans="9:13" x14ac:dyDescent="0.25">
      <c r="I340" s="2"/>
      <c r="J340" s="4"/>
      <c r="K340" s="3"/>
      <c r="L340" s="6"/>
      <c r="M340" s="5"/>
    </row>
    <row r="341" spans="9:13" x14ac:dyDescent="0.25">
      <c r="I341" s="2"/>
      <c r="J341" s="4"/>
      <c r="K341" s="3"/>
      <c r="L341" s="6"/>
      <c r="M341" s="5"/>
    </row>
    <row r="342" spans="9:13" x14ac:dyDescent="0.25">
      <c r="I342" s="2"/>
      <c r="J342" s="4"/>
      <c r="K342" s="3"/>
      <c r="L342" s="6"/>
      <c r="M342" s="5"/>
    </row>
    <row r="343" spans="9:13" x14ac:dyDescent="0.25">
      <c r="I343" s="2"/>
      <c r="J343" s="4"/>
      <c r="K343" s="3"/>
      <c r="L343" s="6"/>
      <c r="M343" s="5"/>
    </row>
    <row r="344" spans="9:13" x14ac:dyDescent="0.25">
      <c r="I344" s="2"/>
      <c r="J344" s="4"/>
      <c r="K344" s="3"/>
      <c r="L344" s="6"/>
      <c r="M344" s="5"/>
    </row>
    <row r="345" spans="9:13" x14ac:dyDescent="0.25">
      <c r="I345" s="2"/>
      <c r="J345" s="4"/>
      <c r="K345" s="3"/>
      <c r="L345" s="6"/>
      <c r="M345" s="5"/>
    </row>
    <row r="346" spans="9:13" x14ac:dyDescent="0.25">
      <c r="I346" s="2"/>
      <c r="J346" s="4"/>
      <c r="K346" s="3"/>
      <c r="L346" s="6"/>
      <c r="M346" s="5"/>
    </row>
    <row r="347" spans="9:13" x14ac:dyDescent="0.25">
      <c r="I347" s="2"/>
      <c r="J347" s="4"/>
      <c r="K347" s="3"/>
      <c r="L347" s="6"/>
      <c r="M347" s="5"/>
    </row>
    <row r="348" spans="9:13" x14ac:dyDescent="0.25">
      <c r="I348" s="2"/>
      <c r="J348" s="4"/>
      <c r="K348" s="3"/>
      <c r="L348" s="6"/>
      <c r="M348" s="5"/>
    </row>
    <row r="349" spans="9:13" x14ac:dyDescent="0.25">
      <c r="I349" s="2"/>
      <c r="J349" s="4"/>
      <c r="K349" s="3"/>
      <c r="L349" s="6"/>
      <c r="M349" s="5"/>
    </row>
    <row r="350" spans="9:13" x14ac:dyDescent="0.25">
      <c r="I350" s="2"/>
      <c r="J350" s="4"/>
      <c r="K350" s="3"/>
      <c r="L350" s="6"/>
      <c r="M350" s="5"/>
    </row>
    <row r="351" spans="9:13" x14ac:dyDescent="0.25">
      <c r="I351" s="2"/>
      <c r="J351" s="4"/>
      <c r="K351" s="3"/>
      <c r="L351" s="6"/>
      <c r="M351" s="5"/>
    </row>
    <row r="352" spans="9:13" x14ac:dyDescent="0.25">
      <c r="I352" s="2"/>
      <c r="J352" s="4"/>
      <c r="K352" s="3"/>
      <c r="L352" s="6"/>
      <c r="M352" s="5"/>
    </row>
    <row r="353" spans="9:13" x14ac:dyDescent="0.25">
      <c r="I353" s="2"/>
      <c r="J353" s="4"/>
      <c r="K353" s="3"/>
      <c r="L353" s="6"/>
      <c r="M353" s="5"/>
    </row>
    <row r="354" spans="9:13" x14ac:dyDescent="0.25">
      <c r="I354" s="2"/>
      <c r="J354" s="4"/>
      <c r="K354" s="3"/>
      <c r="L354" s="6"/>
      <c r="M354" s="5"/>
    </row>
    <row r="355" spans="9:13" x14ac:dyDescent="0.25">
      <c r="I355" s="2"/>
      <c r="J355" s="4"/>
      <c r="K355" s="3"/>
      <c r="L355" s="6"/>
      <c r="M355" s="5"/>
    </row>
    <row r="356" spans="9:13" x14ac:dyDescent="0.25">
      <c r="I356" s="2"/>
      <c r="J356" s="4"/>
      <c r="K356" s="3"/>
      <c r="L356" s="6"/>
      <c r="M356" s="5"/>
    </row>
    <row r="357" spans="9:13" x14ac:dyDescent="0.25">
      <c r="I357" s="2"/>
      <c r="J357" s="4"/>
      <c r="K357" s="3"/>
      <c r="L357" s="6"/>
      <c r="M357" s="5"/>
    </row>
    <row r="358" spans="9:13" x14ac:dyDescent="0.25">
      <c r="I358" s="2"/>
      <c r="J358" s="4"/>
      <c r="K358" s="3"/>
      <c r="L358" s="6"/>
      <c r="M358" s="5"/>
    </row>
    <row r="359" spans="9:13" x14ac:dyDescent="0.25">
      <c r="I359" s="2"/>
      <c r="J359" s="4"/>
      <c r="K359" s="3"/>
      <c r="L359" s="6"/>
      <c r="M359" s="5"/>
    </row>
    <row r="360" spans="9:13" x14ac:dyDescent="0.25">
      <c r="I360" s="2"/>
      <c r="J360" s="4"/>
      <c r="K360" s="3"/>
      <c r="L360" s="6"/>
      <c r="M360" s="5"/>
    </row>
    <row r="361" spans="9:13" x14ac:dyDescent="0.25">
      <c r="I361" s="2"/>
      <c r="J361" s="4"/>
      <c r="K361" s="3"/>
      <c r="L361" s="6"/>
      <c r="M361" s="5"/>
    </row>
    <row r="362" spans="9:13" x14ac:dyDescent="0.25">
      <c r="I362" s="2"/>
      <c r="J362" s="4"/>
      <c r="K362" s="3"/>
      <c r="L362" s="6"/>
      <c r="M362" s="5"/>
    </row>
    <row r="363" spans="9:13" x14ac:dyDescent="0.25">
      <c r="I363" s="2"/>
      <c r="J363" s="4"/>
      <c r="K363" s="3"/>
      <c r="L363" s="6"/>
      <c r="M363" s="5"/>
    </row>
    <row r="364" spans="9:13" x14ac:dyDescent="0.25">
      <c r="I364" s="2"/>
      <c r="J364" s="4"/>
      <c r="K364" s="3"/>
      <c r="L364" s="6"/>
      <c r="M364" s="5"/>
    </row>
    <row r="365" spans="9:13" x14ac:dyDescent="0.25">
      <c r="I365" s="2"/>
      <c r="J365" s="4"/>
      <c r="K365" s="3"/>
      <c r="L365" s="6"/>
      <c r="M365" s="5"/>
    </row>
    <row r="366" spans="9:13" x14ac:dyDescent="0.25">
      <c r="I366" s="2"/>
      <c r="J366" s="4"/>
      <c r="K366" s="3"/>
      <c r="L366" s="6"/>
      <c r="M366" s="5"/>
    </row>
    <row r="367" spans="9:13" x14ac:dyDescent="0.25">
      <c r="I367" s="2"/>
      <c r="J367" s="4"/>
      <c r="K367" s="3"/>
      <c r="L367" s="6"/>
      <c r="M367" s="5"/>
    </row>
    <row r="368" spans="9:13" x14ac:dyDescent="0.25">
      <c r="I368" s="2"/>
      <c r="J368" s="4"/>
      <c r="K368" s="3"/>
      <c r="L368" s="6"/>
      <c r="M368" s="5"/>
    </row>
    <row r="369" spans="9:13" x14ac:dyDescent="0.25">
      <c r="I369" s="2"/>
      <c r="J369" s="4"/>
      <c r="K369" s="3"/>
      <c r="L369" s="6"/>
      <c r="M369" s="5"/>
    </row>
    <row r="370" spans="9:13" x14ac:dyDescent="0.25">
      <c r="I370" s="2"/>
      <c r="J370" s="4"/>
      <c r="K370" s="3"/>
      <c r="L370" s="6"/>
      <c r="M370" s="5"/>
    </row>
    <row r="371" spans="9:13" x14ac:dyDescent="0.25">
      <c r="I371" s="2"/>
      <c r="J371" s="4"/>
      <c r="K371" s="3"/>
      <c r="L371" s="6"/>
      <c r="M371" s="5"/>
    </row>
    <row r="372" spans="9:13" x14ac:dyDescent="0.25">
      <c r="I372" s="2"/>
      <c r="J372" s="4"/>
      <c r="K372" s="3"/>
      <c r="L372" s="6"/>
      <c r="M372" s="5"/>
    </row>
    <row r="373" spans="9:13" x14ac:dyDescent="0.25">
      <c r="I373" s="2"/>
      <c r="J373" s="4"/>
      <c r="K373" s="3"/>
      <c r="L373" s="6"/>
      <c r="M373" s="5"/>
    </row>
    <row r="374" spans="9:13" x14ac:dyDescent="0.25">
      <c r="I374" s="2"/>
      <c r="J374" s="4"/>
      <c r="K374" s="3"/>
      <c r="L374" s="6"/>
      <c r="M374" s="5"/>
    </row>
    <row r="375" spans="9:13" x14ac:dyDescent="0.25">
      <c r="I375" s="2"/>
      <c r="J375" s="4"/>
      <c r="K375" s="3"/>
      <c r="L375" s="6"/>
      <c r="M375" s="5"/>
    </row>
    <row r="376" spans="9:13" x14ac:dyDescent="0.25">
      <c r="I376" s="2"/>
      <c r="J376" s="4"/>
      <c r="K376" s="3"/>
      <c r="L376" s="6"/>
      <c r="M376" s="5"/>
    </row>
    <row r="377" spans="9:13" x14ac:dyDescent="0.25">
      <c r="I377" s="2"/>
      <c r="J377" s="4"/>
      <c r="K377" s="3"/>
      <c r="L377" s="6"/>
      <c r="M377" s="5"/>
    </row>
    <row r="378" spans="9:13" x14ac:dyDescent="0.25">
      <c r="I378" s="2"/>
      <c r="J378" s="4"/>
      <c r="K378" s="3"/>
      <c r="L378" s="6"/>
      <c r="M378" s="5"/>
    </row>
    <row r="379" spans="9:13" x14ac:dyDescent="0.25">
      <c r="I379" s="2"/>
      <c r="J379" s="4"/>
      <c r="K379" s="3"/>
      <c r="L379" s="6"/>
      <c r="M379" s="5"/>
    </row>
    <row r="380" spans="9:13" x14ac:dyDescent="0.25">
      <c r="I380" s="2"/>
      <c r="J380" s="4"/>
      <c r="K380" s="3"/>
      <c r="L380" s="6"/>
      <c r="M380" s="5"/>
    </row>
    <row r="381" spans="9:13" x14ac:dyDescent="0.25">
      <c r="I381" s="2"/>
      <c r="J381" s="4"/>
      <c r="K381" s="3"/>
      <c r="L381" s="6"/>
      <c r="M381" s="5"/>
    </row>
    <row r="382" spans="9:13" x14ac:dyDescent="0.25">
      <c r="I382" s="2"/>
      <c r="J382" s="4"/>
      <c r="K382" s="3"/>
      <c r="L382" s="6"/>
      <c r="M382" s="5"/>
    </row>
    <row r="383" spans="9:13" x14ac:dyDescent="0.25">
      <c r="I383" s="2"/>
      <c r="J383" s="4"/>
      <c r="K383" s="3"/>
      <c r="L383" s="6"/>
      <c r="M383" s="5"/>
    </row>
    <row r="384" spans="9:13" x14ac:dyDescent="0.25">
      <c r="I384" s="2"/>
      <c r="J384" s="4"/>
      <c r="K384" s="3"/>
      <c r="L384" s="6"/>
      <c r="M384" s="5"/>
    </row>
    <row r="385" spans="9:13" x14ac:dyDescent="0.25">
      <c r="I385" s="2"/>
      <c r="J385" s="4"/>
      <c r="K385" s="3"/>
      <c r="L385" s="6"/>
      <c r="M385" s="5"/>
    </row>
    <row r="386" spans="9:13" x14ac:dyDescent="0.25">
      <c r="I386" s="2"/>
      <c r="J386" s="4"/>
      <c r="K386" s="3"/>
      <c r="L386" s="6"/>
      <c r="M386" s="5"/>
    </row>
  </sheetData>
  <sortState xmlns:xlrd2="http://schemas.microsoft.com/office/spreadsheetml/2017/richdata2" ref="G195:K298">
    <sortCondition descending="1" ref="G195"/>
  </sortState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aw_Calculate">
                <anchor moveWithCells="1">
                  <from>
                    <xdr:col>13</xdr:col>
                    <xdr:colOff>1371600</xdr:colOff>
                    <xdr:row>1</xdr:row>
                    <xdr:rowOff>123825</xdr:rowOff>
                  </from>
                  <to>
                    <xdr:col>14</xdr:col>
                    <xdr:colOff>561975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Adjustment_Round_1">
                <anchor moveWithCells="1">
                  <from>
                    <xdr:col>13</xdr:col>
                    <xdr:colOff>1485900</xdr:colOff>
                    <xdr:row>5</xdr:row>
                    <xdr:rowOff>142875</xdr:rowOff>
                  </from>
                  <to>
                    <xdr:col>14</xdr:col>
                    <xdr:colOff>561975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Adjustment_Round_2">
                <anchor moveWithCells="1">
                  <from>
                    <xdr:col>14</xdr:col>
                    <xdr:colOff>123825</xdr:colOff>
                    <xdr:row>9</xdr:row>
                    <xdr:rowOff>85725</xdr:rowOff>
                  </from>
                  <to>
                    <xdr:col>15</xdr:col>
                    <xdr:colOff>76200</xdr:colOff>
                    <xdr:row>10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40DF-66D5-4502-9322-B7849A6B7A9A}">
  <sheetPr codeName="Sheet2"/>
  <dimension ref="A1:T227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1" width="25.5703125" customWidth="1"/>
    <col min="2" max="3" width="11.5703125" customWidth="1"/>
    <col min="4" max="4" width="11.5703125" style="7" customWidth="1"/>
    <col min="5" max="5" width="13.28515625" customWidth="1"/>
    <col min="6" max="6" width="21" customWidth="1"/>
    <col min="7" max="7" width="32" customWidth="1"/>
    <col min="8" max="15" width="21" customWidth="1"/>
    <col min="19" max="19" width="49.140625" customWidth="1"/>
  </cols>
  <sheetData>
    <row r="1" spans="1:20" s="7" customFormat="1" ht="33" customHeight="1" x14ac:dyDescent="0.25">
      <c r="A1" s="10" t="s">
        <v>6</v>
      </c>
      <c r="B1" s="10" t="s">
        <v>19</v>
      </c>
      <c r="C1" s="10"/>
      <c r="D1" s="10" t="s">
        <v>7</v>
      </c>
      <c r="E1" s="10" t="s">
        <v>20</v>
      </c>
      <c r="F1" s="10" t="s">
        <v>8</v>
      </c>
      <c r="G1" s="10" t="s">
        <v>21</v>
      </c>
      <c r="H1" s="10" t="s">
        <v>9</v>
      </c>
      <c r="I1" s="10" t="s">
        <v>22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</row>
    <row r="2" spans="1:20" ht="24" customHeight="1" thickBot="1" x14ac:dyDescent="0.3">
      <c r="A2" s="34" t="s">
        <v>31</v>
      </c>
      <c r="B2" s="14">
        <v>37</v>
      </c>
      <c r="C2" s="14"/>
      <c r="D2" s="15">
        <v>6</v>
      </c>
      <c r="E2" s="13">
        <v>6.166666666666667</v>
      </c>
      <c r="F2" s="12">
        <v>1.4791666666666643</v>
      </c>
      <c r="G2" s="12"/>
      <c r="H2" s="11">
        <v>0.47916666666666669</v>
      </c>
      <c r="I2" s="11"/>
      <c r="J2">
        <f t="shared" ref="J2:J17" si="0">RANK(E2,$E$2:$E$17,0)</f>
        <v>4</v>
      </c>
      <c r="K2" s="2" t="e">
        <f t="shared" ref="K2:K17" si="1">RANK(G2,$G$2:$G$17,0)</f>
        <v>#N/A</v>
      </c>
      <c r="L2" s="2" t="e">
        <f t="shared" ref="L2:L17" si="2">RANK(I2,$I$2:$I$17,0)</f>
        <v>#N/A</v>
      </c>
      <c r="M2" s="8">
        <f t="shared" ref="M2:M17" si="3">I2-E2</f>
        <v>-6.166666666666667</v>
      </c>
      <c r="N2" s="2" t="e">
        <f t="shared" ref="N2:N17" si="4">L2-J2</f>
        <v>#N/A</v>
      </c>
      <c r="O2" s="2">
        <f t="shared" ref="O2:O17" si="5">RANK(H2,$H$2:$H$17,0)</f>
        <v>13</v>
      </c>
      <c r="S2" s="22" t="s">
        <v>30</v>
      </c>
      <c r="T2" cm="1">
        <f t="array" ref="T2:T33">_xlfn.UNIQUE(S:S)</f>
        <v>0</v>
      </c>
    </row>
    <row r="3" spans="1:20" ht="24" customHeight="1" thickBot="1" x14ac:dyDescent="0.3">
      <c r="A3" s="16" t="s">
        <v>30</v>
      </c>
      <c r="B3" s="14">
        <v>105</v>
      </c>
      <c r="C3" s="14"/>
      <c r="D3" s="15">
        <v>6</v>
      </c>
      <c r="E3" s="13">
        <v>17.5</v>
      </c>
      <c r="F3" s="12">
        <v>-65.904166666666669</v>
      </c>
      <c r="G3" s="12"/>
      <c r="H3" s="11">
        <v>2.3958333333333335</v>
      </c>
      <c r="I3" s="11"/>
      <c r="J3" s="17">
        <f t="shared" si="0"/>
        <v>2</v>
      </c>
      <c r="K3" s="17" t="e">
        <f t="shared" si="1"/>
        <v>#N/A</v>
      </c>
      <c r="L3" s="17" t="e">
        <f t="shared" si="2"/>
        <v>#N/A</v>
      </c>
      <c r="M3" s="8">
        <f t="shared" si="3"/>
        <v>-17.5</v>
      </c>
      <c r="N3" s="17" t="e">
        <f t="shared" si="4"/>
        <v>#N/A</v>
      </c>
      <c r="O3" s="17">
        <f t="shared" si="5"/>
        <v>2</v>
      </c>
      <c r="S3" s="24" t="s">
        <v>25</v>
      </c>
      <c r="T3" t="str">
        <v>Tampa Bay Buccaneers</v>
      </c>
    </row>
    <row r="4" spans="1:20" ht="24" customHeight="1" thickBot="1" x14ac:dyDescent="0.3">
      <c r="A4" s="16" t="s">
        <v>32</v>
      </c>
      <c r="B4" s="14">
        <v>5</v>
      </c>
      <c r="C4" s="14"/>
      <c r="D4" s="15">
        <v>6</v>
      </c>
      <c r="E4" s="13">
        <v>0.83333333333333337</v>
      </c>
      <c r="F4" s="12">
        <v>22.05</v>
      </c>
      <c r="G4" s="12"/>
      <c r="H4" s="11">
        <v>1.9166666666666667</v>
      </c>
      <c r="I4" s="11"/>
      <c r="J4" s="17">
        <f t="shared" si="0"/>
        <v>7</v>
      </c>
      <c r="K4" s="17" t="e">
        <f t="shared" si="1"/>
        <v>#N/A</v>
      </c>
      <c r="L4" s="17" t="e">
        <f t="shared" si="2"/>
        <v>#N/A</v>
      </c>
      <c r="M4" s="8">
        <f t="shared" si="3"/>
        <v>-0.83333333333333337</v>
      </c>
      <c r="N4" s="17" t="e">
        <f t="shared" si="4"/>
        <v>#N/A</v>
      </c>
      <c r="O4" s="17">
        <f t="shared" si="5"/>
        <v>6</v>
      </c>
      <c r="S4" s="26" t="s">
        <v>29</v>
      </c>
      <c r="T4" t="str">
        <v>Atlanta Falcons</v>
      </c>
    </row>
    <row r="5" spans="1:20" ht="24" customHeight="1" thickBot="1" x14ac:dyDescent="0.3">
      <c r="A5" s="16" t="s">
        <v>25</v>
      </c>
      <c r="B5" s="14">
        <v>-88</v>
      </c>
      <c r="C5" s="14"/>
      <c r="D5" s="15">
        <v>5</v>
      </c>
      <c r="E5" s="13">
        <v>-17.600000000000001</v>
      </c>
      <c r="F5" s="12">
        <v>40.491666666666667</v>
      </c>
      <c r="G5" s="12"/>
      <c r="H5" s="11">
        <v>0.95833333333333337</v>
      </c>
      <c r="I5" s="11"/>
      <c r="J5" s="17">
        <f t="shared" si="0"/>
        <v>16</v>
      </c>
      <c r="K5" s="17" t="e">
        <f t="shared" si="1"/>
        <v>#N/A</v>
      </c>
      <c r="L5" s="17" t="e">
        <f t="shared" si="2"/>
        <v>#N/A</v>
      </c>
      <c r="M5" s="8">
        <f t="shared" si="3"/>
        <v>17.600000000000001</v>
      </c>
      <c r="N5" s="17" t="e">
        <f t="shared" si="4"/>
        <v>#N/A</v>
      </c>
      <c r="O5" s="17">
        <f t="shared" si="5"/>
        <v>9</v>
      </c>
      <c r="S5" s="24" t="s">
        <v>37</v>
      </c>
      <c r="T5" t="str">
        <v>Buffalo Bills</v>
      </c>
    </row>
    <row r="6" spans="1:20" ht="24" customHeight="1" thickBot="1" x14ac:dyDescent="0.3">
      <c r="A6" s="16" t="s">
        <v>36</v>
      </c>
      <c r="B6" s="14">
        <v>-9</v>
      </c>
      <c r="C6" s="14"/>
      <c r="D6" s="15">
        <v>6</v>
      </c>
      <c r="E6" s="13">
        <v>-1.5</v>
      </c>
      <c r="F6" s="12">
        <v>39.014880952380942</v>
      </c>
      <c r="G6" s="12"/>
      <c r="H6" s="11">
        <v>2.3958333333333335</v>
      </c>
      <c r="I6" s="11"/>
      <c r="J6" s="17">
        <f t="shared" si="0"/>
        <v>10</v>
      </c>
      <c r="K6" s="17" t="e">
        <f t="shared" si="1"/>
        <v>#N/A</v>
      </c>
      <c r="L6" s="17" t="e">
        <f t="shared" si="2"/>
        <v>#N/A</v>
      </c>
      <c r="M6" s="8">
        <f t="shared" si="3"/>
        <v>1.5</v>
      </c>
      <c r="N6" s="17" t="e">
        <f t="shared" si="4"/>
        <v>#N/A</v>
      </c>
      <c r="O6" s="17">
        <f t="shared" si="5"/>
        <v>2</v>
      </c>
      <c r="S6" s="26" t="s">
        <v>38</v>
      </c>
      <c r="T6" t="str">
        <v>Carolina Panthers</v>
      </c>
    </row>
    <row r="7" spans="1:20" ht="24" customHeight="1" thickBot="1" x14ac:dyDescent="0.3">
      <c r="A7" s="16" t="s">
        <v>29</v>
      </c>
      <c r="B7" s="14">
        <v>113</v>
      </c>
      <c r="C7" s="14"/>
      <c r="D7" s="15">
        <v>6</v>
      </c>
      <c r="E7" s="13">
        <v>18.833333333333332</v>
      </c>
      <c r="F7" s="12">
        <v>-67.520833333333329</v>
      </c>
      <c r="G7" s="12"/>
      <c r="H7" s="11">
        <v>0.47916666666666669</v>
      </c>
      <c r="I7" s="11"/>
      <c r="J7" s="17">
        <f t="shared" si="0"/>
        <v>1</v>
      </c>
      <c r="K7" s="17" t="e">
        <f t="shared" si="1"/>
        <v>#N/A</v>
      </c>
      <c r="L7" s="17" t="e">
        <f t="shared" si="2"/>
        <v>#N/A</v>
      </c>
      <c r="M7" s="8">
        <f t="shared" si="3"/>
        <v>-18.833333333333332</v>
      </c>
      <c r="N7" s="17" t="e">
        <f t="shared" si="4"/>
        <v>#N/A</v>
      </c>
      <c r="O7" s="17">
        <f t="shared" si="5"/>
        <v>13</v>
      </c>
      <c r="S7" s="24" t="s">
        <v>28</v>
      </c>
      <c r="T7" t="str">
        <v>Cincinnati Bengals</v>
      </c>
    </row>
    <row r="8" spans="1:20" ht="24" customHeight="1" thickBot="1" x14ac:dyDescent="0.3">
      <c r="A8" s="16" t="s">
        <v>49</v>
      </c>
      <c r="B8" s="14">
        <v>-69</v>
      </c>
      <c r="C8" s="14"/>
      <c r="D8" s="15">
        <v>5</v>
      </c>
      <c r="E8" s="13">
        <v>-13.8</v>
      </c>
      <c r="F8" s="12">
        <v>19.170833333333334</v>
      </c>
      <c r="G8" s="12"/>
      <c r="H8" s="11">
        <v>1.4375</v>
      </c>
      <c r="I8" s="11"/>
      <c r="J8" s="17">
        <f t="shared" si="0"/>
        <v>14</v>
      </c>
      <c r="K8" s="17" t="e">
        <f t="shared" si="1"/>
        <v>#N/A</v>
      </c>
      <c r="L8" s="17" t="e">
        <f t="shared" si="2"/>
        <v>#N/A</v>
      </c>
      <c r="M8" s="8">
        <f t="shared" si="3"/>
        <v>13.8</v>
      </c>
      <c r="N8" s="17" t="e">
        <f t="shared" si="4"/>
        <v>#N/A</v>
      </c>
      <c r="O8" s="17">
        <f t="shared" si="5"/>
        <v>8</v>
      </c>
      <c r="S8" s="26" t="s">
        <v>39</v>
      </c>
      <c r="T8" t="str">
        <v>Detroit Lions</v>
      </c>
    </row>
    <row r="9" spans="1:20" ht="24" customHeight="1" thickBot="1" x14ac:dyDescent="0.3">
      <c r="A9" s="16" t="s">
        <v>37</v>
      </c>
      <c r="B9" s="14">
        <v>53</v>
      </c>
      <c r="C9" s="14"/>
      <c r="D9" s="15">
        <v>6</v>
      </c>
      <c r="E9" s="13">
        <v>8.8333333333333339</v>
      </c>
      <c r="F9" s="12">
        <v>-16.358333333333334</v>
      </c>
      <c r="G9" s="12"/>
      <c r="H9" s="11">
        <v>2.875</v>
      </c>
      <c r="I9" s="11"/>
      <c r="J9" s="17">
        <f t="shared" si="0"/>
        <v>3</v>
      </c>
      <c r="K9" s="17" t="e">
        <f t="shared" si="1"/>
        <v>#N/A</v>
      </c>
      <c r="L9" s="17" t="e">
        <f t="shared" si="2"/>
        <v>#N/A</v>
      </c>
      <c r="M9" s="8">
        <f t="shared" si="3"/>
        <v>-8.8333333333333339</v>
      </c>
      <c r="N9" s="17" t="e">
        <f t="shared" si="4"/>
        <v>#N/A</v>
      </c>
      <c r="O9" s="17">
        <f t="shared" si="5"/>
        <v>1</v>
      </c>
      <c r="S9" s="24" t="s">
        <v>26</v>
      </c>
      <c r="T9" t="str">
        <v>Houston Texans</v>
      </c>
    </row>
    <row r="10" spans="1:20" ht="24" customHeight="1" thickBot="1" x14ac:dyDescent="0.3">
      <c r="A10" s="16" t="s">
        <v>56</v>
      </c>
      <c r="B10" s="14">
        <v>2</v>
      </c>
      <c r="C10" s="14"/>
      <c r="D10" s="15">
        <v>6</v>
      </c>
      <c r="E10" s="13">
        <v>0.33333333333333331</v>
      </c>
      <c r="F10" s="12">
        <v>26.145833333333329</v>
      </c>
      <c r="G10" s="12"/>
      <c r="H10" s="11">
        <v>0.47916666666666669</v>
      </c>
      <c r="I10" s="11"/>
      <c r="J10" s="17">
        <f t="shared" si="0"/>
        <v>8</v>
      </c>
      <c r="K10" s="17" t="e">
        <f t="shared" si="1"/>
        <v>#N/A</v>
      </c>
      <c r="L10" s="17" t="e">
        <f t="shared" si="2"/>
        <v>#N/A</v>
      </c>
      <c r="M10" s="8">
        <f t="shared" si="3"/>
        <v>-0.33333333333333331</v>
      </c>
      <c r="N10" s="17" t="e">
        <f t="shared" si="4"/>
        <v>#N/A</v>
      </c>
      <c r="O10" s="17">
        <f t="shared" si="5"/>
        <v>13</v>
      </c>
      <c r="S10" s="26" t="s">
        <v>27</v>
      </c>
      <c r="T10" t="str">
        <v>Indianapolis Colts</v>
      </c>
    </row>
    <row r="11" spans="1:20" ht="24" customHeight="1" thickBot="1" x14ac:dyDescent="0.3">
      <c r="A11" s="16" t="s">
        <v>38</v>
      </c>
      <c r="B11" s="14">
        <v>14</v>
      </c>
      <c r="C11" s="14"/>
      <c r="D11" s="15">
        <v>6</v>
      </c>
      <c r="E11" s="13">
        <v>2.3333333333333335</v>
      </c>
      <c r="F11" s="12">
        <v>-12.875</v>
      </c>
      <c r="G11" s="12"/>
      <c r="H11" s="11">
        <v>0.95833333333333337</v>
      </c>
      <c r="I11" s="11"/>
      <c r="J11" s="17">
        <f t="shared" si="0"/>
        <v>6</v>
      </c>
      <c r="K11" s="17" t="e">
        <f t="shared" si="1"/>
        <v>#N/A</v>
      </c>
      <c r="L11" s="17" t="e">
        <f t="shared" si="2"/>
        <v>#N/A</v>
      </c>
      <c r="M11" s="8">
        <f t="shared" si="3"/>
        <v>-2.3333333333333335</v>
      </c>
      <c r="N11" s="17" t="e">
        <f t="shared" si="4"/>
        <v>#N/A</v>
      </c>
      <c r="O11" s="17">
        <f t="shared" si="5"/>
        <v>9</v>
      </c>
      <c r="S11" s="24" t="s">
        <v>40</v>
      </c>
      <c r="T11" t="str">
        <v>Tennessee Titans</v>
      </c>
    </row>
    <row r="12" spans="1:20" ht="24" customHeight="1" thickBot="1" x14ac:dyDescent="0.3">
      <c r="A12" s="16" t="s">
        <v>35</v>
      </c>
      <c r="B12" s="14">
        <v>19</v>
      </c>
      <c r="C12" s="14"/>
      <c r="D12" s="15">
        <v>5</v>
      </c>
      <c r="E12" s="13">
        <v>3.8</v>
      </c>
      <c r="F12" s="12">
        <v>-2.3333333333333321</v>
      </c>
      <c r="G12" s="12"/>
      <c r="H12" s="11">
        <v>0</v>
      </c>
      <c r="I12" s="11"/>
      <c r="J12" s="17">
        <f t="shared" si="0"/>
        <v>5</v>
      </c>
      <c r="K12" s="17" t="e">
        <f t="shared" si="1"/>
        <v>#N/A</v>
      </c>
      <c r="L12" s="17" t="e">
        <f t="shared" si="2"/>
        <v>#N/A</v>
      </c>
      <c r="M12" s="8">
        <f t="shared" si="3"/>
        <v>-3.8</v>
      </c>
      <c r="N12" s="17" t="e">
        <f t="shared" si="4"/>
        <v>#N/A</v>
      </c>
      <c r="O12" s="17">
        <f t="shared" si="5"/>
        <v>16</v>
      </c>
      <c r="S12" s="26" t="s">
        <v>41</v>
      </c>
      <c r="T12" t="str">
        <v>Washington Football Team</v>
      </c>
    </row>
    <row r="13" spans="1:20" ht="24" customHeight="1" thickBot="1" x14ac:dyDescent="0.3">
      <c r="A13" s="16" t="s">
        <v>28</v>
      </c>
      <c r="B13" s="14">
        <v>-87</v>
      </c>
      <c r="C13" s="14"/>
      <c r="D13" s="15">
        <v>6</v>
      </c>
      <c r="E13" s="13">
        <v>-14.5</v>
      </c>
      <c r="F13" s="12">
        <v>23.424999999999997</v>
      </c>
      <c r="G13" s="12"/>
      <c r="H13" s="11">
        <v>0.95833333333333337</v>
      </c>
      <c r="I13" s="11"/>
      <c r="J13" s="17">
        <f t="shared" si="0"/>
        <v>15</v>
      </c>
      <c r="K13" s="17" t="e">
        <f t="shared" si="1"/>
        <v>#N/A</v>
      </c>
      <c r="L13" s="17" t="e">
        <f t="shared" si="2"/>
        <v>#N/A</v>
      </c>
      <c r="M13" s="8">
        <f t="shared" si="3"/>
        <v>14.5</v>
      </c>
      <c r="N13" s="17" t="e">
        <f t="shared" si="4"/>
        <v>#N/A</v>
      </c>
      <c r="O13" s="17">
        <f t="shared" si="5"/>
        <v>9</v>
      </c>
      <c r="S13" s="24" t="s">
        <v>44</v>
      </c>
      <c r="T13" t="str">
        <v>Kansas City Chiefs</v>
      </c>
    </row>
    <row r="14" spans="1:20" ht="24" customHeight="1" thickBot="1" x14ac:dyDescent="0.3">
      <c r="A14" s="16" t="s">
        <v>51</v>
      </c>
      <c r="B14" s="14">
        <v>-61</v>
      </c>
      <c r="C14" s="14"/>
      <c r="D14" s="15">
        <v>6</v>
      </c>
      <c r="E14" s="13">
        <v>-10.166666666666666</v>
      </c>
      <c r="F14" s="12">
        <v>-16.913690476190474</v>
      </c>
      <c r="G14" s="12"/>
      <c r="H14" s="11">
        <v>2.3958333333333335</v>
      </c>
      <c r="I14" s="11"/>
      <c r="J14" s="17">
        <f t="shared" si="0"/>
        <v>13</v>
      </c>
      <c r="K14" s="17" t="e">
        <f t="shared" si="1"/>
        <v>#N/A</v>
      </c>
      <c r="L14" s="17" t="e">
        <f t="shared" si="2"/>
        <v>#N/A</v>
      </c>
      <c r="M14" s="8">
        <f t="shared" si="3"/>
        <v>10.166666666666666</v>
      </c>
      <c r="N14" s="17" t="e">
        <f t="shared" si="4"/>
        <v>#N/A</v>
      </c>
      <c r="O14" s="17">
        <f t="shared" si="5"/>
        <v>2</v>
      </c>
      <c r="S14" s="26" t="s">
        <v>43</v>
      </c>
      <c r="T14" t="str">
        <v>New England Patriots</v>
      </c>
    </row>
    <row r="15" spans="1:20" ht="24" customHeight="1" thickBot="1" x14ac:dyDescent="0.3">
      <c r="A15" s="16" t="s">
        <v>39</v>
      </c>
      <c r="B15" s="14">
        <v>-45</v>
      </c>
      <c r="C15" s="14"/>
      <c r="D15" s="15">
        <v>6</v>
      </c>
      <c r="E15" s="13">
        <v>-7.5</v>
      </c>
      <c r="F15" s="12">
        <v>0.22023809523809432</v>
      </c>
      <c r="G15" s="12"/>
      <c r="H15" s="11">
        <v>0.95833333333333337</v>
      </c>
      <c r="I15" s="11"/>
      <c r="J15" s="17">
        <f t="shared" si="0"/>
        <v>12</v>
      </c>
      <c r="K15" s="17" t="e">
        <f t="shared" si="1"/>
        <v>#N/A</v>
      </c>
      <c r="L15" s="17" t="e">
        <f t="shared" si="2"/>
        <v>#N/A</v>
      </c>
      <c r="M15" s="8">
        <f t="shared" si="3"/>
        <v>7.5</v>
      </c>
      <c r="N15" s="17" t="e">
        <f t="shared" si="4"/>
        <v>#N/A</v>
      </c>
      <c r="O15" s="17">
        <f t="shared" si="5"/>
        <v>9</v>
      </c>
      <c r="S15" s="24" t="s">
        <v>42</v>
      </c>
      <c r="T15" t="str">
        <v>New Orleans Saints</v>
      </c>
    </row>
    <row r="16" spans="1:20" ht="24" customHeight="1" thickBot="1" x14ac:dyDescent="0.3">
      <c r="A16" s="16" t="s">
        <v>33</v>
      </c>
      <c r="B16" s="14">
        <v>-9</v>
      </c>
      <c r="C16" s="14"/>
      <c r="D16" s="15">
        <v>6</v>
      </c>
      <c r="E16" s="13">
        <v>-1.5</v>
      </c>
      <c r="F16" s="12">
        <v>13.916666666666666</v>
      </c>
      <c r="G16" s="12"/>
      <c r="H16" s="11">
        <v>1.9166666666666667</v>
      </c>
      <c r="I16" s="11"/>
      <c r="J16" s="17">
        <f t="shared" si="0"/>
        <v>10</v>
      </c>
      <c r="K16" s="17" t="e">
        <f t="shared" si="1"/>
        <v>#N/A</v>
      </c>
      <c r="L16" s="17" t="e">
        <f t="shared" si="2"/>
        <v>#N/A</v>
      </c>
      <c r="M16" s="8">
        <f t="shared" si="3"/>
        <v>1.5</v>
      </c>
      <c r="N16" s="17" t="e">
        <f t="shared" si="4"/>
        <v>#N/A</v>
      </c>
      <c r="O16" s="17">
        <f t="shared" si="5"/>
        <v>6</v>
      </c>
      <c r="S16" s="26" t="s">
        <v>45</v>
      </c>
      <c r="T16" t="str">
        <v>New York Giants</v>
      </c>
    </row>
    <row r="17" spans="1:20" ht="24" customHeight="1" thickBot="1" x14ac:dyDescent="0.3">
      <c r="A17" s="16" t="s">
        <v>26</v>
      </c>
      <c r="B17" s="14">
        <v>1</v>
      </c>
      <c r="C17" s="14"/>
      <c r="D17" s="15">
        <v>6</v>
      </c>
      <c r="E17" s="13">
        <v>0.16666666666666666</v>
      </c>
      <c r="F17" s="12">
        <v>31.062499999999996</v>
      </c>
      <c r="G17" s="12"/>
      <c r="H17" s="11">
        <v>2.3958333333333335</v>
      </c>
      <c r="I17" s="11"/>
      <c r="J17" s="17">
        <f t="shared" si="0"/>
        <v>9</v>
      </c>
      <c r="K17" s="17" t="e">
        <f t="shared" si="1"/>
        <v>#N/A</v>
      </c>
      <c r="L17" s="17" t="e">
        <f t="shared" si="2"/>
        <v>#N/A</v>
      </c>
      <c r="M17" s="8">
        <f t="shared" si="3"/>
        <v>-0.16666666666666666</v>
      </c>
      <c r="N17" s="17" t="e">
        <f t="shared" si="4"/>
        <v>#N/A</v>
      </c>
      <c r="O17" s="17">
        <f t="shared" si="5"/>
        <v>2</v>
      </c>
      <c r="S17" s="28" t="s">
        <v>46</v>
      </c>
      <c r="T17" t="str">
        <v>Los Angeles Rams</v>
      </c>
    </row>
    <row r="18" spans="1:20" ht="15.75" thickBot="1" x14ac:dyDescent="0.3">
      <c r="A18" t="s">
        <v>34</v>
      </c>
      <c r="B18">
        <v>58</v>
      </c>
      <c r="D18" s="7">
        <v>6</v>
      </c>
      <c r="E18" s="8">
        <v>9.6666666666666661</v>
      </c>
      <c r="F18" s="8">
        <v>7.6928571428571431</v>
      </c>
      <c r="H18">
        <v>1.9166666666666667</v>
      </c>
      <c r="S18" s="22" t="s">
        <v>40</v>
      </c>
      <c r="T18" t="str">
        <v>Las Vegas Raiders</v>
      </c>
    </row>
    <row r="19" spans="1:20" ht="15.75" thickBot="1" x14ac:dyDescent="0.3">
      <c r="A19" t="s">
        <v>27</v>
      </c>
      <c r="B19">
        <v>5</v>
      </c>
      <c r="D19" s="7">
        <v>6</v>
      </c>
      <c r="E19" s="8">
        <v>0.83333333333333337</v>
      </c>
      <c r="F19" s="8">
        <v>14.791666666666664</v>
      </c>
      <c r="H19">
        <v>0.95833333333333337</v>
      </c>
      <c r="S19" s="24" t="s">
        <v>37</v>
      </c>
      <c r="T19" t="str">
        <v>Chicago Bears</v>
      </c>
    </row>
    <row r="20" spans="1:20" ht="15.75" thickBot="1" x14ac:dyDescent="0.3">
      <c r="A20" t="s">
        <v>52</v>
      </c>
      <c r="B20">
        <v>-28</v>
      </c>
      <c r="D20" s="7">
        <v>6</v>
      </c>
      <c r="E20" s="8">
        <v>-4.666666666666667</v>
      </c>
      <c r="F20" s="8">
        <v>20.726190476190478</v>
      </c>
      <c r="H20">
        <v>1.9166666666666667</v>
      </c>
      <c r="S20" s="26" t="s">
        <v>48</v>
      </c>
      <c r="T20" t="str">
        <v>Cleveland Browns</v>
      </c>
    </row>
    <row r="21" spans="1:20" ht="15.75" thickBot="1" x14ac:dyDescent="0.3">
      <c r="A21" t="s">
        <v>40</v>
      </c>
      <c r="B21">
        <v>-30</v>
      </c>
      <c r="D21" s="7">
        <v>6</v>
      </c>
      <c r="E21" s="8">
        <v>-5</v>
      </c>
      <c r="F21" s="8">
        <v>-37.82500000000001</v>
      </c>
      <c r="H21">
        <v>2.875</v>
      </c>
      <c r="S21" s="24" t="s">
        <v>50</v>
      </c>
      <c r="T21" t="str">
        <v>Jacksonville Jaguars</v>
      </c>
    </row>
    <row r="22" spans="1:20" ht="15.75" thickBot="1" x14ac:dyDescent="0.3">
      <c r="A22" t="s">
        <v>50</v>
      </c>
      <c r="B22">
        <v>1</v>
      </c>
      <c r="D22" s="7">
        <v>7</v>
      </c>
      <c r="E22" s="8">
        <v>0.14285714285714285</v>
      </c>
      <c r="F22" s="8">
        <v>-11.651785714285717</v>
      </c>
      <c r="H22">
        <v>2.3958333333333335</v>
      </c>
      <c r="S22" s="26" t="s">
        <v>26</v>
      </c>
      <c r="T22" t="str">
        <v>Miami Dolphins</v>
      </c>
    </row>
    <row r="23" spans="1:20" ht="15.75" thickBot="1" x14ac:dyDescent="0.3">
      <c r="A23" t="s">
        <v>41</v>
      </c>
      <c r="B23">
        <v>1</v>
      </c>
      <c r="D23" s="7">
        <v>6</v>
      </c>
      <c r="E23" s="8">
        <v>0.16666666666666666</v>
      </c>
      <c r="F23" s="8">
        <v>30.434523809523803</v>
      </c>
      <c r="H23">
        <v>0.95833333333333337</v>
      </c>
      <c r="S23" s="24" t="s">
        <v>51</v>
      </c>
      <c r="T23" t="str">
        <v>New York Jets</v>
      </c>
    </row>
    <row r="24" spans="1:20" ht="15.75" thickBot="1" x14ac:dyDescent="0.3">
      <c r="A24" t="s">
        <v>47</v>
      </c>
      <c r="B24">
        <v>-135</v>
      </c>
      <c r="D24" s="7">
        <v>6</v>
      </c>
      <c r="E24" s="8">
        <v>-22.5</v>
      </c>
      <c r="F24" s="8">
        <v>74.104166666666657</v>
      </c>
      <c r="H24">
        <v>1.4375</v>
      </c>
      <c r="S24" s="26" t="s">
        <v>47</v>
      </c>
      <c r="T24" t="str">
        <v>Philadelphia Eagles</v>
      </c>
    </row>
    <row r="25" spans="1:20" ht="15.75" thickBot="1" x14ac:dyDescent="0.3">
      <c r="A25" t="s">
        <v>44</v>
      </c>
      <c r="B25">
        <v>53</v>
      </c>
      <c r="D25" s="7">
        <v>6</v>
      </c>
      <c r="E25" s="8">
        <v>8.8333333333333339</v>
      </c>
      <c r="F25" s="8">
        <v>-64.274999999999991</v>
      </c>
      <c r="H25">
        <v>0.95833333333333337</v>
      </c>
      <c r="S25" s="24" t="s">
        <v>49</v>
      </c>
      <c r="T25" t="str">
        <v>Pittsburgh Steelers</v>
      </c>
    </row>
    <row r="26" spans="1:20" ht="15.75" thickBot="1" x14ac:dyDescent="0.3">
      <c r="A26" t="s">
        <v>54</v>
      </c>
      <c r="B26">
        <v>32</v>
      </c>
      <c r="D26" s="7">
        <v>6</v>
      </c>
      <c r="E26" s="8">
        <v>5.333333333333333</v>
      </c>
      <c r="F26" s="8">
        <v>-43.595833333333324</v>
      </c>
      <c r="H26">
        <v>1.4375</v>
      </c>
      <c r="S26" s="26" t="s">
        <v>32</v>
      </c>
      <c r="T26" t="str">
        <v>Arizona Cardinals</v>
      </c>
    </row>
    <row r="27" spans="1:20" ht="15.75" thickBot="1" x14ac:dyDescent="0.3">
      <c r="A27" t="s">
        <v>43</v>
      </c>
      <c r="B27">
        <v>-11</v>
      </c>
      <c r="D27" s="7">
        <v>5</v>
      </c>
      <c r="E27" s="8">
        <v>-2.2000000000000002</v>
      </c>
      <c r="F27" s="8">
        <v>27.3125</v>
      </c>
      <c r="H27">
        <v>0.47916666666666669</v>
      </c>
      <c r="S27" s="24" t="s">
        <v>36</v>
      </c>
      <c r="T27" t="str">
        <v>Los Angeles Chargers</v>
      </c>
    </row>
    <row r="28" spans="1:20" ht="15.75" thickBot="1" x14ac:dyDescent="0.3">
      <c r="A28" t="s">
        <v>55</v>
      </c>
      <c r="B28">
        <v>23</v>
      </c>
      <c r="D28" s="7">
        <v>7</v>
      </c>
      <c r="E28" s="8">
        <v>3.2857142857142856</v>
      </c>
      <c r="F28" s="8">
        <v>-37.377976190476183</v>
      </c>
      <c r="H28">
        <v>0.47916666666666669</v>
      </c>
      <c r="S28" s="26" t="s">
        <v>34</v>
      </c>
      <c r="T28" t="str">
        <v>Seattle Seahawks</v>
      </c>
    </row>
    <row r="29" spans="1:20" ht="15.75" thickBot="1" x14ac:dyDescent="0.3">
      <c r="A29" t="s">
        <v>42</v>
      </c>
      <c r="B29">
        <v>-68</v>
      </c>
      <c r="D29" s="7">
        <v>6</v>
      </c>
      <c r="E29" s="8">
        <v>-11.333333333333334</v>
      </c>
      <c r="F29" s="8">
        <v>6.2440476190476204</v>
      </c>
      <c r="H29">
        <v>0.95833333333333337</v>
      </c>
      <c r="S29" s="24" t="s">
        <v>30</v>
      </c>
      <c r="T29" t="str">
        <v>Baltimore Ravens</v>
      </c>
    </row>
    <row r="30" spans="1:20" ht="15.75" thickBot="1" x14ac:dyDescent="0.3">
      <c r="A30" t="s">
        <v>48</v>
      </c>
      <c r="B30">
        <v>-10</v>
      </c>
      <c r="D30" s="7">
        <v>6</v>
      </c>
      <c r="E30" s="8">
        <v>-1.6666666666666667</v>
      </c>
      <c r="F30" s="8">
        <v>30.416666666666668</v>
      </c>
      <c r="H30">
        <v>1.9166666666666667</v>
      </c>
      <c r="S30" s="26" t="s">
        <v>52</v>
      </c>
      <c r="T30" t="str">
        <v>Green Bay Packers</v>
      </c>
    </row>
    <row r="31" spans="1:20" ht="15.75" thickBot="1" x14ac:dyDescent="0.3">
      <c r="A31" t="s">
        <v>45</v>
      </c>
      <c r="B31">
        <v>65</v>
      </c>
      <c r="D31" s="7">
        <v>6</v>
      </c>
      <c r="E31" s="8">
        <v>10.833333333333334</v>
      </c>
      <c r="F31" s="8">
        <v>-13.520833333333334</v>
      </c>
      <c r="H31">
        <v>0.47916666666666669</v>
      </c>
      <c r="S31" s="24" t="s">
        <v>33</v>
      </c>
      <c r="T31" t="str">
        <v>Minnesota Vikings</v>
      </c>
    </row>
    <row r="32" spans="1:20" ht="15.75" thickBot="1" x14ac:dyDescent="0.3">
      <c r="A32" t="s">
        <v>53</v>
      </c>
      <c r="B32">
        <v>31</v>
      </c>
      <c r="D32" s="7">
        <v>6</v>
      </c>
      <c r="E32" s="8">
        <v>5.166666666666667</v>
      </c>
      <c r="F32" s="8">
        <v>3.7291666666666683</v>
      </c>
      <c r="H32">
        <v>2.3958333333333335</v>
      </c>
      <c r="S32" s="26" t="s">
        <v>53</v>
      </c>
      <c r="T32" t="str">
        <v>Dallas Cowboys</v>
      </c>
    </row>
    <row r="33" spans="1:20" ht="15.75" thickBot="1" x14ac:dyDescent="0.3">
      <c r="A33" t="s">
        <v>46</v>
      </c>
      <c r="B33">
        <v>32</v>
      </c>
      <c r="D33" s="7">
        <v>6</v>
      </c>
      <c r="E33" s="8">
        <v>5.333333333333333</v>
      </c>
      <c r="F33" s="8">
        <v>3.2440476190476195</v>
      </c>
      <c r="H33">
        <v>0.95833333333333337</v>
      </c>
      <c r="S33" s="28" t="s">
        <v>54</v>
      </c>
      <c r="T33" t="str">
        <v>Denver Broncos</v>
      </c>
    </row>
    <row r="34" spans="1:20" ht="15.75" thickBot="1" x14ac:dyDescent="0.3">
      <c r="B34">
        <v>0</v>
      </c>
      <c r="D34" s="7">
        <v>1</v>
      </c>
      <c r="S34" s="22" t="s">
        <v>40</v>
      </c>
    </row>
    <row r="35" spans="1:20" ht="15.75" thickBot="1" x14ac:dyDescent="0.3">
      <c r="B35">
        <v>0</v>
      </c>
      <c r="D35" s="7">
        <v>1</v>
      </c>
      <c r="S35" s="24" t="s">
        <v>37</v>
      </c>
    </row>
    <row r="36" spans="1:20" ht="15.75" thickBot="1" x14ac:dyDescent="0.3">
      <c r="B36">
        <v>0</v>
      </c>
      <c r="D36" s="7">
        <v>1</v>
      </c>
      <c r="S36" s="26" t="s">
        <v>48</v>
      </c>
    </row>
    <row r="37" spans="1:20" ht="15.75" thickBot="1" x14ac:dyDescent="0.3">
      <c r="B37">
        <v>0</v>
      </c>
      <c r="D37" s="7">
        <v>1</v>
      </c>
      <c r="S37" s="24" t="s">
        <v>50</v>
      </c>
    </row>
    <row r="38" spans="1:20" ht="15.75" thickBot="1" x14ac:dyDescent="0.3">
      <c r="B38">
        <v>0</v>
      </c>
      <c r="D38" s="7">
        <v>1</v>
      </c>
      <c r="S38" s="26" t="s">
        <v>26</v>
      </c>
    </row>
    <row r="39" spans="1:20" ht="15.75" thickBot="1" x14ac:dyDescent="0.3">
      <c r="B39">
        <v>0</v>
      </c>
      <c r="D39" s="7">
        <v>1</v>
      </c>
      <c r="S39" s="24" t="s">
        <v>51</v>
      </c>
    </row>
    <row r="40" spans="1:20" ht="15.75" thickBot="1" x14ac:dyDescent="0.3">
      <c r="B40">
        <v>0</v>
      </c>
      <c r="D40" s="7">
        <v>1</v>
      </c>
      <c r="S40" s="26" t="s">
        <v>47</v>
      </c>
    </row>
    <row r="41" spans="1:20" ht="15.75" thickBot="1" x14ac:dyDescent="0.3">
      <c r="B41">
        <v>0</v>
      </c>
      <c r="D41" s="7">
        <v>1</v>
      </c>
      <c r="S41" s="24" t="s">
        <v>49</v>
      </c>
    </row>
    <row r="42" spans="1:20" ht="15.75" thickBot="1" x14ac:dyDescent="0.3">
      <c r="B42">
        <v>0</v>
      </c>
      <c r="D42" s="7">
        <v>1</v>
      </c>
      <c r="S42" s="26" t="s">
        <v>32</v>
      </c>
    </row>
    <row r="43" spans="1:20" ht="15.75" thickBot="1" x14ac:dyDescent="0.3">
      <c r="B43">
        <v>0</v>
      </c>
      <c r="D43" s="7">
        <v>1</v>
      </c>
      <c r="S43" s="24" t="s">
        <v>36</v>
      </c>
    </row>
    <row r="44" spans="1:20" ht="15.75" thickBot="1" x14ac:dyDescent="0.3">
      <c r="B44">
        <v>0</v>
      </c>
      <c r="D44" s="7">
        <v>1</v>
      </c>
      <c r="S44" s="26" t="s">
        <v>34</v>
      </c>
    </row>
    <row r="45" spans="1:20" ht="15.75" thickBot="1" x14ac:dyDescent="0.3">
      <c r="B45">
        <v>0</v>
      </c>
      <c r="D45" s="7">
        <v>1</v>
      </c>
      <c r="S45" s="24" t="s">
        <v>30</v>
      </c>
    </row>
    <row r="46" spans="1:20" ht="15.75" thickBot="1" x14ac:dyDescent="0.3">
      <c r="B46">
        <v>0</v>
      </c>
      <c r="D46" s="7">
        <v>1</v>
      </c>
      <c r="S46" s="26" t="s">
        <v>52</v>
      </c>
    </row>
    <row r="47" spans="1:20" ht="15.75" thickBot="1" x14ac:dyDescent="0.3">
      <c r="B47">
        <v>0</v>
      </c>
      <c r="D47" s="7">
        <v>1</v>
      </c>
      <c r="S47" s="24" t="s">
        <v>33</v>
      </c>
    </row>
    <row r="48" spans="1:20" ht="15.75" thickBot="1" x14ac:dyDescent="0.3">
      <c r="B48">
        <v>0</v>
      </c>
      <c r="D48" s="7">
        <v>1</v>
      </c>
      <c r="S48" s="26" t="s">
        <v>53</v>
      </c>
    </row>
    <row r="49" spans="2:19" ht="15.75" thickBot="1" x14ac:dyDescent="0.3">
      <c r="B49">
        <v>0</v>
      </c>
      <c r="D49" s="7">
        <v>1</v>
      </c>
      <c r="S49" s="28" t="s">
        <v>54</v>
      </c>
    </row>
    <row r="50" spans="2:19" ht="15.75" thickBot="1" x14ac:dyDescent="0.3">
      <c r="B50">
        <v>0</v>
      </c>
      <c r="D50" s="7">
        <v>1</v>
      </c>
      <c r="S50" s="22" t="s">
        <v>40</v>
      </c>
    </row>
    <row r="51" spans="2:19" ht="15.75" thickBot="1" x14ac:dyDescent="0.3">
      <c r="B51">
        <v>0</v>
      </c>
      <c r="D51" s="7">
        <v>1</v>
      </c>
      <c r="S51" s="24" t="s">
        <v>37</v>
      </c>
    </row>
    <row r="52" spans="2:19" ht="15.75" thickBot="1" x14ac:dyDescent="0.3">
      <c r="B52">
        <v>0</v>
      </c>
      <c r="D52" s="7">
        <v>1</v>
      </c>
      <c r="S52" s="26" t="s">
        <v>48</v>
      </c>
    </row>
    <row r="53" spans="2:19" ht="15.75" thickBot="1" x14ac:dyDescent="0.3">
      <c r="B53">
        <v>0</v>
      </c>
      <c r="D53" s="7">
        <v>1</v>
      </c>
      <c r="S53" s="24" t="s">
        <v>50</v>
      </c>
    </row>
    <row r="54" spans="2:19" ht="15.75" thickBot="1" x14ac:dyDescent="0.3">
      <c r="B54">
        <v>0</v>
      </c>
      <c r="D54" s="7">
        <v>1</v>
      </c>
      <c r="S54" s="26" t="s">
        <v>26</v>
      </c>
    </row>
    <row r="55" spans="2:19" ht="15.75" thickBot="1" x14ac:dyDescent="0.3">
      <c r="B55">
        <v>0</v>
      </c>
      <c r="D55" s="7">
        <v>1</v>
      </c>
      <c r="S55" s="24" t="s">
        <v>51</v>
      </c>
    </row>
    <row r="56" spans="2:19" ht="15.75" thickBot="1" x14ac:dyDescent="0.3">
      <c r="B56">
        <v>0</v>
      </c>
      <c r="D56" s="7">
        <v>1</v>
      </c>
      <c r="S56" s="26" t="s">
        <v>47</v>
      </c>
    </row>
    <row r="57" spans="2:19" ht="15.75" thickBot="1" x14ac:dyDescent="0.3">
      <c r="B57">
        <v>0</v>
      </c>
      <c r="D57" s="7">
        <v>1</v>
      </c>
      <c r="S57" s="24" t="s">
        <v>49</v>
      </c>
    </row>
    <row r="58" spans="2:19" ht="15.75" thickBot="1" x14ac:dyDescent="0.3">
      <c r="B58">
        <v>0</v>
      </c>
      <c r="D58" s="7">
        <v>1</v>
      </c>
      <c r="S58" s="26" t="s">
        <v>32</v>
      </c>
    </row>
    <row r="59" spans="2:19" ht="15.75" thickBot="1" x14ac:dyDescent="0.3">
      <c r="B59">
        <v>0</v>
      </c>
      <c r="D59" s="7">
        <v>1</v>
      </c>
      <c r="S59" s="24" t="s">
        <v>36</v>
      </c>
    </row>
    <row r="60" spans="2:19" ht="15.75" thickBot="1" x14ac:dyDescent="0.3">
      <c r="B60">
        <v>0</v>
      </c>
      <c r="D60" s="7">
        <v>1</v>
      </c>
      <c r="S60" s="26" t="s">
        <v>34</v>
      </c>
    </row>
    <row r="61" spans="2:19" ht="15.75" thickBot="1" x14ac:dyDescent="0.3">
      <c r="B61">
        <v>0</v>
      </c>
      <c r="D61" s="7">
        <v>1</v>
      </c>
      <c r="S61" s="24" t="s">
        <v>30</v>
      </c>
    </row>
    <row r="62" spans="2:19" ht="15.75" thickBot="1" x14ac:dyDescent="0.3">
      <c r="B62">
        <v>0</v>
      </c>
      <c r="D62" s="7">
        <v>1</v>
      </c>
      <c r="S62" s="26" t="s">
        <v>52</v>
      </c>
    </row>
    <row r="63" spans="2:19" ht="15.75" thickBot="1" x14ac:dyDescent="0.3">
      <c r="B63">
        <v>0</v>
      </c>
      <c r="D63" s="7">
        <v>1</v>
      </c>
      <c r="S63" s="24" t="s">
        <v>33</v>
      </c>
    </row>
    <row r="64" spans="2:19" ht="15.75" thickBot="1" x14ac:dyDescent="0.3">
      <c r="B64">
        <v>0</v>
      </c>
      <c r="D64" s="7">
        <v>1</v>
      </c>
      <c r="S64" s="26" t="s">
        <v>53</v>
      </c>
    </row>
    <row r="65" spans="2:19" ht="15.75" thickBot="1" x14ac:dyDescent="0.3">
      <c r="B65">
        <v>0</v>
      </c>
      <c r="D65" s="7">
        <v>1</v>
      </c>
      <c r="S65" s="28" t="s">
        <v>54</v>
      </c>
    </row>
    <row r="66" spans="2:19" ht="15.75" thickBot="1" x14ac:dyDescent="0.3">
      <c r="B66">
        <v>0</v>
      </c>
      <c r="D66" s="7">
        <v>1</v>
      </c>
      <c r="S66" s="22" t="s">
        <v>33</v>
      </c>
    </row>
    <row r="67" spans="2:19" ht="15.75" thickBot="1" x14ac:dyDescent="0.3">
      <c r="B67">
        <v>0</v>
      </c>
      <c r="D67" s="7">
        <v>1</v>
      </c>
      <c r="S67" s="24" t="s">
        <v>25</v>
      </c>
    </row>
    <row r="68" spans="2:19" ht="15.75" thickBot="1" x14ac:dyDescent="0.3">
      <c r="B68">
        <v>0</v>
      </c>
      <c r="D68" s="7">
        <v>1</v>
      </c>
      <c r="S68" s="26" t="s">
        <v>37</v>
      </c>
    </row>
    <row r="69" spans="2:19" ht="15.75" thickBot="1" x14ac:dyDescent="0.3">
      <c r="B69">
        <v>0</v>
      </c>
      <c r="D69" s="7">
        <v>1</v>
      </c>
      <c r="S69" s="24" t="s">
        <v>38</v>
      </c>
    </row>
    <row r="70" spans="2:19" ht="15.75" thickBot="1" x14ac:dyDescent="0.3">
      <c r="B70">
        <v>0</v>
      </c>
      <c r="D70" s="7">
        <v>1</v>
      </c>
      <c r="S70" s="26" t="s">
        <v>39</v>
      </c>
    </row>
    <row r="71" spans="2:19" ht="15.75" thickBot="1" x14ac:dyDescent="0.3">
      <c r="B71">
        <v>0</v>
      </c>
      <c r="D71" s="7">
        <v>1</v>
      </c>
      <c r="S71" s="24" t="s">
        <v>51</v>
      </c>
    </row>
    <row r="72" spans="2:19" ht="15.75" thickBot="1" x14ac:dyDescent="0.3">
      <c r="B72">
        <v>0</v>
      </c>
      <c r="D72" s="7">
        <v>1</v>
      </c>
      <c r="S72" s="26" t="s">
        <v>56</v>
      </c>
    </row>
    <row r="73" spans="2:19" ht="15.75" thickBot="1" x14ac:dyDescent="0.3">
      <c r="B73">
        <v>0</v>
      </c>
      <c r="D73" s="7">
        <v>1</v>
      </c>
      <c r="S73" s="24" t="s">
        <v>36</v>
      </c>
    </row>
    <row r="74" spans="2:19" ht="15.75" thickBot="1" x14ac:dyDescent="0.3">
      <c r="B74">
        <v>0</v>
      </c>
      <c r="D74" s="7">
        <v>1</v>
      </c>
      <c r="S74" s="26" t="s">
        <v>30</v>
      </c>
    </row>
    <row r="75" spans="2:19" ht="15.75" thickBot="1" x14ac:dyDescent="0.3">
      <c r="B75">
        <v>0</v>
      </c>
      <c r="D75" s="7">
        <v>1</v>
      </c>
      <c r="S75" s="24" t="s">
        <v>40</v>
      </c>
    </row>
    <row r="76" spans="2:19" ht="15.75" thickBot="1" x14ac:dyDescent="0.3">
      <c r="B76">
        <v>0</v>
      </c>
      <c r="D76" s="7">
        <v>1</v>
      </c>
      <c r="S76" s="26" t="s">
        <v>46</v>
      </c>
    </row>
    <row r="77" spans="2:19" ht="15.75" thickBot="1" x14ac:dyDescent="0.3">
      <c r="B77">
        <v>0</v>
      </c>
      <c r="D77" s="7">
        <v>1</v>
      </c>
      <c r="S77" s="24" t="s">
        <v>52</v>
      </c>
    </row>
    <row r="78" spans="2:19" ht="15.75" thickBot="1" x14ac:dyDescent="0.3">
      <c r="B78">
        <v>0</v>
      </c>
      <c r="D78" s="7">
        <v>1</v>
      </c>
      <c r="S78" s="26" t="s">
        <v>34</v>
      </c>
    </row>
    <row r="79" spans="2:19" ht="15.75" thickBot="1" x14ac:dyDescent="0.3">
      <c r="B79">
        <v>0</v>
      </c>
      <c r="D79" s="7">
        <v>1</v>
      </c>
      <c r="S79" s="24" t="s">
        <v>31</v>
      </c>
    </row>
    <row r="80" spans="2:19" ht="15.75" thickBot="1" x14ac:dyDescent="0.3">
      <c r="B80">
        <v>0</v>
      </c>
      <c r="D80" s="7">
        <v>1</v>
      </c>
      <c r="S80" s="26" t="s">
        <v>41</v>
      </c>
    </row>
    <row r="81" spans="2:19" ht="15.75" thickBot="1" x14ac:dyDescent="0.3">
      <c r="B81">
        <v>0</v>
      </c>
      <c r="D81" s="7">
        <v>1</v>
      </c>
      <c r="S81" s="28" t="s">
        <v>53</v>
      </c>
    </row>
    <row r="82" spans="2:19" ht="15.75" thickBot="1" x14ac:dyDescent="0.3">
      <c r="B82">
        <v>0</v>
      </c>
      <c r="D82" s="7">
        <v>1</v>
      </c>
      <c r="S82" s="22" t="s">
        <v>32</v>
      </c>
    </row>
    <row r="83" spans="2:19" ht="15.75" thickBot="1" x14ac:dyDescent="0.3">
      <c r="B83">
        <v>0</v>
      </c>
      <c r="D83" s="7">
        <v>1</v>
      </c>
      <c r="S83" s="24" t="s">
        <v>51</v>
      </c>
    </row>
    <row r="84" spans="2:19" ht="15.75" thickBot="1" x14ac:dyDescent="0.3">
      <c r="B84">
        <v>0</v>
      </c>
      <c r="D84" s="7">
        <v>1</v>
      </c>
      <c r="S84" s="26" t="s">
        <v>53</v>
      </c>
    </row>
    <row r="85" spans="2:19" ht="15.75" thickBot="1" x14ac:dyDescent="0.3">
      <c r="B85">
        <v>0</v>
      </c>
      <c r="D85" s="7">
        <v>1</v>
      </c>
      <c r="S85" s="24" t="s">
        <v>37</v>
      </c>
    </row>
    <row r="86" spans="2:19" ht="15.75" thickBot="1" x14ac:dyDescent="0.3">
      <c r="B86">
        <v>0</v>
      </c>
      <c r="D86" s="7">
        <v>1</v>
      </c>
      <c r="S86" s="26" t="s">
        <v>48</v>
      </c>
    </row>
    <row r="87" spans="2:19" ht="15.75" thickBot="1" x14ac:dyDescent="0.3">
      <c r="B87">
        <v>0</v>
      </c>
      <c r="D87" s="7">
        <v>1</v>
      </c>
      <c r="S87" s="24" t="s">
        <v>28</v>
      </c>
    </row>
    <row r="88" spans="2:19" ht="15.75" thickBot="1" x14ac:dyDescent="0.3">
      <c r="B88">
        <v>0</v>
      </c>
      <c r="D88" s="7">
        <v>1</v>
      </c>
      <c r="S88" s="26" t="s">
        <v>26</v>
      </c>
    </row>
    <row r="89" spans="2:19" ht="15.75" thickBot="1" x14ac:dyDescent="0.3">
      <c r="B89">
        <v>0</v>
      </c>
      <c r="D89" s="7">
        <v>1</v>
      </c>
      <c r="S89" s="24" t="s">
        <v>42</v>
      </c>
    </row>
    <row r="90" spans="2:19" ht="15.75" thickBot="1" x14ac:dyDescent="0.3">
      <c r="B90">
        <v>0</v>
      </c>
      <c r="D90" s="7">
        <v>1</v>
      </c>
      <c r="S90" s="26" t="s">
        <v>40</v>
      </c>
    </row>
    <row r="91" spans="2:19" ht="15.75" thickBot="1" x14ac:dyDescent="0.3">
      <c r="B91">
        <v>0</v>
      </c>
      <c r="D91" s="7">
        <v>1</v>
      </c>
      <c r="S91" s="24" t="s">
        <v>50</v>
      </c>
    </row>
    <row r="92" spans="2:19" ht="15.75" thickBot="1" x14ac:dyDescent="0.3">
      <c r="B92">
        <v>0</v>
      </c>
      <c r="D92" s="7">
        <v>1</v>
      </c>
      <c r="S92" s="26" t="s">
        <v>55</v>
      </c>
    </row>
    <row r="93" spans="2:19" ht="15.75" thickBot="1" x14ac:dyDescent="0.3">
      <c r="B93">
        <v>0</v>
      </c>
      <c r="D93" s="7">
        <v>1</v>
      </c>
      <c r="S93" s="24" t="s">
        <v>44</v>
      </c>
    </row>
    <row r="94" spans="2:19" ht="15.75" thickBot="1" x14ac:dyDescent="0.3">
      <c r="B94">
        <v>0</v>
      </c>
      <c r="D94" s="7">
        <v>1</v>
      </c>
      <c r="S94" s="26" t="s">
        <v>36</v>
      </c>
    </row>
    <row r="95" spans="2:19" ht="15.75" thickBot="1" x14ac:dyDescent="0.3">
      <c r="B95">
        <v>0</v>
      </c>
      <c r="D95" s="7">
        <v>1</v>
      </c>
      <c r="S95" s="30" t="s">
        <v>27</v>
      </c>
    </row>
    <row r="96" spans="2:19" ht="15.75" thickBot="1" x14ac:dyDescent="0.3">
      <c r="B96">
        <v>0</v>
      </c>
      <c r="D96" s="7">
        <v>1</v>
      </c>
      <c r="S96" s="32" t="s">
        <v>50</v>
      </c>
    </row>
    <row r="97" spans="2:4" x14ac:dyDescent="0.25">
      <c r="B97">
        <v>0</v>
      </c>
      <c r="D97" s="7">
        <v>1</v>
      </c>
    </row>
    <row r="98" spans="2:4" x14ac:dyDescent="0.25">
      <c r="B98">
        <v>0</v>
      </c>
      <c r="D98" s="7">
        <v>1</v>
      </c>
    </row>
    <row r="99" spans="2:4" x14ac:dyDescent="0.25">
      <c r="B99">
        <v>0</v>
      </c>
      <c r="D99" s="7">
        <v>1</v>
      </c>
    </row>
    <row r="100" spans="2:4" x14ac:dyDescent="0.25">
      <c r="B100">
        <v>0</v>
      </c>
      <c r="D100" s="7">
        <v>1</v>
      </c>
    </row>
    <row r="101" spans="2:4" x14ac:dyDescent="0.25">
      <c r="B101">
        <v>0</v>
      </c>
      <c r="D101" s="7">
        <v>1</v>
      </c>
    </row>
    <row r="102" spans="2:4" x14ac:dyDescent="0.25">
      <c r="B102">
        <v>0</v>
      </c>
      <c r="D102" s="7">
        <v>1</v>
      </c>
    </row>
    <row r="103" spans="2:4" x14ac:dyDescent="0.25">
      <c r="B103">
        <v>0</v>
      </c>
      <c r="D103" s="7">
        <v>1</v>
      </c>
    </row>
    <row r="104" spans="2:4" x14ac:dyDescent="0.25">
      <c r="B104">
        <v>0</v>
      </c>
      <c r="D104" s="7">
        <v>1</v>
      </c>
    </row>
    <row r="105" spans="2:4" x14ac:dyDescent="0.25">
      <c r="B105">
        <v>0</v>
      </c>
      <c r="D105" s="7">
        <v>1</v>
      </c>
    </row>
    <row r="106" spans="2:4" x14ac:dyDescent="0.25">
      <c r="B106">
        <v>0</v>
      </c>
      <c r="D106" s="7">
        <v>1</v>
      </c>
    </row>
    <row r="107" spans="2:4" x14ac:dyDescent="0.25">
      <c r="B107">
        <v>0</v>
      </c>
      <c r="D107" s="7">
        <v>1</v>
      </c>
    </row>
    <row r="108" spans="2:4" x14ac:dyDescent="0.25">
      <c r="B108">
        <v>0</v>
      </c>
      <c r="D108" s="7">
        <v>1</v>
      </c>
    </row>
    <row r="109" spans="2:4" x14ac:dyDescent="0.25">
      <c r="B109">
        <v>0</v>
      </c>
      <c r="D109" s="7">
        <v>1</v>
      </c>
    </row>
    <row r="110" spans="2:4" x14ac:dyDescent="0.25">
      <c r="B110">
        <v>0</v>
      </c>
      <c r="D110" s="7">
        <v>1</v>
      </c>
    </row>
    <row r="111" spans="2:4" x14ac:dyDescent="0.25">
      <c r="B111">
        <v>0</v>
      </c>
      <c r="D111" s="7">
        <v>1</v>
      </c>
    </row>
    <row r="112" spans="2:4" x14ac:dyDescent="0.25">
      <c r="B112">
        <v>0</v>
      </c>
      <c r="D112" s="7">
        <v>1</v>
      </c>
    </row>
    <row r="113" spans="2:4" x14ac:dyDescent="0.25">
      <c r="B113">
        <v>0</v>
      </c>
      <c r="D113" s="7">
        <v>1</v>
      </c>
    </row>
    <row r="114" spans="2:4" x14ac:dyDescent="0.25">
      <c r="B114">
        <v>0</v>
      </c>
      <c r="D114" s="7">
        <v>1</v>
      </c>
    </row>
    <row r="115" spans="2:4" x14ac:dyDescent="0.25">
      <c r="B115">
        <v>0</v>
      </c>
      <c r="D115" s="7">
        <v>1</v>
      </c>
    </row>
    <row r="116" spans="2:4" x14ac:dyDescent="0.25">
      <c r="B116">
        <v>0</v>
      </c>
      <c r="D116" s="7">
        <v>1</v>
      </c>
    </row>
    <row r="117" spans="2:4" x14ac:dyDescent="0.25">
      <c r="B117">
        <v>0</v>
      </c>
      <c r="D117" s="7">
        <v>1</v>
      </c>
    </row>
    <row r="118" spans="2:4" x14ac:dyDescent="0.25">
      <c r="B118">
        <v>0</v>
      </c>
      <c r="D118" s="7">
        <v>1</v>
      </c>
    </row>
    <row r="119" spans="2:4" x14ac:dyDescent="0.25">
      <c r="B119">
        <v>0</v>
      </c>
      <c r="D119" s="7">
        <v>1</v>
      </c>
    </row>
    <row r="120" spans="2:4" x14ac:dyDescent="0.25">
      <c r="B120">
        <v>0</v>
      </c>
      <c r="D120" s="7">
        <v>1</v>
      </c>
    </row>
    <row r="121" spans="2:4" x14ac:dyDescent="0.25">
      <c r="B121">
        <v>0</v>
      </c>
      <c r="D121" s="7">
        <v>1</v>
      </c>
    </row>
    <row r="122" spans="2:4" x14ac:dyDescent="0.25">
      <c r="B122">
        <v>0</v>
      </c>
      <c r="D122" s="7">
        <v>1</v>
      </c>
    </row>
    <row r="123" spans="2:4" x14ac:dyDescent="0.25">
      <c r="B123">
        <v>0</v>
      </c>
      <c r="D123" s="7">
        <v>1</v>
      </c>
    </row>
    <row r="124" spans="2:4" x14ac:dyDescent="0.25">
      <c r="B124">
        <v>0</v>
      </c>
      <c r="D124" s="7">
        <v>1</v>
      </c>
    </row>
    <row r="125" spans="2:4" x14ac:dyDescent="0.25">
      <c r="B125">
        <v>0</v>
      </c>
      <c r="D125" s="7">
        <v>1</v>
      </c>
    </row>
    <row r="126" spans="2:4" x14ac:dyDescent="0.25">
      <c r="B126">
        <v>0</v>
      </c>
      <c r="D126" s="7">
        <v>1</v>
      </c>
    </row>
    <row r="127" spans="2:4" x14ac:dyDescent="0.25">
      <c r="B127">
        <v>0</v>
      </c>
      <c r="D127" s="7">
        <v>1</v>
      </c>
    </row>
    <row r="128" spans="2:4" x14ac:dyDescent="0.25">
      <c r="B128">
        <v>0</v>
      </c>
      <c r="D128" s="7">
        <v>1</v>
      </c>
    </row>
    <row r="129" spans="2:4" x14ac:dyDescent="0.25">
      <c r="B129">
        <v>0</v>
      </c>
      <c r="D129" s="7">
        <v>1</v>
      </c>
    </row>
    <row r="130" spans="2:4" x14ac:dyDescent="0.25">
      <c r="B130">
        <v>0</v>
      </c>
      <c r="D130" s="7">
        <v>1</v>
      </c>
    </row>
    <row r="131" spans="2:4" x14ac:dyDescent="0.25">
      <c r="B131">
        <v>0</v>
      </c>
      <c r="D131" s="7">
        <v>1</v>
      </c>
    </row>
    <row r="132" spans="2:4" x14ac:dyDescent="0.25">
      <c r="B132">
        <v>0</v>
      </c>
      <c r="D132" s="7">
        <v>1</v>
      </c>
    </row>
    <row r="133" spans="2:4" x14ac:dyDescent="0.25">
      <c r="B133">
        <v>0</v>
      </c>
      <c r="D133" s="7">
        <v>1</v>
      </c>
    </row>
    <row r="134" spans="2:4" x14ac:dyDescent="0.25">
      <c r="B134">
        <v>0</v>
      </c>
      <c r="D134" s="7">
        <v>1</v>
      </c>
    </row>
    <row r="135" spans="2:4" x14ac:dyDescent="0.25">
      <c r="B135">
        <v>0</v>
      </c>
      <c r="D135" s="7">
        <v>1</v>
      </c>
    </row>
    <row r="136" spans="2:4" x14ac:dyDescent="0.25">
      <c r="B136">
        <v>0</v>
      </c>
      <c r="D136" s="7">
        <v>1</v>
      </c>
    </row>
    <row r="137" spans="2:4" x14ac:dyDescent="0.25">
      <c r="B137">
        <v>0</v>
      </c>
      <c r="D137" s="7">
        <v>1</v>
      </c>
    </row>
    <row r="138" spans="2:4" x14ac:dyDescent="0.25">
      <c r="B138">
        <v>0</v>
      </c>
      <c r="D138" s="7">
        <v>1</v>
      </c>
    </row>
    <row r="139" spans="2:4" x14ac:dyDescent="0.25">
      <c r="B139">
        <v>0</v>
      </c>
      <c r="D139" s="7">
        <v>1</v>
      </c>
    </row>
    <row r="140" spans="2:4" x14ac:dyDescent="0.25">
      <c r="B140">
        <v>0</v>
      </c>
      <c r="D140" s="7">
        <v>1</v>
      </c>
    </row>
    <row r="141" spans="2:4" x14ac:dyDescent="0.25">
      <c r="B141">
        <v>0</v>
      </c>
      <c r="D141" s="7">
        <v>1</v>
      </c>
    </row>
    <row r="142" spans="2:4" x14ac:dyDescent="0.25">
      <c r="B142">
        <v>0</v>
      </c>
      <c r="D142" s="7">
        <v>1</v>
      </c>
    </row>
    <row r="143" spans="2:4" x14ac:dyDescent="0.25">
      <c r="B143">
        <v>0</v>
      </c>
      <c r="D143" s="7">
        <v>1</v>
      </c>
    </row>
    <row r="144" spans="2:4" x14ac:dyDescent="0.25">
      <c r="B144">
        <v>0</v>
      </c>
      <c r="D144" s="7">
        <v>1</v>
      </c>
    </row>
    <row r="145" spans="2:4" x14ac:dyDescent="0.25">
      <c r="B145">
        <v>0</v>
      </c>
      <c r="D145" s="7">
        <v>1</v>
      </c>
    </row>
    <row r="146" spans="2:4" x14ac:dyDescent="0.25">
      <c r="B146">
        <v>0</v>
      </c>
      <c r="D146" s="7">
        <v>1</v>
      </c>
    </row>
    <row r="147" spans="2:4" x14ac:dyDescent="0.25">
      <c r="B147">
        <v>0</v>
      </c>
      <c r="D147" s="7">
        <v>1</v>
      </c>
    </row>
    <row r="148" spans="2:4" x14ac:dyDescent="0.25">
      <c r="B148">
        <v>0</v>
      </c>
      <c r="D148" s="7">
        <v>1</v>
      </c>
    </row>
    <row r="149" spans="2:4" x14ac:dyDescent="0.25">
      <c r="B149">
        <v>0</v>
      </c>
      <c r="D149" s="7">
        <v>1</v>
      </c>
    </row>
    <row r="150" spans="2:4" x14ac:dyDescent="0.25">
      <c r="B150">
        <v>0</v>
      </c>
      <c r="D150" s="7">
        <v>1</v>
      </c>
    </row>
    <row r="151" spans="2:4" x14ac:dyDescent="0.25">
      <c r="B151">
        <v>0</v>
      </c>
      <c r="D151" s="7">
        <v>1</v>
      </c>
    </row>
    <row r="152" spans="2:4" x14ac:dyDescent="0.25">
      <c r="B152">
        <v>0</v>
      </c>
      <c r="D152" s="7">
        <v>1</v>
      </c>
    </row>
    <row r="153" spans="2:4" x14ac:dyDescent="0.25">
      <c r="B153">
        <v>0</v>
      </c>
      <c r="D153" s="7">
        <v>1</v>
      </c>
    </row>
    <row r="154" spans="2:4" x14ac:dyDescent="0.25">
      <c r="B154">
        <v>0</v>
      </c>
      <c r="D154" s="7">
        <v>1</v>
      </c>
    </row>
    <row r="155" spans="2:4" x14ac:dyDescent="0.25">
      <c r="B155">
        <v>0</v>
      </c>
      <c r="D155" s="7">
        <v>1</v>
      </c>
    </row>
    <row r="156" spans="2:4" x14ac:dyDescent="0.25">
      <c r="B156">
        <v>0</v>
      </c>
      <c r="D156" s="7">
        <v>1</v>
      </c>
    </row>
    <row r="157" spans="2:4" x14ac:dyDescent="0.25">
      <c r="B157">
        <v>0</v>
      </c>
      <c r="D157" s="7">
        <v>1</v>
      </c>
    </row>
    <row r="158" spans="2:4" x14ac:dyDescent="0.25">
      <c r="B158">
        <v>0</v>
      </c>
      <c r="D158" s="7">
        <v>1</v>
      </c>
    </row>
    <row r="159" spans="2:4" x14ac:dyDescent="0.25">
      <c r="B159">
        <v>0</v>
      </c>
      <c r="D159" s="7">
        <v>1</v>
      </c>
    </row>
    <row r="160" spans="2:4" x14ac:dyDescent="0.25">
      <c r="B160">
        <v>0</v>
      </c>
      <c r="D160" s="7">
        <v>1</v>
      </c>
    </row>
    <row r="161" spans="2:4" x14ac:dyDescent="0.25">
      <c r="B161">
        <v>0</v>
      </c>
      <c r="D161" s="7">
        <v>1</v>
      </c>
    </row>
    <row r="162" spans="2:4" x14ac:dyDescent="0.25">
      <c r="B162">
        <v>0</v>
      </c>
      <c r="D162" s="7">
        <v>1</v>
      </c>
    </row>
    <row r="163" spans="2:4" x14ac:dyDescent="0.25">
      <c r="B163">
        <v>0</v>
      </c>
      <c r="D163" s="7">
        <v>1</v>
      </c>
    </row>
    <row r="164" spans="2:4" x14ac:dyDescent="0.25">
      <c r="B164">
        <v>0</v>
      </c>
      <c r="D164" s="7">
        <v>1</v>
      </c>
    </row>
    <row r="165" spans="2:4" x14ac:dyDescent="0.25">
      <c r="B165">
        <v>0</v>
      </c>
      <c r="D165" s="7">
        <v>1</v>
      </c>
    </row>
    <row r="166" spans="2:4" x14ac:dyDescent="0.25">
      <c r="B166">
        <v>0</v>
      </c>
      <c r="D166" s="7">
        <v>1</v>
      </c>
    </row>
    <row r="167" spans="2:4" x14ac:dyDescent="0.25">
      <c r="B167">
        <v>0</v>
      </c>
      <c r="D167" s="7">
        <v>1</v>
      </c>
    </row>
    <row r="168" spans="2:4" x14ac:dyDescent="0.25">
      <c r="B168">
        <v>0</v>
      </c>
      <c r="D168" s="7">
        <v>1</v>
      </c>
    </row>
    <row r="169" spans="2:4" x14ac:dyDescent="0.25">
      <c r="B169">
        <v>0</v>
      </c>
      <c r="D169" s="7">
        <v>1</v>
      </c>
    </row>
    <row r="170" spans="2:4" x14ac:dyDescent="0.25">
      <c r="B170">
        <v>0</v>
      </c>
      <c r="D170" s="7">
        <v>1</v>
      </c>
    </row>
    <row r="171" spans="2:4" x14ac:dyDescent="0.25">
      <c r="B171">
        <v>0</v>
      </c>
      <c r="D171" s="7">
        <v>1</v>
      </c>
    </row>
    <row r="172" spans="2:4" x14ac:dyDescent="0.25">
      <c r="B172">
        <v>0</v>
      </c>
      <c r="D172" s="7">
        <v>1</v>
      </c>
    </row>
    <row r="173" spans="2:4" x14ac:dyDescent="0.25">
      <c r="B173">
        <v>0</v>
      </c>
      <c r="D173" s="7">
        <v>1</v>
      </c>
    </row>
    <row r="174" spans="2:4" x14ac:dyDescent="0.25">
      <c r="B174">
        <v>0</v>
      </c>
      <c r="D174" s="7">
        <v>1</v>
      </c>
    </row>
    <row r="175" spans="2:4" x14ac:dyDescent="0.25">
      <c r="B175">
        <v>0</v>
      </c>
      <c r="D175" s="7">
        <v>1</v>
      </c>
    </row>
    <row r="176" spans="2:4" x14ac:dyDescent="0.25">
      <c r="B176">
        <v>0</v>
      </c>
      <c r="D176" s="7">
        <v>1</v>
      </c>
    </row>
    <row r="177" spans="2:4" x14ac:dyDescent="0.25">
      <c r="B177">
        <v>0</v>
      </c>
      <c r="D177" s="7">
        <v>1</v>
      </c>
    </row>
    <row r="178" spans="2:4" x14ac:dyDescent="0.25">
      <c r="B178">
        <v>0</v>
      </c>
      <c r="D178" s="7">
        <v>1</v>
      </c>
    </row>
    <row r="179" spans="2:4" x14ac:dyDescent="0.25">
      <c r="B179">
        <v>0</v>
      </c>
      <c r="D179" s="7">
        <v>1</v>
      </c>
    </row>
    <row r="180" spans="2:4" x14ac:dyDescent="0.25">
      <c r="B180">
        <v>0</v>
      </c>
      <c r="D180" s="7">
        <v>1</v>
      </c>
    </row>
    <row r="181" spans="2:4" x14ac:dyDescent="0.25">
      <c r="B181">
        <v>0</v>
      </c>
      <c r="D181" s="7">
        <v>1</v>
      </c>
    </row>
    <row r="182" spans="2:4" x14ac:dyDescent="0.25">
      <c r="B182">
        <v>0</v>
      </c>
      <c r="D182" s="7">
        <v>1</v>
      </c>
    </row>
    <row r="183" spans="2:4" x14ac:dyDescent="0.25">
      <c r="B183">
        <v>0</v>
      </c>
      <c r="D183" s="7">
        <v>1</v>
      </c>
    </row>
    <row r="184" spans="2:4" x14ac:dyDescent="0.25">
      <c r="B184">
        <v>0</v>
      </c>
      <c r="D184" s="7">
        <v>1</v>
      </c>
    </row>
    <row r="185" spans="2:4" x14ac:dyDescent="0.25">
      <c r="B185">
        <v>0</v>
      </c>
      <c r="D185" s="7">
        <v>1</v>
      </c>
    </row>
    <row r="186" spans="2:4" x14ac:dyDescent="0.25">
      <c r="B186">
        <v>0</v>
      </c>
      <c r="D186" s="7">
        <v>1</v>
      </c>
    </row>
    <row r="187" spans="2:4" x14ac:dyDescent="0.25">
      <c r="B187">
        <v>0</v>
      </c>
      <c r="D187" s="7">
        <v>1</v>
      </c>
    </row>
    <row r="188" spans="2:4" x14ac:dyDescent="0.25">
      <c r="B188">
        <v>0</v>
      </c>
      <c r="D188" s="7">
        <v>1</v>
      </c>
    </row>
    <row r="189" spans="2:4" x14ac:dyDescent="0.25">
      <c r="B189">
        <v>0</v>
      </c>
      <c r="D189" s="7">
        <v>1</v>
      </c>
    </row>
    <row r="190" spans="2:4" x14ac:dyDescent="0.25">
      <c r="B190">
        <v>0</v>
      </c>
      <c r="D190" s="7">
        <v>1</v>
      </c>
    </row>
    <row r="191" spans="2:4" x14ac:dyDescent="0.25">
      <c r="B191">
        <v>0</v>
      </c>
      <c r="D191" s="7">
        <v>1</v>
      </c>
    </row>
    <row r="192" spans="2:4" x14ac:dyDescent="0.25">
      <c r="B192">
        <v>0</v>
      </c>
      <c r="D192" s="7">
        <v>1</v>
      </c>
    </row>
    <row r="193" spans="2:4" x14ac:dyDescent="0.25">
      <c r="B193">
        <v>0</v>
      </c>
      <c r="D193" s="7">
        <v>1</v>
      </c>
    </row>
    <row r="194" spans="2:4" x14ac:dyDescent="0.25">
      <c r="B194">
        <v>0</v>
      </c>
      <c r="D194" s="7">
        <v>1</v>
      </c>
    </row>
    <row r="195" spans="2:4" x14ac:dyDescent="0.25">
      <c r="B195">
        <v>0</v>
      </c>
      <c r="D195" s="7">
        <v>1</v>
      </c>
    </row>
    <row r="196" spans="2:4" x14ac:dyDescent="0.25">
      <c r="B196">
        <v>0</v>
      </c>
      <c r="D196" s="7">
        <v>1</v>
      </c>
    </row>
    <row r="197" spans="2:4" x14ac:dyDescent="0.25">
      <c r="B197">
        <v>0</v>
      </c>
      <c r="D197" s="7">
        <v>1</v>
      </c>
    </row>
    <row r="198" spans="2:4" x14ac:dyDescent="0.25">
      <c r="B198">
        <v>0</v>
      </c>
      <c r="D198" s="7">
        <v>1</v>
      </c>
    </row>
    <row r="199" spans="2:4" x14ac:dyDescent="0.25">
      <c r="B199">
        <v>0</v>
      </c>
      <c r="D199" s="7">
        <v>1</v>
      </c>
    </row>
    <row r="200" spans="2:4" x14ac:dyDescent="0.25">
      <c r="B200">
        <v>0</v>
      </c>
      <c r="D200" s="7">
        <v>1</v>
      </c>
    </row>
    <row r="201" spans="2:4" x14ac:dyDescent="0.25">
      <c r="B201">
        <v>0</v>
      </c>
      <c r="D201" s="7">
        <v>1</v>
      </c>
    </row>
    <row r="202" spans="2:4" x14ac:dyDescent="0.25">
      <c r="B202">
        <v>0</v>
      </c>
      <c r="D202" s="7">
        <v>1</v>
      </c>
    </row>
    <row r="203" spans="2:4" x14ac:dyDescent="0.25">
      <c r="B203">
        <v>0</v>
      </c>
      <c r="D203" s="7">
        <v>1</v>
      </c>
    </row>
    <row r="204" spans="2:4" x14ac:dyDescent="0.25">
      <c r="B204">
        <v>0</v>
      </c>
      <c r="D204" s="7">
        <v>1</v>
      </c>
    </row>
    <row r="205" spans="2:4" x14ac:dyDescent="0.25">
      <c r="B205">
        <v>0</v>
      </c>
      <c r="D205" s="7">
        <v>1</v>
      </c>
    </row>
    <row r="206" spans="2:4" x14ac:dyDescent="0.25">
      <c r="B206">
        <v>0</v>
      </c>
      <c r="D206" s="7">
        <v>1</v>
      </c>
    </row>
    <row r="207" spans="2:4" x14ac:dyDescent="0.25">
      <c r="B207">
        <v>0</v>
      </c>
      <c r="D207" s="7">
        <v>1</v>
      </c>
    </row>
    <row r="208" spans="2:4" x14ac:dyDescent="0.25">
      <c r="B208">
        <v>0</v>
      </c>
      <c r="D208" s="7">
        <v>1</v>
      </c>
    </row>
    <row r="209" spans="2:4" x14ac:dyDescent="0.25">
      <c r="B209">
        <v>0</v>
      </c>
      <c r="D209" s="7">
        <v>1</v>
      </c>
    </row>
    <row r="210" spans="2:4" x14ac:dyDescent="0.25">
      <c r="B210">
        <v>0</v>
      </c>
      <c r="D210" s="7">
        <v>1</v>
      </c>
    </row>
    <row r="211" spans="2:4" x14ac:dyDescent="0.25">
      <c r="B211">
        <v>0</v>
      </c>
      <c r="D211" s="7">
        <v>1</v>
      </c>
    </row>
    <row r="212" spans="2:4" x14ac:dyDescent="0.25">
      <c r="B212">
        <v>0</v>
      </c>
      <c r="D212" s="7">
        <v>1</v>
      </c>
    </row>
    <row r="213" spans="2:4" x14ac:dyDescent="0.25">
      <c r="B213">
        <v>0</v>
      </c>
      <c r="D213" s="7">
        <v>1</v>
      </c>
    </row>
    <row r="214" spans="2:4" x14ac:dyDescent="0.25">
      <c r="B214">
        <v>0</v>
      </c>
      <c r="D214" s="7">
        <v>1</v>
      </c>
    </row>
    <row r="215" spans="2:4" x14ac:dyDescent="0.25">
      <c r="B215">
        <v>0</v>
      </c>
      <c r="D215" s="7">
        <v>1</v>
      </c>
    </row>
    <row r="216" spans="2:4" x14ac:dyDescent="0.25">
      <c r="B216">
        <v>0</v>
      </c>
      <c r="D216" s="7">
        <v>1</v>
      </c>
    </row>
    <row r="217" spans="2:4" x14ac:dyDescent="0.25">
      <c r="B217">
        <v>0</v>
      </c>
      <c r="D217" s="7">
        <v>1</v>
      </c>
    </row>
    <row r="218" spans="2:4" x14ac:dyDescent="0.25">
      <c r="B218">
        <v>0</v>
      </c>
      <c r="D218" s="7">
        <v>1</v>
      </c>
    </row>
    <row r="219" spans="2:4" x14ac:dyDescent="0.25">
      <c r="B219">
        <v>0</v>
      </c>
      <c r="D219" s="7">
        <v>1</v>
      </c>
    </row>
    <row r="220" spans="2:4" x14ac:dyDescent="0.25">
      <c r="B220">
        <v>0</v>
      </c>
      <c r="D220" s="7">
        <v>1</v>
      </c>
    </row>
    <row r="221" spans="2:4" x14ac:dyDescent="0.25">
      <c r="B221">
        <v>0</v>
      </c>
      <c r="D221" s="7">
        <v>1</v>
      </c>
    </row>
    <row r="222" spans="2:4" x14ac:dyDescent="0.25">
      <c r="B222">
        <v>0</v>
      </c>
      <c r="D222" s="7">
        <v>1</v>
      </c>
    </row>
    <row r="223" spans="2:4" x14ac:dyDescent="0.25">
      <c r="B223">
        <v>0</v>
      </c>
      <c r="D223" s="7">
        <v>1</v>
      </c>
    </row>
    <row r="224" spans="2:4" x14ac:dyDescent="0.25">
      <c r="B224">
        <v>0</v>
      </c>
      <c r="D224" s="7">
        <v>1</v>
      </c>
    </row>
    <row r="225" spans="2:4" x14ac:dyDescent="0.25">
      <c r="B225">
        <v>0</v>
      </c>
      <c r="D225" s="7">
        <v>1</v>
      </c>
    </row>
    <row r="226" spans="2:4" x14ac:dyDescent="0.25">
      <c r="B226">
        <v>0</v>
      </c>
      <c r="D226" s="7">
        <v>1</v>
      </c>
    </row>
    <row r="227" spans="2:4" x14ac:dyDescent="0.25">
      <c r="B227">
        <v>0</v>
      </c>
      <c r="D227" s="7">
        <v>1</v>
      </c>
    </row>
  </sheetData>
  <autoFilter ref="A1:O21" xr:uid="{B2FE0290-1DA8-4F3E-A0B1-06F1B56A0A44}">
    <sortState xmlns:xlrd2="http://schemas.microsoft.com/office/spreadsheetml/2017/richdata2" ref="A2:O21">
      <sortCondition ref="L1:L21"/>
    </sortState>
  </autoFilter>
  <sortState xmlns:xlrd2="http://schemas.microsoft.com/office/spreadsheetml/2017/richdata2" ref="D2:O17">
    <sortCondition descending="1" ref="I2"/>
  </sortState>
  <conditionalFormatting sqref="J2:J17">
    <cfRule type="colorScale" priority="7">
      <colorScale>
        <cfvo type="min"/>
        <cfvo type="percentile" val="50"/>
        <cfvo type="max"/>
        <color theme="9"/>
        <color rgb="FFFFEB84"/>
        <color rgb="FFFF8F8F"/>
      </colorScale>
    </cfRule>
  </conditionalFormatting>
  <conditionalFormatting sqref="K2:K17">
    <cfRule type="colorScale" priority="5">
      <colorScale>
        <cfvo type="min"/>
        <cfvo type="percentile" val="50"/>
        <cfvo type="max"/>
        <color theme="9"/>
        <color rgb="FFFFEB84"/>
        <color rgb="FFFF8F8F"/>
      </colorScale>
    </cfRule>
  </conditionalFormatting>
  <conditionalFormatting sqref="O2:O17">
    <cfRule type="colorScale" priority="4">
      <colorScale>
        <cfvo type="min"/>
        <cfvo type="percentile" val="50"/>
        <cfvo type="max"/>
        <color theme="9"/>
        <color rgb="FFFFEB84"/>
        <color rgb="FFFF8F8F"/>
      </colorScale>
    </cfRule>
  </conditionalFormatting>
  <conditionalFormatting sqref="L2:L17">
    <cfRule type="colorScale" priority="3">
      <colorScale>
        <cfvo type="min"/>
        <cfvo type="percentile" val="50"/>
        <cfvo type="max"/>
        <color theme="9"/>
        <color rgb="FFFFEB84"/>
        <color rgb="FFFF8F8F"/>
      </colorScale>
    </cfRule>
  </conditionalFormatting>
  <conditionalFormatting sqref="M2:M17">
    <cfRule type="colorScale" priority="2">
      <colorScale>
        <cfvo type="min"/>
        <cfvo type="percentile" val="50"/>
        <cfvo type="max"/>
        <color theme="9"/>
        <color rgb="FFFFEB84"/>
        <color rgb="FFFF8F8F"/>
      </colorScale>
    </cfRule>
  </conditionalFormatting>
  <conditionalFormatting sqref="N2:N17">
    <cfRule type="colorScale" priority="1">
      <colorScale>
        <cfvo type="min"/>
        <cfvo type="percentile" val="50"/>
        <cfvo type="max"/>
        <color rgb="FFFF8F8F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D8A3-14DB-45D2-A2D7-225F557328AD}">
  <sheetPr codeName="Sheet7"/>
  <dimension ref="A1:F3"/>
  <sheetViews>
    <sheetView workbookViewId="0">
      <selection activeCell="G8" sqref="G8:G9"/>
    </sheetView>
  </sheetViews>
  <sheetFormatPr defaultRowHeight="15" x14ac:dyDescent="0.25"/>
  <sheetData>
    <row r="1" spans="1:6" x14ac:dyDescent="0.25">
      <c r="A1" s="17"/>
      <c r="B1" s="1" t="s">
        <v>19</v>
      </c>
      <c r="C1" s="1"/>
      <c r="D1" s="1" t="s">
        <v>7</v>
      </c>
      <c r="E1" s="1" t="s">
        <v>23</v>
      </c>
      <c r="F1" s="1" t="s">
        <v>24</v>
      </c>
    </row>
    <row r="2" spans="1:6" x14ac:dyDescent="0.25">
      <c r="A2" s="17" t="s">
        <v>2</v>
      </c>
      <c r="B2" s="1">
        <v>-92</v>
      </c>
      <c r="C2" s="1"/>
      <c r="D2" s="1">
        <v>192</v>
      </c>
      <c r="E2" s="9">
        <v>-0.47916666666666669</v>
      </c>
      <c r="F2" s="17">
        <v>234</v>
      </c>
    </row>
    <row r="3" spans="1:6" x14ac:dyDescent="0.25">
      <c r="A3" s="17" t="s">
        <v>1</v>
      </c>
      <c r="B3" s="1">
        <v>92</v>
      </c>
      <c r="C3" s="1"/>
      <c r="D3" s="1">
        <v>192</v>
      </c>
      <c r="E3" s="9">
        <v>0.47916666666666669</v>
      </c>
      <c r="F3" s="1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Schedule</vt:lpstr>
      <vt:lpstr>Team Averages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2020-08-12T01:05:10Z</dcterms:created>
  <dcterms:modified xsi:type="dcterms:W3CDTF">2021-11-05T04:03:20Z</dcterms:modified>
</cp:coreProperties>
</file>