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B生所学-Excel素材\作业素材\"/>
    </mc:Choice>
  </mc:AlternateContent>
  <xr:revisionPtr revIDLastSave="0" documentId="8_{B416D231-63D3-44B0-BF93-1B413D83D8F6}" xr6:coauthVersionLast="47" xr6:coauthVersionMax="47" xr10:uidLastSave="{00000000-0000-0000-0000-000000000000}"/>
  <bookViews>
    <workbookView xWindow="2835" yWindow="195" windowWidth="17070" windowHeight="15405" firstSheet="4" activeTab="4" xr2:uid="{00000000-000D-0000-FFFF-FFFF00000000}"/>
  </bookViews>
  <sheets>
    <sheet name="提取数值 函数解决方案" sheetId="8" state="hidden" r:id="rId1"/>
    <sheet name="合并数值 函数解决方案" sheetId="9" state="hidden" r:id="rId2"/>
    <sheet name="转换数值 函数解决方案" sheetId="10" state="hidden" r:id="rId3"/>
    <sheet name="银行卡变换 函数解决方案" sheetId="11" state="hidden" r:id="rId4"/>
    <sheet name="©一周进步" sheetId="12" r:id="rId5"/>
    <sheet name="提取数值" sheetId="1" r:id="rId6"/>
    <sheet name="合并数值" sheetId="3" r:id="rId7"/>
    <sheet name="银行卡变换" sheetId="7" r:id="rId8"/>
    <sheet name="转换数值(稍有难度思考下)" sheetId="4" r:id="rId9"/>
  </sheets>
  <definedNames>
    <definedName name="_xlnm._FilterDatabase" localSheetId="6" hidden="1">合并数值!#REF!</definedName>
    <definedName name="_xlnm._FilterDatabase" localSheetId="1" hidden="1">'合并数值 函数解决方案'!#REF!</definedName>
    <definedName name="_xlnm._FilterDatabase" localSheetId="5" hidden="1">提取数值!#REF!</definedName>
    <definedName name="_xlnm._FilterDatabase" localSheetId="0" hidden="1">'提取数值 函数解决方案'!#REF!</definedName>
    <definedName name="anscount" hidden="1">1</definedName>
    <definedName name="HTML_CodePage" hidden="1">1252</definedName>
    <definedName name="HTML_Control" localSheetId="6" hidden="1">{"'Check Request'!$A$1:$BF$37"}</definedName>
    <definedName name="HTML_Control" localSheetId="1" hidden="1">{"'Check Request'!$A$1:$BF$37"}</definedName>
    <definedName name="HTML_Control" localSheetId="5" hidden="1">{"'Check Request'!$A$1:$BF$37"}</definedName>
    <definedName name="HTML_Control" localSheetId="0" hidden="1">{"'Check Request'!$A$1:$BF$37"}</definedName>
    <definedName name="HTML_Control" hidden="1">{"'Check Request'!$A$1:$BF$37"}</definedName>
    <definedName name="HTML_Description" hidden="1">""</definedName>
    <definedName name="HTML_Email" hidden="1">""</definedName>
    <definedName name="HTML_Header" hidden="1">"Check Request"</definedName>
    <definedName name="HTML_LastUpdate" hidden="1">"3/9/99"</definedName>
    <definedName name="HTML_LineAfter" hidden="1">FALSE</definedName>
    <definedName name="HTML_LineBefore" hidden="1">FALSE</definedName>
    <definedName name="HTML_Name" hidden="1">"a12604"</definedName>
    <definedName name="HTML_OBDlg2" hidden="1">TRUE</definedName>
    <definedName name="HTML_OBDlg4" hidden="1">TRUE</definedName>
    <definedName name="HTML_OS" hidden="1">0</definedName>
    <definedName name="HTML_PathFile" hidden="1">"C:\InetPub\wwwroot\jenny\CHECK_REQUEST_FORM1.htm"</definedName>
    <definedName name="HTML_Title" hidden="1">""</definedName>
    <definedName name="limcount" hidden="1">1</definedName>
    <definedName name="MoreItems">#REF!</definedName>
    <definedName name="sencount" hidden="1">1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1" l="1"/>
  <c r="C11" i="11"/>
  <c r="C10" i="11"/>
  <c r="C9" i="11"/>
  <c r="C8" i="11"/>
  <c r="C7" i="11"/>
  <c r="C6" i="11"/>
  <c r="C5" i="11"/>
  <c r="C4" i="11"/>
  <c r="C3" i="11"/>
  <c r="C2" i="11"/>
  <c r="B10" i="10"/>
  <c r="B9" i="10"/>
  <c r="B8" i="10"/>
  <c r="B7" i="10"/>
  <c r="B6" i="10"/>
  <c r="B5" i="10"/>
  <c r="B4" i="10"/>
  <c r="B3" i="10"/>
  <c r="B2" i="10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</calcChain>
</file>

<file path=xl/sharedStrings.xml><?xml version="1.0" encoding="utf-8"?>
<sst xmlns="http://schemas.openxmlformats.org/spreadsheetml/2006/main" count="242" uniqueCount="113">
  <si>
    <t>客户信息</t>
  </si>
  <si>
    <t>联系人</t>
  </si>
  <si>
    <t>公司</t>
  </si>
  <si>
    <t>邮编</t>
  </si>
  <si>
    <t>孙林, 伸格公司, 北京市东园西甲 30 号, 邮编:110822</t>
  </si>
  <si>
    <t>刘英梅, 春永建设, 天津市德明南路 62 号, 邮编:110545</t>
  </si>
  <si>
    <t>王伟, 上河工业, 天津市承德西路 80 号, 邮编:110805</t>
  </si>
  <si>
    <t>张颖, 三川实业有限公司, 天津市大崇明路 50 号, 邮编:110952</t>
  </si>
  <si>
    <t>赵光, 兴中保险, 常州市冀光新街 468 号, 邮编:110735</t>
  </si>
  <si>
    <t>张海波, 世邦, 常州市广发北路 10 号, 邮编:110825</t>
  </si>
  <si>
    <t>孔南, 顶上系统, 南昌市揽翠碑路 37 号, 邮编:110489</t>
  </si>
  <si>
    <t>金士鹏, 中通, 南京市技术东街 173 号, 邮编:110532</t>
  </si>
  <si>
    <t>王同宝, 艾德高科技, 南京市技术东街 38 号, 邮编:110523</t>
  </si>
  <si>
    <t>郑春, 光明杂志, 南京市金陵大街 54 号, 邮编:110289</t>
  </si>
  <si>
    <t>钱及生, 万海, 南京市尊石路 238 号, 邮编:110848</t>
  </si>
  <si>
    <t>李芳, 仲堂企业, 南京市达明街 23 号, 邮编:110699</t>
  </si>
  <si>
    <t>郑建杰, 三捷实业, 上海市青年西路甲 245 号, 邮编:110259</t>
  </si>
  <si>
    <t>赵军, 保信人寿, 深圳市津塘大路 390 号, 邮编:110954</t>
  </si>
  <si>
    <t>张雪眉, 师大贸易, 成都市阁新街 89 号, 邮编:110736</t>
  </si>
  <si>
    <t>何志, 通恒机械, 昆明市临翠大街 83 号, 邮编:110524</t>
  </si>
  <si>
    <t>马腾丽, 凯旋科技, 昆明市广发路 3 号, 邮编:110640</t>
  </si>
  <si>
    <t>胡海洋, 坦森行贸易, 重庆市方园东 37 号, 邮编:110507</t>
  </si>
  <si>
    <t>池成, 利合材料, 重庆市九江西街 370 号, 邮编:110958</t>
  </si>
  <si>
    <t>姓名</t>
  </si>
  <si>
    <t>职务</t>
  </si>
  <si>
    <t>电话</t>
  </si>
  <si>
    <t>联系人信息（XX，XX，+86 XX XXXXXXX）</t>
  </si>
  <si>
    <t>孙林</t>
  </si>
  <si>
    <t>总经理</t>
  </si>
  <si>
    <t>010-12345678</t>
  </si>
  <si>
    <t>刘英梅</t>
  </si>
  <si>
    <t>办公室主任</t>
  </si>
  <si>
    <t>021-88374211</t>
  </si>
  <si>
    <t>王伟</t>
  </si>
  <si>
    <t>总经理秘书</t>
  </si>
  <si>
    <t>022-34645676</t>
  </si>
  <si>
    <t>张颖</t>
  </si>
  <si>
    <t>技术部经理</t>
  </si>
  <si>
    <t>010-34352245</t>
  </si>
  <si>
    <t>赵光</t>
  </si>
  <si>
    <t>销售经理</t>
  </si>
  <si>
    <t>0351-5713466</t>
  </si>
  <si>
    <t>张海波</t>
  </si>
  <si>
    <t>采购部经理</t>
  </si>
  <si>
    <t>0522-123457</t>
  </si>
  <si>
    <t>孔南</t>
  </si>
  <si>
    <t>总裁助理</t>
  </si>
  <si>
    <t>029-923956</t>
  </si>
  <si>
    <t>金士鹏</t>
  </si>
  <si>
    <t>行政助理</t>
  </si>
  <si>
    <t>010-4569035</t>
  </si>
  <si>
    <t>王同宝</t>
  </si>
  <si>
    <t>顾问</t>
  </si>
  <si>
    <t>021-2994366</t>
  </si>
  <si>
    <t>郑春</t>
  </si>
  <si>
    <t>CEO</t>
  </si>
  <si>
    <t>0336-945647</t>
  </si>
  <si>
    <t>钱及生</t>
  </si>
  <si>
    <t>渠道经理</t>
  </si>
  <si>
    <t>024-34906467</t>
  </si>
  <si>
    <t>李芳</t>
  </si>
  <si>
    <t>财务总监</t>
  </si>
  <si>
    <t>022-5968755</t>
  </si>
  <si>
    <t>郑建杰</t>
  </si>
  <si>
    <t>CFO</t>
  </si>
  <si>
    <t>0991-989045</t>
  </si>
  <si>
    <t>赵军</t>
  </si>
  <si>
    <t>技术总监</t>
  </si>
  <si>
    <t>021-4390565</t>
  </si>
  <si>
    <t>张雪眉</t>
  </si>
  <si>
    <t>首席执行官</t>
  </si>
  <si>
    <t>0382-5476788</t>
  </si>
  <si>
    <t>何志</t>
  </si>
  <si>
    <t>客户经理</t>
  </si>
  <si>
    <t>029-5465475</t>
  </si>
  <si>
    <t>马腾丽</t>
  </si>
  <si>
    <t>销售助理</t>
  </si>
  <si>
    <t>010-55675679</t>
  </si>
  <si>
    <t>胡海洋</t>
  </si>
  <si>
    <t>市场部经理</t>
  </si>
  <si>
    <t>0376-462467</t>
  </si>
  <si>
    <t>池成</t>
  </si>
  <si>
    <t>信息技术部经理</t>
  </si>
  <si>
    <t>021-43964055</t>
  </si>
  <si>
    <t>金额</t>
  </si>
  <si>
    <t>数值（XX0000）</t>
  </si>
  <si>
    <t>32万</t>
  </si>
  <si>
    <t>45万</t>
  </si>
  <si>
    <t>128万</t>
  </si>
  <si>
    <t>78万</t>
  </si>
  <si>
    <t>38万</t>
  </si>
  <si>
    <t>75万</t>
  </si>
  <si>
    <t>1239万</t>
  </si>
  <si>
    <t>342万</t>
  </si>
  <si>
    <t>87万</t>
  </si>
  <si>
    <t>卡种</t>
  </si>
  <si>
    <t>卡号</t>
  </si>
  <si>
    <t>带分隔的卡号(4380 8868 1234 5678)</t>
  </si>
  <si>
    <t>中国银行信用卡</t>
  </si>
  <si>
    <t>4380886812345678</t>
  </si>
  <si>
    <t>4380886812345679</t>
  </si>
  <si>
    <t>4380886812345680</t>
  </si>
  <si>
    <t>4380886812345681</t>
  </si>
  <si>
    <t>4380886812345682</t>
  </si>
  <si>
    <t>4380886812345683</t>
  </si>
  <si>
    <t>4380886812345684</t>
  </si>
  <si>
    <t>4380886812345685</t>
  </si>
  <si>
    <t>4380886812345686</t>
  </si>
  <si>
    <t>4380886812345687</t>
  </si>
  <si>
    <t>4380886812345688</t>
  </si>
  <si>
    <t xml:space="preserve"> </t>
  </si>
  <si>
    <r>
      <rPr>
        <sz val="11"/>
        <color theme="1"/>
        <rFont val="Microsoft YaHei Light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charset val="134"/>
      </rPr>
      <t>点击右侧图片进入一周进步官网</t>
    </r>
    <r>
      <rPr>
        <sz val="11"/>
        <color theme="1"/>
        <rFont val="Microsoft YaHei Light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</si>
  <si>
    <t>广发银行信用卡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</si>
</sst>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Microsoft YaHei Light"/>
      <charset val="134"/>
    </font>
    <font>
      <sz val="10"/>
      <name val="Arial"/>
      <family val="2"/>
    </font>
    <font>
      <b/>
      <sz val="11"/>
      <color theme="1"/>
      <name val="Microsoft YaHei Light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5" fillId="0" borderId="0" xfId="2">
      <alignment vertical="center"/>
    </xf>
    <xf numFmtId="0" fontId="5" fillId="0" borderId="0" xfId="2" applyAlignment="1">
      <alignment vertical="center" wrapText="1"/>
    </xf>
    <xf numFmtId="0" fontId="5" fillId="0" borderId="0" xfId="2" applyProtection="1">
      <alignment vertical="center"/>
    </xf>
    <xf numFmtId="0" fontId="1" fillId="0" borderId="0" xfId="0" quotePrefix="1" applyFont="1">
      <alignment vertical="center"/>
    </xf>
    <xf numFmtId="0" fontId="6" fillId="0" borderId="0" xfId="2" applyFont="1" applyAlignment="1">
      <alignment horizontal="left" vertical="center" wrapText="1"/>
    </xf>
  </cellXfs>
  <cellStyles count="3">
    <cellStyle name="常规" xfId="0" builtinId="0"/>
    <cellStyle name="常规 2" xfId="2" xr:uid="{00000000-0005-0000-0000-000032000000}"/>
    <cellStyle name="常规_产品订单" xfId="1" xr:uid="{00000000-0005-0000-0000-00001E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28675"/>
          <a:ext cx="7286625" cy="455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1104899</xdr:colOff>
      <xdr:row>6</xdr:row>
      <xdr:rowOff>38100</xdr:rowOff>
    </xdr:from>
    <xdr:to>
      <xdr:col>6</xdr:col>
      <xdr:colOff>504824</xdr:colOff>
      <xdr:row>13</xdr:row>
      <xdr:rowOff>200025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981190" y="1390650"/>
          <a:ext cx="3343275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从客户信息中提取联系人</a:t>
          </a:r>
          <a:r>
            <a:rPr lang="en-US" altLang="zh-CN" sz="1100"/>
            <a:t>,</a:t>
          </a:r>
          <a:r>
            <a:rPr lang="zh-CN" altLang="en-US" sz="1100"/>
            <a:t>公司</a:t>
          </a:r>
          <a:r>
            <a:rPr lang="en-US" altLang="zh-CN" sz="1100"/>
            <a:t>,</a:t>
          </a:r>
          <a:r>
            <a:rPr lang="zh-CN" altLang="en-US" sz="1100"/>
            <a:t>邮编等信息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3095625</xdr:colOff>
      <xdr:row>6</xdr:row>
      <xdr:rowOff>0</xdr:rowOff>
    </xdr:from>
    <xdr:to>
      <xdr:col>7</xdr:col>
      <xdr:colOff>123825</xdr:colOff>
      <xdr:row>13</xdr:row>
      <xdr:rowOff>161925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010400" y="1352550"/>
          <a:ext cx="3343275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合并联系人信息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2133600</xdr:colOff>
      <xdr:row>3</xdr:row>
      <xdr:rowOff>123825</xdr:rowOff>
    </xdr:from>
    <xdr:to>
      <xdr:col>4</xdr:col>
      <xdr:colOff>200025</xdr:colOff>
      <xdr:row>8</xdr:row>
      <xdr:rowOff>95250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4867275" y="847725"/>
          <a:ext cx="180022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分割银行卡号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38100</xdr:rowOff>
    </xdr:from>
    <xdr:to>
      <xdr:col>5</xdr:col>
      <xdr:colOff>352425</xdr:colOff>
      <xdr:row>6</xdr:row>
      <xdr:rowOff>9525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505200" y="266700"/>
          <a:ext cx="180022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难度在于可能需要多组依据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pane ySplit="1" topLeftCell="A2" activePane="bottomLeft" state="frozen"/>
      <selection pane="bottomLeft" activeCell="D2" sqref="D2:D20"/>
    </sheetView>
  </sheetViews>
  <sheetFormatPr defaultColWidth="8" defaultRowHeight="17.25" x14ac:dyDescent="0.15"/>
  <cols>
    <col min="1" max="1" width="60.875" style="8" customWidth="1"/>
    <col min="2" max="2" width="16.25" style="8" customWidth="1"/>
    <col min="3" max="3" width="20.875" style="8" customWidth="1"/>
    <col min="4" max="4" width="14.875" style="8" customWidth="1"/>
    <col min="5" max="16384" width="8" style="8"/>
  </cols>
  <sheetData>
    <row r="1" spans="1:4" s="7" customFormat="1" ht="20.25" customHeight="1" x14ac:dyDescent="0.1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15">
      <c r="A2" s="8" t="s">
        <v>4</v>
      </c>
      <c r="B2" s="8" t="str">
        <f>LEFT(A2,FIND(",",A2)-1)</f>
        <v>孙林</v>
      </c>
      <c r="C2" s="8" t="str">
        <f>MID(A2,FIND(",",A2)+1,FIND(",",A2,5)-FIND(",",A2)-1)</f>
        <v xml:space="preserve"> 伸格公司</v>
      </c>
      <c r="D2" s="8" t="str">
        <f>RIGHT(A2,6)</f>
        <v>110822</v>
      </c>
    </row>
    <row r="3" spans="1:4" x14ac:dyDescent="0.15">
      <c r="A3" s="8" t="s">
        <v>5</v>
      </c>
      <c r="B3" s="8" t="str">
        <f t="shared" ref="B3:B20" si="0">LEFT(A3,FIND(",",A3)-1)</f>
        <v>刘英梅</v>
      </c>
      <c r="C3" s="8" t="str">
        <f t="shared" ref="C3:C20" si="1">MID(A3,FIND(",",A3)+1,FIND(",",A3,5)-FIND(",",A3)-1)</f>
        <v xml:space="preserve"> 春永建设</v>
      </c>
      <c r="D3" s="8" t="str">
        <f t="shared" ref="D3:D20" si="2">RIGHT(A3,6)</f>
        <v>110545</v>
      </c>
    </row>
    <row r="4" spans="1:4" x14ac:dyDescent="0.15">
      <c r="A4" s="8" t="s">
        <v>6</v>
      </c>
      <c r="B4" s="8" t="str">
        <f t="shared" si="0"/>
        <v>王伟</v>
      </c>
      <c r="C4" s="8" t="str">
        <f t="shared" si="1"/>
        <v xml:space="preserve"> 上河工业</v>
      </c>
      <c r="D4" s="8" t="str">
        <f t="shared" si="2"/>
        <v>110805</v>
      </c>
    </row>
    <row r="5" spans="1:4" x14ac:dyDescent="0.15">
      <c r="A5" s="8" t="s">
        <v>7</v>
      </c>
      <c r="B5" s="8" t="str">
        <f t="shared" si="0"/>
        <v>张颖</v>
      </c>
      <c r="C5" s="8" t="str">
        <f t="shared" si="1"/>
        <v xml:space="preserve"> 三川实业有限公司</v>
      </c>
      <c r="D5" s="8" t="str">
        <f t="shared" si="2"/>
        <v>110952</v>
      </c>
    </row>
    <row r="6" spans="1:4" x14ac:dyDescent="0.15">
      <c r="A6" s="8" t="s">
        <v>8</v>
      </c>
      <c r="B6" s="8" t="str">
        <f t="shared" si="0"/>
        <v>赵光</v>
      </c>
      <c r="C6" s="8" t="str">
        <f t="shared" si="1"/>
        <v xml:space="preserve"> 兴中保险</v>
      </c>
      <c r="D6" s="8" t="str">
        <f t="shared" si="2"/>
        <v>110735</v>
      </c>
    </row>
    <row r="7" spans="1:4" x14ac:dyDescent="0.15">
      <c r="A7" s="8" t="s">
        <v>9</v>
      </c>
      <c r="B7" s="8" t="str">
        <f t="shared" si="0"/>
        <v>张海波</v>
      </c>
      <c r="C7" s="8" t="str">
        <f t="shared" si="1"/>
        <v xml:space="preserve"> 世邦</v>
      </c>
      <c r="D7" s="8" t="str">
        <f t="shared" si="2"/>
        <v>110825</v>
      </c>
    </row>
    <row r="8" spans="1:4" x14ac:dyDescent="0.15">
      <c r="A8" s="8" t="s">
        <v>10</v>
      </c>
      <c r="B8" s="8" t="str">
        <f t="shared" si="0"/>
        <v>孔南</v>
      </c>
      <c r="C8" s="8" t="str">
        <f t="shared" si="1"/>
        <v xml:space="preserve"> 顶上系统</v>
      </c>
      <c r="D8" s="8" t="str">
        <f t="shared" si="2"/>
        <v>110489</v>
      </c>
    </row>
    <row r="9" spans="1:4" x14ac:dyDescent="0.15">
      <c r="A9" s="8" t="s">
        <v>11</v>
      </c>
      <c r="B9" s="8" t="str">
        <f t="shared" si="0"/>
        <v>金士鹏</v>
      </c>
      <c r="C9" s="8" t="str">
        <f t="shared" si="1"/>
        <v xml:space="preserve"> 中通</v>
      </c>
      <c r="D9" s="8" t="str">
        <f t="shared" si="2"/>
        <v>110532</v>
      </c>
    </row>
    <row r="10" spans="1:4" x14ac:dyDescent="0.15">
      <c r="A10" s="8" t="s">
        <v>12</v>
      </c>
      <c r="B10" s="8" t="str">
        <f t="shared" si="0"/>
        <v>王同宝</v>
      </c>
      <c r="C10" s="8" t="str">
        <f t="shared" si="1"/>
        <v xml:space="preserve"> 艾德高科技</v>
      </c>
      <c r="D10" s="8" t="str">
        <f t="shared" si="2"/>
        <v>110523</v>
      </c>
    </row>
    <row r="11" spans="1:4" x14ac:dyDescent="0.15">
      <c r="A11" s="8" t="s">
        <v>13</v>
      </c>
      <c r="B11" s="8" t="str">
        <f t="shared" si="0"/>
        <v>郑春</v>
      </c>
      <c r="C11" s="8" t="str">
        <f t="shared" si="1"/>
        <v xml:space="preserve"> 光明杂志</v>
      </c>
      <c r="D11" s="8" t="str">
        <f t="shared" si="2"/>
        <v>110289</v>
      </c>
    </row>
    <row r="12" spans="1:4" x14ac:dyDescent="0.15">
      <c r="A12" s="8" t="s">
        <v>14</v>
      </c>
      <c r="B12" s="8" t="str">
        <f t="shared" si="0"/>
        <v>钱及生</v>
      </c>
      <c r="C12" s="8" t="str">
        <f t="shared" si="1"/>
        <v xml:space="preserve"> 万海</v>
      </c>
      <c r="D12" s="8" t="str">
        <f t="shared" si="2"/>
        <v>110848</v>
      </c>
    </row>
    <row r="13" spans="1:4" x14ac:dyDescent="0.15">
      <c r="A13" s="8" t="s">
        <v>15</v>
      </c>
      <c r="B13" s="8" t="str">
        <f t="shared" si="0"/>
        <v>李芳</v>
      </c>
      <c r="C13" s="8" t="str">
        <f t="shared" si="1"/>
        <v xml:space="preserve"> 仲堂企业</v>
      </c>
      <c r="D13" s="8" t="str">
        <f t="shared" si="2"/>
        <v>110699</v>
      </c>
    </row>
    <row r="14" spans="1:4" x14ac:dyDescent="0.15">
      <c r="A14" s="8" t="s">
        <v>16</v>
      </c>
      <c r="B14" s="8" t="str">
        <f t="shared" si="0"/>
        <v>郑建杰</v>
      </c>
      <c r="C14" s="8" t="str">
        <f t="shared" si="1"/>
        <v xml:space="preserve"> 三捷实业</v>
      </c>
      <c r="D14" s="8" t="str">
        <f t="shared" si="2"/>
        <v>110259</v>
      </c>
    </row>
    <row r="15" spans="1:4" x14ac:dyDescent="0.15">
      <c r="A15" s="8" t="s">
        <v>17</v>
      </c>
      <c r="B15" s="8" t="str">
        <f t="shared" si="0"/>
        <v>赵军</v>
      </c>
      <c r="C15" s="8" t="str">
        <f t="shared" si="1"/>
        <v xml:space="preserve"> 保信人寿</v>
      </c>
      <c r="D15" s="8" t="str">
        <f t="shared" si="2"/>
        <v>110954</v>
      </c>
    </row>
    <row r="16" spans="1:4" x14ac:dyDescent="0.15">
      <c r="A16" s="8" t="s">
        <v>18</v>
      </c>
      <c r="B16" s="8" t="str">
        <f t="shared" si="0"/>
        <v>张雪眉</v>
      </c>
      <c r="C16" s="8" t="str">
        <f t="shared" si="1"/>
        <v xml:space="preserve"> 师大贸易</v>
      </c>
      <c r="D16" s="8" t="str">
        <f t="shared" si="2"/>
        <v>110736</v>
      </c>
    </row>
    <row r="17" spans="1:4" x14ac:dyDescent="0.15">
      <c r="A17" s="8" t="s">
        <v>19</v>
      </c>
      <c r="B17" s="8" t="str">
        <f t="shared" si="0"/>
        <v>何志</v>
      </c>
      <c r="C17" s="8" t="str">
        <f t="shared" si="1"/>
        <v xml:space="preserve"> 通恒机械</v>
      </c>
      <c r="D17" s="8" t="str">
        <f t="shared" si="2"/>
        <v>110524</v>
      </c>
    </row>
    <row r="18" spans="1:4" x14ac:dyDescent="0.15">
      <c r="A18" s="8" t="s">
        <v>20</v>
      </c>
      <c r="B18" s="8" t="str">
        <f t="shared" si="0"/>
        <v>马腾丽</v>
      </c>
      <c r="C18" s="8" t="str">
        <f t="shared" si="1"/>
        <v xml:space="preserve"> 凯旋科技</v>
      </c>
      <c r="D18" s="8" t="str">
        <f t="shared" si="2"/>
        <v>110640</v>
      </c>
    </row>
    <row r="19" spans="1:4" x14ac:dyDescent="0.15">
      <c r="A19" s="8" t="s">
        <v>21</v>
      </c>
      <c r="B19" s="8" t="str">
        <f t="shared" si="0"/>
        <v>胡海洋</v>
      </c>
      <c r="C19" s="8" t="str">
        <f t="shared" si="1"/>
        <v xml:space="preserve"> 坦森行贸易</v>
      </c>
      <c r="D19" s="8" t="str">
        <f t="shared" si="2"/>
        <v>110507</v>
      </c>
    </row>
    <row r="20" spans="1:4" x14ac:dyDescent="0.15">
      <c r="A20" s="8" t="s">
        <v>22</v>
      </c>
      <c r="B20" s="8" t="str">
        <f t="shared" si="0"/>
        <v>池成</v>
      </c>
      <c r="C20" s="8" t="str">
        <f t="shared" si="1"/>
        <v xml:space="preserve"> 利合材料</v>
      </c>
      <c r="D20" s="8" t="str">
        <f t="shared" si="2"/>
        <v>110958</v>
      </c>
    </row>
  </sheetData>
  <phoneticPr fontId="9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pane ySplit="1" topLeftCell="A2" activePane="bottomLeft" state="frozen"/>
      <selection pane="bottomLeft" activeCell="D2" sqref="D2:D20"/>
    </sheetView>
  </sheetViews>
  <sheetFormatPr defaultColWidth="8" defaultRowHeight="17.25" x14ac:dyDescent="0.15"/>
  <cols>
    <col min="1" max="1" width="9.75" style="8" customWidth="1"/>
    <col min="2" max="2" width="18.625" style="8" customWidth="1"/>
    <col min="3" max="3" width="23" style="8" customWidth="1"/>
    <col min="4" max="4" width="58.875" style="8" customWidth="1"/>
    <col min="5" max="16384" width="8" style="8"/>
  </cols>
  <sheetData>
    <row r="1" spans="1:4" s="7" customFormat="1" ht="20.25" customHeight="1" x14ac:dyDescent="0.15">
      <c r="A1" s="7" t="s">
        <v>23</v>
      </c>
      <c r="B1" s="7" t="s">
        <v>24</v>
      </c>
      <c r="C1" s="7" t="s">
        <v>25</v>
      </c>
      <c r="D1" s="7" t="s">
        <v>26</v>
      </c>
    </row>
    <row r="2" spans="1:4" x14ac:dyDescent="0.15">
      <c r="A2" s="8" t="s">
        <v>27</v>
      </c>
      <c r="B2" s="8" t="s">
        <v>28</v>
      </c>
      <c r="C2" s="8" t="s">
        <v>29</v>
      </c>
      <c r="D2" s="8" t="str">
        <f>A2&amp;","&amp;B2&amp;","&amp;"+86 "&amp;C2</f>
        <v>孙林,总经理,+86 010-12345678</v>
      </c>
    </row>
    <row r="3" spans="1:4" x14ac:dyDescent="0.15">
      <c r="A3" s="8" t="s">
        <v>30</v>
      </c>
      <c r="B3" s="8" t="s">
        <v>31</v>
      </c>
      <c r="C3" s="8" t="s">
        <v>32</v>
      </c>
      <c r="D3" s="8" t="str">
        <f t="shared" ref="D3:D20" si="0">A3&amp;","&amp;B3&amp;","&amp;"+86 "&amp;C3</f>
        <v>刘英梅,办公室主任,+86 021-88374211</v>
      </c>
    </row>
    <row r="4" spans="1:4" x14ac:dyDescent="0.15">
      <c r="A4" s="8" t="s">
        <v>33</v>
      </c>
      <c r="B4" s="8" t="s">
        <v>34</v>
      </c>
      <c r="C4" s="8" t="s">
        <v>35</v>
      </c>
      <c r="D4" s="8" t="str">
        <f t="shared" si="0"/>
        <v>王伟,总经理秘书,+86 022-34645676</v>
      </c>
    </row>
    <row r="5" spans="1:4" x14ac:dyDescent="0.15">
      <c r="A5" s="8" t="s">
        <v>36</v>
      </c>
      <c r="B5" s="8" t="s">
        <v>37</v>
      </c>
      <c r="C5" s="8" t="s">
        <v>38</v>
      </c>
      <c r="D5" s="8" t="str">
        <f t="shared" si="0"/>
        <v>张颖,技术部经理,+86 010-34352245</v>
      </c>
    </row>
    <row r="6" spans="1:4" x14ac:dyDescent="0.15">
      <c r="A6" s="8" t="s">
        <v>39</v>
      </c>
      <c r="B6" s="8" t="s">
        <v>40</v>
      </c>
      <c r="C6" s="8" t="s">
        <v>41</v>
      </c>
      <c r="D6" s="8" t="str">
        <f t="shared" si="0"/>
        <v>赵光,销售经理,+86 0351-5713466</v>
      </c>
    </row>
    <row r="7" spans="1:4" x14ac:dyDescent="0.15">
      <c r="A7" s="8" t="s">
        <v>42</v>
      </c>
      <c r="B7" s="8" t="s">
        <v>43</v>
      </c>
      <c r="C7" s="8" t="s">
        <v>44</v>
      </c>
      <c r="D7" s="8" t="str">
        <f t="shared" si="0"/>
        <v>张海波,采购部经理,+86 0522-123457</v>
      </c>
    </row>
    <row r="8" spans="1:4" x14ac:dyDescent="0.15">
      <c r="A8" s="8" t="s">
        <v>45</v>
      </c>
      <c r="B8" s="8" t="s">
        <v>46</v>
      </c>
      <c r="C8" s="8" t="s">
        <v>47</v>
      </c>
      <c r="D8" s="8" t="str">
        <f t="shared" si="0"/>
        <v>孔南,总裁助理,+86 029-923956</v>
      </c>
    </row>
    <row r="9" spans="1:4" x14ac:dyDescent="0.15">
      <c r="A9" s="8" t="s">
        <v>48</v>
      </c>
      <c r="B9" s="8" t="s">
        <v>49</v>
      </c>
      <c r="C9" s="8" t="s">
        <v>50</v>
      </c>
      <c r="D9" s="8" t="str">
        <f t="shared" si="0"/>
        <v>金士鹏,行政助理,+86 010-4569035</v>
      </c>
    </row>
    <row r="10" spans="1:4" x14ac:dyDescent="0.15">
      <c r="A10" s="8" t="s">
        <v>51</v>
      </c>
      <c r="B10" s="8" t="s">
        <v>52</v>
      </c>
      <c r="C10" s="8" t="s">
        <v>53</v>
      </c>
      <c r="D10" s="8" t="str">
        <f t="shared" si="0"/>
        <v>王同宝,顾问,+86 021-2994366</v>
      </c>
    </row>
    <row r="11" spans="1:4" x14ac:dyDescent="0.15">
      <c r="A11" s="8" t="s">
        <v>54</v>
      </c>
      <c r="B11" s="8" t="s">
        <v>55</v>
      </c>
      <c r="C11" s="8" t="s">
        <v>56</v>
      </c>
      <c r="D11" s="8" t="str">
        <f t="shared" si="0"/>
        <v>郑春,CEO,+86 0336-945647</v>
      </c>
    </row>
    <row r="12" spans="1:4" x14ac:dyDescent="0.15">
      <c r="A12" s="8" t="s">
        <v>57</v>
      </c>
      <c r="B12" s="8" t="s">
        <v>58</v>
      </c>
      <c r="C12" s="8" t="s">
        <v>59</v>
      </c>
      <c r="D12" s="8" t="str">
        <f t="shared" si="0"/>
        <v>钱及生,渠道经理,+86 024-34906467</v>
      </c>
    </row>
    <row r="13" spans="1:4" x14ac:dyDescent="0.15">
      <c r="A13" s="8" t="s">
        <v>60</v>
      </c>
      <c r="B13" s="8" t="s">
        <v>61</v>
      </c>
      <c r="C13" s="8" t="s">
        <v>62</v>
      </c>
      <c r="D13" s="8" t="str">
        <f t="shared" si="0"/>
        <v>李芳,财务总监,+86 022-5968755</v>
      </c>
    </row>
    <row r="14" spans="1:4" x14ac:dyDescent="0.15">
      <c r="A14" s="8" t="s">
        <v>63</v>
      </c>
      <c r="B14" s="8" t="s">
        <v>64</v>
      </c>
      <c r="C14" s="8" t="s">
        <v>65</v>
      </c>
      <c r="D14" s="8" t="str">
        <f t="shared" si="0"/>
        <v>郑建杰,CFO,+86 0991-989045</v>
      </c>
    </row>
    <row r="15" spans="1:4" x14ac:dyDescent="0.15">
      <c r="A15" s="8" t="s">
        <v>66</v>
      </c>
      <c r="B15" s="8" t="s">
        <v>67</v>
      </c>
      <c r="C15" s="8" t="s">
        <v>68</v>
      </c>
      <c r="D15" s="8" t="str">
        <f t="shared" si="0"/>
        <v>赵军,技术总监,+86 021-4390565</v>
      </c>
    </row>
    <row r="16" spans="1:4" x14ac:dyDescent="0.15">
      <c r="A16" s="8" t="s">
        <v>69</v>
      </c>
      <c r="B16" s="8" t="s">
        <v>70</v>
      </c>
      <c r="C16" s="8" t="s">
        <v>71</v>
      </c>
      <c r="D16" s="8" t="str">
        <f t="shared" si="0"/>
        <v>张雪眉,首席执行官,+86 0382-5476788</v>
      </c>
    </row>
    <row r="17" spans="1:4" x14ac:dyDescent="0.15">
      <c r="A17" s="8" t="s">
        <v>72</v>
      </c>
      <c r="B17" s="8" t="s">
        <v>73</v>
      </c>
      <c r="C17" s="8" t="s">
        <v>74</v>
      </c>
      <c r="D17" s="8" t="str">
        <f t="shared" si="0"/>
        <v>何志,客户经理,+86 029-5465475</v>
      </c>
    </row>
    <row r="18" spans="1:4" x14ac:dyDescent="0.15">
      <c r="A18" s="8" t="s">
        <v>75</v>
      </c>
      <c r="B18" s="8" t="s">
        <v>76</v>
      </c>
      <c r="C18" s="8" t="s">
        <v>77</v>
      </c>
      <c r="D18" s="8" t="str">
        <f t="shared" si="0"/>
        <v>马腾丽,销售助理,+86 010-55675679</v>
      </c>
    </row>
    <row r="19" spans="1:4" x14ac:dyDescent="0.15">
      <c r="A19" s="8" t="s">
        <v>78</v>
      </c>
      <c r="B19" s="8" t="s">
        <v>79</v>
      </c>
      <c r="C19" s="8" t="s">
        <v>80</v>
      </c>
      <c r="D19" s="8" t="str">
        <f t="shared" si="0"/>
        <v>胡海洋,市场部经理,+86 0376-462467</v>
      </c>
    </row>
    <row r="20" spans="1:4" x14ac:dyDescent="0.15">
      <c r="A20" s="8" t="s">
        <v>81</v>
      </c>
      <c r="B20" s="8" t="s">
        <v>82</v>
      </c>
      <c r="C20" s="8" t="s">
        <v>83</v>
      </c>
      <c r="D20" s="8" t="str">
        <f t="shared" si="0"/>
        <v>池成,信息技术部经理,+86 021-43964055</v>
      </c>
    </row>
  </sheetData>
  <phoneticPr fontId="9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2" sqref="B2:B10"/>
    </sheetView>
  </sheetViews>
  <sheetFormatPr defaultColWidth="9" defaultRowHeight="16.5" x14ac:dyDescent="0.15"/>
  <cols>
    <col min="1" max="1" width="13.125" style="1" customWidth="1"/>
    <col min="2" max="2" width="24.875" style="1" customWidth="1"/>
    <col min="3" max="16384" width="9" style="1"/>
  </cols>
  <sheetData>
    <row r="1" spans="1:2" ht="18" x14ac:dyDescent="0.15">
      <c r="A1" s="2" t="s">
        <v>84</v>
      </c>
      <c r="B1" s="2" t="s">
        <v>85</v>
      </c>
    </row>
    <row r="2" spans="1:2" x14ac:dyDescent="0.15">
      <c r="A2" s="3" t="s">
        <v>86</v>
      </c>
      <c r="B2" s="1">
        <f>SUBSTITUTE(A2,"万","0000")+0</f>
        <v>320000</v>
      </c>
    </row>
    <row r="3" spans="1:2" x14ac:dyDescent="0.15">
      <c r="A3" s="3" t="s">
        <v>87</v>
      </c>
      <c r="B3" s="1">
        <f t="shared" ref="B3:B10" si="0">SUBSTITUTE(A3,"万","0000")+0</f>
        <v>450000</v>
      </c>
    </row>
    <row r="4" spans="1:2" x14ac:dyDescent="0.15">
      <c r="A4" s="3" t="s">
        <v>88</v>
      </c>
      <c r="B4" s="1">
        <f t="shared" si="0"/>
        <v>1280000</v>
      </c>
    </row>
    <row r="5" spans="1:2" x14ac:dyDescent="0.15">
      <c r="A5" s="3" t="s">
        <v>89</v>
      </c>
      <c r="B5" s="1">
        <f t="shared" si="0"/>
        <v>780000</v>
      </c>
    </row>
    <row r="6" spans="1:2" x14ac:dyDescent="0.15">
      <c r="A6" s="3" t="s">
        <v>90</v>
      </c>
      <c r="B6" s="1">
        <f t="shared" si="0"/>
        <v>380000</v>
      </c>
    </row>
    <row r="7" spans="1:2" x14ac:dyDescent="0.15">
      <c r="A7" s="3" t="s">
        <v>91</v>
      </c>
      <c r="B7" s="1">
        <f t="shared" si="0"/>
        <v>750000</v>
      </c>
    </row>
    <row r="8" spans="1:2" x14ac:dyDescent="0.15">
      <c r="A8" s="3" t="s">
        <v>92</v>
      </c>
      <c r="B8" s="1">
        <f t="shared" si="0"/>
        <v>12390000</v>
      </c>
    </row>
    <row r="9" spans="1:2" x14ac:dyDescent="0.15">
      <c r="A9" s="3" t="s">
        <v>93</v>
      </c>
      <c r="B9" s="1">
        <f t="shared" si="0"/>
        <v>3420000</v>
      </c>
    </row>
    <row r="10" spans="1:2" x14ac:dyDescent="0.15">
      <c r="A10" s="3" t="s">
        <v>94</v>
      </c>
      <c r="B10" s="1">
        <f t="shared" si="0"/>
        <v>870000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C2" sqref="C2:C12"/>
    </sheetView>
  </sheetViews>
  <sheetFormatPr defaultColWidth="9" defaultRowHeight="16.5" x14ac:dyDescent="0.15"/>
  <cols>
    <col min="1" max="1" width="15.125" style="1" customWidth="1"/>
    <col min="2" max="2" width="20.75" style="1" customWidth="1"/>
    <col min="3" max="3" width="40" style="1" customWidth="1"/>
    <col min="4" max="16384" width="9" style="1"/>
  </cols>
  <sheetData>
    <row r="1" spans="1:3" ht="24" customHeight="1" x14ac:dyDescent="0.15">
      <c r="A1" s="5" t="s">
        <v>95</v>
      </c>
      <c r="B1" s="5" t="s">
        <v>96</v>
      </c>
      <c r="C1" s="5" t="s">
        <v>97</v>
      </c>
    </row>
    <row r="2" spans="1:3" x14ac:dyDescent="0.15">
      <c r="A2" s="1" t="s">
        <v>98</v>
      </c>
      <c r="B2" s="12" t="s">
        <v>99</v>
      </c>
      <c r="C2" s="1" t="str">
        <f>LEFT(B2,4)&amp;" "&amp;MID(B2,5,4)&amp;" "&amp;MID(B2,9,4)&amp;" "&amp;MID(B2,13,4)</f>
        <v>4380 8868 1234 5678</v>
      </c>
    </row>
    <row r="3" spans="1:3" x14ac:dyDescent="0.15">
      <c r="A3" s="1" t="s">
        <v>98</v>
      </c>
      <c r="B3" s="12" t="s">
        <v>100</v>
      </c>
      <c r="C3" s="1" t="str">
        <f t="shared" ref="C3:C12" si="0">LEFT(B3,4)&amp;" "&amp;MID(B3,5,4)&amp;" "&amp;MID(B3,9,4)&amp;" "&amp;MID(B3,13,4)</f>
        <v>4380 8868 1234 5679</v>
      </c>
    </row>
    <row r="4" spans="1:3" x14ac:dyDescent="0.15">
      <c r="A4" s="1" t="s">
        <v>98</v>
      </c>
      <c r="B4" s="12" t="s">
        <v>101</v>
      </c>
      <c r="C4" s="1" t="str">
        <f t="shared" si="0"/>
        <v>4380 8868 1234 5680</v>
      </c>
    </row>
    <row r="5" spans="1:3" x14ac:dyDescent="0.15">
      <c r="A5" s="1" t="s">
        <v>98</v>
      </c>
      <c r="B5" s="12" t="s">
        <v>102</v>
      </c>
      <c r="C5" s="1" t="str">
        <f t="shared" si="0"/>
        <v>4380 8868 1234 5681</v>
      </c>
    </row>
    <row r="6" spans="1:3" x14ac:dyDescent="0.15">
      <c r="A6" s="1" t="s">
        <v>98</v>
      </c>
      <c r="B6" s="12" t="s">
        <v>103</v>
      </c>
      <c r="C6" s="1" t="str">
        <f t="shared" si="0"/>
        <v>4380 8868 1234 5682</v>
      </c>
    </row>
    <row r="7" spans="1:3" x14ac:dyDescent="0.15">
      <c r="A7" s="1" t="s">
        <v>98</v>
      </c>
      <c r="B7" s="12" t="s">
        <v>104</v>
      </c>
      <c r="C7" s="1" t="str">
        <f t="shared" si="0"/>
        <v>4380 8868 1234 5683</v>
      </c>
    </row>
    <row r="8" spans="1:3" x14ac:dyDescent="0.15">
      <c r="A8" s="1" t="s">
        <v>98</v>
      </c>
      <c r="B8" s="12" t="s">
        <v>105</v>
      </c>
      <c r="C8" s="1" t="str">
        <f t="shared" si="0"/>
        <v>4380 8868 1234 5684</v>
      </c>
    </row>
    <row r="9" spans="1:3" x14ac:dyDescent="0.15">
      <c r="A9" s="1" t="s">
        <v>98</v>
      </c>
      <c r="B9" s="12" t="s">
        <v>106</v>
      </c>
      <c r="C9" s="1" t="str">
        <f t="shared" si="0"/>
        <v>4380 8868 1234 5685</v>
      </c>
    </row>
    <row r="10" spans="1:3" x14ac:dyDescent="0.15">
      <c r="A10" s="1" t="s">
        <v>98</v>
      </c>
      <c r="B10" s="12" t="s">
        <v>107</v>
      </c>
      <c r="C10" s="1" t="str">
        <f t="shared" si="0"/>
        <v>4380 8868 1234 5686</v>
      </c>
    </row>
    <row r="11" spans="1:3" x14ac:dyDescent="0.15">
      <c r="A11" s="1" t="s">
        <v>98</v>
      </c>
      <c r="B11" s="12" t="s">
        <v>108</v>
      </c>
      <c r="C11" s="1" t="str">
        <f t="shared" si="0"/>
        <v>4380 8868 1234 5687</v>
      </c>
    </row>
    <row r="12" spans="1:3" x14ac:dyDescent="0.15">
      <c r="A12" s="1" t="s">
        <v>98</v>
      </c>
      <c r="B12" s="12" t="s">
        <v>109</v>
      </c>
      <c r="C12" s="1" t="str">
        <f t="shared" si="0"/>
        <v>4380 8868 1234 5688</v>
      </c>
    </row>
    <row r="23" spans="2:2" x14ac:dyDescent="0.15">
      <c r="B23" s="1" t="s">
        <v>110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9"/>
  <sheetViews>
    <sheetView showGridLines="0" tabSelected="1" workbookViewId="0">
      <selection activeCell="C2" sqref="C2"/>
    </sheetView>
  </sheetViews>
  <sheetFormatPr defaultColWidth="9" defaultRowHeight="13.5" x14ac:dyDescent="0.15"/>
  <cols>
    <col min="1" max="1" width="3.5" style="9" customWidth="1"/>
    <col min="2" max="2" width="27.25" style="9" customWidth="1"/>
    <col min="3" max="13" width="9" style="9"/>
    <col min="14" max="14" width="12.5" style="9" customWidth="1"/>
    <col min="15" max="16384" width="9" style="9"/>
  </cols>
  <sheetData>
    <row r="2" spans="2:15" ht="408.95" customHeight="1" x14ac:dyDescent="0.15">
      <c r="B2" s="13" t="s">
        <v>111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O2" s="11"/>
    </row>
    <row r="3" spans="2:15" ht="123" customHeight="1" x14ac:dyDescent="0.15"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5" x14ac:dyDescent="0.1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2:15" x14ac:dyDescent="0.1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2:15" x14ac:dyDescent="0.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2:15" x14ac:dyDescent="0.1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2:15" x14ac:dyDescent="0.1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2:15" x14ac:dyDescent="0.1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</sheetData>
  <sheetProtection sheet="1" objects="1" selectLockedCells="1"/>
  <mergeCells count="1">
    <mergeCell ref="B2:B3"/>
  </mergeCells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pane ySplit="1" topLeftCell="A2" activePane="bottomLeft" state="frozen"/>
      <selection pane="bottomLeft" activeCell="C3" sqref="C3"/>
    </sheetView>
  </sheetViews>
  <sheetFormatPr defaultColWidth="8" defaultRowHeight="17.25" x14ac:dyDescent="0.15"/>
  <cols>
    <col min="1" max="1" width="60.875" style="8" customWidth="1"/>
    <col min="2" max="2" width="16.25" style="8" customWidth="1"/>
    <col min="3" max="3" width="20.875" style="8" customWidth="1"/>
    <col min="4" max="4" width="14.875" style="8" customWidth="1"/>
    <col min="5" max="16384" width="8" style="8"/>
  </cols>
  <sheetData>
    <row r="1" spans="1:4" s="7" customFormat="1" ht="20.25" customHeight="1" x14ac:dyDescent="0.1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15">
      <c r="A2" s="8" t="s">
        <v>4</v>
      </c>
    </row>
    <row r="3" spans="1:4" x14ac:dyDescent="0.15">
      <c r="A3" s="8" t="s">
        <v>5</v>
      </c>
    </row>
    <row r="4" spans="1:4" x14ac:dyDescent="0.15">
      <c r="A4" s="8" t="s">
        <v>6</v>
      </c>
    </row>
    <row r="5" spans="1:4" x14ac:dyDescent="0.15">
      <c r="A5" s="8" t="s">
        <v>7</v>
      </c>
    </row>
    <row r="6" spans="1:4" x14ac:dyDescent="0.15">
      <c r="A6" s="8" t="s">
        <v>8</v>
      </c>
    </row>
    <row r="7" spans="1:4" x14ac:dyDescent="0.15">
      <c r="A7" s="8" t="s">
        <v>9</v>
      </c>
    </row>
    <row r="8" spans="1:4" x14ac:dyDescent="0.15">
      <c r="A8" s="8" t="s">
        <v>10</v>
      </c>
    </row>
    <row r="9" spans="1:4" x14ac:dyDescent="0.15">
      <c r="A9" s="8" t="s">
        <v>11</v>
      </c>
    </row>
    <row r="10" spans="1:4" x14ac:dyDescent="0.15">
      <c r="A10" s="8" t="s">
        <v>12</v>
      </c>
    </row>
    <row r="11" spans="1:4" x14ac:dyDescent="0.15">
      <c r="A11" s="8" t="s">
        <v>13</v>
      </c>
    </row>
    <row r="12" spans="1:4" x14ac:dyDescent="0.15">
      <c r="A12" s="8" t="s">
        <v>14</v>
      </c>
    </row>
    <row r="13" spans="1:4" x14ac:dyDescent="0.15">
      <c r="A13" s="8" t="s">
        <v>15</v>
      </c>
    </row>
    <row r="14" spans="1:4" x14ac:dyDescent="0.15">
      <c r="A14" s="8" t="s">
        <v>16</v>
      </c>
    </row>
    <row r="15" spans="1:4" x14ac:dyDescent="0.15">
      <c r="A15" s="8" t="s">
        <v>17</v>
      </c>
    </row>
    <row r="16" spans="1:4" x14ac:dyDescent="0.15">
      <c r="A16" s="8" t="s">
        <v>18</v>
      </c>
    </row>
    <row r="17" spans="1:1" x14ac:dyDescent="0.15">
      <c r="A17" s="8" t="s">
        <v>19</v>
      </c>
    </row>
    <row r="18" spans="1:1" x14ac:dyDescent="0.15">
      <c r="A18" s="8" t="s">
        <v>20</v>
      </c>
    </row>
    <row r="19" spans="1:1" x14ac:dyDescent="0.15">
      <c r="A19" s="8" t="s">
        <v>21</v>
      </c>
    </row>
    <row r="20" spans="1:1" x14ac:dyDescent="0.15">
      <c r="A20" s="8" t="s">
        <v>22</v>
      </c>
    </row>
  </sheetData>
  <phoneticPr fontId="9" type="noConversion"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pane ySplit="1" topLeftCell="A2" activePane="bottomLeft" state="frozen"/>
      <selection pane="bottomLeft" activeCell="D11" sqref="D11"/>
    </sheetView>
  </sheetViews>
  <sheetFormatPr defaultColWidth="8" defaultRowHeight="17.25" x14ac:dyDescent="0.15"/>
  <cols>
    <col min="1" max="1" width="9.75" style="8" customWidth="1"/>
    <col min="2" max="2" width="18.625" style="8" customWidth="1"/>
    <col min="3" max="3" width="23" style="8" customWidth="1"/>
    <col min="4" max="4" width="58.875" style="8" customWidth="1"/>
    <col min="5" max="16384" width="8" style="8"/>
  </cols>
  <sheetData>
    <row r="1" spans="1:4" s="7" customFormat="1" ht="20.25" customHeight="1" x14ac:dyDescent="0.15">
      <c r="A1" s="7" t="s">
        <v>23</v>
      </c>
      <c r="B1" s="7" t="s">
        <v>24</v>
      </c>
      <c r="C1" s="7" t="s">
        <v>25</v>
      </c>
      <c r="D1" s="7" t="s">
        <v>26</v>
      </c>
    </row>
    <row r="2" spans="1:4" x14ac:dyDescent="0.15">
      <c r="A2" s="8" t="s">
        <v>27</v>
      </c>
      <c r="B2" s="8" t="s">
        <v>28</v>
      </c>
      <c r="C2" s="8" t="s">
        <v>29</v>
      </c>
    </row>
    <row r="3" spans="1:4" x14ac:dyDescent="0.15">
      <c r="A3" s="8" t="s">
        <v>30</v>
      </c>
      <c r="B3" s="8" t="s">
        <v>31</v>
      </c>
      <c r="C3" s="8" t="s">
        <v>32</v>
      </c>
    </row>
    <row r="4" spans="1:4" x14ac:dyDescent="0.15">
      <c r="A4" s="8" t="s">
        <v>33</v>
      </c>
      <c r="B4" s="8" t="s">
        <v>34</v>
      </c>
      <c r="C4" s="8" t="s">
        <v>35</v>
      </c>
    </row>
    <row r="5" spans="1:4" x14ac:dyDescent="0.15">
      <c r="A5" s="8" t="s">
        <v>36</v>
      </c>
      <c r="B5" s="8" t="s">
        <v>37</v>
      </c>
      <c r="C5" s="8" t="s">
        <v>38</v>
      </c>
    </row>
    <row r="6" spans="1:4" x14ac:dyDescent="0.15">
      <c r="A6" s="8" t="s">
        <v>39</v>
      </c>
      <c r="B6" s="8" t="s">
        <v>40</v>
      </c>
      <c r="C6" s="8" t="s">
        <v>41</v>
      </c>
    </row>
    <row r="7" spans="1:4" x14ac:dyDescent="0.15">
      <c r="A7" s="8" t="s">
        <v>42</v>
      </c>
      <c r="B7" s="8" t="s">
        <v>43</v>
      </c>
      <c r="C7" s="8" t="s">
        <v>44</v>
      </c>
    </row>
    <row r="8" spans="1:4" x14ac:dyDescent="0.15">
      <c r="A8" s="8" t="s">
        <v>45</v>
      </c>
      <c r="B8" s="8" t="s">
        <v>46</v>
      </c>
      <c r="C8" s="8" t="s">
        <v>47</v>
      </c>
    </row>
    <row r="9" spans="1:4" x14ac:dyDescent="0.15">
      <c r="A9" s="8" t="s">
        <v>48</v>
      </c>
      <c r="B9" s="8" t="s">
        <v>49</v>
      </c>
      <c r="C9" s="8" t="s">
        <v>50</v>
      </c>
    </row>
    <row r="10" spans="1:4" x14ac:dyDescent="0.15">
      <c r="A10" s="8" t="s">
        <v>51</v>
      </c>
      <c r="B10" s="8" t="s">
        <v>52</v>
      </c>
      <c r="C10" s="8" t="s">
        <v>53</v>
      </c>
    </row>
    <row r="11" spans="1:4" x14ac:dyDescent="0.15">
      <c r="A11" s="8" t="s">
        <v>54</v>
      </c>
      <c r="B11" s="8" t="s">
        <v>55</v>
      </c>
      <c r="C11" s="8" t="s">
        <v>56</v>
      </c>
    </row>
    <row r="12" spans="1:4" x14ac:dyDescent="0.15">
      <c r="A12" s="8" t="s">
        <v>57</v>
      </c>
      <c r="B12" s="8" t="s">
        <v>58</v>
      </c>
      <c r="C12" s="8" t="s">
        <v>59</v>
      </c>
    </row>
    <row r="13" spans="1:4" x14ac:dyDescent="0.15">
      <c r="A13" s="8" t="s">
        <v>60</v>
      </c>
      <c r="B13" s="8" t="s">
        <v>61</v>
      </c>
      <c r="C13" s="8" t="s">
        <v>62</v>
      </c>
    </row>
    <row r="14" spans="1:4" x14ac:dyDescent="0.15">
      <c r="A14" s="8" t="s">
        <v>63</v>
      </c>
      <c r="B14" s="8" t="s">
        <v>64</v>
      </c>
      <c r="C14" s="8" t="s">
        <v>65</v>
      </c>
    </row>
    <row r="15" spans="1:4" x14ac:dyDescent="0.15">
      <c r="A15" s="8" t="s">
        <v>66</v>
      </c>
      <c r="B15" s="8" t="s">
        <v>67</v>
      </c>
      <c r="C15" s="8" t="s">
        <v>68</v>
      </c>
    </row>
    <row r="16" spans="1:4" x14ac:dyDescent="0.15">
      <c r="A16" s="8" t="s">
        <v>69</v>
      </c>
      <c r="B16" s="8" t="s">
        <v>70</v>
      </c>
      <c r="C16" s="8" t="s">
        <v>71</v>
      </c>
    </row>
    <row r="17" spans="1:3" x14ac:dyDescent="0.15">
      <c r="A17" s="8" t="s">
        <v>72</v>
      </c>
      <c r="B17" s="8" t="s">
        <v>73</v>
      </c>
      <c r="C17" s="8" t="s">
        <v>74</v>
      </c>
    </row>
    <row r="18" spans="1:3" x14ac:dyDescent="0.15">
      <c r="A18" s="8" t="s">
        <v>75</v>
      </c>
      <c r="B18" s="8" t="s">
        <v>76</v>
      </c>
      <c r="C18" s="8" t="s">
        <v>77</v>
      </c>
    </row>
    <row r="19" spans="1:3" x14ac:dyDescent="0.15">
      <c r="A19" s="8" t="s">
        <v>78</v>
      </c>
      <c r="B19" s="8" t="s">
        <v>79</v>
      </c>
      <c r="C19" s="8" t="s">
        <v>80</v>
      </c>
    </row>
    <row r="20" spans="1:3" x14ac:dyDescent="0.15">
      <c r="A20" s="8" t="s">
        <v>81</v>
      </c>
      <c r="B20" s="8" t="s">
        <v>82</v>
      </c>
      <c r="C20" s="8" t="s">
        <v>83</v>
      </c>
    </row>
  </sheetData>
  <phoneticPr fontId="9" type="noConversion"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E11" sqref="E11"/>
    </sheetView>
  </sheetViews>
  <sheetFormatPr defaultColWidth="9" defaultRowHeight="16.5" x14ac:dyDescent="0.15"/>
  <cols>
    <col min="1" max="1" width="15.125" style="1" customWidth="1"/>
    <col min="2" max="2" width="20.75" style="4" customWidth="1"/>
    <col min="3" max="3" width="40" style="4" customWidth="1"/>
    <col min="4" max="16384" width="9" style="1"/>
  </cols>
  <sheetData>
    <row r="1" spans="1:3" ht="24" customHeight="1" x14ac:dyDescent="0.15">
      <c r="A1" s="5" t="s">
        <v>95</v>
      </c>
      <c r="B1" s="6" t="s">
        <v>96</v>
      </c>
      <c r="C1" s="6" t="s">
        <v>97</v>
      </c>
    </row>
    <row r="2" spans="1:3" x14ac:dyDescent="0.15">
      <c r="A2" s="1" t="s">
        <v>112</v>
      </c>
      <c r="B2" s="4" t="s">
        <v>99</v>
      </c>
    </row>
    <row r="3" spans="1:3" x14ac:dyDescent="0.15">
      <c r="A3" s="1" t="s">
        <v>112</v>
      </c>
      <c r="B3" s="4" t="s">
        <v>100</v>
      </c>
    </row>
    <row r="4" spans="1:3" x14ac:dyDescent="0.15">
      <c r="A4" s="1" t="s">
        <v>112</v>
      </c>
      <c r="B4" s="4" t="s">
        <v>101</v>
      </c>
    </row>
    <row r="5" spans="1:3" x14ac:dyDescent="0.15">
      <c r="A5" s="1" t="s">
        <v>112</v>
      </c>
      <c r="B5" s="4" t="s">
        <v>102</v>
      </c>
    </row>
    <row r="6" spans="1:3" x14ac:dyDescent="0.15">
      <c r="A6" s="1" t="s">
        <v>112</v>
      </c>
      <c r="B6" s="4" t="s">
        <v>103</v>
      </c>
    </row>
    <row r="7" spans="1:3" x14ac:dyDescent="0.15">
      <c r="A7" s="1" t="s">
        <v>112</v>
      </c>
      <c r="B7" s="4" t="s">
        <v>104</v>
      </c>
    </row>
    <row r="8" spans="1:3" x14ac:dyDescent="0.15">
      <c r="A8" s="1" t="s">
        <v>112</v>
      </c>
      <c r="B8" s="4" t="s">
        <v>105</v>
      </c>
    </row>
    <row r="9" spans="1:3" x14ac:dyDescent="0.15">
      <c r="A9" s="1" t="s">
        <v>112</v>
      </c>
      <c r="B9" s="4" t="s">
        <v>106</v>
      </c>
    </row>
    <row r="10" spans="1:3" x14ac:dyDescent="0.15">
      <c r="A10" s="1" t="s">
        <v>112</v>
      </c>
      <c r="B10" s="4" t="s">
        <v>107</v>
      </c>
    </row>
    <row r="11" spans="1:3" x14ac:dyDescent="0.15">
      <c r="A11" s="1" t="s">
        <v>112</v>
      </c>
      <c r="B11" s="4" t="s">
        <v>108</v>
      </c>
    </row>
    <row r="12" spans="1:3" x14ac:dyDescent="0.15">
      <c r="A12" s="1" t="s">
        <v>112</v>
      </c>
      <c r="B12" s="4" t="s">
        <v>109</v>
      </c>
    </row>
  </sheetData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"/>
  <sheetViews>
    <sheetView workbookViewId="0">
      <selection activeCell="F7" sqref="F7"/>
    </sheetView>
  </sheetViews>
  <sheetFormatPr defaultColWidth="9" defaultRowHeight="16.5" x14ac:dyDescent="0.15"/>
  <cols>
    <col min="1" max="1" width="13.125" style="1" customWidth="1"/>
    <col min="2" max="2" width="24.875" style="1" customWidth="1"/>
    <col min="3" max="16384" width="9" style="1"/>
  </cols>
  <sheetData>
    <row r="1" spans="1:2" ht="18" x14ac:dyDescent="0.15">
      <c r="A1" s="2" t="s">
        <v>84</v>
      </c>
      <c r="B1" s="2" t="s">
        <v>85</v>
      </c>
    </row>
    <row r="2" spans="1:2" x14ac:dyDescent="0.15">
      <c r="A2" s="3" t="s">
        <v>86</v>
      </c>
    </row>
    <row r="3" spans="1:2" x14ac:dyDescent="0.15">
      <c r="A3" s="3" t="s">
        <v>87</v>
      </c>
    </row>
    <row r="4" spans="1:2" x14ac:dyDescent="0.15">
      <c r="A4" s="3" t="s">
        <v>88</v>
      </c>
    </row>
    <row r="5" spans="1:2" x14ac:dyDescent="0.15">
      <c r="A5" s="3" t="s">
        <v>89</v>
      </c>
    </row>
    <row r="6" spans="1:2" x14ac:dyDescent="0.15">
      <c r="A6" s="3" t="s">
        <v>90</v>
      </c>
    </row>
    <row r="7" spans="1:2" x14ac:dyDescent="0.15">
      <c r="A7" s="3" t="s">
        <v>91</v>
      </c>
    </row>
    <row r="8" spans="1:2" x14ac:dyDescent="0.15">
      <c r="A8" s="3" t="s">
        <v>92</v>
      </c>
    </row>
    <row r="9" spans="1:2" x14ac:dyDescent="0.15">
      <c r="A9" s="3" t="s">
        <v>93</v>
      </c>
    </row>
    <row r="10" spans="1:2" x14ac:dyDescent="0.15">
      <c r="A10" s="3" t="s">
        <v>94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提取数值 函数解决方案</vt:lpstr>
      <vt:lpstr>合并数值 函数解决方案</vt:lpstr>
      <vt:lpstr>转换数值 函数解决方案</vt:lpstr>
      <vt:lpstr>银行卡变换 函数解决方案</vt:lpstr>
      <vt:lpstr>©一周进步</vt:lpstr>
      <vt:lpstr>提取数值</vt:lpstr>
      <vt:lpstr>合并数值</vt:lpstr>
      <vt:lpstr>银行卡变换</vt:lpstr>
      <vt:lpstr>转换数值(稍有难度思考下)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2012-09-20T15:32:00Z</dcterms:created>
  <dcterms:modified xsi:type="dcterms:W3CDTF">2021-08-20T06:28:32Z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c9266c0e-d62a-4e8f-bdfb-7b6709d3f356</vt:lpwstr>
  </property>
  <property fmtid="{D5CDD505-2E9C-101B-9397-08002B2CF9AE}" pid="3" name="KSOProductBuildVer">
    <vt:lpwstr>2052-11.1.0.10132</vt:lpwstr>
  </property>
</Properties>
</file>