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90" windowHeight="619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calcChain.xml><?xml version="1.0" encoding="utf-8"?>
<calcChain xmlns="http://schemas.openxmlformats.org/spreadsheetml/2006/main">
  <c r="O11" i="8" l="1"/>
  <c r="O10" i="8"/>
  <c r="O9" i="8"/>
  <c r="O13" i="7" l="1"/>
  <c r="O11" i="7"/>
  <c r="O12" i="7"/>
  <c r="N13" i="1" l="1"/>
  <c r="N5" i="4" l="1"/>
  <c r="N4" i="4"/>
  <c r="N3" i="4"/>
  <c r="N12" i="1" l="1"/>
  <c r="N3" i="2" l="1"/>
  <c r="N4" i="2"/>
  <c r="N5" i="2"/>
  <c r="N6" i="2"/>
  <c r="N7" i="2"/>
  <c r="N10" i="1"/>
  <c r="N11" i="1"/>
  <c r="N9" i="1" l="1"/>
  <c r="N8" i="1"/>
  <c r="N7" i="1" l="1"/>
  <c r="N6" i="1"/>
  <c r="J20" i="1"/>
  <c r="I20" i="1"/>
  <c r="E20" i="1"/>
  <c r="D20" i="1"/>
  <c r="H20" i="1"/>
  <c r="C20" i="1"/>
  <c r="N5" i="1" l="1"/>
  <c r="N4" i="1"/>
  <c r="N3" i="1"/>
</calcChain>
</file>

<file path=xl/sharedStrings.xml><?xml version="1.0" encoding="utf-8"?>
<sst xmlns="http://schemas.openxmlformats.org/spreadsheetml/2006/main" count="350" uniqueCount="87">
  <si>
    <t>save</t>
  </si>
  <si>
    <t>fwd</t>
  </si>
  <si>
    <t>rcv0</t>
  </si>
  <si>
    <t>rcv1</t>
  </si>
  <si>
    <t>softirq</t>
  </si>
  <si>
    <t>fwd0</t>
  </si>
  <si>
    <t>fwd1</t>
  </si>
  <si>
    <t>fwd2</t>
  </si>
  <si>
    <t>fwd3</t>
  </si>
  <si>
    <t>max</t>
  </si>
  <si>
    <t>avg</t>
  </si>
  <si>
    <t>libc</t>
  </si>
  <si>
    <t>r64s64f0</t>
  </si>
  <si>
    <t>r64s64f64</t>
  </si>
  <si>
    <t>libpthread</t>
  </si>
  <si>
    <t>CPSModule</t>
  </si>
  <si>
    <t>StreamingServer</t>
  </si>
  <si>
    <t>ONVIFAdaptor</t>
  </si>
  <si>
    <t>libsys_api.so</t>
  </si>
  <si>
    <t>rpc</t>
  </si>
  <si>
    <t>vmlinux</t>
  </si>
  <si>
    <t>(libc-memcpy)</t>
  </si>
  <si>
    <t>5295/7854</t>
  </si>
  <si>
    <t>11614/18014</t>
  </si>
  <si>
    <t>guess avg</t>
  </si>
  <si>
    <t>guess max</t>
  </si>
  <si>
    <t>guess avg memcpy-opt</t>
  </si>
  <si>
    <t>guess max memcpy-opt</t>
  </si>
  <si>
    <t>rcv</t>
  </si>
  <si>
    <t>sum</t>
  </si>
  <si>
    <t>pid-718</t>
  </si>
  <si>
    <t>pid-721</t>
  </si>
  <si>
    <t>pid-773</t>
  </si>
  <si>
    <t>int/s-all</t>
  </si>
  <si>
    <t>int/s-net</t>
  </si>
  <si>
    <t>rx-n</t>
  </si>
  <si>
    <t>tx-n</t>
  </si>
  <si>
    <t>rx-KB/s</t>
  </si>
  <si>
    <t>tx-KB/s</t>
  </si>
  <si>
    <t>udp-in-n</t>
  </si>
  <si>
    <t>udp-out-n</t>
  </si>
  <si>
    <t>libc-2.11.3.so</t>
  </si>
  <si>
    <t>libgcc_s.so.1</t>
  </si>
  <si>
    <t>libpthread-2.11.3.so</t>
  </si>
  <si>
    <t>avg retry</t>
  </si>
  <si>
    <t>avg memcpy-opt</t>
  </si>
  <si>
    <t>_copy_user</t>
  </si>
  <si>
    <t>r64s64f64 orig</t>
  </si>
  <si>
    <t>r64s64f64 memcpy-opt</t>
  </si>
  <si>
    <t>r64s64f64 opt</t>
  </si>
  <si>
    <t>pthread_mutex_lock</t>
  </si>
  <si>
    <t>samples</t>
  </si>
  <si>
    <t>%</t>
  </si>
  <si>
    <t>app_name</t>
  </si>
  <si>
    <t>symbol_name</t>
  </si>
  <si>
    <t>r4k_wait_irqoff</t>
  </si>
  <si>
    <t>__pastwait</t>
  </si>
  <si>
    <t>memcpy</t>
  </si>
  <si>
    <t>__copy_user</t>
  </si>
  <si>
    <t>_raw_spin_unlock_irqrestore</t>
  </si>
  <si>
    <t>__do_softirq</t>
  </si>
  <si>
    <t>_wordcopy_fwd_dest_aligned</t>
  </si>
  <si>
    <t>finish_task_switch</t>
  </si>
  <si>
    <t>bnx2_poll_work</t>
  </si>
  <si>
    <t>vfprintf</t>
  </si>
  <si>
    <t>r4k_blast_dcache_page_dc32</t>
  </si>
  <si>
    <t>RTPStream::Write()</t>
  </si>
  <si>
    <t>.</t>
  </si>
  <si>
    <t>avg video orig</t>
  </si>
  <si>
    <t>avg video opt</t>
  </si>
  <si>
    <t>avg audio+video opt</t>
  </si>
  <si>
    <t>avg a+v opt thread reassign?</t>
  </si>
  <si>
    <t>avg a+v</t>
  </si>
  <si>
    <t>avg a+v thread reassign</t>
  </si>
  <si>
    <t>mips_sc_inv</t>
  </si>
  <si>
    <t>r4k_dma_cache_inv</t>
  </si>
  <si>
    <t>memset</t>
  </si>
  <si>
    <t>__pthread_mutex_unlock_usercnt</t>
  </si>
  <si>
    <t>ring_buffer_consume</t>
  </si>
  <si>
    <t>find_fit</t>
  </si>
  <si>
    <t>bnx2_start_xmit</t>
  </si>
  <si>
    <t>image_name</t>
  </si>
  <si>
    <t>avg a+v thread adj</t>
  </si>
  <si>
    <t>20140815-01</t>
  </si>
  <si>
    <t>iowait</t>
  </si>
  <si>
    <t>20140808-onsite</t>
  </si>
  <si>
    <t>20140815-02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</si>
</sst>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6"/>
  <sheetViews>
    <sheetView workbookViewId="0">
      <selection activeCell="B22" sqref="B22"/>
    </sheetView>
  </sheetViews>
  <sheetFormatPr defaultRowHeight="15" x14ac:dyDescent="0.25"/>
  <cols>
    <col min="2" max="2" width="31.5703125" customWidth="1"/>
    <col min="3" max="3" width="9" customWidth="1"/>
    <col min="4" max="4" width="10" customWidth="1"/>
    <col min="5" max="5" width="10" bestFit="1" customWidth="1"/>
    <col min="6" max="6" width="9.85546875" customWidth="1"/>
    <col min="7" max="7" width="7" customWidth="1"/>
    <col min="8" max="8" width="9.28515625" customWidth="1"/>
    <col min="9" max="9" width="9" customWidth="1"/>
    <col min="10" max="10" width="10" customWidth="1"/>
    <col min="11" max="11" width="11.85546875" customWidth="1"/>
    <col min="12" max="12" width="7" customWidth="1"/>
    <col min="13" max="13" width="5.42578125" customWidth="1"/>
    <col min="14" max="14" width="6" bestFit="1" customWidth="1"/>
  </cols>
  <sheetData>
    <row r="2" spans="2:22" x14ac:dyDescent="0.25">
      <c r="C2" s="1" t="s">
        <v>28</v>
      </c>
      <c r="D2" s="1" t="s">
        <v>0</v>
      </c>
      <c r="E2" s="1" t="s">
        <v>1</v>
      </c>
      <c r="F2" t="s">
        <v>2</v>
      </c>
      <c r="G2" t="s">
        <v>3</v>
      </c>
      <c r="H2" t="s">
        <v>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29</v>
      </c>
      <c r="O2" t="s">
        <v>33</v>
      </c>
      <c r="P2" t="s">
        <v>34</v>
      </c>
      <c r="Q2" t="s">
        <v>35</v>
      </c>
      <c r="R2" t="s">
        <v>37</v>
      </c>
      <c r="S2" t="s">
        <v>36</v>
      </c>
      <c r="T2" t="s">
        <v>38</v>
      </c>
      <c r="U2" t="s">
        <v>39</v>
      </c>
      <c r="V2" t="s">
        <v>40</v>
      </c>
    </row>
    <row r="3" spans="2:22" x14ac:dyDescent="0.25">
      <c r="B3" t="s">
        <v>10</v>
      </c>
      <c r="C3" s="1">
        <v>64</v>
      </c>
      <c r="D3" s="1">
        <v>64</v>
      </c>
      <c r="E3" s="1">
        <v>0</v>
      </c>
      <c r="F3">
        <v>26</v>
      </c>
      <c r="G3">
        <v>26</v>
      </c>
      <c r="H3">
        <v>15</v>
      </c>
      <c r="I3">
        <v>19</v>
      </c>
      <c r="J3">
        <v>0</v>
      </c>
      <c r="K3">
        <v>0</v>
      </c>
      <c r="L3">
        <v>0</v>
      </c>
      <c r="M3">
        <v>0</v>
      </c>
      <c r="N3">
        <f t="shared" ref="N3:N13" si="0">SUM(F3:M3)</f>
        <v>86</v>
      </c>
    </row>
    <row r="4" spans="2:22" x14ac:dyDescent="0.25">
      <c r="B4" t="s">
        <v>10</v>
      </c>
      <c r="C4" s="1">
        <v>64</v>
      </c>
      <c r="D4" s="1">
        <v>64</v>
      </c>
      <c r="E4" s="1">
        <v>64</v>
      </c>
      <c r="F4">
        <v>27</v>
      </c>
      <c r="G4">
        <v>27</v>
      </c>
      <c r="H4">
        <v>20</v>
      </c>
      <c r="I4">
        <v>20</v>
      </c>
      <c r="J4">
        <v>17</v>
      </c>
      <c r="K4">
        <v>17</v>
      </c>
      <c r="L4">
        <v>17</v>
      </c>
      <c r="M4">
        <v>17</v>
      </c>
      <c r="N4">
        <f t="shared" si="0"/>
        <v>162</v>
      </c>
    </row>
    <row r="5" spans="2:22" x14ac:dyDescent="0.25">
      <c r="B5" t="s">
        <v>9</v>
      </c>
      <c r="C5" s="1">
        <v>64</v>
      </c>
      <c r="D5" s="1">
        <v>64</v>
      </c>
      <c r="E5" s="1">
        <v>64</v>
      </c>
      <c r="F5">
        <v>30</v>
      </c>
      <c r="G5">
        <v>30</v>
      </c>
      <c r="H5">
        <v>23</v>
      </c>
      <c r="I5">
        <v>24</v>
      </c>
      <c r="J5">
        <v>20</v>
      </c>
      <c r="K5">
        <v>20</v>
      </c>
      <c r="L5">
        <v>20</v>
      </c>
      <c r="M5">
        <v>20</v>
      </c>
      <c r="N5">
        <f t="shared" si="0"/>
        <v>187</v>
      </c>
    </row>
    <row r="6" spans="2:22" x14ac:dyDescent="0.25">
      <c r="B6" t="s">
        <v>24</v>
      </c>
      <c r="C6" s="1">
        <v>128</v>
      </c>
      <c r="D6" s="1">
        <v>128</v>
      </c>
      <c r="E6" s="1">
        <v>128</v>
      </c>
      <c r="F6">
        <v>54</v>
      </c>
      <c r="G6">
        <v>54</v>
      </c>
      <c r="H6">
        <v>40</v>
      </c>
      <c r="I6">
        <v>40</v>
      </c>
      <c r="J6">
        <v>34</v>
      </c>
      <c r="K6">
        <v>34</v>
      </c>
      <c r="L6">
        <v>34</v>
      </c>
      <c r="M6">
        <v>34</v>
      </c>
      <c r="N6">
        <f t="shared" si="0"/>
        <v>324</v>
      </c>
    </row>
    <row r="7" spans="2:22" x14ac:dyDescent="0.25">
      <c r="B7" t="s">
        <v>25</v>
      </c>
      <c r="C7" s="1">
        <v>128</v>
      </c>
      <c r="D7" s="1">
        <v>128</v>
      </c>
      <c r="E7" s="1">
        <v>128</v>
      </c>
      <c r="F7">
        <v>60</v>
      </c>
      <c r="G7">
        <v>60</v>
      </c>
      <c r="H7">
        <v>46</v>
      </c>
      <c r="I7">
        <v>48</v>
      </c>
      <c r="J7">
        <v>40</v>
      </c>
      <c r="K7">
        <v>40</v>
      </c>
      <c r="L7">
        <v>40</v>
      </c>
      <c r="M7">
        <v>40</v>
      </c>
      <c r="N7">
        <f t="shared" si="0"/>
        <v>374</v>
      </c>
    </row>
    <row r="8" spans="2:22" x14ac:dyDescent="0.25">
      <c r="B8" t="s">
        <v>26</v>
      </c>
      <c r="C8" s="1">
        <v>128</v>
      </c>
      <c r="D8" s="1">
        <v>128</v>
      </c>
      <c r="E8" s="1">
        <v>128</v>
      </c>
      <c r="F8">
        <v>54</v>
      </c>
      <c r="G8">
        <v>54</v>
      </c>
      <c r="H8">
        <v>40</v>
      </c>
      <c r="I8">
        <v>40</v>
      </c>
      <c r="J8">
        <v>30</v>
      </c>
      <c r="K8">
        <v>30</v>
      </c>
      <c r="L8">
        <v>30</v>
      </c>
      <c r="M8">
        <v>30</v>
      </c>
      <c r="N8">
        <f t="shared" si="0"/>
        <v>308</v>
      </c>
    </row>
    <row r="9" spans="2:22" x14ac:dyDescent="0.25">
      <c r="B9" t="s">
        <v>27</v>
      </c>
      <c r="C9" s="1">
        <v>128</v>
      </c>
      <c r="D9" s="1">
        <v>128</v>
      </c>
      <c r="E9" s="1">
        <v>128</v>
      </c>
      <c r="F9">
        <v>60</v>
      </c>
      <c r="G9">
        <v>60</v>
      </c>
      <c r="H9">
        <v>46</v>
      </c>
      <c r="I9">
        <v>48</v>
      </c>
      <c r="J9">
        <v>34</v>
      </c>
      <c r="K9">
        <v>34</v>
      </c>
      <c r="L9">
        <v>34</v>
      </c>
      <c r="M9">
        <v>34</v>
      </c>
      <c r="N9">
        <f t="shared" si="0"/>
        <v>350</v>
      </c>
    </row>
    <row r="10" spans="2:22" x14ac:dyDescent="0.25">
      <c r="B10" t="s">
        <v>68</v>
      </c>
      <c r="C10" s="1">
        <v>64</v>
      </c>
      <c r="D10" s="1">
        <v>64</v>
      </c>
      <c r="E10" s="1">
        <v>64</v>
      </c>
      <c r="F10" s="2">
        <v>28.6</v>
      </c>
      <c r="G10" s="2">
        <v>27.9</v>
      </c>
      <c r="H10" s="2">
        <v>21.9</v>
      </c>
      <c r="I10" s="2">
        <v>23.6</v>
      </c>
      <c r="J10" s="2">
        <v>17.3</v>
      </c>
      <c r="K10" s="2">
        <v>17.399999999999999</v>
      </c>
      <c r="L10" s="2">
        <v>17.600000000000001</v>
      </c>
      <c r="M10" s="2">
        <v>17.8</v>
      </c>
      <c r="N10">
        <f>SUM(F10:M10)</f>
        <v>172.1</v>
      </c>
      <c r="O10" s="2">
        <v>15175</v>
      </c>
      <c r="P10" s="2">
        <v>8555</v>
      </c>
      <c r="Q10">
        <v>11704</v>
      </c>
      <c r="R10">
        <v>15746</v>
      </c>
      <c r="S10">
        <v>11690</v>
      </c>
      <c r="T10">
        <v>15755</v>
      </c>
      <c r="U10">
        <v>11751</v>
      </c>
      <c r="V10">
        <v>11765</v>
      </c>
    </row>
    <row r="11" spans="2:22" x14ac:dyDescent="0.25">
      <c r="B11" t="s">
        <v>69</v>
      </c>
      <c r="C11" s="1">
        <v>64</v>
      </c>
      <c r="D11" s="1">
        <v>64</v>
      </c>
      <c r="E11" s="1">
        <v>64</v>
      </c>
      <c r="F11" s="2">
        <v>28</v>
      </c>
      <c r="G11" s="2">
        <v>28</v>
      </c>
      <c r="H11" s="2">
        <v>22.5</v>
      </c>
      <c r="I11" s="2">
        <v>22.1</v>
      </c>
      <c r="J11" s="2">
        <v>16.3</v>
      </c>
      <c r="K11" s="2">
        <v>16.600000000000001</v>
      </c>
      <c r="L11" s="2">
        <v>16.100000000000001</v>
      </c>
      <c r="M11" s="2">
        <v>16.5</v>
      </c>
      <c r="N11" s="2">
        <f t="shared" si="0"/>
        <v>166.1</v>
      </c>
      <c r="O11" s="2">
        <v>16706</v>
      </c>
      <c r="P11" s="2">
        <v>8718</v>
      </c>
      <c r="Q11">
        <v>11916</v>
      </c>
      <c r="R11">
        <v>16034</v>
      </c>
      <c r="S11">
        <v>11919</v>
      </c>
      <c r="T11">
        <v>16065</v>
      </c>
      <c r="U11">
        <v>11768</v>
      </c>
      <c r="V11">
        <v>11777</v>
      </c>
    </row>
    <row r="12" spans="2:22" x14ac:dyDescent="0.25">
      <c r="B12" t="s">
        <v>70</v>
      </c>
      <c r="C12" s="1">
        <v>64</v>
      </c>
      <c r="D12" s="1">
        <v>64</v>
      </c>
      <c r="E12" s="1">
        <v>64</v>
      </c>
      <c r="F12" s="2">
        <v>31.6</v>
      </c>
      <c r="G12" s="2">
        <v>30.9</v>
      </c>
      <c r="H12" s="2">
        <v>19.3</v>
      </c>
      <c r="I12" s="2">
        <v>28.8</v>
      </c>
      <c r="J12" s="2">
        <v>17.3</v>
      </c>
      <c r="K12" s="2">
        <v>16</v>
      </c>
      <c r="L12" s="2">
        <v>16.8</v>
      </c>
      <c r="M12" s="2">
        <v>15.8</v>
      </c>
      <c r="N12" s="2">
        <f t="shared" si="0"/>
        <v>176.5</v>
      </c>
      <c r="O12" s="2">
        <v>12853</v>
      </c>
      <c r="P12" s="2">
        <v>4204</v>
      </c>
      <c r="Q12" s="2">
        <v>11176</v>
      </c>
      <c r="R12" s="2">
        <v>14836</v>
      </c>
      <c r="S12" s="2">
        <v>10829</v>
      </c>
      <c r="T12" s="2">
        <v>14458</v>
      </c>
      <c r="U12" s="2">
        <v>11041</v>
      </c>
      <c r="V12" s="2">
        <v>10657</v>
      </c>
    </row>
    <row r="13" spans="2:22" x14ac:dyDescent="0.25">
      <c r="B13" t="s">
        <v>71</v>
      </c>
      <c r="C13" s="1">
        <v>64</v>
      </c>
      <c r="D13" s="1">
        <v>64</v>
      </c>
      <c r="E13" s="1">
        <v>64</v>
      </c>
      <c r="F13" s="2">
        <v>24.9</v>
      </c>
      <c r="G13" s="2">
        <v>25.6</v>
      </c>
      <c r="H13" s="2">
        <v>16.899999999999999</v>
      </c>
      <c r="I13" s="2">
        <v>25.6</v>
      </c>
      <c r="J13" s="2">
        <v>40</v>
      </c>
      <c r="K13" s="2">
        <v>0</v>
      </c>
      <c r="L13" s="2">
        <v>0</v>
      </c>
      <c r="M13" s="2">
        <v>0</v>
      </c>
      <c r="N13" s="2">
        <f t="shared" si="0"/>
        <v>133</v>
      </c>
      <c r="O13" s="2">
        <v>8962</v>
      </c>
      <c r="P13" s="2">
        <v>4300</v>
      </c>
      <c r="Q13" s="2">
        <v>11216</v>
      </c>
      <c r="R13" s="2">
        <v>14883</v>
      </c>
      <c r="S13" s="2">
        <v>11292</v>
      </c>
      <c r="T13" s="2">
        <v>14883</v>
      </c>
      <c r="U13" s="2">
        <v>11079</v>
      </c>
      <c r="V13" s="2">
        <v>11118</v>
      </c>
    </row>
    <row r="16" spans="2:22" x14ac:dyDescent="0.25">
      <c r="C16" s="3" t="s">
        <v>12</v>
      </c>
      <c r="D16" s="3"/>
      <c r="E16" s="3"/>
      <c r="H16" s="3" t="s">
        <v>13</v>
      </c>
      <c r="I16" s="3"/>
      <c r="J16" s="3"/>
    </row>
    <row r="17" spans="2:12" x14ac:dyDescent="0.25">
      <c r="C17" s="1" t="s">
        <v>30</v>
      </c>
      <c r="D17" s="1" t="s">
        <v>31</v>
      </c>
      <c r="E17" s="1" t="s">
        <v>32</v>
      </c>
      <c r="H17" s="1" t="s">
        <v>30</v>
      </c>
      <c r="I17" s="1" t="s">
        <v>31</v>
      </c>
      <c r="J17" s="1" t="s">
        <v>32</v>
      </c>
    </row>
    <row r="18" spans="2:12" x14ac:dyDescent="0.25">
      <c r="B18" s="2" t="s">
        <v>20</v>
      </c>
      <c r="C18" s="2">
        <v>48</v>
      </c>
      <c r="D18" s="2">
        <v>7502</v>
      </c>
      <c r="E18" s="2">
        <v>661</v>
      </c>
      <c r="F18" s="2"/>
      <c r="G18" s="2"/>
      <c r="H18" s="2">
        <v>104</v>
      </c>
      <c r="I18" s="2">
        <v>23344</v>
      </c>
      <c r="J18" s="2">
        <v>1060</v>
      </c>
    </row>
    <row r="19" spans="2:12" x14ac:dyDescent="0.25">
      <c r="B19" s="2" t="s">
        <v>11</v>
      </c>
      <c r="C19" s="2">
        <v>416</v>
      </c>
      <c r="D19" s="2">
        <v>3924</v>
      </c>
      <c r="E19" s="2">
        <v>3311</v>
      </c>
      <c r="F19" s="2"/>
      <c r="G19" s="2"/>
      <c r="H19" s="2">
        <v>497</v>
      </c>
      <c r="I19" s="2">
        <v>11990</v>
      </c>
      <c r="J19" s="2">
        <v>5338</v>
      </c>
    </row>
    <row r="20" spans="2:12" x14ac:dyDescent="0.25">
      <c r="B20" t="s">
        <v>21</v>
      </c>
      <c r="C20" s="2">
        <f>C19*G20</f>
        <v>280.46719999999999</v>
      </c>
      <c r="D20" s="2">
        <f>D19*G20</f>
        <v>2645.5608000000002</v>
      </c>
      <c r="E20" s="2">
        <f>E19*G20</f>
        <v>2232.2762000000002</v>
      </c>
      <c r="F20" s="2" t="s">
        <v>22</v>
      </c>
      <c r="G20" s="2">
        <v>0.67420000000000002</v>
      </c>
      <c r="H20" s="2">
        <f>H19*L20</f>
        <v>320.41590000000002</v>
      </c>
      <c r="I20" s="2">
        <f>I19*L20</f>
        <v>7729.9530000000004</v>
      </c>
      <c r="J20" s="2">
        <f>J19*L20</f>
        <v>3441.4086000000002</v>
      </c>
      <c r="K20" s="2" t="s">
        <v>23</v>
      </c>
      <c r="L20">
        <v>0.64470000000000005</v>
      </c>
    </row>
    <row r="21" spans="2:12" x14ac:dyDescent="0.25">
      <c r="B21" s="2" t="s">
        <v>14</v>
      </c>
      <c r="C21" s="2">
        <v>1</v>
      </c>
      <c r="D21" s="2">
        <v>778</v>
      </c>
      <c r="E21" s="2">
        <v>76</v>
      </c>
      <c r="F21" s="2"/>
      <c r="G21" s="2"/>
      <c r="H21" s="2">
        <v>0</v>
      </c>
      <c r="I21" s="2">
        <v>2608</v>
      </c>
      <c r="J21" s="2">
        <v>134</v>
      </c>
    </row>
    <row r="22" spans="2:12" x14ac:dyDescent="0.25">
      <c r="B22" s="2" t="s">
        <v>15</v>
      </c>
      <c r="C22" s="2">
        <v>0</v>
      </c>
      <c r="D22" s="2">
        <v>1067</v>
      </c>
      <c r="E22" s="2">
        <v>0</v>
      </c>
      <c r="F22" s="2"/>
      <c r="G22" s="2"/>
      <c r="H22" s="2">
        <v>0</v>
      </c>
      <c r="I22" s="2">
        <v>2577</v>
      </c>
      <c r="J22" s="2">
        <v>0</v>
      </c>
    </row>
    <row r="23" spans="2:12" x14ac:dyDescent="0.25">
      <c r="B23" s="2" t="s">
        <v>16</v>
      </c>
      <c r="C23" s="2">
        <v>0</v>
      </c>
      <c r="D23" s="2">
        <v>70</v>
      </c>
      <c r="E23" s="2">
        <v>0</v>
      </c>
      <c r="F23" s="2"/>
      <c r="G23" s="2"/>
      <c r="H23" s="2">
        <v>0</v>
      </c>
      <c r="I23" s="2">
        <v>2665</v>
      </c>
      <c r="J23" s="2">
        <v>0</v>
      </c>
    </row>
    <row r="24" spans="2:12" x14ac:dyDescent="0.25">
      <c r="B24" s="2" t="s">
        <v>17</v>
      </c>
      <c r="C24" s="2">
        <v>0</v>
      </c>
      <c r="D24" s="2">
        <v>2675</v>
      </c>
      <c r="E24" s="2">
        <v>0</v>
      </c>
      <c r="F24" s="2"/>
      <c r="G24" s="2"/>
      <c r="H24" s="2">
        <v>0</v>
      </c>
      <c r="I24" s="2">
        <v>4233</v>
      </c>
      <c r="J24" s="2">
        <v>0</v>
      </c>
    </row>
    <row r="25" spans="2:12" x14ac:dyDescent="0.25">
      <c r="B25" s="2" t="s">
        <v>18</v>
      </c>
      <c r="C25" s="2">
        <v>0</v>
      </c>
      <c r="D25" s="2">
        <v>563</v>
      </c>
      <c r="E25" s="2">
        <v>0</v>
      </c>
      <c r="F25" s="2"/>
      <c r="G25" s="2"/>
      <c r="H25" s="2">
        <v>0</v>
      </c>
      <c r="I25" s="2">
        <v>1144</v>
      </c>
      <c r="J25" s="2">
        <v>0</v>
      </c>
    </row>
    <row r="26" spans="2:12" x14ac:dyDescent="0.25">
      <c r="B26" s="2" t="s">
        <v>19</v>
      </c>
      <c r="C26" s="2">
        <v>0</v>
      </c>
      <c r="D26" s="2">
        <v>0</v>
      </c>
      <c r="E26" s="2">
        <v>839</v>
      </c>
      <c r="F26" s="2"/>
      <c r="G26" s="2"/>
      <c r="H26" s="2">
        <v>0</v>
      </c>
      <c r="I26" s="2">
        <v>0</v>
      </c>
      <c r="J26" s="2">
        <v>1128</v>
      </c>
    </row>
    <row r="28" spans="2:12" x14ac:dyDescent="0.25">
      <c r="C28" s="3" t="s">
        <v>47</v>
      </c>
      <c r="D28" s="3"/>
      <c r="E28" s="3"/>
      <c r="H28" s="3" t="s">
        <v>48</v>
      </c>
      <c r="I28" s="3"/>
      <c r="J28" s="3"/>
    </row>
    <row r="29" spans="2:12" x14ac:dyDescent="0.25">
      <c r="C29" s="1">
        <v>700</v>
      </c>
      <c r="D29" s="1">
        <v>702</v>
      </c>
      <c r="E29" s="1">
        <v>747</v>
      </c>
      <c r="F29" s="1"/>
      <c r="G29" s="1"/>
      <c r="H29" s="1">
        <v>701</v>
      </c>
      <c r="I29" s="1">
        <v>706</v>
      </c>
      <c r="J29" s="1">
        <v>740</v>
      </c>
    </row>
    <row r="30" spans="2:12" x14ac:dyDescent="0.25">
      <c r="B30" t="s">
        <v>41</v>
      </c>
      <c r="C30">
        <v>485</v>
      </c>
      <c r="D30">
        <v>13771</v>
      </c>
      <c r="E30">
        <v>6407</v>
      </c>
      <c r="H30">
        <v>379</v>
      </c>
      <c r="I30">
        <v>9997</v>
      </c>
      <c r="J30">
        <v>5989</v>
      </c>
    </row>
    <row r="31" spans="2:12" x14ac:dyDescent="0.25">
      <c r="B31" t="s">
        <v>42</v>
      </c>
      <c r="C31">
        <v>1</v>
      </c>
      <c r="D31">
        <v>373</v>
      </c>
      <c r="E31">
        <v>0</v>
      </c>
      <c r="H31">
        <v>0</v>
      </c>
      <c r="I31">
        <v>339</v>
      </c>
      <c r="J31">
        <v>0</v>
      </c>
    </row>
    <row r="32" spans="2:12" x14ac:dyDescent="0.25">
      <c r="B32" t="s">
        <v>43</v>
      </c>
      <c r="C32">
        <v>0</v>
      </c>
      <c r="D32">
        <v>3014</v>
      </c>
      <c r="E32">
        <v>148</v>
      </c>
      <c r="H32">
        <v>0</v>
      </c>
      <c r="I32">
        <v>2702</v>
      </c>
      <c r="J32">
        <v>154</v>
      </c>
    </row>
    <row r="33" spans="2:10" x14ac:dyDescent="0.25">
      <c r="B33" t="s">
        <v>15</v>
      </c>
      <c r="C33">
        <v>0</v>
      </c>
      <c r="D33">
        <v>2971</v>
      </c>
      <c r="E33">
        <v>0</v>
      </c>
      <c r="H33">
        <v>0</v>
      </c>
      <c r="I33">
        <v>2561</v>
      </c>
      <c r="J33">
        <v>0</v>
      </c>
    </row>
    <row r="34" spans="2:10" x14ac:dyDescent="0.25">
      <c r="B34" t="s">
        <v>16</v>
      </c>
      <c r="C34">
        <v>0</v>
      </c>
      <c r="D34">
        <v>2893</v>
      </c>
      <c r="E34">
        <v>0</v>
      </c>
      <c r="H34">
        <v>0</v>
      </c>
      <c r="I34">
        <v>2785</v>
      </c>
      <c r="J34">
        <v>0</v>
      </c>
    </row>
    <row r="35" spans="2:10" x14ac:dyDescent="0.25">
      <c r="B35" t="s">
        <v>17</v>
      </c>
      <c r="C35">
        <v>0</v>
      </c>
      <c r="D35">
        <v>4728</v>
      </c>
      <c r="E35">
        <v>0</v>
      </c>
      <c r="H35">
        <v>0</v>
      </c>
      <c r="I35">
        <v>4624</v>
      </c>
      <c r="J35">
        <v>0</v>
      </c>
    </row>
    <row r="36" spans="2:10" x14ac:dyDescent="0.25">
      <c r="B36" t="s">
        <v>19</v>
      </c>
      <c r="C36">
        <v>0</v>
      </c>
      <c r="D36">
        <v>0</v>
      </c>
      <c r="E36">
        <v>1342</v>
      </c>
      <c r="H36">
        <v>0</v>
      </c>
      <c r="I36">
        <v>0</v>
      </c>
      <c r="J36">
        <v>1332</v>
      </c>
    </row>
  </sheetData>
  <mergeCells count="4">
    <mergeCell ref="C16:E16"/>
    <mergeCell ref="H16:J16"/>
    <mergeCell ref="C28:E28"/>
    <mergeCell ref="H28:J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workbookViewId="0">
      <selection activeCell="D8" sqref="D8"/>
    </sheetView>
  </sheetViews>
  <sheetFormatPr defaultRowHeight="15" x14ac:dyDescent="0.25"/>
  <cols>
    <col min="2" max="2" width="23.140625" customWidth="1"/>
    <col min="3" max="3" width="4" bestFit="1" customWidth="1"/>
    <col min="4" max="4" width="5" bestFit="1" customWidth="1"/>
    <col min="5" max="5" width="4.42578125" bestFit="1" customWidth="1"/>
    <col min="6" max="8" width="5" customWidth="1"/>
    <col min="9" max="9" width="6.85546875" bestFit="1" customWidth="1"/>
    <col min="10" max="13" width="5.42578125" bestFit="1" customWidth="1"/>
    <col min="14" max="14" width="6" customWidth="1"/>
    <col min="15" max="15" width="9.28515625" customWidth="1"/>
    <col min="16" max="16" width="10.42578125" customWidth="1"/>
    <col min="17" max="17" width="6" customWidth="1"/>
    <col min="18" max="18" width="8.7109375" customWidth="1"/>
    <col min="19" max="19" width="6" bestFit="1" customWidth="1"/>
    <col min="20" max="20" width="9" customWidth="1"/>
    <col min="21" max="21" width="10.7109375" customWidth="1"/>
    <col min="22" max="22" width="11.85546875" customWidth="1"/>
  </cols>
  <sheetData>
    <row r="2" spans="2:23" x14ac:dyDescent="0.25">
      <c r="C2" s="1" t="s">
        <v>28</v>
      </c>
      <c r="D2" s="1" t="s">
        <v>0</v>
      </c>
      <c r="E2" s="1" t="s">
        <v>1</v>
      </c>
      <c r="F2" t="s">
        <v>2</v>
      </c>
      <c r="G2" t="s">
        <v>3</v>
      </c>
      <c r="H2" t="s">
        <v>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29</v>
      </c>
      <c r="O2" t="s">
        <v>33</v>
      </c>
      <c r="P2" t="s">
        <v>34</v>
      </c>
      <c r="Q2" t="s">
        <v>35</v>
      </c>
      <c r="R2" t="s">
        <v>37</v>
      </c>
      <c r="S2" t="s">
        <v>36</v>
      </c>
      <c r="T2" t="s">
        <v>38</v>
      </c>
      <c r="U2" t="s">
        <v>39</v>
      </c>
      <c r="V2" t="s">
        <v>40</v>
      </c>
      <c r="W2" t="s">
        <v>46</v>
      </c>
    </row>
    <row r="3" spans="2:23" x14ac:dyDescent="0.25">
      <c r="B3" t="s">
        <v>10</v>
      </c>
      <c r="C3" s="1">
        <v>64</v>
      </c>
      <c r="D3" s="1">
        <v>64</v>
      </c>
      <c r="E3" s="1">
        <v>64</v>
      </c>
      <c r="F3">
        <v>27</v>
      </c>
      <c r="G3">
        <v>27</v>
      </c>
      <c r="H3">
        <v>20</v>
      </c>
      <c r="I3">
        <v>20</v>
      </c>
      <c r="J3">
        <v>17</v>
      </c>
      <c r="K3">
        <v>17</v>
      </c>
      <c r="L3">
        <v>17</v>
      </c>
      <c r="M3">
        <v>17</v>
      </c>
      <c r="N3">
        <f t="shared" ref="N3:N5" si="0">SUM(F3:M3)</f>
        <v>162</v>
      </c>
    </row>
    <row r="4" spans="2:23" x14ac:dyDescent="0.25">
      <c r="B4" t="s">
        <v>24</v>
      </c>
      <c r="C4" s="1">
        <v>128</v>
      </c>
      <c r="D4" s="1">
        <v>128</v>
      </c>
      <c r="E4" s="1">
        <v>128</v>
      </c>
      <c r="F4">
        <v>54</v>
      </c>
      <c r="G4">
        <v>54</v>
      </c>
      <c r="H4">
        <v>40</v>
      </c>
      <c r="I4">
        <v>40</v>
      </c>
      <c r="J4">
        <v>34</v>
      </c>
      <c r="K4">
        <v>34</v>
      </c>
      <c r="L4">
        <v>34</v>
      </c>
      <c r="M4">
        <v>34</v>
      </c>
      <c r="N4">
        <f t="shared" si="0"/>
        <v>324</v>
      </c>
    </row>
    <row r="5" spans="2:23" x14ac:dyDescent="0.25">
      <c r="B5" t="s">
        <v>26</v>
      </c>
      <c r="C5" s="1">
        <v>128</v>
      </c>
      <c r="D5" s="1">
        <v>128</v>
      </c>
      <c r="E5" s="1">
        <v>128</v>
      </c>
      <c r="F5">
        <v>54</v>
      </c>
      <c r="G5">
        <v>54</v>
      </c>
      <c r="H5">
        <v>40</v>
      </c>
      <c r="I5">
        <v>40</v>
      </c>
      <c r="J5">
        <v>30</v>
      </c>
      <c r="K5">
        <v>30</v>
      </c>
      <c r="L5">
        <v>30</v>
      </c>
      <c r="M5">
        <v>30</v>
      </c>
      <c r="N5">
        <f t="shared" si="0"/>
        <v>308</v>
      </c>
    </row>
    <row r="6" spans="2:23" x14ac:dyDescent="0.25">
      <c r="B6" t="s">
        <v>44</v>
      </c>
      <c r="C6" s="1">
        <v>64</v>
      </c>
      <c r="D6" s="1">
        <v>64</v>
      </c>
      <c r="E6" s="1">
        <v>64</v>
      </c>
      <c r="F6" s="2">
        <v>28.6</v>
      </c>
      <c r="G6" s="2">
        <v>27.9</v>
      </c>
      <c r="H6" s="2">
        <v>21.9</v>
      </c>
      <c r="I6" s="2">
        <v>23.6</v>
      </c>
      <c r="J6" s="2">
        <v>17.3</v>
      </c>
      <c r="K6" s="2">
        <v>17.399999999999999</v>
      </c>
      <c r="L6" s="2">
        <v>17.600000000000001</v>
      </c>
      <c r="M6" s="2">
        <v>17.8</v>
      </c>
      <c r="N6">
        <f>SUM(F6:M6)</f>
        <v>172.1</v>
      </c>
      <c r="O6" s="2">
        <v>15175</v>
      </c>
      <c r="P6" s="2">
        <v>8555</v>
      </c>
      <c r="Q6">
        <v>11704</v>
      </c>
      <c r="R6">
        <v>15746</v>
      </c>
      <c r="S6">
        <v>11690</v>
      </c>
      <c r="T6">
        <v>15755</v>
      </c>
      <c r="U6">
        <v>11751</v>
      </c>
      <c r="V6">
        <v>11765</v>
      </c>
      <c r="W6">
        <v>6442</v>
      </c>
    </row>
    <row r="7" spans="2:23" x14ac:dyDescent="0.25">
      <c r="B7" t="s">
        <v>45</v>
      </c>
      <c r="C7" s="1">
        <v>64</v>
      </c>
      <c r="D7" s="1">
        <v>64</v>
      </c>
      <c r="E7" s="1">
        <v>64</v>
      </c>
      <c r="F7" s="2">
        <v>28</v>
      </c>
      <c r="G7" s="2">
        <v>28</v>
      </c>
      <c r="H7" s="2">
        <v>22.5</v>
      </c>
      <c r="I7" s="2">
        <v>22.1</v>
      </c>
      <c r="J7" s="2">
        <v>16.3</v>
      </c>
      <c r="K7" s="2">
        <v>16.600000000000001</v>
      </c>
      <c r="L7" s="2">
        <v>16.100000000000001</v>
      </c>
      <c r="M7" s="2">
        <v>16.5</v>
      </c>
      <c r="N7" s="2">
        <f t="shared" ref="N7" si="1">SUM(F7:M7)</f>
        <v>166.1</v>
      </c>
      <c r="O7" s="2">
        <v>16706</v>
      </c>
      <c r="P7" s="2">
        <v>8718</v>
      </c>
      <c r="Q7">
        <v>11916</v>
      </c>
      <c r="R7">
        <v>16034</v>
      </c>
      <c r="S7">
        <v>11919</v>
      </c>
      <c r="T7">
        <v>16065</v>
      </c>
      <c r="U7">
        <v>11768</v>
      </c>
      <c r="V7">
        <v>11777</v>
      </c>
      <c r="W7">
        <v>7778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workbookViewId="0">
      <selection activeCell="I7" sqref="I7"/>
    </sheetView>
  </sheetViews>
  <sheetFormatPr defaultRowHeight="15" x14ac:dyDescent="0.25"/>
  <cols>
    <col min="2" max="2" width="20.28515625" customWidth="1"/>
    <col min="3" max="3" width="4" bestFit="1" customWidth="1"/>
    <col min="4" max="4" width="6" bestFit="1" customWidth="1"/>
    <col min="5" max="5" width="5" bestFit="1" customWidth="1"/>
    <col min="6" max="6" width="4" bestFit="1" customWidth="1"/>
    <col min="7" max="8" width="5" bestFit="1" customWidth="1"/>
    <col min="11" max="11" width="20.5703125" customWidth="1"/>
    <col min="12" max="12" width="30.140625" customWidth="1"/>
    <col min="13" max="13" width="8.28515625" bestFit="1" customWidth="1"/>
    <col min="14" max="14" width="8" bestFit="1" customWidth="1"/>
    <col min="15" max="15" width="8.28515625" bestFit="1" customWidth="1"/>
    <col min="16" max="16" width="8" bestFit="1" customWidth="1"/>
  </cols>
  <sheetData>
    <row r="2" spans="2:16" x14ac:dyDescent="0.25">
      <c r="C2" s="3" t="s">
        <v>47</v>
      </c>
      <c r="D2" s="3"/>
      <c r="E2" s="3"/>
      <c r="F2" s="3" t="s">
        <v>49</v>
      </c>
      <c r="G2" s="3"/>
      <c r="H2" s="3"/>
      <c r="M2" s="3" t="s">
        <v>47</v>
      </c>
      <c r="N2" s="3"/>
      <c r="O2" s="3" t="s">
        <v>49</v>
      </c>
      <c r="P2" s="3"/>
    </row>
    <row r="3" spans="2:16" x14ac:dyDescent="0.25">
      <c r="C3" s="1">
        <v>700</v>
      </c>
      <c r="D3" s="1">
        <v>702</v>
      </c>
      <c r="E3" s="1">
        <v>747</v>
      </c>
      <c r="F3" s="1">
        <v>701</v>
      </c>
      <c r="G3" s="1">
        <v>706</v>
      </c>
      <c r="H3" s="1">
        <v>740</v>
      </c>
      <c r="K3" s="1" t="s">
        <v>53</v>
      </c>
      <c r="L3" s="1" t="s">
        <v>54</v>
      </c>
      <c r="M3" s="1" t="s">
        <v>51</v>
      </c>
      <c r="N3" s="1" t="s">
        <v>52</v>
      </c>
      <c r="O3" s="1" t="s">
        <v>51</v>
      </c>
      <c r="P3" s="1" t="s">
        <v>52</v>
      </c>
    </row>
    <row r="4" spans="2:16" x14ac:dyDescent="0.25">
      <c r="B4" t="s">
        <v>41</v>
      </c>
      <c r="C4">
        <v>485</v>
      </c>
      <c r="D4">
        <v>13771</v>
      </c>
      <c r="E4">
        <v>6407</v>
      </c>
      <c r="F4">
        <v>379</v>
      </c>
      <c r="G4">
        <v>9997</v>
      </c>
      <c r="H4">
        <v>5989</v>
      </c>
      <c r="K4" s="1" t="s">
        <v>20</v>
      </c>
      <c r="L4" s="1" t="s">
        <v>55</v>
      </c>
      <c r="M4">
        <v>60789</v>
      </c>
      <c r="N4">
        <v>37.433300000000003</v>
      </c>
      <c r="O4">
        <v>66163</v>
      </c>
      <c r="P4">
        <v>40.754300000000001</v>
      </c>
    </row>
    <row r="5" spans="2:16" x14ac:dyDescent="0.25">
      <c r="B5" t="s">
        <v>42</v>
      </c>
      <c r="C5">
        <v>1</v>
      </c>
      <c r="D5">
        <v>373</v>
      </c>
      <c r="E5">
        <v>0</v>
      </c>
      <c r="F5">
        <v>0</v>
      </c>
      <c r="G5">
        <v>339</v>
      </c>
      <c r="H5">
        <v>0</v>
      </c>
      <c r="K5" s="1" t="s">
        <v>20</v>
      </c>
      <c r="L5" s="1" t="s">
        <v>56</v>
      </c>
      <c r="M5">
        <v>20022</v>
      </c>
      <c r="N5">
        <v>12.3293</v>
      </c>
      <c r="O5">
        <v>20789</v>
      </c>
      <c r="P5">
        <v>12.805400000000001</v>
      </c>
    </row>
    <row r="6" spans="2:16" x14ac:dyDescent="0.25">
      <c r="B6" t="s">
        <v>43</v>
      </c>
      <c r="C6">
        <v>0</v>
      </c>
      <c r="D6">
        <v>3014</v>
      </c>
      <c r="E6">
        <v>148</v>
      </c>
      <c r="F6">
        <v>0</v>
      </c>
      <c r="G6">
        <v>2702</v>
      </c>
      <c r="H6">
        <v>154</v>
      </c>
      <c r="K6" s="1" t="s">
        <v>41</v>
      </c>
      <c r="L6" s="1" t="s">
        <v>57</v>
      </c>
      <c r="M6">
        <v>13846</v>
      </c>
      <c r="N6">
        <v>8.5261999999999993</v>
      </c>
      <c r="O6">
        <v>9996</v>
      </c>
      <c r="P6">
        <v>6.1571999999999996</v>
      </c>
    </row>
    <row r="7" spans="2:16" x14ac:dyDescent="0.25">
      <c r="B7" t="s">
        <v>15</v>
      </c>
      <c r="C7">
        <v>0</v>
      </c>
      <c r="D7">
        <v>2971</v>
      </c>
      <c r="E7">
        <v>0</v>
      </c>
      <c r="F7">
        <v>0</v>
      </c>
      <c r="G7">
        <v>2561</v>
      </c>
      <c r="H7">
        <v>0</v>
      </c>
      <c r="K7" s="1" t="s">
        <v>20</v>
      </c>
      <c r="L7" s="1" t="s">
        <v>58</v>
      </c>
      <c r="M7">
        <v>6442</v>
      </c>
      <c r="N7">
        <v>3.9668999999999999</v>
      </c>
      <c r="O7">
        <v>7778</v>
      </c>
      <c r="P7">
        <v>4.7910000000000004</v>
      </c>
    </row>
    <row r="8" spans="2:16" x14ac:dyDescent="0.25">
      <c r="B8" t="s">
        <v>16</v>
      </c>
      <c r="C8">
        <v>0</v>
      </c>
      <c r="D8">
        <v>2893</v>
      </c>
      <c r="E8">
        <v>0</v>
      </c>
      <c r="F8">
        <v>0</v>
      </c>
      <c r="G8">
        <v>2785</v>
      </c>
      <c r="H8">
        <v>0</v>
      </c>
      <c r="K8" s="1" t="s">
        <v>20</v>
      </c>
      <c r="L8" s="1" t="s">
        <v>59</v>
      </c>
      <c r="M8">
        <v>3411</v>
      </c>
      <c r="N8">
        <v>2.1004999999999998</v>
      </c>
      <c r="O8">
        <v>3347</v>
      </c>
      <c r="P8">
        <v>2.0615999999999999</v>
      </c>
    </row>
    <row r="9" spans="2:16" x14ac:dyDescent="0.25">
      <c r="B9" t="s">
        <v>17</v>
      </c>
      <c r="C9">
        <v>0</v>
      </c>
      <c r="D9">
        <v>4728</v>
      </c>
      <c r="E9">
        <v>0</v>
      </c>
      <c r="F9">
        <v>0</v>
      </c>
      <c r="G9">
        <v>4624</v>
      </c>
      <c r="H9">
        <v>0</v>
      </c>
      <c r="K9" s="1" t="s">
        <v>20</v>
      </c>
      <c r="L9" s="1" t="s">
        <v>60</v>
      </c>
      <c r="M9">
        <v>2670</v>
      </c>
      <c r="N9">
        <v>1.6442000000000001</v>
      </c>
      <c r="O9">
        <v>2352</v>
      </c>
      <c r="P9">
        <v>1.4488000000000001</v>
      </c>
    </row>
    <row r="10" spans="2:16" x14ac:dyDescent="0.25">
      <c r="B10" t="s">
        <v>19</v>
      </c>
      <c r="C10">
        <v>0</v>
      </c>
      <c r="D10">
        <v>0</v>
      </c>
      <c r="E10">
        <v>1342</v>
      </c>
      <c r="F10">
        <v>0</v>
      </c>
      <c r="G10">
        <v>0</v>
      </c>
      <c r="H10">
        <v>1332</v>
      </c>
      <c r="K10" s="1" t="s">
        <v>41</v>
      </c>
      <c r="L10" s="1" t="s">
        <v>61</v>
      </c>
      <c r="M10">
        <v>2207</v>
      </c>
      <c r="N10">
        <v>1.359</v>
      </c>
      <c r="O10">
        <v>2014</v>
      </c>
      <c r="P10">
        <v>1.2405999999999999</v>
      </c>
    </row>
    <row r="11" spans="2:16" x14ac:dyDescent="0.25">
      <c r="K11" s="1" t="s">
        <v>20</v>
      </c>
      <c r="L11" s="1" t="s">
        <v>62</v>
      </c>
      <c r="M11">
        <v>1818</v>
      </c>
      <c r="N11">
        <v>1.1194999999999999</v>
      </c>
      <c r="O11">
        <v>2059</v>
      </c>
      <c r="P11">
        <v>1.2683</v>
      </c>
    </row>
    <row r="12" spans="2:16" x14ac:dyDescent="0.25">
      <c r="K12" s="1" t="s">
        <v>20</v>
      </c>
      <c r="L12" s="1" t="s">
        <v>63</v>
      </c>
      <c r="M12">
        <v>1110</v>
      </c>
      <c r="N12">
        <v>0.6835</v>
      </c>
      <c r="O12">
        <v>995</v>
      </c>
      <c r="P12">
        <v>0.6129</v>
      </c>
    </row>
    <row r="13" spans="2:16" x14ac:dyDescent="0.25">
      <c r="K13" s="1" t="s">
        <v>41</v>
      </c>
      <c r="L13" s="1" t="s">
        <v>64</v>
      </c>
      <c r="M13">
        <v>1013</v>
      </c>
      <c r="N13">
        <v>0.62380000000000002</v>
      </c>
      <c r="O13">
        <v>1034</v>
      </c>
      <c r="P13">
        <v>0.63690000000000002</v>
      </c>
    </row>
    <row r="14" spans="2:16" x14ac:dyDescent="0.25">
      <c r="K14" s="1" t="s">
        <v>43</v>
      </c>
      <c r="L14" s="1" t="s">
        <v>50</v>
      </c>
      <c r="M14">
        <v>855</v>
      </c>
      <c r="N14">
        <v>0.52649999999999997</v>
      </c>
      <c r="O14" t="s">
        <v>67</v>
      </c>
      <c r="P14" t="s">
        <v>67</v>
      </c>
    </row>
    <row r="15" spans="2:16" x14ac:dyDescent="0.25">
      <c r="K15" s="1" t="s">
        <v>20</v>
      </c>
      <c r="L15" s="1" t="s">
        <v>65</v>
      </c>
      <c r="M15">
        <v>848</v>
      </c>
      <c r="N15">
        <v>0.5222</v>
      </c>
      <c r="O15" t="s">
        <v>67</v>
      </c>
      <c r="P15" t="s">
        <v>67</v>
      </c>
    </row>
    <row r="16" spans="2:16" x14ac:dyDescent="0.25">
      <c r="K16" s="1" t="s">
        <v>16</v>
      </c>
      <c r="L16" s="1" t="s">
        <v>66</v>
      </c>
      <c r="M16">
        <v>825</v>
      </c>
      <c r="N16">
        <v>0.50800000000000001</v>
      </c>
      <c r="O16">
        <v>817</v>
      </c>
      <c r="P16">
        <v>0.50319999999999998</v>
      </c>
    </row>
  </sheetData>
  <mergeCells count="4">
    <mergeCell ref="C2:E2"/>
    <mergeCell ref="F2:H2"/>
    <mergeCell ref="M2:N2"/>
    <mergeCell ref="O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workbookViewId="0">
      <selection activeCell="I14" sqref="I14"/>
    </sheetView>
  </sheetViews>
  <sheetFormatPr defaultRowHeight="15" x14ac:dyDescent="0.25"/>
  <cols>
    <col min="2" max="2" width="29" customWidth="1"/>
    <col min="3" max="3" width="3.5703125" bestFit="1" customWidth="1"/>
    <col min="4" max="4" width="5" bestFit="1" customWidth="1"/>
    <col min="5" max="5" width="4.42578125" bestFit="1" customWidth="1"/>
    <col min="6" max="8" width="5" bestFit="1" customWidth="1"/>
    <col min="9" max="9" width="6.85546875" bestFit="1" customWidth="1"/>
    <col min="10" max="13" width="5.42578125" bestFit="1" customWidth="1"/>
    <col min="14" max="14" width="6" bestFit="1" customWidth="1"/>
  </cols>
  <sheetData>
    <row r="2" spans="2:14" x14ac:dyDescent="0.25">
      <c r="C2" s="1" t="s">
        <v>28</v>
      </c>
      <c r="D2" s="1" t="s">
        <v>0</v>
      </c>
      <c r="E2" s="1" t="s">
        <v>1</v>
      </c>
      <c r="F2" t="s">
        <v>2</v>
      </c>
      <c r="G2" t="s">
        <v>3</v>
      </c>
      <c r="H2" t="s">
        <v>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29</v>
      </c>
    </row>
    <row r="3" spans="2:14" x14ac:dyDescent="0.25">
      <c r="B3" t="s">
        <v>68</v>
      </c>
      <c r="C3" s="1">
        <v>64</v>
      </c>
      <c r="D3" s="1">
        <v>64</v>
      </c>
      <c r="E3" s="1">
        <v>64</v>
      </c>
      <c r="F3" s="2">
        <v>28.6</v>
      </c>
      <c r="G3" s="2">
        <v>27.9</v>
      </c>
      <c r="H3" s="2">
        <v>21.9</v>
      </c>
      <c r="I3" s="2">
        <v>23.6</v>
      </c>
      <c r="J3" s="2">
        <v>17.3</v>
      </c>
      <c r="K3" s="2">
        <v>17.399999999999999</v>
      </c>
      <c r="L3" s="2">
        <v>17.600000000000001</v>
      </c>
      <c r="M3" s="2">
        <v>17.8</v>
      </c>
      <c r="N3">
        <f>SUM(F3:M3)</f>
        <v>172.1</v>
      </c>
    </row>
    <row r="4" spans="2:14" x14ac:dyDescent="0.25">
      <c r="B4" t="s">
        <v>69</v>
      </c>
      <c r="C4" s="1">
        <v>64</v>
      </c>
      <c r="D4" s="1">
        <v>64</v>
      </c>
      <c r="E4" s="1">
        <v>64</v>
      </c>
      <c r="F4" s="2">
        <v>28</v>
      </c>
      <c r="G4" s="2">
        <v>28</v>
      </c>
      <c r="H4" s="2">
        <v>22.5</v>
      </c>
      <c r="I4" s="2">
        <v>22.1</v>
      </c>
      <c r="J4" s="2">
        <v>16.3</v>
      </c>
      <c r="K4" s="2">
        <v>16.600000000000001</v>
      </c>
      <c r="L4" s="2">
        <v>16.100000000000001</v>
      </c>
      <c r="M4" s="2">
        <v>16.5</v>
      </c>
      <c r="N4" s="2">
        <f t="shared" ref="N4:N5" si="0">SUM(F4:M4)</f>
        <v>166.1</v>
      </c>
    </row>
    <row r="5" spans="2:14" x14ac:dyDescent="0.25">
      <c r="B5" t="s">
        <v>70</v>
      </c>
      <c r="C5" s="1">
        <v>64</v>
      </c>
      <c r="D5" s="1">
        <v>64</v>
      </c>
      <c r="E5" s="1">
        <v>64</v>
      </c>
      <c r="F5" s="2">
        <v>31.6</v>
      </c>
      <c r="G5" s="2">
        <v>30.9</v>
      </c>
      <c r="H5" s="2">
        <v>19.3</v>
      </c>
      <c r="I5" s="2">
        <v>28.8</v>
      </c>
      <c r="J5" s="2">
        <v>17.3</v>
      </c>
      <c r="K5" s="2">
        <v>16</v>
      </c>
      <c r="L5" s="2">
        <v>16.8</v>
      </c>
      <c r="M5" s="2">
        <v>15.8</v>
      </c>
      <c r="N5" s="2">
        <f t="shared" si="0"/>
        <v>176.5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B4" sqref="B4"/>
    </sheetView>
  </sheetViews>
  <sheetFormatPr defaultRowHeight="15" x14ac:dyDescent="0.25"/>
  <cols>
    <col min="2" max="2" width="23.42578125" customWidth="1"/>
    <col min="3" max="3" width="3.5703125" bestFit="1" customWidth="1"/>
    <col min="4" max="4" width="5" bestFit="1" customWidth="1"/>
    <col min="5" max="5" width="4.42578125" bestFit="1" customWidth="1"/>
    <col min="6" max="8" width="5" bestFit="1" customWidth="1"/>
    <col min="9" max="9" width="6.85546875" bestFit="1" customWidth="1"/>
    <col min="10" max="13" width="5.42578125" bestFit="1" customWidth="1"/>
    <col min="14" max="14" width="6" bestFit="1" customWidth="1"/>
    <col min="15" max="15" width="8" bestFit="1" customWidth="1"/>
    <col min="16" max="16" width="8.85546875" bestFit="1" customWidth="1"/>
    <col min="17" max="17" width="6" bestFit="1" customWidth="1"/>
    <col min="18" max="18" width="7.42578125" bestFit="1" customWidth="1"/>
    <col min="19" max="19" width="6" bestFit="1" customWidth="1"/>
    <col min="20" max="20" width="7.42578125" bestFit="1" customWidth="1"/>
    <col min="21" max="21" width="8.7109375" bestFit="1" customWidth="1"/>
    <col min="22" max="22" width="10" bestFit="1" customWidth="1"/>
  </cols>
  <sheetData>
    <row r="2" spans="2:22" x14ac:dyDescent="0.25">
      <c r="C2" s="1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29</v>
      </c>
      <c r="O2" s="1" t="s">
        <v>33</v>
      </c>
      <c r="P2" s="1" t="s">
        <v>34</v>
      </c>
      <c r="Q2" s="1" t="s">
        <v>35</v>
      </c>
      <c r="R2" s="1" t="s">
        <v>37</v>
      </c>
      <c r="S2" s="1" t="s">
        <v>36</v>
      </c>
      <c r="T2" s="1" t="s">
        <v>38</v>
      </c>
      <c r="U2" s="1" t="s">
        <v>39</v>
      </c>
      <c r="V2" s="1" t="s">
        <v>40</v>
      </c>
    </row>
    <row r="3" spans="2:22" x14ac:dyDescent="0.25">
      <c r="B3" t="s">
        <v>72</v>
      </c>
      <c r="C3" s="1">
        <v>64</v>
      </c>
      <c r="D3" s="1">
        <v>64</v>
      </c>
      <c r="E3" s="1">
        <v>64</v>
      </c>
      <c r="F3" s="2">
        <v>31.6</v>
      </c>
      <c r="G3" s="2">
        <v>30.9</v>
      </c>
      <c r="H3" s="2">
        <v>19.3</v>
      </c>
      <c r="I3" s="2">
        <v>28.8</v>
      </c>
      <c r="J3" s="2">
        <v>17.3</v>
      </c>
      <c r="K3" s="2">
        <v>16</v>
      </c>
      <c r="L3" s="2">
        <v>16.8</v>
      </c>
      <c r="M3" s="2">
        <v>15.8</v>
      </c>
      <c r="N3" s="2">
        <v>176.5</v>
      </c>
      <c r="O3" s="2">
        <v>12853</v>
      </c>
      <c r="P3" s="2">
        <v>4204</v>
      </c>
      <c r="Q3" s="2">
        <v>11176</v>
      </c>
      <c r="R3" s="2">
        <v>14836</v>
      </c>
      <c r="S3" s="2">
        <v>10829</v>
      </c>
      <c r="T3" s="2">
        <v>14458</v>
      </c>
      <c r="U3" s="2">
        <v>11041</v>
      </c>
      <c r="V3" s="2">
        <v>10657</v>
      </c>
    </row>
    <row r="4" spans="2:22" x14ac:dyDescent="0.25">
      <c r="B4" t="s">
        <v>73</v>
      </c>
      <c r="C4" s="1">
        <v>64</v>
      </c>
      <c r="D4" s="1">
        <v>64</v>
      </c>
      <c r="E4" s="1">
        <v>64</v>
      </c>
      <c r="F4" s="2">
        <v>24.9</v>
      </c>
      <c r="G4" s="2">
        <v>25.6</v>
      </c>
      <c r="H4" s="2">
        <v>16.899999999999999</v>
      </c>
      <c r="I4" s="2">
        <v>25.6</v>
      </c>
      <c r="J4" s="2">
        <v>40</v>
      </c>
      <c r="K4" s="2">
        <v>0</v>
      </c>
      <c r="L4" s="2">
        <v>0</v>
      </c>
      <c r="M4" s="2">
        <v>0</v>
      </c>
      <c r="N4" s="2">
        <v>133</v>
      </c>
      <c r="O4" s="2">
        <v>8962</v>
      </c>
      <c r="P4" s="2">
        <v>4300</v>
      </c>
      <c r="Q4" s="2">
        <v>11216</v>
      </c>
      <c r="R4" s="2">
        <v>14883</v>
      </c>
      <c r="S4" s="2">
        <v>11292</v>
      </c>
      <c r="T4" s="2">
        <v>14883</v>
      </c>
      <c r="U4" s="2">
        <v>11079</v>
      </c>
      <c r="V4" s="2">
        <v>11118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3"/>
  <sheetViews>
    <sheetView topLeftCell="B1" workbookViewId="0">
      <selection activeCell="I15" sqref="I15"/>
    </sheetView>
  </sheetViews>
  <sheetFormatPr defaultRowHeight="15" x14ac:dyDescent="0.25"/>
  <cols>
    <col min="3" max="3" width="19" bestFit="1" customWidth="1"/>
    <col min="4" max="4" width="31.85546875" bestFit="1" customWidth="1"/>
    <col min="5" max="5" width="8.28515625" bestFit="1" customWidth="1"/>
    <col min="6" max="6" width="8" bestFit="1" customWidth="1"/>
    <col min="7" max="7" width="8.28515625" bestFit="1" customWidth="1"/>
    <col min="8" max="8" width="8" bestFit="1" customWidth="1"/>
    <col min="9" max="10" width="19" bestFit="1" customWidth="1"/>
    <col min="11" max="11" width="31.85546875" bestFit="1" customWidth="1"/>
  </cols>
  <sheetData>
    <row r="2" spans="3:11" x14ac:dyDescent="0.25">
      <c r="E2" s="4" t="s">
        <v>72</v>
      </c>
      <c r="F2" s="4"/>
      <c r="G2" s="4" t="s">
        <v>82</v>
      </c>
      <c r="H2" s="4"/>
    </row>
    <row r="3" spans="3:11" x14ac:dyDescent="0.25">
      <c r="C3" t="s">
        <v>53</v>
      </c>
      <c r="D3" t="s">
        <v>54</v>
      </c>
      <c r="E3" t="s">
        <v>51</v>
      </c>
      <c r="F3" t="s">
        <v>52</v>
      </c>
      <c r="G3" t="s">
        <v>51</v>
      </c>
      <c r="H3" t="s">
        <v>52</v>
      </c>
      <c r="I3" t="s">
        <v>81</v>
      </c>
      <c r="J3" t="s">
        <v>53</v>
      </c>
      <c r="K3" t="s">
        <v>54</v>
      </c>
    </row>
    <row r="4" spans="3:11" x14ac:dyDescent="0.25">
      <c r="C4" t="s">
        <v>20</v>
      </c>
      <c r="D4" t="s">
        <v>55</v>
      </c>
      <c r="E4">
        <v>63868</v>
      </c>
      <c r="F4">
        <v>39.417400000000001</v>
      </c>
      <c r="G4">
        <v>75968</v>
      </c>
      <c r="H4">
        <v>46.550400000000003</v>
      </c>
      <c r="I4" t="s">
        <v>20</v>
      </c>
      <c r="J4" t="s">
        <v>20</v>
      </c>
      <c r="K4" t="s">
        <v>55</v>
      </c>
    </row>
    <row r="5" spans="3:11" x14ac:dyDescent="0.25">
      <c r="C5" t="s">
        <v>20</v>
      </c>
      <c r="D5" t="s">
        <v>56</v>
      </c>
      <c r="E5">
        <v>20916</v>
      </c>
      <c r="F5">
        <v>12.9087</v>
      </c>
      <c r="G5">
        <v>28308</v>
      </c>
      <c r="H5">
        <v>17.3461</v>
      </c>
      <c r="I5" t="s">
        <v>20</v>
      </c>
      <c r="J5" t="s">
        <v>20</v>
      </c>
      <c r="K5" t="s">
        <v>56</v>
      </c>
    </row>
    <row r="6" spans="3:11" x14ac:dyDescent="0.25">
      <c r="C6" t="s">
        <v>41</v>
      </c>
      <c r="D6" t="s">
        <v>57</v>
      </c>
      <c r="E6">
        <v>9910</v>
      </c>
      <c r="F6">
        <v>6.1162000000000001</v>
      </c>
      <c r="G6">
        <v>6422</v>
      </c>
      <c r="H6">
        <v>3.9352</v>
      </c>
      <c r="I6" t="s">
        <v>41</v>
      </c>
      <c r="J6" t="s">
        <v>41</v>
      </c>
      <c r="K6" t="s">
        <v>57</v>
      </c>
    </row>
    <row r="7" spans="3:11" x14ac:dyDescent="0.25">
      <c r="C7" t="s">
        <v>20</v>
      </c>
      <c r="D7" t="s">
        <v>58</v>
      </c>
      <c r="E7">
        <v>5130</v>
      </c>
      <c r="F7">
        <v>3.1661000000000001</v>
      </c>
      <c r="G7">
        <v>4882</v>
      </c>
      <c r="H7">
        <v>2.9914999999999998</v>
      </c>
      <c r="I7" t="s">
        <v>20</v>
      </c>
      <c r="J7" t="s">
        <v>20</v>
      </c>
      <c r="K7" t="s">
        <v>58</v>
      </c>
    </row>
    <row r="8" spans="3:11" x14ac:dyDescent="0.25">
      <c r="C8" t="s">
        <v>20</v>
      </c>
      <c r="D8" t="s">
        <v>59</v>
      </c>
      <c r="E8">
        <v>3562</v>
      </c>
      <c r="F8">
        <v>2.1983999999999999</v>
      </c>
      <c r="G8">
        <v>2095</v>
      </c>
      <c r="H8">
        <v>1.2837000000000001</v>
      </c>
      <c r="I8" t="s">
        <v>20</v>
      </c>
      <c r="J8" t="s">
        <v>20</v>
      </c>
      <c r="K8" t="s">
        <v>59</v>
      </c>
    </row>
    <row r="9" spans="3:11" x14ac:dyDescent="0.25">
      <c r="C9" t="s">
        <v>20</v>
      </c>
      <c r="D9" t="s">
        <v>62</v>
      </c>
      <c r="E9">
        <v>2602</v>
      </c>
      <c r="F9">
        <v>1.6059000000000001</v>
      </c>
      <c r="G9">
        <v>1430</v>
      </c>
      <c r="H9">
        <v>0.87629999999999997</v>
      </c>
      <c r="I9" t="s">
        <v>20</v>
      </c>
      <c r="J9" t="s">
        <v>20</v>
      </c>
      <c r="K9" t="s">
        <v>62</v>
      </c>
    </row>
    <row r="10" spans="3:11" x14ac:dyDescent="0.25">
      <c r="C10" t="s">
        <v>20</v>
      </c>
      <c r="D10" t="s">
        <v>74</v>
      </c>
      <c r="E10">
        <v>2181</v>
      </c>
      <c r="F10">
        <v>1.3460000000000001</v>
      </c>
      <c r="G10">
        <v>2046</v>
      </c>
      <c r="H10">
        <v>1.2537</v>
      </c>
      <c r="I10" t="s">
        <v>20</v>
      </c>
      <c r="J10" t="s">
        <v>20</v>
      </c>
      <c r="K10" t="s">
        <v>74</v>
      </c>
    </row>
    <row r="11" spans="3:11" x14ac:dyDescent="0.25">
      <c r="C11" t="s">
        <v>20</v>
      </c>
      <c r="D11" t="s">
        <v>75</v>
      </c>
      <c r="E11">
        <v>2106</v>
      </c>
      <c r="F11">
        <v>1.2998000000000001</v>
      </c>
      <c r="G11">
        <v>1908</v>
      </c>
      <c r="H11">
        <v>1.1692</v>
      </c>
      <c r="I11" t="s">
        <v>20</v>
      </c>
      <c r="J11" t="s">
        <v>20</v>
      </c>
      <c r="K11" t="s">
        <v>75</v>
      </c>
    </row>
    <row r="12" spans="3:11" x14ac:dyDescent="0.25">
      <c r="C12" t="s">
        <v>41</v>
      </c>
      <c r="D12" t="s">
        <v>61</v>
      </c>
      <c r="E12">
        <v>1674</v>
      </c>
      <c r="F12">
        <v>1.0330999999999999</v>
      </c>
      <c r="G12">
        <v>1305</v>
      </c>
      <c r="H12">
        <v>0.79969999999999997</v>
      </c>
      <c r="I12" t="s">
        <v>41</v>
      </c>
      <c r="J12" t="s">
        <v>41</v>
      </c>
      <c r="K12" t="s">
        <v>61</v>
      </c>
    </row>
    <row r="13" spans="3:11" x14ac:dyDescent="0.25">
      <c r="C13" t="s">
        <v>20</v>
      </c>
      <c r="D13" t="s">
        <v>60</v>
      </c>
      <c r="E13">
        <v>1672</v>
      </c>
      <c r="F13">
        <v>1.0319</v>
      </c>
      <c r="G13">
        <v>1499</v>
      </c>
      <c r="H13">
        <v>0.91849999999999998</v>
      </c>
      <c r="I13" t="s">
        <v>20</v>
      </c>
      <c r="J13" t="s">
        <v>20</v>
      </c>
      <c r="K13" t="s">
        <v>60</v>
      </c>
    </row>
    <row r="14" spans="3:11" x14ac:dyDescent="0.25">
      <c r="C14" t="s">
        <v>20</v>
      </c>
      <c r="D14" t="s">
        <v>65</v>
      </c>
      <c r="E14">
        <v>1050</v>
      </c>
      <c r="F14">
        <v>0.64800000000000002</v>
      </c>
      <c r="G14">
        <v>723</v>
      </c>
      <c r="H14">
        <v>0.443</v>
      </c>
      <c r="I14" t="s">
        <v>20</v>
      </c>
      <c r="J14" t="s">
        <v>20</v>
      </c>
      <c r="K14" t="s">
        <v>65</v>
      </c>
    </row>
    <row r="15" spans="3:11" x14ac:dyDescent="0.25">
      <c r="C15" t="s">
        <v>41</v>
      </c>
      <c r="D15" t="s">
        <v>64</v>
      </c>
      <c r="E15">
        <v>931</v>
      </c>
      <c r="F15">
        <v>0.5746</v>
      </c>
      <c r="G15">
        <v>665</v>
      </c>
      <c r="H15">
        <v>0.40749999999999997</v>
      </c>
      <c r="I15" t="s">
        <v>41</v>
      </c>
      <c r="J15" t="s">
        <v>41</v>
      </c>
      <c r="K15" t="s">
        <v>64</v>
      </c>
    </row>
    <row r="16" spans="3:11" x14ac:dyDescent="0.25">
      <c r="C16" t="s">
        <v>20</v>
      </c>
      <c r="D16" t="s">
        <v>63</v>
      </c>
      <c r="E16">
        <v>816</v>
      </c>
      <c r="F16">
        <v>0.50360000000000005</v>
      </c>
      <c r="G16">
        <v>709</v>
      </c>
      <c r="H16">
        <v>0.43440000000000001</v>
      </c>
      <c r="I16" t="s">
        <v>20</v>
      </c>
      <c r="J16" t="s">
        <v>20</v>
      </c>
      <c r="K16" t="s">
        <v>63</v>
      </c>
    </row>
    <row r="17" spans="3:11" x14ac:dyDescent="0.25">
      <c r="C17" t="s">
        <v>43</v>
      </c>
      <c r="D17" t="s">
        <v>50</v>
      </c>
      <c r="E17">
        <v>795</v>
      </c>
      <c r="F17">
        <v>0.49059999999999998</v>
      </c>
      <c r="G17">
        <v>581</v>
      </c>
      <c r="H17">
        <v>0.35599999999999998</v>
      </c>
      <c r="I17" t="s">
        <v>43</v>
      </c>
      <c r="J17" t="s">
        <v>43</v>
      </c>
      <c r="K17" t="s">
        <v>50</v>
      </c>
    </row>
    <row r="18" spans="3:11" x14ac:dyDescent="0.25">
      <c r="C18" t="s">
        <v>41</v>
      </c>
      <c r="D18" t="s">
        <v>76</v>
      </c>
      <c r="E18">
        <v>713</v>
      </c>
      <c r="F18">
        <v>0.44</v>
      </c>
    </row>
    <row r="19" spans="3:11" x14ac:dyDescent="0.25">
      <c r="C19" t="s">
        <v>16</v>
      </c>
      <c r="D19" t="s">
        <v>66</v>
      </c>
      <c r="E19">
        <v>706</v>
      </c>
      <c r="F19">
        <v>0.43569999999999998</v>
      </c>
      <c r="G19">
        <v>478</v>
      </c>
      <c r="H19">
        <v>0.29289999999999999</v>
      </c>
      <c r="I19" t="s">
        <v>16</v>
      </c>
      <c r="J19" t="s">
        <v>16</v>
      </c>
      <c r="K19" t="s">
        <v>66</v>
      </c>
    </row>
    <row r="20" spans="3:11" x14ac:dyDescent="0.25">
      <c r="C20" t="s">
        <v>43</v>
      </c>
      <c r="D20" t="s">
        <v>77</v>
      </c>
      <c r="E20">
        <v>579</v>
      </c>
      <c r="F20">
        <v>0.35730000000000001</v>
      </c>
      <c r="G20">
        <v>470</v>
      </c>
      <c r="H20">
        <v>0.28799999999999998</v>
      </c>
      <c r="I20" t="s">
        <v>43</v>
      </c>
      <c r="J20" t="s">
        <v>43</v>
      </c>
      <c r="K20" t="s">
        <v>77</v>
      </c>
    </row>
    <row r="21" spans="3:11" x14ac:dyDescent="0.25">
      <c r="C21" t="s">
        <v>20</v>
      </c>
      <c r="D21" t="s">
        <v>78</v>
      </c>
      <c r="E21">
        <v>545</v>
      </c>
      <c r="F21">
        <v>0.33639999999999998</v>
      </c>
      <c r="G21">
        <v>486</v>
      </c>
      <c r="H21">
        <v>0.29780000000000001</v>
      </c>
      <c r="I21" t="s">
        <v>20</v>
      </c>
      <c r="J21" t="s">
        <v>20</v>
      </c>
      <c r="K21" t="s">
        <v>78</v>
      </c>
    </row>
    <row r="22" spans="3:11" x14ac:dyDescent="0.25">
      <c r="C22" t="s">
        <v>15</v>
      </c>
      <c r="D22" t="s">
        <v>79</v>
      </c>
      <c r="E22">
        <v>528</v>
      </c>
      <c r="F22">
        <v>0.32590000000000002</v>
      </c>
      <c r="G22">
        <v>816</v>
      </c>
      <c r="H22">
        <v>0.5</v>
      </c>
      <c r="I22" t="s">
        <v>15</v>
      </c>
      <c r="J22" t="s">
        <v>15</v>
      </c>
      <c r="K22" t="s">
        <v>79</v>
      </c>
    </row>
    <row r="23" spans="3:11" x14ac:dyDescent="0.25">
      <c r="C23" t="s">
        <v>20</v>
      </c>
      <c r="D23" t="s">
        <v>80</v>
      </c>
      <c r="E23">
        <v>514</v>
      </c>
      <c r="F23">
        <v>0.31719999999999998</v>
      </c>
      <c r="G23">
        <v>475</v>
      </c>
      <c r="H23">
        <v>0.29110000000000003</v>
      </c>
      <c r="I23" t="s">
        <v>20</v>
      </c>
      <c r="J23" t="s">
        <v>20</v>
      </c>
      <c r="K23" t="s">
        <v>80</v>
      </c>
    </row>
  </sheetData>
  <mergeCells count="2">
    <mergeCell ref="G2:H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workbookViewId="0">
      <selection activeCell="B10" sqref="B10:W13"/>
    </sheetView>
  </sheetViews>
  <sheetFormatPr defaultRowHeight="15" x14ac:dyDescent="0.25"/>
  <cols>
    <col min="2" max="2" width="26.42578125" bestFit="1" customWidth="1"/>
    <col min="3" max="3" width="4" bestFit="1" customWidth="1"/>
    <col min="4" max="4" width="5" bestFit="1" customWidth="1"/>
    <col min="5" max="5" width="4.42578125" bestFit="1" customWidth="1"/>
    <col min="6" max="8" width="5" bestFit="1" customWidth="1"/>
    <col min="9" max="9" width="6.85546875" bestFit="1" customWidth="1"/>
    <col min="10" max="13" width="5.42578125" bestFit="1" customWidth="1"/>
    <col min="14" max="14" width="6.5703125" bestFit="1" customWidth="1"/>
    <col min="15" max="15" width="6" bestFit="1" customWidth="1"/>
    <col min="16" max="16" width="8" bestFit="1" customWidth="1"/>
    <col min="17" max="17" width="8.85546875" bestFit="1" customWidth="1"/>
    <col min="18" max="18" width="6" bestFit="1" customWidth="1"/>
    <col min="19" max="19" width="7.42578125" bestFit="1" customWidth="1"/>
    <col min="20" max="20" width="6" bestFit="1" customWidth="1"/>
    <col min="21" max="21" width="7.42578125" bestFit="1" customWidth="1"/>
    <col min="22" max="22" width="8.7109375" bestFit="1" customWidth="1"/>
    <col min="23" max="23" width="10" bestFit="1" customWidth="1"/>
  </cols>
  <sheetData>
    <row r="2" spans="2:23" x14ac:dyDescent="0.25">
      <c r="C2" s="1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84</v>
      </c>
      <c r="O2" s="1" t="s">
        <v>29</v>
      </c>
      <c r="P2" s="1" t="s">
        <v>33</v>
      </c>
      <c r="Q2" s="1" t="s">
        <v>34</v>
      </c>
      <c r="R2" s="1" t="s">
        <v>35</v>
      </c>
      <c r="S2" s="1" t="s">
        <v>37</v>
      </c>
      <c r="T2" s="1" t="s">
        <v>36</v>
      </c>
      <c r="U2" s="1" t="s">
        <v>38</v>
      </c>
      <c r="V2" s="1" t="s">
        <v>39</v>
      </c>
      <c r="W2" s="1" t="s">
        <v>40</v>
      </c>
    </row>
    <row r="3" spans="2:23" x14ac:dyDescent="0.25">
      <c r="B3" t="s">
        <v>68</v>
      </c>
      <c r="C3" s="1">
        <v>64</v>
      </c>
      <c r="D3" s="1">
        <v>64</v>
      </c>
      <c r="E3" s="1">
        <v>64</v>
      </c>
      <c r="F3" s="2">
        <v>28.6</v>
      </c>
      <c r="G3" s="2">
        <v>27.9</v>
      </c>
      <c r="H3" s="2">
        <v>21.9</v>
      </c>
      <c r="I3" s="2">
        <v>23.6</v>
      </c>
      <c r="J3" s="2">
        <v>17.3</v>
      </c>
      <c r="K3" s="2">
        <v>17.399999999999999</v>
      </c>
      <c r="L3" s="2">
        <v>17.600000000000001</v>
      </c>
      <c r="M3" s="2">
        <v>17.8</v>
      </c>
      <c r="N3" s="2"/>
      <c r="O3">
        <v>172.1</v>
      </c>
      <c r="P3" s="2">
        <v>15175</v>
      </c>
      <c r="Q3" s="2">
        <v>8555</v>
      </c>
      <c r="R3">
        <v>11704</v>
      </c>
      <c r="S3" s="1">
        <v>15746</v>
      </c>
      <c r="T3">
        <v>11690</v>
      </c>
      <c r="U3" s="1">
        <v>15755</v>
      </c>
      <c r="V3" s="1">
        <v>11751</v>
      </c>
      <c r="W3" s="1">
        <v>11765</v>
      </c>
    </row>
    <row r="4" spans="2:23" x14ac:dyDescent="0.25">
      <c r="B4" t="s">
        <v>69</v>
      </c>
      <c r="C4" s="1">
        <v>64</v>
      </c>
      <c r="D4" s="1">
        <v>64</v>
      </c>
      <c r="E4" s="1">
        <v>64</v>
      </c>
      <c r="F4" s="2">
        <v>28</v>
      </c>
      <c r="G4" s="2">
        <v>28</v>
      </c>
      <c r="H4" s="2">
        <v>22.5</v>
      </c>
      <c r="I4" s="2">
        <v>22.1</v>
      </c>
      <c r="J4" s="2">
        <v>16.3</v>
      </c>
      <c r="K4" s="2">
        <v>16.600000000000001</v>
      </c>
      <c r="L4" s="2">
        <v>16.100000000000001</v>
      </c>
      <c r="M4" s="2">
        <v>16.5</v>
      </c>
      <c r="N4" s="2"/>
      <c r="O4" s="2">
        <v>166.1</v>
      </c>
      <c r="P4" s="2">
        <v>16706</v>
      </c>
      <c r="Q4" s="2">
        <v>8718</v>
      </c>
      <c r="R4">
        <v>11916</v>
      </c>
      <c r="S4" s="1">
        <v>16034</v>
      </c>
      <c r="T4">
        <v>11919</v>
      </c>
      <c r="U4" s="1">
        <v>16065</v>
      </c>
      <c r="V4" s="1">
        <v>11768</v>
      </c>
      <c r="W4" s="1">
        <v>11777</v>
      </c>
    </row>
    <row r="5" spans="2:23" x14ac:dyDescent="0.25">
      <c r="B5" t="s">
        <v>70</v>
      </c>
      <c r="C5" s="1">
        <v>64</v>
      </c>
      <c r="D5" s="1">
        <v>64</v>
      </c>
      <c r="E5" s="1">
        <v>64</v>
      </c>
      <c r="F5" s="2">
        <v>31.6</v>
      </c>
      <c r="G5" s="2">
        <v>30.9</v>
      </c>
      <c r="H5" s="2">
        <v>19.3</v>
      </c>
      <c r="I5" s="2">
        <v>28.8</v>
      </c>
      <c r="J5" s="2">
        <v>17.3</v>
      </c>
      <c r="K5" s="2">
        <v>16</v>
      </c>
      <c r="L5" s="2">
        <v>16.8</v>
      </c>
      <c r="M5" s="2">
        <v>15.8</v>
      </c>
      <c r="N5" s="2"/>
      <c r="O5" s="2">
        <v>176.5</v>
      </c>
      <c r="P5" s="2">
        <v>12853</v>
      </c>
      <c r="Q5" s="2">
        <v>4204</v>
      </c>
      <c r="R5" s="2">
        <v>11176</v>
      </c>
      <c r="S5" s="1">
        <v>14836</v>
      </c>
      <c r="T5" s="2">
        <v>10829</v>
      </c>
      <c r="U5" s="1">
        <v>14458</v>
      </c>
      <c r="V5" s="1">
        <v>11041</v>
      </c>
      <c r="W5" s="1">
        <v>10657</v>
      </c>
    </row>
    <row r="6" spans="2:23" x14ac:dyDescent="0.25">
      <c r="B6" t="s">
        <v>71</v>
      </c>
      <c r="C6" s="1">
        <v>64</v>
      </c>
      <c r="D6" s="1">
        <v>64</v>
      </c>
      <c r="E6" s="1">
        <v>64</v>
      </c>
      <c r="F6" s="2">
        <v>24.9</v>
      </c>
      <c r="G6" s="2">
        <v>25.6</v>
      </c>
      <c r="H6" s="2">
        <v>16.899999999999999</v>
      </c>
      <c r="I6" s="2">
        <v>25.6</v>
      </c>
      <c r="J6" s="2">
        <v>40</v>
      </c>
      <c r="K6" s="2">
        <v>0</v>
      </c>
      <c r="L6" s="2">
        <v>0</v>
      </c>
      <c r="M6" s="2">
        <v>0</v>
      </c>
      <c r="N6" s="2"/>
      <c r="O6" s="2">
        <v>133</v>
      </c>
      <c r="P6" s="2">
        <v>8962</v>
      </c>
      <c r="Q6" s="2">
        <v>4300</v>
      </c>
      <c r="R6" s="2">
        <v>11216</v>
      </c>
      <c r="S6" s="1">
        <v>14883</v>
      </c>
      <c r="T6" s="2">
        <v>11292</v>
      </c>
      <c r="U6" s="1">
        <v>14883</v>
      </c>
      <c r="V6" s="1">
        <v>11079</v>
      </c>
      <c r="W6" s="1">
        <v>11118</v>
      </c>
    </row>
    <row r="10" spans="2:23" x14ac:dyDescent="0.25">
      <c r="C10" s="1" t="s">
        <v>28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0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84</v>
      </c>
      <c r="O10" s="1" t="s">
        <v>29</v>
      </c>
      <c r="P10" s="1" t="s">
        <v>33</v>
      </c>
      <c r="Q10" s="1" t="s">
        <v>34</v>
      </c>
      <c r="R10" s="1" t="s">
        <v>35</v>
      </c>
      <c r="S10" s="1" t="s">
        <v>37</v>
      </c>
      <c r="T10" s="1" t="s">
        <v>36</v>
      </c>
      <c r="U10" s="1" t="s">
        <v>38</v>
      </c>
      <c r="V10" s="1" t="s">
        <v>39</v>
      </c>
      <c r="W10" s="1" t="s">
        <v>40</v>
      </c>
    </row>
    <row r="11" spans="2:23" x14ac:dyDescent="0.25">
      <c r="B11" t="s">
        <v>85</v>
      </c>
      <c r="C11" s="1">
        <v>64</v>
      </c>
      <c r="D11" s="1">
        <v>64</v>
      </c>
      <c r="E11" s="1">
        <v>64</v>
      </c>
      <c r="F11">
        <v>25</v>
      </c>
      <c r="G11">
        <v>29</v>
      </c>
      <c r="H11">
        <v>20</v>
      </c>
      <c r="I11">
        <v>35.700000000000003</v>
      </c>
      <c r="M11">
        <v>55</v>
      </c>
      <c r="O11">
        <f>SUM(F11:N11)</f>
        <v>164.7</v>
      </c>
      <c r="S11">
        <v>15070</v>
      </c>
    </row>
    <row r="12" spans="2:23" x14ac:dyDescent="0.25">
      <c r="B12" t="s">
        <v>83</v>
      </c>
      <c r="C12" s="1">
        <v>128</v>
      </c>
      <c r="D12" s="1">
        <v>128</v>
      </c>
      <c r="E12" s="1">
        <v>0</v>
      </c>
      <c r="F12">
        <v>83.4</v>
      </c>
      <c r="G12">
        <v>84</v>
      </c>
      <c r="H12">
        <v>33.5</v>
      </c>
      <c r="I12">
        <v>49.8</v>
      </c>
      <c r="M12">
        <v>20.7</v>
      </c>
      <c r="N12">
        <v>32.700000000000003</v>
      </c>
      <c r="O12">
        <f>SUM(F12:N12)</f>
        <v>304.09999999999997</v>
      </c>
      <c r="P12">
        <v>16574</v>
      </c>
      <c r="Q12">
        <v>11534</v>
      </c>
      <c r="R12">
        <v>22297</v>
      </c>
      <c r="S12">
        <v>29647</v>
      </c>
      <c r="T12">
        <v>98</v>
      </c>
      <c r="U12">
        <v>11</v>
      </c>
      <c r="V12">
        <v>22028</v>
      </c>
      <c r="W12">
        <v>53</v>
      </c>
    </row>
    <row r="13" spans="2:23" x14ac:dyDescent="0.25">
      <c r="B13" t="s">
        <v>86</v>
      </c>
      <c r="C13" s="1">
        <v>128</v>
      </c>
      <c r="D13" s="1">
        <v>128</v>
      </c>
      <c r="E13" s="1">
        <v>32</v>
      </c>
      <c r="F13">
        <v>93</v>
      </c>
      <c r="G13">
        <v>92.6</v>
      </c>
      <c r="H13">
        <v>30</v>
      </c>
      <c r="I13">
        <v>61</v>
      </c>
      <c r="M13">
        <v>44.6</v>
      </c>
      <c r="N13">
        <v>2.7</v>
      </c>
      <c r="O13">
        <f>SUM(F13:N13)</f>
        <v>323.90000000000003</v>
      </c>
      <c r="P13">
        <v>16477</v>
      </c>
      <c r="Q13">
        <v>12832</v>
      </c>
      <c r="R13">
        <v>21848</v>
      </c>
      <c r="S13">
        <v>29070</v>
      </c>
      <c r="T13">
        <v>5001</v>
      </c>
      <c r="U13">
        <v>5927</v>
      </c>
      <c r="V13">
        <v>21995</v>
      </c>
      <c r="W13">
        <v>5023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W11"/>
  <sheetViews>
    <sheetView tabSelected="1" workbookViewId="0">
      <selection activeCell="H13" sqref="H13"/>
    </sheetView>
  </sheetViews>
  <sheetFormatPr defaultRowHeight="15" x14ac:dyDescent="0.25"/>
  <cols>
    <col min="2" max="2" width="15.42578125" bestFit="1" customWidth="1"/>
    <col min="3" max="3" width="4" bestFit="1" customWidth="1"/>
    <col min="4" max="4" width="5" bestFit="1" customWidth="1"/>
    <col min="5" max="5" width="4.42578125" bestFit="1" customWidth="1"/>
    <col min="6" max="8" width="5" bestFit="1" customWidth="1"/>
    <col min="9" max="9" width="6.85546875" bestFit="1" customWidth="1"/>
    <col min="10" max="13" width="5.42578125" bestFit="1" customWidth="1"/>
    <col min="14" max="14" width="6.5703125" bestFit="1" customWidth="1"/>
    <col min="15" max="15" width="6" bestFit="1" customWidth="1"/>
    <col min="16" max="16" width="8" bestFit="1" customWidth="1"/>
    <col min="17" max="17" width="8.85546875" bestFit="1" customWidth="1"/>
    <col min="18" max="18" width="6" bestFit="1" customWidth="1"/>
    <col min="19" max="19" width="7.42578125" bestFit="1" customWidth="1"/>
    <col min="20" max="20" width="5" bestFit="1" customWidth="1"/>
    <col min="21" max="21" width="7.42578125" bestFit="1" customWidth="1"/>
    <col min="22" max="22" width="8.7109375" bestFit="1" customWidth="1"/>
    <col min="23" max="23" width="10" bestFit="1" customWidth="1"/>
  </cols>
  <sheetData>
    <row r="8" spans="2:23" x14ac:dyDescent="0.25">
      <c r="C8" s="1" t="s">
        <v>28</v>
      </c>
      <c r="D8" s="1" t="s">
        <v>0</v>
      </c>
      <c r="E8" s="1" t="s">
        <v>1</v>
      </c>
      <c r="F8" s="1" t="s">
        <v>2</v>
      </c>
      <c r="G8" s="1" t="s">
        <v>3</v>
      </c>
      <c r="H8" s="1" t="s">
        <v>0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84</v>
      </c>
      <c r="O8" s="1" t="s">
        <v>29</v>
      </c>
      <c r="P8" s="1" t="s">
        <v>33</v>
      </c>
      <c r="Q8" s="1" t="s">
        <v>34</v>
      </c>
      <c r="R8" s="1" t="s">
        <v>35</v>
      </c>
      <c r="S8" s="1" t="s">
        <v>37</v>
      </c>
      <c r="T8" s="1" t="s">
        <v>36</v>
      </c>
      <c r="U8" s="1" t="s">
        <v>38</v>
      </c>
      <c r="V8" s="1" t="s">
        <v>39</v>
      </c>
      <c r="W8" s="1" t="s">
        <v>40</v>
      </c>
    </row>
    <row r="9" spans="2:23" x14ac:dyDescent="0.25">
      <c r="B9" t="s">
        <v>85</v>
      </c>
      <c r="C9" s="1">
        <v>64</v>
      </c>
      <c r="D9" s="1">
        <v>64</v>
      </c>
      <c r="E9" s="1">
        <v>64</v>
      </c>
      <c r="F9">
        <v>25</v>
      </c>
      <c r="G9">
        <v>29</v>
      </c>
      <c r="H9">
        <v>20</v>
      </c>
      <c r="I9">
        <v>35.700000000000003</v>
      </c>
      <c r="M9">
        <v>55</v>
      </c>
      <c r="O9">
        <f>SUM(F9:N9)</f>
        <v>164.7</v>
      </c>
      <c r="S9">
        <v>15070</v>
      </c>
    </row>
    <row r="10" spans="2:23" x14ac:dyDescent="0.25">
      <c r="B10" t="s">
        <v>83</v>
      </c>
      <c r="C10" s="1">
        <v>128</v>
      </c>
      <c r="D10" s="1">
        <v>128</v>
      </c>
      <c r="E10" s="1">
        <v>0</v>
      </c>
      <c r="F10">
        <v>83.4</v>
      </c>
      <c r="G10">
        <v>84</v>
      </c>
      <c r="H10">
        <v>33.5</v>
      </c>
      <c r="I10">
        <v>49.8</v>
      </c>
      <c r="M10">
        <v>20.7</v>
      </c>
      <c r="N10">
        <v>32.700000000000003</v>
      </c>
      <c r="O10">
        <f>SUM(F10:N10)</f>
        <v>304.09999999999997</v>
      </c>
      <c r="P10">
        <v>16574</v>
      </c>
      <c r="Q10">
        <v>11534</v>
      </c>
      <c r="R10">
        <v>22297</v>
      </c>
      <c r="S10">
        <v>29647</v>
      </c>
      <c r="T10">
        <v>98</v>
      </c>
      <c r="U10">
        <v>11</v>
      </c>
      <c r="V10">
        <v>22028</v>
      </c>
      <c r="W10">
        <v>53</v>
      </c>
    </row>
    <row r="11" spans="2:23" x14ac:dyDescent="0.25">
      <c r="B11" t="s">
        <v>86</v>
      </c>
      <c r="C11" s="1">
        <v>128</v>
      </c>
      <c r="D11" s="1">
        <v>128</v>
      </c>
      <c r="E11" s="1">
        <v>32</v>
      </c>
      <c r="F11">
        <v>93</v>
      </c>
      <c r="G11">
        <v>92.6</v>
      </c>
      <c r="H11">
        <v>30</v>
      </c>
      <c r="I11">
        <v>61</v>
      </c>
      <c r="M11">
        <v>44.6</v>
      </c>
      <c r="N11">
        <v>2.7</v>
      </c>
      <c r="O11">
        <f>SUM(F11:N11)</f>
        <v>323.90000000000003</v>
      </c>
      <c r="P11">
        <v>16477</v>
      </c>
      <c r="Q11">
        <v>12832</v>
      </c>
      <c r="R11">
        <v>21848</v>
      </c>
      <c r="S11">
        <v>29070</v>
      </c>
      <c r="T11">
        <v>5001</v>
      </c>
      <c r="U11">
        <v>5927</v>
      </c>
      <c r="V11">
        <v>21995</v>
      </c>
      <c r="W11">
        <v>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2014-08-20T06:49:03Z</dcterms:modified>
</cp:coreProperties>
</file>