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aj_RANGS\Downloads\"/>
    </mc:Choice>
  </mc:AlternateContent>
  <bookViews>
    <workbookView xWindow="0" yWindow="0" windowWidth="23040" windowHeight="9075"/>
  </bookViews>
  <sheets>
    <sheet name="Main" sheetId="1" r:id="rId1"/>
    <sheet name="Digital Marketing Plan" sheetId="2" r:id="rId2"/>
    <sheet name="Branding elements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6" i="1" l="1"/>
  <c r="G14" i="1"/>
  <c r="G15" i="1"/>
  <c r="G21" i="1"/>
  <c r="E13" i="3"/>
  <c r="G20" i="2" l="1"/>
  <c r="G21" i="2" s="1"/>
</calcChain>
</file>

<file path=xl/sharedStrings.xml><?xml version="1.0" encoding="utf-8"?>
<sst xmlns="http://schemas.openxmlformats.org/spreadsheetml/2006/main" count="185" uniqueCount="128">
  <si>
    <t>Date</t>
  </si>
  <si>
    <t>Day</t>
  </si>
  <si>
    <t>Event</t>
  </si>
  <si>
    <t>Post type</t>
  </si>
  <si>
    <t>Ad Objective</t>
  </si>
  <si>
    <t>Ad cost</t>
  </si>
  <si>
    <t>Sunday</t>
  </si>
  <si>
    <t>Static</t>
  </si>
  <si>
    <t>Monday</t>
  </si>
  <si>
    <t>Staic/Video</t>
  </si>
  <si>
    <t>Tuesday</t>
  </si>
  <si>
    <t>Wednesday</t>
  </si>
  <si>
    <t>Engagment post about what cold be coming</t>
  </si>
  <si>
    <t>Thursday</t>
  </si>
  <si>
    <t>Friday</t>
  </si>
  <si>
    <t>Saturday</t>
  </si>
  <si>
    <t>Half Logo Reveal</t>
  </si>
  <si>
    <t>Only 1 days left post</t>
  </si>
  <si>
    <t>Big Reveal</t>
  </si>
  <si>
    <t>Total</t>
  </si>
  <si>
    <t>SL</t>
  </si>
  <si>
    <t>Launch</t>
  </si>
  <si>
    <t>Activity</t>
  </si>
  <si>
    <t>Budget</t>
  </si>
  <si>
    <t>23/1/24 &amp; for any big events</t>
  </si>
  <si>
    <t>22/1/24</t>
  </si>
  <si>
    <t>Soft Launch</t>
  </si>
  <si>
    <t>Tutorial for website</t>
  </si>
  <si>
    <t>23/1/24 &amp; any other event</t>
  </si>
  <si>
    <t>20/1/24</t>
  </si>
  <si>
    <t>23/2/24</t>
  </si>
  <si>
    <t>User Testimonials and Success Stories</t>
  </si>
  <si>
    <t>Depending on the vlogger publishing the video</t>
  </si>
  <si>
    <t>SEO Optimization for Local Searches</t>
  </si>
  <si>
    <t>Implementing Google Tag and Pixel in website</t>
  </si>
  <si>
    <t>23/1/24 &amp; every month one mailer</t>
  </si>
  <si>
    <t xml:space="preserve">Email Campaigns </t>
  </si>
  <si>
    <t>SMS Marketing</t>
  </si>
  <si>
    <t>Will be based on experimental basis</t>
  </si>
  <si>
    <t>Facebook Shops</t>
  </si>
  <si>
    <t>24/1/24</t>
  </si>
  <si>
    <t>Website promo</t>
  </si>
  <si>
    <t>Website promo (teaser)</t>
  </si>
  <si>
    <t>From 23/1/24, &amp; will continue depending on the budget allocated</t>
  </si>
  <si>
    <t>Total (Dollar)</t>
  </si>
  <si>
    <t>Total BDT</t>
  </si>
  <si>
    <t>Awareness/Engagement</t>
  </si>
  <si>
    <t>-</t>
  </si>
  <si>
    <t>Event Teaser</t>
  </si>
  <si>
    <t>How to use the website (static post)</t>
  </si>
  <si>
    <t>Tips and Tricks for the website</t>
  </si>
  <si>
    <t>Event Picture Boosting</t>
  </si>
  <si>
    <t>Lead</t>
  </si>
  <si>
    <t>Live session/Email/SMS</t>
  </si>
  <si>
    <t>Social Media Advertising
Click Here for Launching Event of Social Media Budget</t>
  </si>
  <si>
    <t>PR Campaign
National: Newspaper 03 - 04, 06 - 08 Online
Divisional 7 District: Newspaper &amp; Online 02 - 03</t>
  </si>
  <si>
    <t>Soft Launch by MD Madam</t>
  </si>
  <si>
    <t>Details</t>
  </si>
  <si>
    <t xml:space="preserve">Video presentation the Website </t>
  </si>
  <si>
    <t>Video that will show how sign in, how to bid and how to sign out</t>
  </si>
  <si>
    <t>Facebook Pixel, Google Tag Manager, Google Analytics</t>
  </si>
  <si>
    <t xml:space="preserve">Influencer Marketing &amp; Vlogging </t>
  </si>
  <si>
    <t>MRK Analysis</t>
  </si>
  <si>
    <t>We will shoot Testimonials and Success Stories and post it in social media</t>
  </si>
  <si>
    <t>Portal Reviews and Comparisons</t>
  </si>
  <si>
    <t>We will circulate news in local newspaper and online news portal</t>
  </si>
  <si>
    <t xml:space="preserve">Design finalization </t>
  </si>
  <si>
    <t>Create FB page &amp; Community Forums (Facebook Group)</t>
  </si>
  <si>
    <t xml:space="preserve">Live-streaming </t>
  </si>
  <si>
    <t xml:space="preserve">Website Kit for TG </t>
  </si>
  <si>
    <t>Physical Launching at Mela</t>
  </si>
  <si>
    <t>23/1/24</t>
  </si>
  <si>
    <t>Leaflet</t>
  </si>
  <si>
    <t>Branding elements at mela</t>
  </si>
  <si>
    <t>Leaflet (2,000 pcs)</t>
  </si>
  <si>
    <t>Name</t>
  </si>
  <si>
    <t>Backdrop</t>
  </si>
  <si>
    <t>Quantity</t>
  </si>
  <si>
    <t>4 backdrop will be used for advertising display</t>
  </si>
  <si>
    <t>X-banner</t>
  </si>
  <si>
    <t>One facebook post cutout can be used for customers engagement with the facebook page inforamtion</t>
  </si>
  <si>
    <t>One Facebook cover photo cutout can be used for customers group engagement with the Facebook page information</t>
  </si>
  <si>
    <t>Dedicated sticker</t>
  </si>
  <si>
    <t>2,000 pcs</t>
  </si>
  <si>
    <t>Leaflet will be printed to be distributed during the mela and also for future usage</t>
  </si>
  <si>
    <t xml:space="preserve"> As per car availability</t>
  </si>
  <si>
    <t>A decicated QR code sticker will be displayed for all the cars displayed, and upon scanning the QR Code customer will be directed to the page.</t>
  </si>
  <si>
    <t>One QR Code Table tent will be used for customers scanning the code and directed to the website directly</t>
  </si>
  <si>
    <t>QR code table tent</t>
  </si>
  <si>
    <t xml:space="preserve"> Facebook Cover photo booth</t>
  </si>
  <si>
    <t xml:space="preserve">Facebook frame cutout </t>
  </si>
  <si>
    <t>Benefit of using the website</t>
  </si>
  <si>
    <t>Pre-launch Activity</t>
  </si>
  <si>
    <t>Pre-soft launch Activity</t>
  </si>
  <si>
    <t>Resale Bidding Website Launching Plan</t>
  </si>
  <si>
    <t>Post Launching Promo (for YouTube &amp; Facebook)</t>
  </si>
  <si>
    <t>Promo about how/why to use the website</t>
  </si>
  <si>
    <t>Something new is coming</t>
  </si>
  <si>
    <t>Bringing something special for it's customer</t>
  </si>
  <si>
    <t>Only 6 days left post</t>
  </si>
  <si>
    <t>Only 4 days left post</t>
  </si>
  <si>
    <t>One backdrop will be used for stall display</t>
  </si>
  <si>
    <t>During Launching</t>
  </si>
  <si>
    <t>Post Launching</t>
  </si>
  <si>
    <t>Social Media Advertising and posting 
Click Here for Launching Event of Social Media Budget</t>
  </si>
  <si>
    <t>We will be posting multiple pre-post regarding the launching and also run some ads regarding the event as well, to create vibe and awareness</t>
  </si>
  <si>
    <t>23/1/2024</t>
  </si>
  <si>
    <t>We will do live streaming and some posting during the day of event</t>
  </si>
  <si>
    <t>We will be conducting  Post social media activities</t>
  </si>
  <si>
    <t>Resale Bidding Website Digital Marketing Launching Plan</t>
  </si>
  <si>
    <t>Resale Bidding Website Branding elements at mela</t>
  </si>
  <si>
    <t>Will be trying to showcase the website products in Facebook shop (if possible)</t>
  </si>
  <si>
    <t>Create Facebook page and Community Group</t>
  </si>
  <si>
    <t>We will post static picture containing reviews of the users</t>
  </si>
  <si>
    <t xml:space="preserve">We will send emails to potential buyers containing information regarding the website </t>
  </si>
  <si>
    <t xml:space="preserve">We will SMS to potential buyers containing information regarding the website </t>
  </si>
  <si>
    <r>
      <t xml:space="preserve">MD Madam will reveal the portal for our employees
(Will be done via </t>
    </r>
    <r>
      <rPr>
        <b/>
        <u/>
        <sz val="9"/>
        <color theme="1"/>
        <rFont val="Calibri"/>
        <family val="2"/>
        <scheme val="minor"/>
      </rPr>
      <t>StreamYard)</t>
    </r>
  </si>
  <si>
    <t>Decoration Cost</t>
  </si>
  <si>
    <t>Table, Chair, Carpet etc</t>
  </si>
  <si>
    <t>Branded T-shirt</t>
  </si>
  <si>
    <t>As per needed</t>
  </si>
  <si>
    <t>T-shirt will have QR code in the back and the brand logo in the front</t>
  </si>
  <si>
    <t>Backdrop, X-banner (4), QR code table top (1), dedicated sticker (as per car available), Facebook Post cutout (1), Facebook Cover Cutout (1), Decoration Item, T-shirt (100 pcs)</t>
  </si>
  <si>
    <t>100 pcs</t>
  </si>
  <si>
    <t>16/1/2024 -22/1/2024</t>
  </si>
  <si>
    <t>Logo, Profile Picture, Cover Photo, Page Post</t>
  </si>
  <si>
    <r>
      <t xml:space="preserve">17/1/24 
</t>
    </r>
    <r>
      <rPr>
        <sz val="8"/>
        <color theme="1"/>
        <rFont val="Calibri"/>
        <family val="2"/>
        <scheme val="minor"/>
      </rPr>
      <t>(depends on IT Department availability as well)</t>
    </r>
  </si>
  <si>
    <t>We will be doing online event streaming with the same Streamyard subscription and will be assisted by third-party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</si>
</sst>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$&quot;#,##0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8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18" fontId="2" fillId="4" borderId="6" xfId="0" applyNumberFormat="1" applyFont="1" applyFill="1" applyBorder="1" applyAlignment="1">
      <alignment horizontal="center" vertical="center" wrapText="1"/>
    </xf>
    <xf numFmtId="20" fontId="2" fillId="4" borderId="6" xfId="0" applyNumberFormat="1" applyFont="1" applyFill="1" applyBorder="1" applyAlignment="1">
      <alignment horizontal="center" vertical="center" wrapText="1"/>
    </xf>
    <xf numFmtId="18" fontId="8" fillId="4" borderId="6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8" fillId="0" borderId="0" xfId="0" applyFont="1"/>
    <xf numFmtId="164" fontId="2" fillId="3" borderId="18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right" vertic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165" fontId="5" fillId="7" borderId="11" xfId="2" applyNumberFormat="1" applyFont="1" applyFill="1" applyBorder="1" applyAlignment="1"/>
    <xf numFmtId="0" fontId="2" fillId="0" borderId="4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14" fontId="2" fillId="4" borderId="19" xfId="0" applyNumberFormat="1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5" fontId="10" fillId="0" borderId="0" xfId="2" applyNumberFormat="1" applyFont="1"/>
    <xf numFmtId="0" fontId="2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65" fontId="0" fillId="3" borderId="7" xfId="2" applyNumberFormat="1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165" fontId="0" fillId="0" borderId="7" xfId="2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vertical="center" wrapText="1"/>
    </xf>
    <xf numFmtId="165" fontId="0" fillId="0" borderId="7" xfId="2" applyNumberFormat="1" applyFont="1" applyBorder="1" applyAlignment="1">
      <alignment horizontal="right" vertical="center" wrapText="1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7" borderId="6" xfId="0" applyFont="1" applyFill="1" applyBorder="1" applyAlignment="1">
      <alignment vertical="center" wrapText="1"/>
    </xf>
    <xf numFmtId="0" fontId="12" fillId="0" borderId="0" xfId="0" applyFont="1" applyBorder="1"/>
    <xf numFmtId="165" fontId="12" fillId="0" borderId="0" xfId="2" applyNumberFormat="1" applyFont="1" applyBorder="1" applyAlignment="1">
      <alignment horizontal="right"/>
    </xf>
    <xf numFmtId="165" fontId="0" fillId="3" borderId="7" xfId="2" applyNumberFormat="1" applyFont="1" applyFill="1" applyBorder="1" applyAlignment="1">
      <alignment horizontal="right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2" fillId="0" borderId="0" xfId="0" applyFont="1"/>
    <xf numFmtId="0" fontId="6" fillId="0" borderId="6" xfId="1" applyFont="1" applyBorder="1" applyAlignment="1">
      <alignment vertical="center" wrapText="1"/>
    </xf>
    <xf numFmtId="166" fontId="5" fillId="4" borderId="12" xfId="0" applyNumberFormat="1" applyFont="1" applyFill="1" applyBorder="1"/>
    <xf numFmtId="164" fontId="2" fillId="0" borderId="8" xfId="0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8" fontId="2" fillId="4" borderId="21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165" fontId="5" fillId="0" borderId="11" xfId="0" applyNumberFormat="1" applyFont="1" applyBorder="1" applyAlignment="1">
      <alignment vertical="center"/>
    </xf>
    <xf numFmtId="0" fontId="5" fillId="4" borderId="29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4" fillId="4" borderId="7" xfId="0" applyNumberFormat="1" applyFont="1" applyFill="1" applyBorder="1" applyAlignment="1">
      <alignment horizontal="right" vertical="center"/>
    </xf>
    <xf numFmtId="165" fontId="2" fillId="0" borderId="7" xfId="2" applyNumberFormat="1" applyFont="1" applyBorder="1" applyAlignment="1">
      <alignment horizontal="right" vertical="center"/>
    </xf>
    <xf numFmtId="165" fontId="4" fillId="0" borderId="7" xfId="2" applyNumberFormat="1" applyFont="1" applyBorder="1" applyAlignment="1">
      <alignment horizontal="right" vertical="center" wrapText="1"/>
    </xf>
    <xf numFmtId="3" fontId="2" fillId="0" borderId="28" xfId="0" applyNumberFormat="1" applyFont="1" applyBorder="1" applyAlignment="1">
      <alignment horizontal="right" vertical="center"/>
    </xf>
    <xf numFmtId="0" fontId="4" fillId="0" borderId="6" xfId="1" applyFont="1" applyBorder="1" applyAlignment="1">
      <alignment horizontal="center" vertical="center" wrapText="1"/>
    </xf>
    <xf numFmtId="165" fontId="2" fillId="0" borderId="7" xfId="2" applyNumberFormat="1" applyFont="1" applyBorder="1" applyAlignment="1">
      <alignment horizontal="center" vertical="center"/>
    </xf>
    <xf numFmtId="165" fontId="12" fillId="0" borderId="11" xfId="2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left" vertical="center" wrapText="1"/>
    </xf>
    <xf numFmtId="0" fontId="0" fillId="7" borderId="19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vertical="center" wrapText="1"/>
    </xf>
    <xf numFmtId="165" fontId="0" fillId="7" borderId="20" xfId="2" applyNumberFormat="1" applyFont="1" applyFill="1" applyBorder="1" applyAlignment="1">
      <alignment vertical="center"/>
    </xf>
    <xf numFmtId="0" fontId="0" fillId="0" borderId="5" xfId="0" applyFont="1" applyBorder="1" applyAlignment="1">
      <alignment horizontal="left" vertical="center" wrapText="1"/>
    </xf>
    <xf numFmtId="165" fontId="0" fillId="7" borderId="7" xfId="2" applyNumberFormat="1" applyFont="1" applyFill="1" applyBorder="1" applyAlignment="1">
      <alignment horizontal="right" vertical="center" wrapText="1"/>
    </xf>
    <xf numFmtId="0" fontId="0" fillId="6" borderId="8" xfId="0" applyFont="1" applyFill="1" applyBorder="1" applyAlignment="1">
      <alignment horizontal="left" vertical="center"/>
    </xf>
    <xf numFmtId="0" fontId="0" fillId="6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 wrapText="1"/>
    </xf>
    <xf numFmtId="165" fontId="0" fillId="4" borderId="13" xfId="2" applyNumberFormat="1" applyFont="1" applyFill="1" applyBorder="1" applyAlignment="1">
      <alignment horizontal="right" vertical="center" wrapText="1"/>
    </xf>
    <xf numFmtId="0" fontId="0" fillId="4" borderId="0" xfId="0" applyFill="1"/>
    <xf numFmtId="0" fontId="0" fillId="6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horizontal="left" vertical="center"/>
    </xf>
    <xf numFmtId="165" fontId="0" fillId="4" borderId="7" xfId="2" applyNumberFormat="1" applyFont="1" applyFill="1" applyBorder="1" applyAlignment="1">
      <alignment horizontal="right" vertical="center" wrapText="1"/>
    </xf>
    <xf numFmtId="0" fontId="5" fillId="0" borderId="27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18" fontId="2" fillId="4" borderId="9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5" fillId="8" borderId="31" xfId="0" applyFont="1" applyFill="1" applyBorder="1" applyAlignment="1">
      <alignment horizontal="center" vertical="center" wrapText="1"/>
    </xf>
    <xf numFmtId="0" fontId="5" fillId="8" borderId="30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2" fillId="0" borderId="34" xfId="2" applyNumberFormat="1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zoomScaleNormal="100" workbookViewId="0">
      <selection activeCell="N18" sqref="N18"/>
    </sheetView>
  </sheetViews>
  <sheetFormatPr defaultRowHeight="15" x14ac:dyDescent="0.25"/>
  <cols>
    <col min="1" max="1" width="4.28515625" customWidth="1"/>
    <col min="2" max="2" width="6.140625" bestFit="1" customWidth="1"/>
    <col min="3" max="3" width="11.85546875" customWidth="1"/>
    <col min="4" max="4" width="49.5703125" customWidth="1"/>
    <col min="5" max="5" width="47.7109375" customWidth="1"/>
    <col min="6" max="6" width="34.5703125" customWidth="1"/>
    <col min="7" max="7" width="10.7109375" bestFit="1" customWidth="1"/>
  </cols>
  <sheetData>
    <row r="1" spans="2:7" ht="15.75" thickBot="1" x14ac:dyDescent="0.3"/>
    <row r="2" spans="2:7" ht="19.5" thickBot="1" x14ac:dyDescent="0.35">
      <c r="B2" s="115" t="s">
        <v>94</v>
      </c>
      <c r="C2" s="116"/>
      <c r="D2" s="116"/>
      <c r="E2" s="116"/>
      <c r="F2" s="116"/>
      <c r="G2" s="117"/>
    </row>
    <row r="3" spans="2:7" ht="15.75" thickBot="1" x14ac:dyDescent="0.3">
      <c r="B3" s="71" t="s">
        <v>20</v>
      </c>
      <c r="C3" s="103" t="s">
        <v>21</v>
      </c>
      <c r="D3" s="34" t="s">
        <v>22</v>
      </c>
      <c r="E3" s="34" t="s">
        <v>57</v>
      </c>
      <c r="F3" s="33" t="s">
        <v>0</v>
      </c>
      <c r="G3" s="28" t="s">
        <v>23</v>
      </c>
    </row>
    <row r="4" spans="2:7" x14ac:dyDescent="0.25">
      <c r="B4" s="72">
        <v>1</v>
      </c>
      <c r="C4" s="120" t="s">
        <v>93</v>
      </c>
      <c r="D4" s="31" t="s">
        <v>67</v>
      </c>
      <c r="E4" s="35" t="s">
        <v>112</v>
      </c>
      <c r="F4" s="32">
        <v>45305</v>
      </c>
      <c r="G4" s="73" t="s">
        <v>47</v>
      </c>
    </row>
    <row r="5" spans="2:7" x14ac:dyDescent="0.25">
      <c r="B5" s="74">
        <v>3</v>
      </c>
      <c r="C5" s="121"/>
      <c r="D5" s="27" t="s">
        <v>66</v>
      </c>
      <c r="E5" s="109" t="s">
        <v>125</v>
      </c>
      <c r="F5" s="113">
        <v>45307</v>
      </c>
      <c r="G5" s="114" t="s">
        <v>47</v>
      </c>
    </row>
    <row r="6" spans="2:7" ht="36" x14ac:dyDescent="0.25">
      <c r="B6" s="74">
        <v>4</v>
      </c>
      <c r="C6" s="122"/>
      <c r="D6" s="59" t="s">
        <v>104</v>
      </c>
      <c r="E6" s="40" t="s">
        <v>105</v>
      </c>
      <c r="F6" s="29" t="s">
        <v>124</v>
      </c>
      <c r="G6" s="82">
        <f>100*132.25</f>
        <v>13225</v>
      </c>
    </row>
    <row r="7" spans="2:7" x14ac:dyDescent="0.25">
      <c r="B7" s="74">
        <v>5</v>
      </c>
      <c r="C7" s="130" t="s">
        <v>26</v>
      </c>
      <c r="D7" s="1" t="s">
        <v>42</v>
      </c>
      <c r="E7" s="66" t="s">
        <v>58</v>
      </c>
      <c r="F7" s="29">
        <v>45307</v>
      </c>
      <c r="G7" s="65" t="s">
        <v>47</v>
      </c>
    </row>
    <row r="8" spans="2:7" ht="24" x14ac:dyDescent="0.25">
      <c r="B8" s="74">
        <v>6</v>
      </c>
      <c r="C8" s="131"/>
      <c r="D8" s="1" t="s">
        <v>27</v>
      </c>
      <c r="E8" s="66" t="s">
        <v>59</v>
      </c>
      <c r="F8" s="29">
        <v>45306</v>
      </c>
      <c r="G8" s="65"/>
    </row>
    <row r="9" spans="2:7" ht="29.25" customHeight="1" x14ac:dyDescent="0.25">
      <c r="B9" s="74">
        <v>7</v>
      </c>
      <c r="C9" s="132"/>
      <c r="D9" s="30" t="s">
        <v>56</v>
      </c>
      <c r="E9" s="36" t="s">
        <v>116</v>
      </c>
      <c r="F9" s="29">
        <v>45308</v>
      </c>
      <c r="G9" s="78">
        <v>13092.75</v>
      </c>
    </row>
    <row r="10" spans="2:7" ht="24" customHeight="1" x14ac:dyDescent="0.25">
      <c r="B10" s="74">
        <v>8</v>
      </c>
      <c r="C10" s="126" t="s">
        <v>92</v>
      </c>
      <c r="D10" s="1" t="s">
        <v>33</v>
      </c>
      <c r="E10" s="118" t="s">
        <v>60</v>
      </c>
      <c r="F10" s="3" t="s">
        <v>126</v>
      </c>
      <c r="G10" s="65" t="s">
        <v>47</v>
      </c>
    </row>
    <row r="11" spans="2:7" ht="23.25" x14ac:dyDescent="0.25">
      <c r="B11" s="74">
        <v>9</v>
      </c>
      <c r="C11" s="127"/>
      <c r="D11" s="1" t="s">
        <v>34</v>
      </c>
      <c r="E11" s="119"/>
      <c r="F11" s="3" t="s">
        <v>126</v>
      </c>
      <c r="G11" s="65" t="s">
        <v>47</v>
      </c>
    </row>
    <row r="12" spans="2:7" x14ac:dyDescent="0.25">
      <c r="B12" s="74">
        <v>10</v>
      </c>
      <c r="C12" s="129"/>
      <c r="D12" s="1" t="s">
        <v>69</v>
      </c>
      <c r="E12" s="66" t="s">
        <v>74</v>
      </c>
      <c r="F12" s="3" t="s">
        <v>29</v>
      </c>
      <c r="G12" s="75">
        <v>6000</v>
      </c>
    </row>
    <row r="13" spans="2:7" x14ac:dyDescent="0.25">
      <c r="B13" s="74">
        <v>11</v>
      </c>
      <c r="C13" s="123" t="s">
        <v>102</v>
      </c>
      <c r="D13" s="1" t="s">
        <v>70</v>
      </c>
      <c r="E13" s="66"/>
      <c r="F13" s="3" t="s">
        <v>71</v>
      </c>
      <c r="G13" s="76"/>
    </row>
    <row r="14" spans="2:7" ht="48" x14ac:dyDescent="0.25">
      <c r="B14" s="74">
        <v>12</v>
      </c>
      <c r="C14" s="124"/>
      <c r="D14" s="59" t="s">
        <v>73</v>
      </c>
      <c r="E14" s="66" t="s">
        <v>122</v>
      </c>
      <c r="F14" s="3" t="s">
        <v>71</v>
      </c>
      <c r="G14" s="77">
        <f>'Branding elements '!E13</f>
        <v>84000</v>
      </c>
    </row>
    <row r="15" spans="2:7" ht="24" x14ac:dyDescent="0.25">
      <c r="B15" s="74">
        <v>13</v>
      </c>
      <c r="C15" s="124"/>
      <c r="D15" s="59" t="s">
        <v>104</v>
      </c>
      <c r="E15" s="40" t="s">
        <v>107</v>
      </c>
      <c r="F15" s="29" t="s">
        <v>106</v>
      </c>
      <c r="G15" s="78">
        <f>50*132.25</f>
        <v>6612.5</v>
      </c>
    </row>
    <row r="16" spans="2:7" ht="36" x14ac:dyDescent="0.25">
      <c r="B16" s="74">
        <v>14</v>
      </c>
      <c r="C16" s="125"/>
      <c r="D16" s="1" t="s">
        <v>68</v>
      </c>
      <c r="E16" s="66" t="s">
        <v>127</v>
      </c>
      <c r="F16" s="3" t="s">
        <v>24</v>
      </c>
      <c r="G16" s="141">
        <v>20000</v>
      </c>
    </row>
    <row r="17" spans="2:7" ht="15" customHeight="1" x14ac:dyDescent="0.25">
      <c r="B17" s="74">
        <v>15</v>
      </c>
      <c r="C17" s="126" t="s">
        <v>103</v>
      </c>
      <c r="D17" s="1" t="s">
        <v>95</v>
      </c>
      <c r="E17" s="66" t="s">
        <v>96</v>
      </c>
      <c r="F17" s="3" t="s">
        <v>28</v>
      </c>
      <c r="G17" s="65" t="s">
        <v>47</v>
      </c>
    </row>
    <row r="18" spans="2:7" x14ac:dyDescent="0.25">
      <c r="B18" s="74">
        <v>16</v>
      </c>
      <c r="C18" s="127"/>
      <c r="D18" s="1" t="s">
        <v>61</v>
      </c>
      <c r="E18" s="66" t="s">
        <v>62</v>
      </c>
      <c r="F18" s="3" t="s">
        <v>25</v>
      </c>
      <c r="G18" s="76">
        <v>10000</v>
      </c>
    </row>
    <row r="19" spans="2:7" ht="24" x14ac:dyDescent="0.25">
      <c r="B19" s="74">
        <v>17</v>
      </c>
      <c r="C19" s="127"/>
      <c r="D19" s="1" t="s">
        <v>31</v>
      </c>
      <c r="E19" s="66" t="s">
        <v>63</v>
      </c>
      <c r="F19" s="3" t="s">
        <v>30</v>
      </c>
      <c r="G19" s="65" t="s">
        <v>47</v>
      </c>
    </row>
    <row r="20" spans="2:7" x14ac:dyDescent="0.25">
      <c r="B20" s="74">
        <v>18</v>
      </c>
      <c r="C20" s="127"/>
      <c r="D20" s="1" t="s">
        <v>64</v>
      </c>
      <c r="E20" s="66" t="s">
        <v>113</v>
      </c>
      <c r="F20" s="5" t="s">
        <v>32</v>
      </c>
      <c r="G20" s="65" t="s">
        <v>47</v>
      </c>
    </row>
    <row r="21" spans="2:7" ht="24" x14ac:dyDescent="0.25">
      <c r="B21" s="74">
        <v>19</v>
      </c>
      <c r="C21" s="127"/>
      <c r="D21" s="59" t="s">
        <v>54</v>
      </c>
      <c r="E21" s="81" t="s">
        <v>108</v>
      </c>
      <c r="F21" s="3" t="s">
        <v>43</v>
      </c>
      <c r="G21" s="79">
        <f>200*132.25</f>
        <v>26450</v>
      </c>
    </row>
    <row r="22" spans="2:7" ht="24" x14ac:dyDescent="0.25">
      <c r="B22" s="74">
        <v>20</v>
      </c>
      <c r="C22" s="127"/>
      <c r="D22" s="1" t="s">
        <v>36</v>
      </c>
      <c r="E22" s="66" t="s">
        <v>114</v>
      </c>
      <c r="F22" s="4" t="s">
        <v>35</v>
      </c>
      <c r="G22" s="65" t="s">
        <v>47</v>
      </c>
    </row>
    <row r="23" spans="2:7" ht="24" x14ac:dyDescent="0.25">
      <c r="B23" s="74">
        <v>21</v>
      </c>
      <c r="C23" s="127"/>
      <c r="D23" s="1" t="s">
        <v>37</v>
      </c>
      <c r="E23" s="66" t="s">
        <v>115</v>
      </c>
      <c r="F23" s="3" t="s">
        <v>24</v>
      </c>
      <c r="G23" s="78">
        <v>6000</v>
      </c>
    </row>
    <row r="24" spans="2:7" ht="36" x14ac:dyDescent="0.25">
      <c r="B24" s="74">
        <v>22</v>
      </c>
      <c r="C24" s="127"/>
      <c r="D24" s="69" t="s">
        <v>55</v>
      </c>
      <c r="E24" s="39" t="s">
        <v>65</v>
      </c>
      <c r="F24" s="67" t="s">
        <v>40</v>
      </c>
      <c r="G24" s="80">
        <v>120000</v>
      </c>
    </row>
    <row r="25" spans="2:7" ht="24.75" thickBot="1" x14ac:dyDescent="0.3">
      <c r="B25" s="74">
        <v>23</v>
      </c>
      <c r="C25" s="128"/>
      <c r="D25" s="104" t="s">
        <v>39</v>
      </c>
      <c r="E25" s="37" t="s">
        <v>111</v>
      </c>
      <c r="F25" s="105" t="s">
        <v>38</v>
      </c>
      <c r="G25" s="68" t="s">
        <v>47</v>
      </c>
    </row>
    <row r="26" spans="2:7" ht="15.75" thickBot="1" x14ac:dyDescent="0.3">
      <c r="B26" s="110" t="s">
        <v>19</v>
      </c>
      <c r="C26" s="111"/>
      <c r="D26" s="111"/>
      <c r="E26" s="111"/>
      <c r="F26" s="112"/>
      <c r="G26" s="70">
        <f>SUM(G5:G25)</f>
        <v>305380.25</v>
      </c>
    </row>
  </sheetData>
  <mergeCells count="7">
    <mergeCell ref="B2:G2"/>
    <mergeCell ref="E10:E11"/>
    <mergeCell ref="C4:C6"/>
    <mergeCell ref="C13:C16"/>
    <mergeCell ref="C17:C25"/>
    <mergeCell ref="C10:C12"/>
    <mergeCell ref="C7:C9"/>
  </mergeCells>
  <hyperlinks>
    <hyperlink ref="D14" location="'Branding elements '!A1" display="Branding elements at mela"/>
    <hyperlink ref="D15" location="'Digital Marketing Plan'!A1" display="'Digital Marketing Plan'!A1"/>
    <hyperlink ref="D6" location="'Digital Marketing Plan'!A1" display="'Digital Marketing Plan'!A1"/>
    <hyperlink ref="D21" location="Sheet2!A1" display="Sheet2!A1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D10" sqref="D10"/>
    </sheetView>
  </sheetViews>
  <sheetFormatPr defaultRowHeight="15" x14ac:dyDescent="0.25"/>
  <cols>
    <col min="1" max="1" width="5.140625" customWidth="1"/>
    <col min="2" max="2" width="8.140625" customWidth="1"/>
    <col min="3" max="3" width="10.140625" customWidth="1"/>
    <col min="4" max="4" width="36.140625" customWidth="1"/>
    <col min="5" max="5" width="18.85546875" customWidth="1"/>
    <col min="6" max="6" width="20.140625" customWidth="1"/>
    <col min="7" max="7" width="6.85546875" customWidth="1"/>
  </cols>
  <sheetData>
    <row r="1" spans="1:7" ht="15.75" thickBot="1" x14ac:dyDescent="0.3"/>
    <row r="2" spans="1:7" ht="15.75" thickBot="1" x14ac:dyDescent="0.3">
      <c r="B2" s="133" t="s">
        <v>109</v>
      </c>
      <c r="C2" s="134"/>
      <c r="D2" s="134"/>
      <c r="E2" s="134"/>
      <c r="F2" s="134"/>
      <c r="G2" s="135"/>
    </row>
    <row r="3" spans="1:7" ht="15.75" thickBot="1" x14ac:dyDescent="0.3">
      <c r="B3" s="54" t="s">
        <v>0</v>
      </c>
      <c r="C3" s="55" t="s">
        <v>1</v>
      </c>
      <c r="D3" s="55" t="s">
        <v>2</v>
      </c>
      <c r="E3" s="55" t="s">
        <v>3</v>
      </c>
      <c r="F3" s="56" t="s">
        <v>4</v>
      </c>
      <c r="G3" s="57" t="s">
        <v>5</v>
      </c>
    </row>
    <row r="4" spans="1:7" x14ac:dyDescent="0.25">
      <c r="A4" s="9"/>
      <c r="B4" s="10">
        <v>45306</v>
      </c>
      <c r="C4" s="11" t="s">
        <v>8</v>
      </c>
      <c r="D4" s="11" t="s">
        <v>97</v>
      </c>
      <c r="E4" s="12" t="s">
        <v>7</v>
      </c>
      <c r="F4" s="12" t="s">
        <v>46</v>
      </c>
      <c r="G4" s="13">
        <v>20</v>
      </c>
    </row>
    <row r="5" spans="1:7" x14ac:dyDescent="0.25">
      <c r="B5" s="6">
        <v>45307</v>
      </c>
      <c r="C5" s="2" t="s">
        <v>10</v>
      </c>
      <c r="D5" s="2" t="s">
        <v>98</v>
      </c>
      <c r="E5" s="66" t="s">
        <v>9</v>
      </c>
      <c r="F5" s="14" t="s">
        <v>46</v>
      </c>
      <c r="G5" s="15">
        <v>20</v>
      </c>
    </row>
    <row r="6" spans="1:7" x14ac:dyDescent="0.25">
      <c r="B6" s="7">
        <v>45308</v>
      </c>
      <c r="C6" s="17" t="s">
        <v>11</v>
      </c>
      <c r="D6" s="8" t="s">
        <v>99</v>
      </c>
      <c r="E6" s="8" t="s">
        <v>7</v>
      </c>
      <c r="F6" s="8" t="s">
        <v>46</v>
      </c>
      <c r="G6" s="16">
        <v>20</v>
      </c>
    </row>
    <row r="7" spans="1:7" x14ac:dyDescent="0.25">
      <c r="B7" s="6">
        <v>45309</v>
      </c>
      <c r="C7" s="2" t="s">
        <v>13</v>
      </c>
      <c r="D7" s="66" t="s">
        <v>12</v>
      </c>
      <c r="E7" s="66" t="s">
        <v>7</v>
      </c>
      <c r="F7" s="14" t="s">
        <v>46</v>
      </c>
      <c r="G7" s="15"/>
    </row>
    <row r="8" spans="1:7" x14ac:dyDescent="0.25">
      <c r="B8" s="7">
        <v>45310</v>
      </c>
      <c r="C8" s="17" t="s">
        <v>14</v>
      </c>
      <c r="D8" s="8" t="s">
        <v>100</v>
      </c>
      <c r="E8" s="8" t="s">
        <v>7</v>
      </c>
      <c r="F8" s="8" t="s">
        <v>46</v>
      </c>
      <c r="G8" s="16">
        <v>10</v>
      </c>
    </row>
    <row r="9" spans="1:7" x14ac:dyDescent="0.25">
      <c r="B9" s="6">
        <v>45311</v>
      </c>
      <c r="C9" s="2" t="s">
        <v>15</v>
      </c>
      <c r="D9" s="22" t="s">
        <v>47</v>
      </c>
      <c r="E9" s="22" t="s">
        <v>47</v>
      </c>
      <c r="F9" s="22" t="s">
        <v>47</v>
      </c>
      <c r="G9" s="106" t="s">
        <v>47</v>
      </c>
    </row>
    <row r="10" spans="1:7" x14ac:dyDescent="0.25">
      <c r="B10" s="7">
        <v>45312</v>
      </c>
      <c r="C10" s="17" t="s">
        <v>6</v>
      </c>
      <c r="D10" s="8" t="s">
        <v>16</v>
      </c>
      <c r="E10" s="8" t="s">
        <v>9</v>
      </c>
      <c r="F10" s="8" t="s">
        <v>46</v>
      </c>
      <c r="G10" s="16">
        <v>20</v>
      </c>
    </row>
    <row r="11" spans="1:7" x14ac:dyDescent="0.25">
      <c r="B11" s="6">
        <v>45313</v>
      </c>
      <c r="C11" s="2" t="s">
        <v>8</v>
      </c>
      <c r="D11" s="66" t="s">
        <v>17</v>
      </c>
      <c r="E11" s="66" t="s">
        <v>7</v>
      </c>
      <c r="F11" s="14" t="s">
        <v>46</v>
      </c>
      <c r="G11" s="15">
        <v>10</v>
      </c>
    </row>
    <row r="12" spans="1:7" ht="16.5" customHeight="1" x14ac:dyDescent="0.25">
      <c r="B12" s="7">
        <v>45314</v>
      </c>
      <c r="C12" s="17" t="s">
        <v>10</v>
      </c>
      <c r="D12" s="8" t="s">
        <v>18</v>
      </c>
      <c r="E12" s="8" t="s">
        <v>53</v>
      </c>
      <c r="F12" s="8"/>
      <c r="G12" s="16">
        <v>50</v>
      </c>
    </row>
    <row r="13" spans="1:7" ht="15.75" customHeight="1" x14ac:dyDescent="0.25">
      <c r="B13" s="6">
        <v>45315</v>
      </c>
      <c r="C13" s="2" t="s">
        <v>11</v>
      </c>
      <c r="D13" s="66" t="s">
        <v>41</v>
      </c>
      <c r="E13" s="66" t="s">
        <v>9</v>
      </c>
      <c r="F13" s="66" t="s">
        <v>46</v>
      </c>
      <c r="G13" s="15">
        <v>50</v>
      </c>
    </row>
    <row r="14" spans="1:7" x14ac:dyDescent="0.25">
      <c r="B14" s="7">
        <v>45316</v>
      </c>
      <c r="C14" s="17" t="s">
        <v>13</v>
      </c>
      <c r="D14" s="18" t="s">
        <v>91</v>
      </c>
      <c r="E14" s="8" t="s">
        <v>7</v>
      </c>
      <c r="F14" s="8" t="s">
        <v>52</v>
      </c>
      <c r="G14" s="19">
        <v>50</v>
      </c>
    </row>
    <row r="15" spans="1:7" x14ac:dyDescent="0.25">
      <c r="B15" s="6">
        <v>45317</v>
      </c>
      <c r="C15" s="2" t="s">
        <v>14</v>
      </c>
      <c r="D15" s="22" t="s">
        <v>51</v>
      </c>
      <c r="E15" s="22" t="s">
        <v>7</v>
      </c>
      <c r="F15" s="22" t="s">
        <v>46</v>
      </c>
      <c r="G15" s="23">
        <v>25</v>
      </c>
    </row>
    <row r="16" spans="1:7" x14ac:dyDescent="0.25">
      <c r="B16" s="7">
        <v>45318</v>
      </c>
      <c r="C16" s="17" t="s">
        <v>15</v>
      </c>
      <c r="D16" s="18" t="s">
        <v>47</v>
      </c>
      <c r="E16" s="18" t="s">
        <v>47</v>
      </c>
      <c r="F16" s="18" t="s">
        <v>47</v>
      </c>
      <c r="G16" s="107" t="s">
        <v>47</v>
      </c>
    </row>
    <row r="17" spans="2:7" x14ac:dyDescent="0.25">
      <c r="B17" s="6">
        <v>45319</v>
      </c>
      <c r="C17" s="2" t="s">
        <v>6</v>
      </c>
      <c r="D17" s="22" t="s">
        <v>48</v>
      </c>
      <c r="E17" s="66" t="s">
        <v>7</v>
      </c>
      <c r="F17" s="14" t="s">
        <v>46</v>
      </c>
      <c r="G17" s="23">
        <v>25</v>
      </c>
    </row>
    <row r="18" spans="2:7" x14ac:dyDescent="0.25">
      <c r="B18" s="7">
        <v>45320</v>
      </c>
      <c r="C18" s="17" t="s">
        <v>8</v>
      </c>
      <c r="D18" s="20" t="s">
        <v>49</v>
      </c>
      <c r="E18" s="18" t="s">
        <v>7</v>
      </c>
      <c r="F18" s="8" t="s">
        <v>52</v>
      </c>
      <c r="G18" s="21">
        <v>25</v>
      </c>
    </row>
    <row r="19" spans="2:7" ht="15.75" thickBot="1" x14ac:dyDescent="0.3">
      <c r="B19" s="61">
        <v>45321</v>
      </c>
      <c r="C19" s="108" t="s">
        <v>10</v>
      </c>
      <c r="D19" s="62" t="s">
        <v>50</v>
      </c>
      <c r="E19" s="37" t="s">
        <v>7</v>
      </c>
      <c r="F19" s="63" t="s">
        <v>52</v>
      </c>
      <c r="G19" s="64">
        <v>25</v>
      </c>
    </row>
    <row r="20" spans="2:7" ht="15.75" thickBot="1" x14ac:dyDescent="0.3">
      <c r="B20" s="58"/>
      <c r="C20" s="58"/>
      <c r="D20" s="58"/>
      <c r="E20" s="58"/>
      <c r="F20" s="25" t="s">
        <v>44</v>
      </c>
      <c r="G20" s="60">
        <f>SUM(G4:G19)</f>
        <v>350</v>
      </c>
    </row>
    <row r="21" spans="2:7" ht="15.75" thickBot="1" x14ac:dyDescent="0.3">
      <c r="B21" s="58"/>
      <c r="C21" s="58"/>
      <c r="D21" s="58"/>
      <c r="E21" s="58"/>
      <c r="F21" s="24" t="s">
        <v>45</v>
      </c>
      <c r="G21" s="26">
        <f>G20*132.25</f>
        <v>46287.5</v>
      </c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3" sqref="C13:D13"/>
    </sheetView>
  </sheetViews>
  <sheetFormatPr defaultRowHeight="15" x14ac:dyDescent="0.25"/>
  <cols>
    <col min="2" max="2" width="44.140625" bestFit="1" customWidth="1"/>
    <col min="3" max="3" width="24.85546875" bestFit="1" customWidth="1"/>
    <col min="4" max="4" width="52.5703125" customWidth="1"/>
    <col min="5" max="5" width="25.28515625" customWidth="1"/>
  </cols>
  <sheetData>
    <row r="1" spans="2:5" ht="15.75" thickBot="1" x14ac:dyDescent="0.3"/>
    <row r="2" spans="2:5" ht="21.75" thickBot="1" x14ac:dyDescent="0.4">
      <c r="B2" s="136" t="s">
        <v>110</v>
      </c>
      <c r="C2" s="137"/>
      <c r="D2" s="137"/>
      <c r="E2" s="138"/>
    </row>
    <row r="3" spans="2:5" ht="19.5" thickBot="1" x14ac:dyDescent="0.35">
      <c r="B3" s="85" t="s">
        <v>75</v>
      </c>
      <c r="C3" s="86" t="s">
        <v>77</v>
      </c>
      <c r="D3" s="86" t="s">
        <v>57</v>
      </c>
      <c r="E3" s="87" t="s">
        <v>23</v>
      </c>
    </row>
    <row r="4" spans="2:5" ht="30" x14ac:dyDescent="0.25">
      <c r="B4" s="88" t="s">
        <v>72</v>
      </c>
      <c r="C4" s="89" t="s">
        <v>83</v>
      </c>
      <c r="D4" s="90" t="s">
        <v>84</v>
      </c>
      <c r="E4" s="91">
        <v>6000</v>
      </c>
    </row>
    <row r="5" spans="2:5" x14ac:dyDescent="0.25">
      <c r="B5" s="92" t="s">
        <v>76</v>
      </c>
      <c r="C5" s="84">
        <v>1</v>
      </c>
      <c r="D5" s="46" t="s">
        <v>101</v>
      </c>
      <c r="E5" s="44">
        <v>12000</v>
      </c>
    </row>
    <row r="6" spans="2:5" x14ac:dyDescent="0.25">
      <c r="B6" s="48" t="s">
        <v>79</v>
      </c>
      <c r="C6" s="41">
        <v>4</v>
      </c>
      <c r="D6" s="50" t="s">
        <v>78</v>
      </c>
      <c r="E6" s="42">
        <v>4000</v>
      </c>
    </row>
    <row r="7" spans="2:5" ht="30" x14ac:dyDescent="0.25">
      <c r="B7" s="45" t="s">
        <v>88</v>
      </c>
      <c r="C7" s="43">
        <v>1</v>
      </c>
      <c r="D7" s="46" t="s">
        <v>87</v>
      </c>
      <c r="E7" s="44">
        <v>2000</v>
      </c>
    </row>
    <row r="8" spans="2:5" ht="45" x14ac:dyDescent="0.25">
      <c r="B8" s="48" t="s">
        <v>82</v>
      </c>
      <c r="C8" s="41" t="s">
        <v>85</v>
      </c>
      <c r="D8" s="49" t="s">
        <v>86</v>
      </c>
      <c r="E8" s="53" t="s">
        <v>47</v>
      </c>
    </row>
    <row r="9" spans="2:5" ht="30" x14ac:dyDescent="0.25">
      <c r="B9" s="45" t="s">
        <v>90</v>
      </c>
      <c r="C9" s="43">
        <v>1</v>
      </c>
      <c r="D9" s="46" t="s">
        <v>80</v>
      </c>
      <c r="E9" s="47">
        <v>5000</v>
      </c>
    </row>
    <row r="10" spans="2:5" ht="45" x14ac:dyDescent="0.25">
      <c r="B10" s="48" t="s">
        <v>89</v>
      </c>
      <c r="C10" s="41">
        <v>1</v>
      </c>
      <c r="D10" s="50" t="s">
        <v>81</v>
      </c>
      <c r="E10" s="93">
        <v>20000</v>
      </c>
    </row>
    <row r="11" spans="2:5" s="98" customFormat="1" x14ac:dyDescent="0.25">
      <c r="B11" s="101" t="s">
        <v>117</v>
      </c>
      <c r="C11" s="99" t="s">
        <v>120</v>
      </c>
      <c r="D11" s="100" t="s">
        <v>118</v>
      </c>
      <c r="E11" s="102">
        <v>20000</v>
      </c>
    </row>
    <row r="12" spans="2:5" s="98" customFormat="1" ht="30.75" thickBot="1" x14ac:dyDescent="0.3">
      <c r="B12" s="94" t="s">
        <v>119</v>
      </c>
      <c r="C12" s="95" t="s">
        <v>123</v>
      </c>
      <c r="D12" s="96" t="s">
        <v>121</v>
      </c>
      <c r="E12" s="97">
        <v>15000</v>
      </c>
    </row>
    <row r="13" spans="2:5" ht="17.25" customHeight="1" thickBot="1" x14ac:dyDescent="0.3">
      <c r="C13" s="139" t="s">
        <v>19</v>
      </c>
      <c r="D13" s="140"/>
      <c r="E13" s="83">
        <f>SUM(E4:E12)</f>
        <v>84000</v>
      </c>
    </row>
    <row r="14" spans="2:5" ht="15.75" x14ac:dyDescent="0.25">
      <c r="D14" s="51"/>
      <c r="E14" s="52"/>
    </row>
    <row r="15" spans="2:5" ht="15.75" x14ac:dyDescent="0.25">
      <c r="E15" s="38"/>
    </row>
  </sheetData>
  <mergeCells count="2">
    <mergeCell ref="B2:E2"/>
    <mergeCell ref="C13:D1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C4253A4FEBED408E7880CD4CA0C08D" ma:contentTypeVersion="14" ma:contentTypeDescription="Create a new document." ma:contentTypeScope="" ma:versionID="d5182f7cdc191c15927aecd494b0a787">
  <xsd:schema xmlns:xsd="http://www.w3.org/2001/XMLSchema" xmlns:xs="http://www.w3.org/2001/XMLSchema" xmlns:p="http://schemas.microsoft.com/office/2006/metadata/properties" xmlns:ns3="d5460f91-dade-4e89-b35d-68ceff9d6bf2" xmlns:ns4="7a7c84ca-d99f-44a2-b781-6c8795836a3b" targetNamespace="http://schemas.microsoft.com/office/2006/metadata/properties" ma:root="true" ma:fieldsID="27bf55a67c076d87d690423eb8bb1df4" ns3:_="" ns4:_="">
    <xsd:import namespace="d5460f91-dade-4e89-b35d-68ceff9d6bf2"/>
    <xsd:import namespace="7a7c84ca-d99f-44a2-b781-6c8795836a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60f91-dade-4e89-b35d-68ceff9d6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c84ca-d99f-44a2-b781-6c8795836a3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460f91-dade-4e89-b35d-68ceff9d6bf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3F4BCF-4EE0-4487-B114-084D8AE9C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460f91-dade-4e89-b35d-68ceff9d6bf2"/>
    <ds:schemaRef ds:uri="7a7c84ca-d99f-44a2-b781-6c8795836a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9A8F7-CF70-49C8-B5C9-58D94B0B31AF}">
  <ds:schemaRefs>
    <ds:schemaRef ds:uri="http://schemas.microsoft.com/office/2006/metadata/properties"/>
    <ds:schemaRef ds:uri="http://purl.org/dc/terms/"/>
    <ds:schemaRef ds:uri="http://purl.org/dc/elements/1.1/"/>
    <ds:schemaRef ds:uri="7a7c84ca-d99f-44a2-b781-6c8795836a3b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5460f91-dade-4e89-b35d-68ceff9d6bf2"/>
  </ds:schemaRefs>
</ds:datastoreItem>
</file>

<file path=customXml/itemProps3.xml><?xml version="1.0" encoding="utf-8"?>
<ds:datastoreItem xmlns:ds="http://schemas.openxmlformats.org/officeDocument/2006/customXml" ds:itemID="{02733F83-CDA9-4119-855B-8AC1A9F422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Digital Marketing Plan</vt:lpstr>
      <vt:lpstr>Branding elements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Asfaque_RANGS</dc:creator>
  <cp:lastModifiedBy>Asfaque_RANGS</cp:lastModifiedBy>
  <dcterms:created xsi:type="dcterms:W3CDTF">2024-01-11T13:15:31Z</dcterms:created>
  <dcterms:modified xsi:type="dcterms:W3CDTF">2024-01-15T07:45:13Z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0x0101009CC4253A4FEBED408E7880CD4CA0C08D</vt:lpwstr>
  </property>
</Properties>
</file>