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165" windowHeight="4725"/>
  </bookViews>
  <sheets>
    <sheet name="청년" sheetId="2" r:id="rId1"/>
    <sheet name="Sheet1" sheetId="3" r:id="rId2"/>
  </sheets>
  <definedNames>
    <definedName name="_xlnm._FilterDatabase" localSheetId="0" hidden="1">청년!$A$1:$M$48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7" i="2"/>
  <c r="O18" i="2"/>
  <c r="O22" i="2"/>
  <c r="O23" i="2"/>
  <c r="O24" i="2"/>
  <c r="O25" i="2"/>
  <c r="O29" i="2"/>
  <c r="O30" i="2"/>
  <c r="O31" i="2"/>
  <c r="O32" i="2"/>
  <c r="O33" i="2"/>
  <c r="O43" i="2"/>
  <c r="O44" i="2"/>
  <c r="O45" i="2"/>
  <c r="O46" i="2"/>
  <c r="O47" i="2"/>
  <c r="O48" i="2"/>
  <c r="O2" i="2"/>
  <c r="N10" i="2"/>
  <c r="N5" i="2"/>
  <c r="N6" i="2"/>
  <c r="N7" i="2"/>
  <c r="N8" i="2"/>
  <c r="N9" i="2"/>
  <c r="N11" i="2"/>
  <c r="N12" i="2"/>
  <c r="N13" i="2"/>
  <c r="N14" i="2"/>
  <c r="N15" i="2"/>
  <c r="N17" i="2"/>
  <c r="N18" i="2"/>
  <c r="N22" i="2"/>
  <c r="N23" i="2"/>
  <c r="N24" i="2"/>
  <c r="N25" i="2"/>
  <c r="N29" i="2"/>
  <c r="N30" i="2"/>
  <c r="N31" i="2"/>
  <c r="N32" i="2"/>
  <c r="N33" i="2"/>
  <c r="N43" i="2"/>
  <c r="N44" i="2"/>
  <c r="N45" i="2"/>
  <c r="N46" i="2"/>
  <c r="N47" i="2"/>
  <c r="N48" i="2"/>
  <c r="N4" i="2"/>
  <c r="N3" i="2"/>
  <c r="N2" i="2"/>
</calcChain>
</file>

<file path=xl/sharedStrings.xml><?xml version="1.0" encoding="utf-8"?>
<sst xmlns="http://schemas.openxmlformats.org/spreadsheetml/2006/main" count="357" uniqueCount="85">
  <si>
    <t>주소</t>
  </si>
  <si>
    <t>방수</t>
  </si>
  <si>
    <t>주택유형</t>
  </si>
  <si>
    <t>오피스텔</t>
  </si>
  <si>
    <t>다세대주택</t>
  </si>
  <si>
    <t>다가구주택</t>
  </si>
  <si>
    <t>주택군 이름</t>
    <phoneticPr fontId="1" type="noConversion"/>
  </si>
  <si>
    <t>성별용도 구분</t>
    <phoneticPr fontId="1" type="noConversion"/>
  </si>
  <si>
    <t>임대보증금(원)</t>
    <phoneticPr fontId="1" type="noConversion"/>
  </si>
  <si>
    <t>월임대료(원)</t>
    <phoneticPr fontId="1" type="noConversion"/>
  </si>
  <si>
    <t xml:space="preserve">서울특별시 서초구 남부순환로315길 34-9(서초동) </t>
  </si>
  <si>
    <t>남여공용</t>
  </si>
  <si>
    <t>승강기</t>
    <phoneticPr fontId="1" type="noConversion"/>
  </si>
  <si>
    <t>Y</t>
  </si>
  <si>
    <t>N</t>
  </si>
  <si>
    <t>서울특별시 영등포구 영등포로49길 9-14(영등포동2가) 뜰아래</t>
  </si>
  <si>
    <t xml:space="preserve">서울특별시 관악구 대학2길 6(신림동) </t>
  </si>
  <si>
    <t>영등포영등포동(뜰아래)</t>
    <phoneticPr fontId="1" type="noConversion"/>
  </si>
  <si>
    <t>관악신림동</t>
    <phoneticPr fontId="1" type="noConversion"/>
  </si>
  <si>
    <t>서초양재동(서원빌)</t>
    <phoneticPr fontId="1" type="noConversion"/>
  </si>
  <si>
    <t>서초서초동(아이리스예당)</t>
    <phoneticPr fontId="1" type="noConversion"/>
  </si>
  <si>
    <t>강남개포동(T&amp;K개포)</t>
    <phoneticPr fontId="1" type="noConversion"/>
  </si>
  <si>
    <t xml:space="preserve">서울특별시 강남구 언주로65길 32(역삼동,The L) </t>
  </si>
  <si>
    <t>강남역삼동(The L)</t>
    <phoneticPr fontId="1" type="noConversion"/>
  </si>
  <si>
    <t xml:space="preserve">서울특별시 강동구 천중로54길 9-12(길동) </t>
  </si>
  <si>
    <t xml:space="preserve">서울특별시 강동구 천호대로219가길 46(상일동) </t>
  </si>
  <si>
    <t xml:space="preserve">서울특별시 강동구 진황도로 151-10(둔촌동) </t>
  </si>
  <si>
    <t xml:space="preserve">서울특별시 강동구 천중로48길 9-5(길동) </t>
  </si>
  <si>
    <t xml:space="preserve">서울특별시 강동구 상암로81길 23(상일동) </t>
  </si>
  <si>
    <t xml:space="preserve">서울특별시 강동구 천중로43길 48(천호동) </t>
  </si>
  <si>
    <t>서울특별시 강동구 진황도로27길 23(천호동) 에스아이팰리스</t>
  </si>
  <si>
    <t>서울특별시 강동구 구천면로48길 25(천호동,티엘하우스) 티엘하우스 A동</t>
  </si>
  <si>
    <t>서울특별시 강동구 구천면로48길 25(천호동,티엘하우스) 티엘하우스 B동</t>
  </si>
  <si>
    <t>서울특별시 강동구 풍성로37길 23-3(성내동) 하나스위트</t>
  </si>
  <si>
    <t>강동길동</t>
    <phoneticPr fontId="1" type="noConversion"/>
  </si>
  <si>
    <t>강동상일동</t>
    <phoneticPr fontId="1" type="noConversion"/>
  </si>
  <si>
    <t>강동둔촌동</t>
    <phoneticPr fontId="1" type="noConversion"/>
  </si>
  <si>
    <t>강동천호동</t>
    <phoneticPr fontId="1" type="noConversion"/>
  </si>
  <si>
    <t>강동천호동(에스아이팰리스)</t>
    <phoneticPr fontId="1" type="noConversion"/>
  </si>
  <si>
    <t>강동천호동(티엘하우스)</t>
    <phoneticPr fontId="1" type="noConversion"/>
  </si>
  <si>
    <t>강동성내동(하나스위트)</t>
    <phoneticPr fontId="1" type="noConversion"/>
  </si>
  <si>
    <t xml:space="preserve">서울특별시 서초구 강남대로10길 75(양재동) </t>
  </si>
  <si>
    <t>서초방배동(포엠빌)</t>
    <phoneticPr fontId="1" type="noConversion"/>
  </si>
  <si>
    <t>서울특별시 송파구 송이로8길 5-9(송파동) 해바라기빌라</t>
  </si>
  <si>
    <t>송파송파동(해바라기빌라)</t>
    <phoneticPr fontId="1" type="noConversion"/>
  </si>
  <si>
    <t>서울특별시 영등포구 대림로29가길 10(대림동) 데에이치대림4차</t>
  </si>
  <si>
    <t>영등포대림동(데에이치대림)</t>
    <phoneticPr fontId="1" type="noConversion"/>
  </si>
  <si>
    <t>서울특별시 용산구 원효로 109(원효로3가) 용산 클라우드 나인</t>
  </si>
  <si>
    <t>용산원효로3가(클라우드나인)</t>
    <phoneticPr fontId="1" type="noConversion"/>
  </si>
  <si>
    <t>도시형생활주택</t>
    <phoneticPr fontId="1" type="noConversion"/>
  </si>
  <si>
    <t>서울특별시 강남구 논현로12길 23-5(개포동,T&amp;K개포)</t>
    <phoneticPr fontId="1" type="noConversion"/>
  </si>
  <si>
    <t>서울특별시 관악구 법원단지21길 16(신림동)</t>
    <phoneticPr fontId="1" type="noConversion"/>
  </si>
  <si>
    <t>전환율
(최대 80%)</t>
    <phoneticPr fontId="1" type="noConversion"/>
  </si>
  <si>
    <t>Y</t>
    <phoneticPr fontId="1" type="noConversion"/>
  </si>
  <si>
    <t>오피스텔</t>
    <phoneticPr fontId="1" type="noConversion"/>
  </si>
  <si>
    <t>도시형생활주택</t>
    <phoneticPr fontId="1" type="noConversion"/>
  </si>
  <si>
    <t>공급유형</t>
    <phoneticPr fontId="1" type="noConversion"/>
  </si>
  <si>
    <t>s</t>
    <phoneticPr fontId="1" type="noConversion"/>
  </si>
  <si>
    <t>서울특별시</t>
  </si>
  <si>
    <t>용산원효로3가(클라우드나인)</t>
  </si>
  <si>
    <t>지도 </t>
  </si>
  <si>
    <t>홍보물 </t>
  </si>
  <si>
    <t>해당없음</t>
  </si>
  <si>
    <t>청약신청마감</t>
  </si>
  <si>
    <t>영등포대림동(데에이치대림4차)</t>
  </si>
  <si>
    <t>영등포영등포동2가(뜰아래)</t>
  </si>
  <si>
    <t>관악신림동1</t>
  </si>
  <si>
    <t>서초방배동(포엠빌)</t>
  </si>
  <si>
    <t>서초서초동(아이리스예당)</t>
  </si>
  <si>
    <t>서초양재동(서원빌)</t>
  </si>
  <si>
    <t>강남개포동(T&amp;K개포)</t>
  </si>
  <si>
    <t>강남역삼동(The L)</t>
  </si>
  <si>
    <t>송파송파동(해바라기빌라)</t>
  </si>
  <si>
    <t>강동둔촌동</t>
  </si>
  <si>
    <t>강동성내동(하나스위트)</t>
  </si>
  <si>
    <t>강동천호동(에스아이팰리스)</t>
  </si>
  <si>
    <t>강동길동</t>
  </si>
  <si>
    <t>강동상일동1</t>
  </si>
  <si>
    <t>강동천호동(티엘하우스)</t>
  </si>
  <si>
    <t>강동천호동1</t>
  </si>
  <si>
    <t>경기도</t>
  </si>
  <si>
    <t>구리시 수택동(구리더케이타워)</t>
  </si>
  <si>
    <t>구리시 교문동(iPOLIS)</t>
  </si>
  <si>
    <t>모집인원</t>
    <phoneticPr fontId="1" type="noConversion"/>
  </si>
  <si>
    <t>신청 건수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</si>
</sst>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#,##0.000_ "/>
    <numFmt numFmtId="178" formatCode="#,##0.0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name val="Dotum"/>
      <family val="3"/>
      <charset val="129"/>
    </font>
    <font>
      <b/>
      <sz val="9"/>
      <name val="Dotum"/>
      <family val="3"/>
    </font>
    <font>
      <sz val="9"/>
      <name val="Dotum"/>
      <family val="3"/>
    </font>
    <font>
      <sz val="11"/>
      <color rgb="FF9C0006"/>
      <name val="맑은 고딕"/>
      <family val="2"/>
      <charset val="129"/>
      <scheme val="minor"/>
    </font>
    <font>
      <sz val="9"/>
      <name val="Dotum"/>
      <family val="3"/>
      <charset val="129"/>
    </font>
    <font>
      <sz val="13"/>
      <color rgb="FF333333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2"/>
      <color rgb="FF333333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AFCFF"/>
        <bgColor indexed="64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D7D7D7"/>
      </left>
      <right/>
      <top/>
      <bottom style="medium">
        <color rgb="FFD7D7D7"/>
      </bottom>
      <diagonal/>
    </border>
    <border>
      <left style="medium">
        <color rgb="FFD7D7D7"/>
      </left>
      <right/>
      <top style="thick">
        <color rgb="FF1963D1"/>
      </top>
      <bottom style="medium">
        <color rgb="FFD7D7D7"/>
      </bottom>
      <diagonal/>
    </border>
    <border>
      <left style="medium">
        <color rgb="FFD7D7D7"/>
      </left>
      <right style="medium">
        <color rgb="FFD7D7D7"/>
      </right>
      <top style="thick">
        <color rgb="FF1963D1"/>
      </top>
      <bottom/>
      <diagonal/>
    </border>
    <border>
      <left style="medium">
        <color rgb="FFD7D7D7"/>
      </left>
      <right style="medium">
        <color rgb="FFD7D7D7"/>
      </right>
      <top/>
      <bottom/>
      <diagonal/>
    </border>
    <border>
      <left style="medium">
        <color rgb="FFD7D7D7"/>
      </left>
      <right style="medium">
        <color rgb="FFD7D7D7"/>
      </right>
      <top/>
      <bottom style="medium">
        <color rgb="FFD7D7D7"/>
      </bottom>
      <diagonal/>
    </border>
    <border>
      <left style="medium">
        <color rgb="FFD7D7D7"/>
      </left>
      <right style="medium">
        <color rgb="FFD7D7D7"/>
      </right>
      <top style="medium">
        <color rgb="FFD7D7D7"/>
      </top>
      <bottom/>
      <diagonal/>
    </border>
  </borders>
  <cellStyleXfs count="3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8" borderId="1" xfId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49" fontId="4" fillId="7" borderId="4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0" fontId="4" fillId="7" borderId="4" xfId="0" applyNumberFormat="1" applyFont="1" applyFill="1" applyBorder="1" applyAlignment="1">
      <alignment horizontal="center" vertical="center" wrapText="1"/>
    </xf>
    <xf numFmtId="0" fontId="4" fillId="5" borderId="4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76" fontId="4" fillId="0" borderId="6" xfId="0" applyNumberFormat="1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center" vertical="center" wrapText="1"/>
    </xf>
    <xf numFmtId="176" fontId="4" fillId="0" borderId="8" xfId="0" applyNumberFormat="1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center" vertical="center" wrapText="1"/>
    </xf>
    <xf numFmtId="177" fontId="4" fillId="0" borderId="10" xfId="0" applyNumberFormat="1" applyFont="1" applyFill="1" applyBorder="1" applyAlignment="1">
      <alignment horizontal="right" vertical="center" wrapText="1"/>
    </xf>
    <xf numFmtId="178" fontId="4" fillId="0" borderId="0" xfId="0" applyNumberFormat="1" applyFont="1" applyFill="1">
      <alignment vertical="center"/>
    </xf>
    <xf numFmtId="0" fontId="7" fillId="0" borderId="11" xfId="0" applyFont="1" applyBorder="1" applyAlignment="1">
      <alignment horizontal="left" vertical="center" wrapText="1"/>
    </xf>
    <xf numFmtId="0" fontId="7" fillId="0" borderId="11" xfId="0" applyFont="1" applyBorder="1" applyAlignment="1">
      <alignment vertical="center" wrapText="1"/>
    </xf>
    <xf numFmtId="0" fontId="8" fillId="0" borderId="11" xfId="2" applyBorder="1" applyAlignment="1">
      <alignment vertical="center" wrapText="1"/>
    </xf>
    <xf numFmtId="3" fontId="7" fillId="0" borderId="11" xfId="0" applyNumberFormat="1" applyFont="1" applyBorder="1" applyAlignment="1">
      <alignment vertical="center" wrapText="1"/>
    </xf>
    <xf numFmtId="0" fontId="7" fillId="0" borderId="12" xfId="0" applyFont="1" applyBorder="1" applyAlignment="1">
      <alignment horizontal="left" vertical="center" wrapText="1"/>
    </xf>
    <xf numFmtId="0" fontId="8" fillId="0" borderId="12" xfId="2" applyBorder="1" applyAlignment="1">
      <alignment vertical="center" wrapText="1"/>
    </xf>
    <xf numFmtId="0" fontId="7" fillId="0" borderId="12" xfId="0" applyFont="1" applyBorder="1" applyAlignment="1">
      <alignment vertical="center" wrapText="1"/>
    </xf>
    <xf numFmtId="3" fontId="7" fillId="0" borderId="12" xfId="0" applyNumberFormat="1" applyFont="1" applyBorder="1" applyAlignment="1">
      <alignment vertical="center" wrapText="1"/>
    </xf>
    <xf numFmtId="0" fontId="7" fillId="9" borderId="13" xfId="0" applyFont="1" applyFill="1" applyBorder="1" applyAlignment="1">
      <alignment vertical="center" wrapText="1"/>
    </xf>
    <xf numFmtId="0" fontId="7" fillId="9" borderId="14" xfId="0" applyFont="1" applyFill="1" applyBorder="1" applyAlignment="1">
      <alignment vertical="center" wrapText="1"/>
    </xf>
    <xf numFmtId="0" fontId="7" fillId="9" borderId="15" xfId="0" applyFont="1" applyFill="1" applyBorder="1" applyAlignment="1">
      <alignment vertical="center" wrapText="1"/>
    </xf>
    <xf numFmtId="0" fontId="7" fillId="9" borderId="16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3" fontId="9" fillId="0" borderId="0" xfId="0" applyNumberFormat="1" applyFont="1">
      <alignment vertical="center"/>
    </xf>
  </cellXfs>
  <cellStyles count="3">
    <cellStyle name="나쁨" xfId="1" builtinId="27"/>
    <cellStyle name="표준" xfId="0" builtinId="0"/>
    <cellStyle name="하이퍼링크" xfId="2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javascript:ahflPop('2','P11620','','P116200004');" TargetMode="External"/><Relationship Id="rId13" Type="http://schemas.openxmlformats.org/officeDocument/2006/relationships/hyperlink" Target="javascript:mapPop('37.470404','','%EC%84%9C%EC%B4%88%EC%96%91%EC%9E%AC%EB%8F%99(%EC%84%9C%EC%9B%90%EB%B9%8C)','P116500011','P11650');" TargetMode="External"/><Relationship Id="rId18" Type="http://schemas.openxmlformats.org/officeDocument/2006/relationships/hyperlink" Target="javascript:ahflPop('0','P11680','','P116800012');" TargetMode="External"/><Relationship Id="rId26" Type="http://schemas.openxmlformats.org/officeDocument/2006/relationships/hyperlink" Target="javascript:ahflPop('2','P11740','','P117400042');" TargetMode="External"/><Relationship Id="rId39" Type="http://schemas.openxmlformats.org/officeDocument/2006/relationships/hyperlink" Target="javascript:mapPop('37.6000992','','%EA%B5%AC%EB%A6%AC%EC%8B%9C%20%EA%B5%90%EB%AC%B8%EB%8F%99(iPOLIS)','P413100005','P41310');" TargetMode="External"/><Relationship Id="rId3" Type="http://schemas.openxmlformats.org/officeDocument/2006/relationships/hyperlink" Target="javascript:mapPop('','','%EC%98%81%EB%93%B1%ED%8F%AC%EB%8C%80%EB%A6%BC%EB%8F%99(%EB%8D%B0%EC%97%90%EC%9D%B4%EC%B9%98%EB%8C%80%EB%A6%BC4%EC%B0%A8)','P115600012','P11560');" TargetMode="External"/><Relationship Id="rId21" Type="http://schemas.openxmlformats.org/officeDocument/2006/relationships/hyperlink" Target="javascript:mapPop('37.5324278','','%EA%B0%95%EB%8F%99%EB%91%94%EC%B4%8C%EB%8F%99','P117400045','P11740');" TargetMode="External"/><Relationship Id="rId34" Type="http://schemas.openxmlformats.org/officeDocument/2006/relationships/hyperlink" Target="javascript:ahflPop('1','P11740','','P117400047');" TargetMode="External"/><Relationship Id="rId42" Type="http://schemas.openxmlformats.org/officeDocument/2006/relationships/hyperlink" Target="javascript:ahflPop('1','P41310','','P413100005');" TargetMode="External"/><Relationship Id="rId7" Type="http://schemas.openxmlformats.org/officeDocument/2006/relationships/hyperlink" Target="javascript:mapPop('37.4727648','','%EA%B4%80%EC%95%85%EC%8B%A0%EB%A6%BC%EB%8F%991','P116200004','P11620');" TargetMode="External"/><Relationship Id="rId12" Type="http://schemas.openxmlformats.org/officeDocument/2006/relationships/hyperlink" Target="javascript:ahflPop('0','P11650','','P116500015');" TargetMode="External"/><Relationship Id="rId17" Type="http://schemas.openxmlformats.org/officeDocument/2006/relationships/hyperlink" Target="javascript:mapPop('','','%EA%B0%95%EB%82%A8%EC%97%AD%EC%82%BC%EB%8F%99(The%20L)','P116800012','P11680');" TargetMode="External"/><Relationship Id="rId25" Type="http://schemas.openxmlformats.org/officeDocument/2006/relationships/hyperlink" Target="javascript:mapPop('37.5394670','','%EA%B0%95%EB%8F%99%EC%B2%9C%ED%98%B8%EB%8F%99(%EC%97%90%EC%8A%A4%EC%95%84%EC%9D%B4%ED%8C%B0%EB%A6%AC%EC%8A%A4)','P117400042','P11740');" TargetMode="External"/><Relationship Id="rId33" Type="http://schemas.openxmlformats.org/officeDocument/2006/relationships/hyperlink" Target="javascript:mapPop('37.5430925','','%EA%B0%95%EB%8F%99%EC%B2%9C%ED%98%B8%EB%8F%991','P117400047','P11740');" TargetMode="External"/><Relationship Id="rId38" Type="http://schemas.openxmlformats.org/officeDocument/2006/relationships/hyperlink" Target="javascript:ahflPop('2','P41310','','P413100004');" TargetMode="External"/><Relationship Id="rId2" Type="http://schemas.openxmlformats.org/officeDocument/2006/relationships/hyperlink" Target="javascript:ahflPop('1','P11170','','P111700002');" TargetMode="External"/><Relationship Id="rId16" Type="http://schemas.openxmlformats.org/officeDocument/2006/relationships/hyperlink" Target="javascript:ahflPop('1','P11680','','P116800009');" TargetMode="External"/><Relationship Id="rId20" Type="http://schemas.openxmlformats.org/officeDocument/2006/relationships/hyperlink" Target="javascript:ahflPop('2','P11710','','P117100029');" TargetMode="External"/><Relationship Id="rId29" Type="http://schemas.openxmlformats.org/officeDocument/2006/relationships/hyperlink" Target="javascript:mapPop('37.5476160','','%EA%B0%95%EB%8F%99%EC%83%81%EC%9D%BC%EB%8F%991','P117400046','P11740');" TargetMode="External"/><Relationship Id="rId41" Type="http://schemas.openxmlformats.org/officeDocument/2006/relationships/hyperlink" Target="javascript:mapPop('37.6000992','','%EA%B5%AC%EB%A6%AC%EC%8B%9C%20%EA%B5%90%EB%AC%B8%EB%8F%99(iPOLIS)','P413100005','P41310');" TargetMode="External"/><Relationship Id="rId1" Type="http://schemas.openxmlformats.org/officeDocument/2006/relationships/hyperlink" Target="javascript:mapPop('37.5328245','','%EC%9A%A9%EC%82%B0%EC%9B%90%ED%9A%A8%EB%A1%9C3%EA%B0%80(%ED%81%B4%EB%9D%BC%EC%9A%B0%EB%93%9C%EB%82%98%EC%9D%B8)','P111700002','P11170');" TargetMode="External"/><Relationship Id="rId6" Type="http://schemas.openxmlformats.org/officeDocument/2006/relationships/hyperlink" Target="javascript:ahflPop('0','P11560','','P115600013');" TargetMode="External"/><Relationship Id="rId11" Type="http://schemas.openxmlformats.org/officeDocument/2006/relationships/hyperlink" Target="javascript:mapPop('','','%EC%84%9C%EC%B4%88%EC%84%9C%EC%B4%88%EB%8F%99(%EC%95%84%EC%9D%B4%EB%A6%AC%EC%8A%A4%EC%98%88%EB%8B%B9)','P116500015','P11650');" TargetMode="External"/><Relationship Id="rId24" Type="http://schemas.openxmlformats.org/officeDocument/2006/relationships/hyperlink" Target="javascript:ahflPop('1','P11740','','P117400024');" TargetMode="External"/><Relationship Id="rId32" Type="http://schemas.openxmlformats.org/officeDocument/2006/relationships/hyperlink" Target="javascript:ahflPop('0','P11740','','P117400043');" TargetMode="External"/><Relationship Id="rId37" Type="http://schemas.openxmlformats.org/officeDocument/2006/relationships/hyperlink" Target="javascript:mapPop('37.5982929','','%EA%B5%AC%EB%A6%AC%EC%8B%9C%20%EC%88%98%ED%83%9D%EB%8F%99(%EA%B5%AC%EB%A6%AC%EB%8D%94%EC%BC%80%EC%9D%B4%ED%83%80%EC%9B%8C)','P413100004','P41310');" TargetMode="External"/><Relationship Id="rId40" Type="http://schemas.openxmlformats.org/officeDocument/2006/relationships/hyperlink" Target="javascript:ahflPop('1','P41310','','P413100005');" TargetMode="External"/><Relationship Id="rId5" Type="http://schemas.openxmlformats.org/officeDocument/2006/relationships/hyperlink" Target="javascript:mapPop('','','%EC%98%81%EB%93%B1%ED%8F%AC%EC%98%81%EB%93%B1%ED%8F%AC%EB%8F%992%EA%B0%80(%EB%9C%B0%EC%95%84%EB%9E%98)','P115600013','P11560');" TargetMode="External"/><Relationship Id="rId15" Type="http://schemas.openxmlformats.org/officeDocument/2006/relationships/hyperlink" Target="javascript:mapPop('37.4754298','','%EA%B0%95%EB%82%A8%EA%B0%9C%ED%8F%AC%EB%8F%99(T&amp;K%EA%B0%9C%ED%8F%AC)','P116800009','P11680');" TargetMode="External"/><Relationship Id="rId23" Type="http://schemas.openxmlformats.org/officeDocument/2006/relationships/hyperlink" Target="javascript:mapPop('37.532938','','%EA%B0%95%EB%8F%99%EC%84%B1%EB%82%B4%EB%8F%99(%ED%95%98%EB%82%98%EC%8A%A4%EC%9C%84%ED%8A%B8)','P117400024','P11740');" TargetMode="External"/><Relationship Id="rId28" Type="http://schemas.openxmlformats.org/officeDocument/2006/relationships/hyperlink" Target="javascript:ahflPop('0','P11740','','P117400044');" TargetMode="External"/><Relationship Id="rId36" Type="http://schemas.openxmlformats.org/officeDocument/2006/relationships/hyperlink" Target="javascript:ahflPop('2','P41310','','P413100004');" TargetMode="External"/><Relationship Id="rId10" Type="http://schemas.openxmlformats.org/officeDocument/2006/relationships/hyperlink" Target="javascript:ahflPop('1','P11650','','P116500009');" TargetMode="External"/><Relationship Id="rId19" Type="http://schemas.openxmlformats.org/officeDocument/2006/relationships/hyperlink" Target="javascript:mapPop('37.5026650','','%EC%86%A1%ED%8C%8C%EC%86%A1%ED%8C%8C%EB%8F%99(%ED%95%B4%EB%B0%94%EB%9D%BC%EA%B8%B0%EB%B9%8C%EB%9D%BC)','P117100029','P11710');" TargetMode="External"/><Relationship Id="rId31" Type="http://schemas.openxmlformats.org/officeDocument/2006/relationships/hyperlink" Target="javascript:mapPop('','','%EA%B0%95%EB%8F%99%EC%B2%9C%ED%98%B8%EB%8F%99(%ED%8B%B0%EC%97%98%ED%95%98%EC%9A%B0%EC%8A%A4)','P117400043','P11740');" TargetMode="External"/><Relationship Id="rId4" Type="http://schemas.openxmlformats.org/officeDocument/2006/relationships/hyperlink" Target="javascript:ahflPop('0','P11560','','P115600012');" TargetMode="External"/><Relationship Id="rId9" Type="http://schemas.openxmlformats.org/officeDocument/2006/relationships/hyperlink" Target="javascript:mapPop('37.492567','','%EC%84%9C%EC%B4%88%EB%B0%A9%EB%B0%B0%EB%8F%99(%ED%8F%AC%EC%97%A0%EB%B9%8C)','P116500009','P11650');" TargetMode="External"/><Relationship Id="rId14" Type="http://schemas.openxmlformats.org/officeDocument/2006/relationships/hyperlink" Target="javascript:ahflPop('2','P11650','','P116500011');" TargetMode="External"/><Relationship Id="rId22" Type="http://schemas.openxmlformats.org/officeDocument/2006/relationships/hyperlink" Target="javascript:ahflPop('1','P11740','','P117400045');" TargetMode="External"/><Relationship Id="rId27" Type="http://schemas.openxmlformats.org/officeDocument/2006/relationships/hyperlink" Target="javascript:mapPop('','','%EA%B0%95%EB%8F%99%EA%B8%B8%EB%8F%99','P117400044','P11740');" TargetMode="External"/><Relationship Id="rId30" Type="http://schemas.openxmlformats.org/officeDocument/2006/relationships/hyperlink" Target="javascript:ahflPop('1','P11740','','P117400046');" TargetMode="External"/><Relationship Id="rId35" Type="http://schemas.openxmlformats.org/officeDocument/2006/relationships/hyperlink" Target="javascript:mapPop('37.5982929','','%EA%B5%AC%EB%A6%AC%EC%8B%9C%20%EC%88%98%ED%83%9D%EB%8F%99(%EA%B5%AC%EB%A6%AC%EB%8D%94%EC%BC%80%EC%9D%B4%ED%83%80%EC%9B%8C)','P413100004','P41310');" TargetMode="External"/><Relationship Id="rId43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abSelected="1" topLeftCell="B1" zoomScale="80" zoomScaleNormal="80" zoomScaleSheetLayoutView="80" workbookViewId="0">
      <pane ySplit="1" topLeftCell="A2" activePane="bottomLeft" state="frozen"/>
      <selection pane="bottomLeft" activeCell="O20" sqref="O20"/>
    </sheetView>
  </sheetViews>
  <sheetFormatPr defaultRowHeight="19.5" customHeight="1"/>
  <cols>
    <col min="1" max="1" width="23.125" style="1" customWidth="1"/>
    <col min="2" max="2" width="55.875" style="1" customWidth="1"/>
    <col min="4" max="4" width="14.25" style="1" customWidth="1"/>
    <col min="5" max="6" width="6.75" style="1" customWidth="1"/>
    <col min="7" max="7" width="19.75" style="1" customWidth="1"/>
    <col min="8" max="8" width="12.625" customWidth="1"/>
    <col min="9" max="9" width="12.625" style="4" hidden="1" customWidth="1"/>
    <col min="10" max="11" width="12.625" customWidth="1"/>
    <col min="12" max="12" width="12.625" style="4" hidden="1" customWidth="1"/>
    <col min="13" max="13" width="12.625" customWidth="1"/>
  </cols>
  <sheetData>
    <row r="1" spans="1:15" ht="24" customHeight="1" thickTop="1">
      <c r="A1" s="5" t="s">
        <v>6</v>
      </c>
      <c r="B1" s="3" t="s">
        <v>0</v>
      </c>
      <c r="C1" t="s">
        <v>56</v>
      </c>
      <c r="D1" s="5" t="s">
        <v>7</v>
      </c>
      <c r="E1" s="2" t="s">
        <v>1</v>
      </c>
      <c r="F1" s="6" t="s">
        <v>12</v>
      </c>
      <c r="G1" s="2" t="s">
        <v>2</v>
      </c>
      <c r="H1" s="17" t="s">
        <v>8</v>
      </c>
      <c r="I1" s="21" t="s">
        <v>52</v>
      </c>
      <c r="J1" s="19" t="s">
        <v>9</v>
      </c>
      <c r="K1" s="17" t="s">
        <v>8</v>
      </c>
      <c r="L1" s="21" t="s">
        <v>52</v>
      </c>
      <c r="M1" s="19" t="s">
        <v>9</v>
      </c>
      <c r="N1" s="36" t="s">
        <v>83</v>
      </c>
      <c r="O1" s="36" t="s">
        <v>84</v>
      </c>
    </row>
    <row r="2" spans="1:15" s="11" customFormat="1" ht="19.5" customHeight="1">
      <c r="A2" s="10" t="s">
        <v>21</v>
      </c>
      <c r="B2" s="13" t="s">
        <v>50</v>
      </c>
      <c r="C2" s="23">
        <v>32</v>
      </c>
      <c r="D2" s="7" t="s">
        <v>11</v>
      </c>
      <c r="E2" s="16">
        <v>1</v>
      </c>
      <c r="F2" s="7" t="s">
        <v>53</v>
      </c>
      <c r="G2" s="7" t="s">
        <v>49</v>
      </c>
      <c r="H2" s="18">
        <v>94700000</v>
      </c>
      <c r="I2" s="22">
        <v>0.8</v>
      </c>
      <c r="J2" s="20">
        <v>117510</v>
      </c>
      <c r="K2" s="18">
        <v>117000000</v>
      </c>
      <c r="L2" s="22">
        <v>0.8</v>
      </c>
      <c r="M2" s="20">
        <v>143910</v>
      </c>
      <c r="N2" s="11">
        <f>VLOOKUP($A$2:$A$48,Sheet1!$B$1:$I$21,6,0)</f>
        <v>3</v>
      </c>
      <c r="O2" s="11">
        <f>VLOOKUP($A$2:$A$48,Sheet1!$B$1:$I$21,7,0)</f>
        <v>402</v>
      </c>
    </row>
    <row r="3" spans="1:15" s="11" customFormat="1" ht="19.5" customHeight="1">
      <c r="A3" s="8" t="s">
        <v>23</v>
      </c>
      <c r="B3" s="12" t="s">
        <v>22</v>
      </c>
      <c r="C3" s="23">
        <v>23</v>
      </c>
      <c r="D3" s="7" t="s">
        <v>11</v>
      </c>
      <c r="E3" s="14">
        <v>1</v>
      </c>
      <c r="F3" s="12" t="s">
        <v>13</v>
      </c>
      <c r="G3" s="7" t="s">
        <v>49</v>
      </c>
      <c r="H3" s="18">
        <v>88800000</v>
      </c>
      <c r="I3" s="22">
        <v>0.8</v>
      </c>
      <c r="J3" s="20">
        <v>110030</v>
      </c>
      <c r="K3" s="18">
        <v>109600000</v>
      </c>
      <c r="L3" s="22">
        <v>0.8</v>
      </c>
      <c r="M3" s="20">
        <v>134850</v>
      </c>
      <c r="N3" s="11">
        <f>VLOOKUP($A$3:$A$48,Sheet1!$B$1:$I$21,6,0)</f>
        <v>24</v>
      </c>
      <c r="O3" s="11">
        <f>VLOOKUP($A$2:$A$48,Sheet1!$B$1:$I$21,7,0)</f>
        <v>3811</v>
      </c>
    </row>
    <row r="4" spans="1:15" s="11" customFormat="1" ht="19.5" customHeight="1">
      <c r="A4" s="8" t="s">
        <v>23</v>
      </c>
      <c r="B4" s="13" t="s">
        <v>22</v>
      </c>
      <c r="C4" s="23">
        <v>23</v>
      </c>
      <c r="D4" s="9" t="s">
        <v>11</v>
      </c>
      <c r="E4" s="15">
        <v>1</v>
      </c>
      <c r="F4" s="13" t="s">
        <v>13</v>
      </c>
      <c r="G4" s="7" t="s">
        <v>49</v>
      </c>
      <c r="H4" s="18">
        <v>91700000</v>
      </c>
      <c r="I4" s="22">
        <v>0.8</v>
      </c>
      <c r="J4" s="20">
        <v>113820</v>
      </c>
      <c r="K4" s="18">
        <v>113200000</v>
      </c>
      <c r="L4" s="22">
        <v>0.8</v>
      </c>
      <c r="M4" s="20">
        <v>139350</v>
      </c>
      <c r="N4" s="11">
        <f>VLOOKUP($A$4:$A$48,Sheet1!$B$1:$I$21,6,0)</f>
        <v>24</v>
      </c>
      <c r="O4" s="11">
        <f>VLOOKUP($A$2:$A$48,Sheet1!$B$1:$I$21,7,0)</f>
        <v>3811</v>
      </c>
    </row>
    <row r="5" spans="1:15" s="11" customFormat="1" ht="19.5" customHeight="1">
      <c r="A5" s="8" t="s">
        <v>23</v>
      </c>
      <c r="B5" s="12" t="s">
        <v>22</v>
      </c>
      <c r="C5" s="23">
        <v>24</v>
      </c>
      <c r="D5" s="9" t="s">
        <v>11</v>
      </c>
      <c r="E5" s="14">
        <v>1</v>
      </c>
      <c r="F5" s="12" t="s">
        <v>13</v>
      </c>
      <c r="G5" s="7" t="s">
        <v>49</v>
      </c>
      <c r="H5" s="18">
        <v>94400000</v>
      </c>
      <c r="I5" s="22">
        <v>0.8</v>
      </c>
      <c r="J5" s="20">
        <v>116900</v>
      </c>
      <c r="K5" s="18">
        <v>116500000</v>
      </c>
      <c r="L5" s="22">
        <v>0.8</v>
      </c>
      <c r="M5" s="20">
        <v>143270</v>
      </c>
      <c r="N5" s="11">
        <f>VLOOKUP($A$4:$A$48,Sheet1!$B$1:$I$21,6,0)</f>
        <v>24</v>
      </c>
      <c r="O5" s="11">
        <f>VLOOKUP($A$2:$A$48,Sheet1!$B$1:$I$21,7,0)</f>
        <v>3811</v>
      </c>
    </row>
    <row r="6" spans="1:15" s="11" customFormat="1" ht="19.5" customHeight="1">
      <c r="A6" s="8" t="s">
        <v>23</v>
      </c>
      <c r="B6" s="13" t="s">
        <v>22</v>
      </c>
      <c r="C6" s="23">
        <v>26</v>
      </c>
      <c r="D6" s="9" t="s">
        <v>11</v>
      </c>
      <c r="E6" s="15">
        <v>1</v>
      </c>
      <c r="F6" s="13" t="s">
        <v>13</v>
      </c>
      <c r="G6" s="7" t="s">
        <v>49</v>
      </c>
      <c r="H6" s="18">
        <v>105600000</v>
      </c>
      <c r="I6" s="22">
        <v>0.8</v>
      </c>
      <c r="J6" s="20">
        <v>131310</v>
      </c>
      <c r="K6" s="18">
        <v>130400000</v>
      </c>
      <c r="L6" s="22">
        <v>0.8</v>
      </c>
      <c r="M6" s="20">
        <v>160660</v>
      </c>
      <c r="N6" s="11">
        <f>VLOOKUP($A$4:$A$48,Sheet1!$B$1:$I$21,6,0)</f>
        <v>24</v>
      </c>
      <c r="O6" s="11">
        <f>VLOOKUP($A$2:$A$48,Sheet1!$B$1:$I$21,7,0)</f>
        <v>3811</v>
      </c>
    </row>
    <row r="7" spans="1:15" s="11" customFormat="1" ht="19.5" customHeight="1">
      <c r="A7" s="8" t="s">
        <v>23</v>
      </c>
      <c r="B7" s="12" t="s">
        <v>22</v>
      </c>
      <c r="C7" s="23">
        <v>23</v>
      </c>
      <c r="D7" s="9" t="s">
        <v>11</v>
      </c>
      <c r="E7" s="14">
        <v>1</v>
      </c>
      <c r="F7" s="12" t="s">
        <v>13</v>
      </c>
      <c r="G7" s="7" t="s">
        <v>49</v>
      </c>
      <c r="H7" s="18">
        <v>90300000</v>
      </c>
      <c r="I7" s="22">
        <v>0.8</v>
      </c>
      <c r="J7" s="20">
        <v>111730</v>
      </c>
      <c r="K7" s="18">
        <v>111400000</v>
      </c>
      <c r="L7" s="22">
        <v>0.8</v>
      </c>
      <c r="M7" s="20">
        <v>137350</v>
      </c>
      <c r="N7" s="11">
        <f>VLOOKUP($A$4:$A$48,Sheet1!$B$1:$I$21,6,0)</f>
        <v>24</v>
      </c>
      <c r="O7" s="11">
        <f>VLOOKUP($A$2:$A$48,Sheet1!$B$1:$I$21,7,0)</f>
        <v>3811</v>
      </c>
    </row>
    <row r="8" spans="1:15" s="11" customFormat="1" ht="19.5" customHeight="1">
      <c r="A8" s="8" t="s">
        <v>23</v>
      </c>
      <c r="B8" s="13" t="s">
        <v>22</v>
      </c>
      <c r="C8" s="23">
        <v>23</v>
      </c>
      <c r="D8" s="9" t="s">
        <v>11</v>
      </c>
      <c r="E8" s="15">
        <v>1</v>
      </c>
      <c r="F8" s="13" t="s">
        <v>13</v>
      </c>
      <c r="G8" s="7" t="s">
        <v>49</v>
      </c>
      <c r="H8" s="18">
        <v>93400000</v>
      </c>
      <c r="I8" s="22">
        <v>0.8</v>
      </c>
      <c r="J8" s="20">
        <v>116050</v>
      </c>
      <c r="K8" s="18">
        <v>115400000</v>
      </c>
      <c r="L8" s="22">
        <v>0.8</v>
      </c>
      <c r="M8" s="20">
        <v>141770</v>
      </c>
      <c r="N8" s="11">
        <f>VLOOKUP($A$4:$A$48,Sheet1!$B$1:$I$21,6,0)</f>
        <v>24</v>
      </c>
      <c r="O8" s="11">
        <f>VLOOKUP($A$2:$A$48,Sheet1!$B$1:$I$21,7,0)</f>
        <v>3811</v>
      </c>
    </row>
    <row r="9" spans="1:15" s="11" customFormat="1" ht="19.5" customHeight="1">
      <c r="A9" s="8" t="s">
        <v>23</v>
      </c>
      <c r="B9" s="12" t="s">
        <v>22</v>
      </c>
      <c r="C9" s="23">
        <v>24</v>
      </c>
      <c r="D9" s="9" t="s">
        <v>11</v>
      </c>
      <c r="E9" s="14">
        <v>1</v>
      </c>
      <c r="F9" s="12" t="s">
        <v>13</v>
      </c>
      <c r="G9" s="7" t="s">
        <v>49</v>
      </c>
      <c r="H9" s="18">
        <v>96100000</v>
      </c>
      <c r="I9" s="22">
        <v>0.8</v>
      </c>
      <c r="J9" s="20">
        <v>119140</v>
      </c>
      <c r="K9" s="18">
        <v>118600000</v>
      </c>
      <c r="L9" s="22">
        <v>0.8</v>
      </c>
      <c r="M9" s="20">
        <v>146190</v>
      </c>
      <c r="N9" s="11">
        <f>VLOOKUP($A$4:$A$48,Sheet1!$B$1:$I$21,6,0)</f>
        <v>24</v>
      </c>
      <c r="O9" s="11">
        <f>VLOOKUP($A$2:$A$48,Sheet1!$B$1:$I$21,7,0)</f>
        <v>3811</v>
      </c>
    </row>
    <row r="10" spans="1:15" s="11" customFormat="1" ht="19.5" customHeight="1">
      <c r="A10" s="8" t="s">
        <v>23</v>
      </c>
      <c r="B10" s="13" t="s">
        <v>22</v>
      </c>
      <c r="C10" s="23">
        <v>26</v>
      </c>
      <c r="D10" s="9" t="s">
        <v>11</v>
      </c>
      <c r="E10" s="15">
        <v>1</v>
      </c>
      <c r="F10" s="13" t="s">
        <v>13</v>
      </c>
      <c r="G10" s="7" t="s">
        <v>49</v>
      </c>
      <c r="H10" s="18">
        <v>107600000</v>
      </c>
      <c r="I10" s="22">
        <v>0.8</v>
      </c>
      <c r="J10" s="20">
        <v>133570</v>
      </c>
      <c r="K10" s="18">
        <v>132800000</v>
      </c>
      <c r="L10" s="22">
        <v>0.8</v>
      </c>
      <c r="M10" s="20">
        <v>163990</v>
      </c>
      <c r="N10" s="11">
        <f>VLOOKUP($A$4:$A$48,Sheet1!$B$1:$I$21,6,0)</f>
        <v>24</v>
      </c>
      <c r="O10" s="11">
        <f>VLOOKUP($A$2:$A$48,Sheet1!$B$1:$I$21,7,0)</f>
        <v>3811</v>
      </c>
    </row>
    <row r="11" spans="1:15" s="11" customFormat="1" ht="19.5" customHeight="1">
      <c r="A11" s="8" t="s">
        <v>23</v>
      </c>
      <c r="B11" s="12" t="s">
        <v>22</v>
      </c>
      <c r="C11" s="23">
        <v>30</v>
      </c>
      <c r="D11" s="9" t="s">
        <v>11</v>
      </c>
      <c r="E11" s="14">
        <v>1</v>
      </c>
      <c r="F11" s="12" t="s">
        <v>13</v>
      </c>
      <c r="G11" s="7" t="s">
        <v>49</v>
      </c>
      <c r="H11" s="18">
        <v>123900000</v>
      </c>
      <c r="I11" s="22">
        <v>0.8</v>
      </c>
      <c r="J11" s="20">
        <v>153730</v>
      </c>
      <c r="K11" s="18">
        <v>152900000</v>
      </c>
      <c r="L11" s="22">
        <v>0.8</v>
      </c>
      <c r="M11" s="20">
        <v>188910</v>
      </c>
      <c r="N11" s="11">
        <f>VLOOKUP($A$4:$A$48,Sheet1!$B$1:$I$21,6,0)</f>
        <v>24</v>
      </c>
      <c r="O11" s="11">
        <f>VLOOKUP($A$2:$A$48,Sheet1!$B$1:$I$21,7,0)</f>
        <v>3811</v>
      </c>
    </row>
    <row r="12" spans="1:15" s="11" customFormat="1" ht="19.5" customHeight="1">
      <c r="A12" s="8" t="s">
        <v>23</v>
      </c>
      <c r="B12" s="13" t="s">
        <v>22</v>
      </c>
      <c r="C12" s="23">
        <v>26</v>
      </c>
      <c r="D12" s="9" t="s">
        <v>11</v>
      </c>
      <c r="E12" s="15">
        <v>1</v>
      </c>
      <c r="F12" s="13" t="s">
        <v>13</v>
      </c>
      <c r="G12" s="7" t="s">
        <v>49</v>
      </c>
      <c r="H12" s="18">
        <v>107600000</v>
      </c>
      <c r="I12" s="22">
        <v>0.8</v>
      </c>
      <c r="J12" s="20">
        <v>133570</v>
      </c>
      <c r="K12" s="18">
        <v>132800000</v>
      </c>
      <c r="L12" s="22">
        <v>0.8</v>
      </c>
      <c r="M12" s="20">
        <v>163990</v>
      </c>
      <c r="N12" s="11">
        <f>VLOOKUP($A$4:$A$48,Sheet1!$B$1:$I$21,6,0)</f>
        <v>24</v>
      </c>
      <c r="O12" s="11">
        <f>VLOOKUP($A$2:$A$48,Sheet1!$B$1:$I$21,7,0)</f>
        <v>3811</v>
      </c>
    </row>
    <row r="13" spans="1:15" s="11" customFormat="1" ht="19.5" customHeight="1">
      <c r="A13" s="8" t="s">
        <v>23</v>
      </c>
      <c r="B13" s="12" t="s">
        <v>22</v>
      </c>
      <c r="C13" s="23">
        <v>27</v>
      </c>
      <c r="D13" s="9" t="s">
        <v>11</v>
      </c>
      <c r="E13" s="14">
        <v>1</v>
      </c>
      <c r="F13" s="12" t="s">
        <v>13</v>
      </c>
      <c r="G13" s="7" t="s">
        <v>49</v>
      </c>
      <c r="H13" s="18">
        <v>107700000</v>
      </c>
      <c r="I13" s="22">
        <v>0.8</v>
      </c>
      <c r="J13" s="20">
        <v>133570</v>
      </c>
      <c r="K13" s="18">
        <v>132900000</v>
      </c>
      <c r="L13" s="22">
        <v>0.8</v>
      </c>
      <c r="M13" s="20">
        <v>163990</v>
      </c>
      <c r="N13" s="11">
        <f>VLOOKUP($A$4:$A$48,Sheet1!$B$1:$I$21,6,0)</f>
        <v>24</v>
      </c>
      <c r="O13" s="11">
        <f>VLOOKUP($A$2:$A$48,Sheet1!$B$1:$I$21,7,0)</f>
        <v>3811</v>
      </c>
    </row>
    <row r="14" spans="1:15" s="11" customFormat="1" ht="19.5" customHeight="1">
      <c r="A14" s="8" t="s">
        <v>23</v>
      </c>
      <c r="B14" s="13" t="s">
        <v>22</v>
      </c>
      <c r="C14" s="23">
        <v>25</v>
      </c>
      <c r="D14" s="9" t="s">
        <v>11</v>
      </c>
      <c r="E14" s="15">
        <v>1</v>
      </c>
      <c r="F14" s="13" t="s">
        <v>13</v>
      </c>
      <c r="G14" s="7" t="s">
        <v>49</v>
      </c>
      <c r="H14" s="18">
        <v>101500000</v>
      </c>
      <c r="I14" s="22">
        <v>0.8</v>
      </c>
      <c r="J14" s="20">
        <v>125680</v>
      </c>
      <c r="K14" s="18">
        <v>125300000</v>
      </c>
      <c r="L14" s="22">
        <v>0.8</v>
      </c>
      <c r="M14" s="20">
        <v>154280</v>
      </c>
      <c r="N14" s="11">
        <f>VLOOKUP($A$4:$A$48,Sheet1!$B$1:$I$21,6,0)</f>
        <v>24</v>
      </c>
      <c r="O14" s="11">
        <f>VLOOKUP($A$2:$A$48,Sheet1!$B$1:$I$21,7,0)</f>
        <v>3811</v>
      </c>
    </row>
    <row r="15" spans="1:15" s="11" customFormat="1" ht="19.5" customHeight="1">
      <c r="A15" s="8" t="s">
        <v>34</v>
      </c>
      <c r="B15" s="13" t="s">
        <v>24</v>
      </c>
      <c r="C15" s="23">
        <v>20</v>
      </c>
      <c r="D15" s="9" t="s">
        <v>11</v>
      </c>
      <c r="E15" s="15">
        <v>1</v>
      </c>
      <c r="F15" s="13" t="s">
        <v>14</v>
      </c>
      <c r="G15" s="13" t="s">
        <v>4</v>
      </c>
      <c r="H15" s="18">
        <v>43200000</v>
      </c>
      <c r="I15" s="22">
        <v>0.76</v>
      </c>
      <c r="J15" s="20">
        <v>67150</v>
      </c>
      <c r="K15" s="18">
        <v>56200000</v>
      </c>
      <c r="L15" s="22">
        <v>0.8</v>
      </c>
      <c r="M15" s="20">
        <v>67860</v>
      </c>
      <c r="N15" s="11">
        <f>VLOOKUP($A$4:$A$48,Sheet1!$B$1:$I$21,6,0)</f>
        <v>6</v>
      </c>
      <c r="O15" s="11">
        <f>VLOOKUP($A$2:$A$48,Sheet1!$B$1:$I$21,7,0)</f>
        <v>383</v>
      </c>
    </row>
    <row r="16" spans="1:15" s="11" customFormat="1" ht="19.5" customHeight="1">
      <c r="A16" s="8" t="s">
        <v>35</v>
      </c>
      <c r="B16" s="12" t="s">
        <v>25</v>
      </c>
      <c r="C16" s="23">
        <v>23</v>
      </c>
      <c r="D16" s="9" t="s">
        <v>11</v>
      </c>
      <c r="E16" s="14">
        <v>1</v>
      </c>
      <c r="F16" s="12" t="s">
        <v>14</v>
      </c>
      <c r="G16" s="12" t="s">
        <v>4</v>
      </c>
      <c r="H16" s="18">
        <v>52900000</v>
      </c>
      <c r="I16" s="22">
        <v>0.79500000000000004</v>
      </c>
      <c r="J16" s="20">
        <v>67140</v>
      </c>
      <c r="K16" s="18">
        <v>66000000</v>
      </c>
      <c r="L16" s="22">
        <v>0.8</v>
      </c>
      <c r="M16" s="20">
        <v>80310</v>
      </c>
      <c r="N16" s="11">
        <v>3</v>
      </c>
      <c r="O16" s="11">
        <v>181</v>
      </c>
    </row>
    <row r="17" spans="1:15" s="11" customFormat="1" ht="19.5" customHeight="1">
      <c r="A17" s="8" t="s">
        <v>36</v>
      </c>
      <c r="B17" s="13" t="s">
        <v>26</v>
      </c>
      <c r="C17" s="23">
        <v>21</v>
      </c>
      <c r="D17" s="9" t="s">
        <v>11</v>
      </c>
      <c r="E17" s="15">
        <v>1</v>
      </c>
      <c r="F17" s="13" t="s">
        <v>14</v>
      </c>
      <c r="G17" s="13" t="s">
        <v>4</v>
      </c>
      <c r="H17" s="18">
        <v>46900000</v>
      </c>
      <c r="I17" s="22">
        <v>0.76800000000000002</v>
      </c>
      <c r="J17" s="20">
        <v>69900</v>
      </c>
      <c r="K17" s="18">
        <v>60300000</v>
      </c>
      <c r="L17" s="22">
        <v>0.8</v>
      </c>
      <c r="M17" s="20">
        <v>72960</v>
      </c>
      <c r="N17" s="11">
        <f>VLOOKUP($A$4:$A$48,Sheet1!$B$1:$I$21,6,0)</f>
        <v>3</v>
      </c>
      <c r="O17" s="11">
        <f>VLOOKUP($A$4:$A$48,Sheet1!$B$1:$I$21,7,0)</f>
        <v>305</v>
      </c>
    </row>
    <row r="18" spans="1:15" s="11" customFormat="1" ht="19.5" customHeight="1">
      <c r="A18" s="8" t="s">
        <v>34</v>
      </c>
      <c r="B18" s="12" t="s">
        <v>27</v>
      </c>
      <c r="C18" s="23">
        <v>16</v>
      </c>
      <c r="D18" s="9" t="s">
        <v>11</v>
      </c>
      <c r="E18" s="14">
        <v>1</v>
      </c>
      <c r="F18" s="12" t="s">
        <v>14</v>
      </c>
      <c r="G18" s="12" t="s">
        <v>5</v>
      </c>
      <c r="H18" s="18">
        <v>41300000</v>
      </c>
      <c r="I18" s="22">
        <v>0.75</v>
      </c>
      <c r="J18" s="20">
        <v>67280</v>
      </c>
      <c r="K18" s="18">
        <v>54100000</v>
      </c>
      <c r="L18" s="22">
        <v>0.79500000000000004</v>
      </c>
      <c r="M18" s="20">
        <v>67720</v>
      </c>
      <c r="N18" s="11">
        <f>VLOOKUP($A$4:$A$48,Sheet1!$B$1:$I$21,6,0)</f>
        <v>6</v>
      </c>
      <c r="O18" s="11">
        <f>VLOOKUP($A$4:$A$48,Sheet1!$B$1:$I$21,7,0)</f>
        <v>383</v>
      </c>
    </row>
    <row r="19" spans="1:15" s="11" customFormat="1" ht="19.5" customHeight="1">
      <c r="A19" s="8" t="s">
        <v>35</v>
      </c>
      <c r="B19" s="12" t="s">
        <v>28</v>
      </c>
      <c r="C19" s="23">
        <v>31</v>
      </c>
      <c r="D19" s="9" t="s">
        <v>11</v>
      </c>
      <c r="E19" s="14">
        <v>1</v>
      </c>
      <c r="F19" s="12" t="s">
        <v>14</v>
      </c>
      <c r="G19" s="12" t="s">
        <v>4</v>
      </c>
      <c r="H19" s="18">
        <v>67400000</v>
      </c>
      <c r="I19" s="22">
        <v>0.8</v>
      </c>
      <c r="J19" s="20">
        <v>83280</v>
      </c>
      <c r="K19" s="18">
        <v>83500000</v>
      </c>
      <c r="L19" s="22">
        <v>0.8</v>
      </c>
      <c r="M19" s="20">
        <v>102100</v>
      </c>
      <c r="N19" s="11">
        <v>3</v>
      </c>
      <c r="O19" s="11">
        <v>181</v>
      </c>
    </row>
    <row r="20" spans="1:15" s="11" customFormat="1" ht="19.5" customHeight="1">
      <c r="A20" s="8" t="s">
        <v>37</v>
      </c>
      <c r="B20" s="13" t="s">
        <v>29</v>
      </c>
      <c r="C20" s="23">
        <v>15</v>
      </c>
      <c r="D20" s="9" t="s">
        <v>11</v>
      </c>
      <c r="E20" s="15">
        <v>1</v>
      </c>
      <c r="F20" s="13" t="s">
        <v>14</v>
      </c>
      <c r="G20" s="13" t="s">
        <v>5</v>
      </c>
      <c r="H20" s="18">
        <v>26500000</v>
      </c>
      <c r="I20" s="22">
        <v>0.65500000000000003</v>
      </c>
      <c r="J20" s="20">
        <v>67220</v>
      </c>
      <c r="K20" s="18">
        <v>35700000</v>
      </c>
      <c r="L20" s="22">
        <v>0.71499999999999997</v>
      </c>
      <c r="M20" s="20">
        <v>67700</v>
      </c>
      <c r="N20" s="11">
        <v>6</v>
      </c>
      <c r="O20" s="11">
        <v>425</v>
      </c>
    </row>
    <row r="21" spans="1:15" s="11" customFormat="1" ht="19.5" customHeight="1">
      <c r="A21" s="8" t="s">
        <v>37</v>
      </c>
      <c r="B21" s="12" t="s">
        <v>29</v>
      </c>
      <c r="C21" s="23">
        <v>16</v>
      </c>
      <c r="D21" s="9" t="s">
        <v>11</v>
      </c>
      <c r="E21" s="14">
        <v>1</v>
      </c>
      <c r="F21" s="12" t="s">
        <v>14</v>
      </c>
      <c r="G21" s="12" t="s">
        <v>5</v>
      </c>
      <c r="H21" s="18">
        <v>28100000</v>
      </c>
      <c r="I21" s="22">
        <v>0.67</v>
      </c>
      <c r="J21" s="20">
        <v>67130</v>
      </c>
      <c r="K21" s="18">
        <v>37600000</v>
      </c>
      <c r="L21" s="22">
        <v>0.72499999999999998</v>
      </c>
      <c r="M21" s="20">
        <v>67880</v>
      </c>
      <c r="N21" s="11">
        <v>6</v>
      </c>
      <c r="O21" s="11">
        <v>425</v>
      </c>
    </row>
    <row r="22" spans="1:15" s="11" customFormat="1" ht="19.5" customHeight="1">
      <c r="A22" s="8" t="s">
        <v>38</v>
      </c>
      <c r="B22" s="12" t="s">
        <v>30</v>
      </c>
      <c r="C22" s="23">
        <v>18</v>
      </c>
      <c r="D22" s="9" t="s">
        <v>11</v>
      </c>
      <c r="E22" s="14">
        <v>1</v>
      </c>
      <c r="F22" s="12" t="s">
        <v>53</v>
      </c>
      <c r="G22" s="12" t="s">
        <v>3</v>
      </c>
      <c r="H22" s="18">
        <v>48000000</v>
      </c>
      <c r="I22" s="22">
        <v>0.78</v>
      </c>
      <c r="J22" s="20">
        <v>66710</v>
      </c>
      <c r="K22" s="18">
        <v>61000000</v>
      </c>
      <c r="L22" s="22">
        <v>0.8</v>
      </c>
      <c r="M22" s="20">
        <v>73800</v>
      </c>
      <c r="N22" s="11">
        <f>VLOOKUP($A$4:$A$48,Sheet1!$B$1:$I$21,6,0)</f>
        <v>3</v>
      </c>
      <c r="O22" s="11">
        <f>VLOOKUP($A$4:$A$48,Sheet1!$B$1:$I$21,7,0)</f>
        <v>662</v>
      </c>
    </row>
    <row r="23" spans="1:15" s="11" customFormat="1" ht="19.5" customHeight="1">
      <c r="A23" s="8" t="s">
        <v>39</v>
      </c>
      <c r="B23" s="13" t="s">
        <v>31</v>
      </c>
      <c r="C23" s="23">
        <v>29</v>
      </c>
      <c r="D23" s="9" t="s">
        <v>11</v>
      </c>
      <c r="E23" s="15">
        <v>2</v>
      </c>
      <c r="F23" s="13" t="s">
        <v>13</v>
      </c>
      <c r="G23" s="13" t="s">
        <v>4</v>
      </c>
      <c r="H23" s="18">
        <v>65900000</v>
      </c>
      <c r="I23" s="22">
        <v>0.8</v>
      </c>
      <c r="J23" s="20">
        <v>81680</v>
      </c>
      <c r="K23" s="18">
        <v>81800000</v>
      </c>
      <c r="L23" s="22">
        <v>0.8</v>
      </c>
      <c r="M23" s="20">
        <v>99810</v>
      </c>
      <c r="N23" s="11">
        <f>VLOOKUP($A$4:$A$48,Sheet1!$B$1:$I$21,6,0)</f>
        <v>6</v>
      </c>
      <c r="O23" s="11">
        <f>VLOOKUP($A$4:$A$48,Sheet1!$B$1:$I$21,7,0)</f>
        <v>794</v>
      </c>
    </row>
    <row r="24" spans="1:15" s="11" customFormat="1" ht="19.5" customHeight="1">
      <c r="A24" s="8" t="s">
        <v>39</v>
      </c>
      <c r="B24" s="12" t="s">
        <v>32</v>
      </c>
      <c r="C24" s="23">
        <v>30</v>
      </c>
      <c r="D24" s="9" t="s">
        <v>11</v>
      </c>
      <c r="E24" s="14">
        <v>2</v>
      </c>
      <c r="F24" s="12" t="s">
        <v>13</v>
      </c>
      <c r="G24" s="12" t="s">
        <v>4</v>
      </c>
      <c r="H24" s="18">
        <v>64300000</v>
      </c>
      <c r="I24" s="22">
        <v>0.8</v>
      </c>
      <c r="J24" s="20">
        <v>79610</v>
      </c>
      <c r="K24" s="18">
        <v>79700000</v>
      </c>
      <c r="L24" s="22">
        <v>0.8</v>
      </c>
      <c r="M24" s="20">
        <v>97560</v>
      </c>
      <c r="N24" s="11">
        <f>VLOOKUP($A$4:$A$48,Sheet1!$B$1:$I$21,6,0)</f>
        <v>6</v>
      </c>
      <c r="O24" s="11">
        <f>VLOOKUP($A$4:$A$48,Sheet1!$B$1:$I$21,7,0)</f>
        <v>794</v>
      </c>
    </row>
    <row r="25" spans="1:15" s="11" customFormat="1" ht="19.5" customHeight="1">
      <c r="A25" s="8" t="s">
        <v>40</v>
      </c>
      <c r="B25" s="13" t="s">
        <v>33</v>
      </c>
      <c r="C25" s="23">
        <v>24</v>
      </c>
      <c r="D25" s="9" t="s">
        <v>11</v>
      </c>
      <c r="E25" s="15">
        <v>1</v>
      </c>
      <c r="F25" s="13" t="s">
        <v>13</v>
      </c>
      <c r="G25" s="13" t="s">
        <v>4</v>
      </c>
      <c r="H25" s="18">
        <v>72200000</v>
      </c>
      <c r="I25" s="22">
        <v>0.8</v>
      </c>
      <c r="J25" s="20">
        <v>89240</v>
      </c>
      <c r="K25" s="18">
        <v>89300000</v>
      </c>
      <c r="L25" s="22">
        <v>0.8</v>
      </c>
      <c r="M25" s="20">
        <v>109330</v>
      </c>
      <c r="N25" s="11">
        <f>VLOOKUP($A$4:$A$48,Sheet1!$B$1:$I$21,6,0)</f>
        <v>3</v>
      </c>
      <c r="O25" s="11">
        <f>VLOOKUP($A$4:$A$48,Sheet1!$B$1:$I$21,7,0)</f>
        <v>416</v>
      </c>
    </row>
    <row r="26" spans="1:15" s="11" customFormat="1" ht="19.5" customHeight="1">
      <c r="A26" s="8" t="s">
        <v>18</v>
      </c>
      <c r="B26" s="13" t="s">
        <v>16</v>
      </c>
      <c r="C26" s="23">
        <v>15</v>
      </c>
      <c r="D26" s="9" t="s">
        <v>11</v>
      </c>
      <c r="E26" s="15">
        <v>1</v>
      </c>
      <c r="F26" s="13" t="s">
        <v>14</v>
      </c>
      <c r="G26" s="12" t="s">
        <v>5</v>
      </c>
      <c r="H26" s="18">
        <v>40900000</v>
      </c>
      <c r="I26" s="22">
        <v>0.75</v>
      </c>
      <c r="J26" s="20">
        <v>66730</v>
      </c>
      <c r="K26" s="18">
        <v>53600000</v>
      </c>
      <c r="L26" s="22">
        <v>0.79500000000000004</v>
      </c>
      <c r="M26" s="20">
        <v>67040</v>
      </c>
      <c r="N26" s="11">
        <v>3</v>
      </c>
      <c r="O26" s="11">
        <v>309</v>
      </c>
    </row>
    <row r="27" spans="1:15" s="11" customFormat="1" ht="19.5" customHeight="1">
      <c r="A27" s="8" t="s">
        <v>18</v>
      </c>
      <c r="B27" s="12" t="s">
        <v>51</v>
      </c>
      <c r="C27" s="23">
        <v>18</v>
      </c>
      <c r="D27" s="9" t="s">
        <v>11</v>
      </c>
      <c r="E27" s="14">
        <v>1</v>
      </c>
      <c r="F27" s="12" t="s">
        <v>14</v>
      </c>
      <c r="G27" s="12" t="s">
        <v>5</v>
      </c>
      <c r="H27" s="18">
        <v>30300000</v>
      </c>
      <c r="I27" s="22">
        <v>0.68500000000000005</v>
      </c>
      <c r="J27" s="20">
        <v>67930</v>
      </c>
      <c r="K27" s="18">
        <v>57600000</v>
      </c>
      <c r="L27" s="22">
        <v>0.8</v>
      </c>
      <c r="M27" s="20">
        <v>69880</v>
      </c>
      <c r="N27" s="11">
        <v>6</v>
      </c>
      <c r="O27" s="11">
        <v>618</v>
      </c>
    </row>
    <row r="28" spans="1:15" s="11" customFormat="1" ht="19.5" customHeight="1">
      <c r="A28" s="8" t="s">
        <v>18</v>
      </c>
      <c r="B28" s="13" t="s">
        <v>51</v>
      </c>
      <c r="C28" s="23">
        <v>18</v>
      </c>
      <c r="D28" s="9" t="s">
        <v>11</v>
      </c>
      <c r="E28" s="15">
        <v>1</v>
      </c>
      <c r="F28" s="13" t="s">
        <v>14</v>
      </c>
      <c r="G28" s="12" t="s">
        <v>5</v>
      </c>
      <c r="H28" s="18">
        <v>28500000</v>
      </c>
      <c r="I28" s="22">
        <v>0.67500000000000004</v>
      </c>
      <c r="J28" s="20">
        <v>66840</v>
      </c>
      <c r="K28" s="18">
        <v>54800000</v>
      </c>
      <c r="L28" s="22">
        <v>0.79800000000000004</v>
      </c>
      <c r="M28" s="20">
        <v>67410</v>
      </c>
      <c r="N28" s="11">
        <v>6</v>
      </c>
      <c r="O28" s="11">
        <v>618</v>
      </c>
    </row>
    <row r="29" spans="1:15" s="11" customFormat="1" ht="19.5" customHeight="1">
      <c r="A29" s="8" t="s">
        <v>19</v>
      </c>
      <c r="B29" s="12" t="s">
        <v>41</v>
      </c>
      <c r="C29" s="23">
        <v>39</v>
      </c>
      <c r="D29" s="9" t="s">
        <v>11</v>
      </c>
      <c r="E29" s="14">
        <v>1</v>
      </c>
      <c r="F29" s="12" t="s">
        <v>53</v>
      </c>
      <c r="G29" s="12" t="s">
        <v>55</v>
      </c>
      <c r="H29" s="18">
        <v>137400000</v>
      </c>
      <c r="I29" s="22">
        <v>0.8</v>
      </c>
      <c r="J29" s="20">
        <v>170980</v>
      </c>
      <c r="K29" s="18">
        <v>169600000</v>
      </c>
      <c r="L29" s="22">
        <v>0.8</v>
      </c>
      <c r="M29" s="20">
        <v>210080</v>
      </c>
      <c r="N29" s="11">
        <f>VLOOKUP($A$4:$A$48,Sheet1!$B$1:$I$21,6,0)</f>
        <v>6</v>
      </c>
      <c r="O29" s="11">
        <f>VLOOKUP($A$4:$A$48,Sheet1!$B$1:$I$21,7,0)</f>
        <v>980</v>
      </c>
    </row>
    <row r="30" spans="1:15" s="11" customFormat="1" ht="19.5" customHeight="1">
      <c r="A30" s="8" t="s">
        <v>19</v>
      </c>
      <c r="B30" s="13" t="s">
        <v>41</v>
      </c>
      <c r="C30" s="23">
        <v>27</v>
      </c>
      <c r="D30" s="9" t="s">
        <v>11</v>
      </c>
      <c r="E30" s="15">
        <v>1</v>
      </c>
      <c r="F30" s="12" t="s">
        <v>53</v>
      </c>
      <c r="G30" s="12" t="s">
        <v>55</v>
      </c>
      <c r="H30" s="18">
        <v>110100000</v>
      </c>
      <c r="I30" s="22">
        <v>0.8</v>
      </c>
      <c r="J30" s="20">
        <v>136990</v>
      </c>
      <c r="K30" s="18">
        <v>136300000</v>
      </c>
      <c r="L30" s="22">
        <v>0.8</v>
      </c>
      <c r="M30" s="20">
        <v>167960</v>
      </c>
      <c r="N30" s="11">
        <f>VLOOKUP($A$4:$A$48,Sheet1!$B$1:$I$21,6,0)</f>
        <v>6</v>
      </c>
      <c r="O30" s="11">
        <f>VLOOKUP($A$4:$A$48,Sheet1!$B$1:$I$21,7,0)</f>
        <v>980</v>
      </c>
    </row>
    <row r="31" spans="1:15" s="11" customFormat="1" ht="19.5" customHeight="1">
      <c r="A31" s="8" t="s">
        <v>20</v>
      </c>
      <c r="B31" s="12" t="s">
        <v>10</v>
      </c>
      <c r="C31" s="23">
        <v>23</v>
      </c>
      <c r="D31" s="9" t="s">
        <v>11</v>
      </c>
      <c r="E31" s="14">
        <v>1</v>
      </c>
      <c r="F31" s="12" t="s">
        <v>53</v>
      </c>
      <c r="G31" s="12" t="s">
        <v>55</v>
      </c>
      <c r="H31" s="18">
        <v>88500000</v>
      </c>
      <c r="I31" s="22">
        <v>0.8</v>
      </c>
      <c r="J31" s="20">
        <v>109920</v>
      </c>
      <c r="K31" s="18">
        <v>109600000</v>
      </c>
      <c r="L31" s="22">
        <v>0.8</v>
      </c>
      <c r="M31" s="20">
        <v>135120</v>
      </c>
      <c r="N31" s="11">
        <f>VLOOKUP($A$4:$A$48,Sheet1!$B$1:$I$21,6,0)</f>
        <v>3</v>
      </c>
      <c r="O31" s="11">
        <f>VLOOKUP($A$4:$A$48,Sheet1!$B$1:$I$21,7,0)</f>
        <v>469</v>
      </c>
    </row>
    <row r="32" spans="1:15" s="11" customFormat="1" ht="19.5" customHeight="1">
      <c r="A32" s="8" t="s">
        <v>42</v>
      </c>
      <c r="B32" s="12" t="s">
        <v>57</v>
      </c>
      <c r="C32" s="23">
        <v>26</v>
      </c>
      <c r="D32" s="9" t="s">
        <v>11</v>
      </c>
      <c r="E32" s="14">
        <v>1</v>
      </c>
      <c r="F32" s="12" t="s">
        <v>13</v>
      </c>
      <c r="G32" s="12" t="s">
        <v>55</v>
      </c>
      <c r="H32" s="18">
        <v>83400000</v>
      </c>
      <c r="I32" s="22">
        <v>0.8</v>
      </c>
      <c r="J32" s="20">
        <v>103420</v>
      </c>
      <c r="K32" s="18">
        <v>102900000</v>
      </c>
      <c r="L32" s="22">
        <v>0.8</v>
      </c>
      <c r="M32" s="20">
        <v>126270</v>
      </c>
      <c r="N32" s="11">
        <f>VLOOKUP($A$4:$A$48,Sheet1!$B$1:$I$21,6,0)</f>
        <v>3</v>
      </c>
      <c r="O32" s="11">
        <f>VLOOKUP($A$4:$A$48,Sheet1!$B$1:$I$21,7,0)</f>
        <v>719</v>
      </c>
    </row>
    <row r="33" spans="1:15" s="11" customFormat="1" ht="19.5" customHeight="1">
      <c r="A33" s="8" t="s">
        <v>44</v>
      </c>
      <c r="B33" s="12" t="s">
        <v>43</v>
      </c>
      <c r="C33" s="23">
        <v>30</v>
      </c>
      <c r="D33" s="9" t="s">
        <v>11</v>
      </c>
      <c r="E33" s="14">
        <v>1</v>
      </c>
      <c r="F33" s="12" t="s">
        <v>13</v>
      </c>
      <c r="G33" s="12" t="s">
        <v>55</v>
      </c>
      <c r="H33" s="18">
        <v>113200000</v>
      </c>
      <c r="I33" s="22">
        <v>0.8</v>
      </c>
      <c r="J33" s="20">
        <v>140420</v>
      </c>
      <c r="K33" s="18">
        <v>140300000</v>
      </c>
      <c r="L33" s="22">
        <v>0.8</v>
      </c>
      <c r="M33" s="20">
        <v>173280</v>
      </c>
      <c r="N33" s="11">
        <f>VLOOKUP($A$4:$A$48,Sheet1!$B$1:$I$21,6,0)</f>
        <v>3</v>
      </c>
      <c r="O33" s="11">
        <f>VLOOKUP($A$4:$A$48,Sheet1!$B$1:$I$21,7,0)</f>
        <v>392</v>
      </c>
    </row>
    <row r="34" spans="1:15" s="11" customFormat="1" ht="19.5" customHeight="1">
      <c r="A34" s="8" t="s">
        <v>17</v>
      </c>
      <c r="B34" s="13" t="s">
        <v>15</v>
      </c>
      <c r="C34" s="23">
        <v>28</v>
      </c>
      <c r="D34" s="13" t="s">
        <v>11</v>
      </c>
      <c r="E34" s="15">
        <v>1</v>
      </c>
      <c r="F34" s="13" t="s">
        <v>13</v>
      </c>
      <c r="G34" s="13" t="s">
        <v>54</v>
      </c>
      <c r="H34" s="18">
        <v>59800000</v>
      </c>
      <c r="I34" s="22">
        <v>0.8</v>
      </c>
      <c r="J34" s="20">
        <v>73560</v>
      </c>
      <c r="K34" s="18">
        <v>73900000</v>
      </c>
      <c r="L34" s="22">
        <v>0.8</v>
      </c>
      <c r="M34" s="20">
        <v>89970</v>
      </c>
      <c r="N34" s="11">
        <v>24</v>
      </c>
      <c r="O34" s="37">
        <v>4129</v>
      </c>
    </row>
    <row r="35" spans="1:15" s="11" customFormat="1" ht="19.5" customHeight="1">
      <c r="A35" s="8" t="s">
        <v>17</v>
      </c>
      <c r="B35" s="12" t="s">
        <v>15</v>
      </c>
      <c r="C35" s="23">
        <v>25</v>
      </c>
      <c r="D35" s="12" t="s">
        <v>11</v>
      </c>
      <c r="E35" s="14">
        <v>1</v>
      </c>
      <c r="F35" s="12" t="s">
        <v>13</v>
      </c>
      <c r="G35" s="13" t="s">
        <v>54</v>
      </c>
      <c r="H35" s="18">
        <v>55700000</v>
      </c>
      <c r="I35" s="22">
        <v>0.8</v>
      </c>
      <c r="J35" s="20">
        <v>68800</v>
      </c>
      <c r="K35" s="18">
        <v>68900000</v>
      </c>
      <c r="L35" s="22">
        <v>0.8</v>
      </c>
      <c r="M35" s="20">
        <v>84150</v>
      </c>
      <c r="N35" s="11">
        <v>24</v>
      </c>
      <c r="O35" s="37">
        <v>4129</v>
      </c>
    </row>
    <row r="36" spans="1:15" s="11" customFormat="1" ht="19.5" customHeight="1">
      <c r="A36" s="8" t="s">
        <v>17</v>
      </c>
      <c r="B36" s="13" t="s">
        <v>15</v>
      </c>
      <c r="C36" s="23">
        <v>28</v>
      </c>
      <c r="D36" s="13" t="s">
        <v>11</v>
      </c>
      <c r="E36" s="15">
        <v>1</v>
      </c>
      <c r="F36" s="13" t="s">
        <v>13</v>
      </c>
      <c r="G36" s="13" t="s">
        <v>54</v>
      </c>
      <c r="H36" s="18">
        <v>60400000</v>
      </c>
      <c r="I36" s="22">
        <v>0.8</v>
      </c>
      <c r="J36" s="20">
        <v>74270</v>
      </c>
      <c r="K36" s="18">
        <v>74600000</v>
      </c>
      <c r="L36" s="22">
        <v>0.8</v>
      </c>
      <c r="M36" s="20">
        <v>91110</v>
      </c>
      <c r="N36" s="11">
        <v>24</v>
      </c>
      <c r="O36" s="37">
        <v>4129</v>
      </c>
    </row>
    <row r="37" spans="1:15" s="11" customFormat="1" ht="19.5" customHeight="1">
      <c r="A37" s="8" t="s">
        <v>17</v>
      </c>
      <c r="B37" s="12" t="s">
        <v>15</v>
      </c>
      <c r="C37" s="23">
        <v>28</v>
      </c>
      <c r="D37" s="12" t="s">
        <v>11</v>
      </c>
      <c r="E37" s="14">
        <v>1</v>
      </c>
      <c r="F37" s="12" t="s">
        <v>13</v>
      </c>
      <c r="G37" s="13" t="s">
        <v>54</v>
      </c>
      <c r="H37" s="18">
        <v>60000000</v>
      </c>
      <c r="I37" s="22">
        <v>0.8</v>
      </c>
      <c r="J37" s="20">
        <v>74260</v>
      </c>
      <c r="K37" s="18">
        <v>74200000</v>
      </c>
      <c r="L37" s="22">
        <v>0.8</v>
      </c>
      <c r="M37" s="20">
        <v>90630</v>
      </c>
      <c r="N37" s="11">
        <v>24</v>
      </c>
      <c r="O37" s="37">
        <v>4129</v>
      </c>
    </row>
    <row r="38" spans="1:15" s="11" customFormat="1" ht="19.5" customHeight="1">
      <c r="A38" s="8" t="s">
        <v>17</v>
      </c>
      <c r="B38" s="12" t="s">
        <v>15</v>
      </c>
      <c r="C38" s="23">
        <v>28</v>
      </c>
      <c r="D38" s="12" t="s">
        <v>11</v>
      </c>
      <c r="E38" s="14">
        <v>1</v>
      </c>
      <c r="F38" s="12" t="s">
        <v>13</v>
      </c>
      <c r="G38" s="13" t="s">
        <v>54</v>
      </c>
      <c r="H38" s="18">
        <v>60000000</v>
      </c>
      <c r="I38" s="22">
        <v>0.8</v>
      </c>
      <c r="J38" s="20">
        <v>74260</v>
      </c>
      <c r="K38" s="18">
        <v>74200000</v>
      </c>
      <c r="L38" s="22">
        <v>0.8</v>
      </c>
      <c r="M38" s="20">
        <v>90630</v>
      </c>
      <c r="N38" s="11">
        <v>24</v>
      </c>
      <c r="O38" s="37">
        <v>4129</v>
      </c>
    </row>
    <row r="39" spans="1:15" s="11" customFormat="1" ht="19.5" customHeight="1">
      <c r="A39" s="8" t="s">
        <v>17</v>
      </c>
      <c r="B39" s="13" t="s">
        <v>15</v>
      </c>
      <c r="C39" s="23">
        <v>17</v>
      </c>
      <c r="D39" s="13" t="s">
        <v>11</v>
      </c>
      <c r="E39" s="15">
        <v>1</v>
      </c>
      <c r="F39" s="13" t="s">
        <v>13</v>
      </c>
      <c r="G39" s="13" t="s">
        <v>49</v>
      </c>
      <c r="H39" s="18">
        <v>59600000</v>
      </c>
      <c r="I39" s="22">
        <v>0.8</v>
      </c>
      <c r="J39" s="20">
        <v>73860</v>
      </c>
      <c r="K39" s="18">
        <v>74200000</v>
      </c>
      <c r="L39" s="22">
        <v>0.8</v>
      </c>
      <c r="M39" s="20">
        <v>90810</v>
      </c>
      <c r="N39" s="11">
        <v>24</v>
      </c>
      <c r="O39" s="37">
        <v>4129</v>
      </c>
    </row>
    <row r="40" spans="1:15" s="11" customFormat="1" ht="19.5" customHeight="1">
      <c r="A40" s="8" t="s">
        <v>17</v>
      </c>
      <c r="B40" s="12" t="s">
        <v>15</v>
      </c>
      <c r="C40" s="23">
        <v>22</v>
      </c>
      <c r="D40" s="12" t="s">
        <v>11</v>
      </c>
      <c r="E40" s="14">
        <v>1</v>
      </c>
      <c r="F40" s="12" t="s">
        <v>13</v>
      </c>
      <c r="G40" s="13" t="s">
        <v>49</v>
      </c>
      <c r="H40" s="18">
        <v>69000000</v>
      </c>
      <c r="I40" s="22">
        <v>0.8</v>
      </c>
      <c r="J40" s="20">
        <v>85350</v>
      </c>
      <c r="K40" s="18">
        <v>85800000</v>
      </c>
      <c r="L40" s="22">
        <v>0.8</v>
      </c>
      <c r="M40" s="20">
        <v>105120</v>
      </c>
      <c r="N40" s="11">
        <v>24</v>
      </c>
      <c r="O40" s="37">
        <v>4129</v>
      </c>
    </row>
    <row r="41" spans="1:15" s="11" customFormat="1" ht="19.5" customHeight="1">
      <c r="A41" s="8" t="s">
        <v>17</v>
      </c>
      <c r="B41" s="13" t="s">
        <v>15</v>
      </c>
      <c r="C41" s="23">
        <v>25</v>
      </c>
      <c r="D41" s="13" t="s">
        <v>11</v>
      </c>
      <c r="E41" s="15">
        <v>1</v>
      </c>
      <c r="F41" s="13" t="s">
        <v>13</v>
      </c>
      <c r="G41" s="13" t="s">
        <v>49</v>
      </c>
      <c r="H41" s="18">
        <v>76700000</v>
      </c>
      <c r="I41" s="22">
        <v>0.8</v>
      </c>
      <c r="J41" s="20">
        <v>94930</v>
      </c>
      <c r="K41" s="18">
        <v>95400000</v>
      </c>
      <c r="L41" s="22">
        <v>0.8</v>
      </c>
      <c r="M41" s="20">
        <v>116810</v>
      </c>
      <c r="N41" s="11">
        <v>24</v>
      </c>
      <c r="O41" s="37">
        <v>4129</v>
      </c>
    </row>
    <row r="42" spans="1:15" s="11" customFormat="1" ht="19.5" customHeight="1">
      <c r="A42" s="8" t="s">
        <v>46</v>
      </c>
      <c r="B42" s="12" t="s">
        <v>45</v>
      </c>
      <c r="C42" s="23">
        <v>21</v>
      </c>
      <c r="D42" s="12" t="s">
        <v>11</v>
      </c>
      <c r="E42" s="14">
        <v>1</v>
      </c>
      <c r="F42" s="12" t="s">
        <v>13</v>
      </c>
      <c r="G42" s="12" t="s">
        <v>55</v>
      </c>
      <c r="H42" s="18">
        <v>51400000</v>
      </c>
      <c r="I42" s="22">
        <v>0.79</v>
      </c>
      <c r="J42" s="20">
        <v>67600</v>
      </c>
      <c r="K42" s="18">
        <v>64500000</v>
      </c>
      <c r="L42" s="22">
        <v>0.8</v>
      </c>
      <c r="M42" s="20">
        <v>78140</v>
      </c>
      <c r="N42" s="11">
        <v>24</v>
      </c>
      <c r="O42" s="37">
        <v>4129</v>
      </c>
    </row>
    <row r="43" spans="1:15" s="11" customFormat="1" ht="19.5" customHeight="1">
      <c r="A43" s="8" t="s">
        <v>48</v>
      </c>
      <c r="B43" s="13" t="s">
        <v>47</v>
      </c>
      <c r="C43" s="23">
        <v>17</v>
      </c>
      <c r="D43" s="12" t="s">
        <v>11</v>
      </c>
      <c r="E43" s="15">
        <v>1</v>
      </c>
      <c r="F43" s="13" t="s">
        <v>53</v>
      </c>
      <c r="G43" s="13" t="s">
        <v>3</v>
      </c>
      <c r="H43" s="18">
        <v>54700000</v>
      </c>
      <c r="I43" s="22">
        <v>0.8</v>
      </c>
      <c r="J43" s="20">
        <v>67640</v>
      </c>
      <c r="K43" s="18">
        <v>67700000</v>
      </c>
      <c r="L43" s="22">
        <v>0.8</v>
      </c>
      <c r="M43" s="20">
        <v>82600</v>
      </c>
      <c r="N43" s="11">
        <f>VLOOKUP($A$4:$A$48,Sheet1!$B$1:$I$21,6,0)</f>
        <v>18</v>
      </c>
      <c r="O43" s="11">
        <f>VLOOKUP($A$4:$A$48,Sheet1!$B$1:$I$21,7,0)</f>
        <v>4286</v>
      </c>
    </row>
    <row r="44" spans="1:15" s="11" customFormat="1" ht="19.5" customHeight="1">
      <c r="A44" s="8" t="s">
        <v>48</v>
      </c>
      <c r="B44" s="12" t="s">
        <v>47</v>
      </c>
      <c r="C44" s="23">
        <v>17</v>
      </c>
      <c r="D44" s="12" t="s">
        <v>11</v>
      </c>
      <c r="E44" s="14">
        <v>1</v>
      </c>
      <c r="F44" s="13" t="s">
        <v>53</v>
      </c>
      <c r="G44" s="12" t="s">
        <v>3</v>
      </c>
      <c r="H44" s="18">
        <v>54700000</v>
      </c>
      <c r="I44" s="22">
        <v>0.8</v>
      </c>
      <c r="J44" s="20">
        <v>67640</v>
      </c>
      <c r="K44" s="18">
        <v>67700000</v>
      </c>
      <c r="L44" s="22">
        <v>0.8</v>
      </c>
      <c r="M44" s="20">
        <v>82600</v>
      </c>
      <c r="N44" s="11">
        <f>VLOOKUP($A$4:$A$48,Sheet1!$B$1:$I$21,6,0)</f>
        <v>18</v>
      </c>
      <c r="O44" s="11">
        <f>VLOOKUP($A$4:$A$48,Sheet1!$B$1:$I$21,7,0)</f>
        <v>4286</v>
      </c>
    </row>
    <row r="45" spans="1:15" s="11" customFormat="1" ht="19.5" customHeight="1">
      <c r="A45" s="8" t="s">
        <v>48</v>
      </c>
      <c r="B45" s="13" t="s">
        <v>47</v>
      </c>
      <c r="C45" s="23">
        <v>19</v>
      </c>
      <c r="D45" s="12" t="s">
        <v>11</v>
      </c>
      <c r="E45" s="15">
        <v>1</v>
      </c>
      <c r="F45" s="13" t="s">
        <v>53</v>
      </c>
      <c r="G45" s="13" t="s">
        <v>3</v>
      </c>
      <c r="H45" s="18">
        <v>60400000</v>
      </c>
      <c r="I45" s="22">
        <v>0.8</v>
      </c>
      <c r="J45" s="20">
        <v>74560</v>
      </c>
      <c r="K45" s="18">
        <v>74700000</v>
      </c>
      <c r="L45" s="22">
        <v>0.8</v>
      </c>
      <c r="M45" s="20">
        <v>91250</v>
      </c>
      <c r="N45" s="11">
        <f>VLOOKUP($A$4:$A$48,Sheet1!$B$1:$I$21,6,0)</f>
        <v>18</v>
      </c>
      <c r="O45" s="11">
        <f>VLOOKUP($A$4:$A$48,Sheet1!$B$1:$I$21,7,0)</f>
        <v>4286</v>
      </c>
    </row>
    <row r="46" spans="1:15" s="11" customFormat="1" ht="19.5" customHeight="1">
      <c r="A46" s="8" t="s">
        <v>48</v>
      </c>
      <c r="B46" s="12" t="s">
        <v>47</v>
      </c>
      <c r="C46" s="23">
        <v>17</v>
      </c>
      <c r="D46" s="12" t="s">
        <v>11</v>
      </c>
      <c r="E46" s="14">
        <v>1</v>
      </c>
      <c r="F46" s="13" t="s">
        <v>53</v>
      </c>
      <c r="G46" s="12" t="s">
        <v>3</v>
      </c>
      <c r="H46" s="18">
        <v>56600000</v>
      </c>
      <c r="I46" s="22">
        <v>0.8</v>
      </c>
      <c r="J46" s="20">
        <v>69650</v>
      </c>
      <c r="K46" s="18">
        <v>70000000</v>
      </c>
      <c r="L46" s="22">
        <v>0.8</v>
      </c>
      <c r="M46" s="20">
        <v>85480</v>
      </c>
      <c r="N46" s="11">
        <f>VLOOKUP($A$4:$A$48,Sheet1!$B$1:$I$21,6,0)</f>
        <v>18</v>
      </c>
      <c r="O46" s="11">
        <f>VLOOKUP($A$4:$A$48,Sheet1!$B$1:$I$21,7,0)</f>
        <v>4286</v>
      </c>
    </row>
    <row r="47" spans="1:15" s="11" customFormat="1" ht="19.5" customHeight="1">
      <c r="A47" s="8" t="s">
        <v>48</v>
      </c>
      <c r="B47" s="13" t="s">
        <v>47</v>
      </c>
      <c r="C47" s="23">
        <v>17</v>
      </c>
      <c r="D47" s="12" t="s">
        <v>11</v>
      </c>
      <c r="E47" s="15">
        <v>1</v>
      </c>
      <c r="F47" s="13" t="s">
        <v>53</v>
      </c>
      <c r="G47" s="13" t="s">
        <v>3</v>
      </c>
      <c r="H47" s="18">
        <v>56600000</v>
      </c>
      <c r="I47" s="22">
        <v>0.8</v>
      </c>
      <c r="J47" s="20">
        <v>69650</v>
      </c>
      <c r="K47" s="18">
        <v>70000000</v>
      </c>
      <c r="L47" s="22">
        <v>0.8</v>
      </c>
      <c r="M47" s="20">
        <v>85480</v>
      </c>
      <c r="N47" s="11">
        <f>VLOOKUP($A$4:$A$48,Sheet1!$B$1:$I$21,6,0)</f>
        <v>18</v>
      </c>
      <c r="O47" s="11">
        <f>VLOOKUP($A$4:$A$48,Sheet1!$B$1:$I$21,7,0)</f>
        <v>4286</v>
      </c>
    </row>
    <row r="48" spans="1:15" s="11" customFormat="1" ht="19.5" customHeight="1">
      <c r="A48" s="8" t="s">
        <v>48</v>
      </c>
      <c r="B48" s="12" t="s">
        <v>47</v>
      </c>
      <c r="C48" s="23">
        <v>17</v>
      </c>
      <c r="D48" s="12" t="s">
        <v>11</v>
      </c>
      <c r="E48" s="14">
        <v>1</v>
      </c>
      <c r="F48" s="13" t="s">
        <v>53</v>
      </c>
      <c r="G48" s="12" t="s">
        <v>3</v>
      </c>
      <c r="H48" s="18">
        <v>56600000</v>
      </c>
      <c r="I48" s="22">
        <v>0.8</v>
      </c>
      <c r="J48" s="20">
        <v>69650</v>
      </c>
      <c r="K48" s="18">
        <v>70000000</v>
      </c>
      <c r="L48" s="22">
        <v>0.8</v>
      </c>
      <c r="M48" s="20">
        <v>85480</v>
      </c>
      <c r="N48" s="11">
        <f>VLOOKUP($A$4:$A$48,Sheet1!$B$1:$I$21,6,0)</f>
        <v>18</v>
      </c>
      <c r="O48" s="11">
        <f>VLOOKUP($A$4:$A$48,Sheet1!$B$1:$I$21,7,0)</f>
        <v>4286</v>
      </c>
    </row>
  </sheetData>
  <autoFilter ref="A1:M48"/>
  <phoneticPr fontId="1" type="noConversion"/>
  <conditionalFormatting sqref="J3:J48">
    <cfRule type="cellIs" dxfId="2" priority="3" operator="lessThan">
      <formula>66670</formula>
    </cfRule>
  </conditionalFormatting>
  <conditionalFormatting sqref="J2">
    <cfRule type="cellIs" dxfId="1" priority="2" operator="lessThan">
      <formula>66670</formula>
    </cfRule>
  </conditionalFormatting>
  <conditionalFormatting sqref="M2:M48">
    <cfRule type="cellIs" dxfId="0" priority="1" operator="lessThan">
      <formula>66670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H4" sqref="H4"/>
    </sheetView>
  </sheetViews>
  <sheetFormatPr defaultRowHeight="16.5"/>
  <sheetData>
    <row r="1" spans="1:9" ht="67.5" thickTop="1" thickBot="1">
      <c r="A1" s="32" t="s">
        <v>58</v>
      </c>
      <c r="B1" s="28" t="s">
        <v>59</v>
      </c>
      <c r="C1" s="29" t="s">
        <v>60</v>
      </c>
      <c r="D1" s="29" t="s">
        <v>61</v>
      </c>
      <c r="E1" s="30" t="s">
        <v>62</v>
      </c>
      <c r="F1" s="30">
        <v>6</v>
      </c>
      <c r="G1" s="30">
        <v>18</v>
      </c>
      <c r="H1" s="31">
        <v>4286</v>
      </c>
      <c r="I1" s="30" t="s">
        <v>63</v>
      </c>
    </row>
    <row r="2" spans="1:9" ht="83.25" thickBot="1">
      <c r="A2" s="33"/>
      <c r="B2" s="24" t="s">
        <v>64</v>
      </c>
      <c r="C2" s="26" t="s">
        <v>60</v>
      </c>
      <c r="D2" s="26" t="s">
        <v>61</v>
      </c>
      <c r="E2" s="25" t="s">
        <v>62</v>
      </c>
      <c r="F2" s="25">
        <v>1</v>
      </c>
      <c r="G2" s="25">
        <v>3</v>
      </c>
      <c r="H2" s="25">
        <v>541</v>
      </c>
      <c r="I2" s="25" t="s">
        <v>63</v>
      </c>
    </row>
    <row r="3" spans="1:9" ht="66.75" thickBot="1">
      <c r="A3" s="33"/>
      <c r="B3" s="24" t="s">
        <v>65</v>
      </c>
      <c r="C3" s="26" t="s">
        <v>60</v>
      </c>
      <c r="D3" s="26" t="s">
        <v>61</v>
      </c>
      <c r="E3" s="25" t="s">
        <v>62</v>
      </c>
      <c r="F3" s="25">
        <v>8</v>
      </c>
      <c r="G3" s="25">
        <v>24</v>
      </c>
      <c r="H3" s="27">
        <v>4129</v>
      </c>
      <c r="I3" s="25" t="s">
        <v>63</v>
      </c>
    </row>
    <row r="4" spans="1:9" ht="33.75" thickBot="1">
      <c r="A4" s="33"/>
      <c r="B4" s="24" t="s">
        <v>66</v>
      </c>
      <c r="C4" s="26" t="s">
        <v>60</v>
      </c>
      <c r="D4" s="26" t="s">
        <v>61</v>
      </c>
      <c r="E4" s="25" t="s">
        <v>62</v>
      </c>
      <c r="F4" s="25">
        <v>3</v>
      </c>
      <c r="G4" s="25">
        <v>9</v>
      </c>
      <c r="H4" s="25">
        <v>927</v>
      </c>
      <c r="I4" s="25" t="s">
        <v>63</v>
      </c>
    </row>
    <row r="5" spans="1:9" ht="50.25" thickBot="1">
      <c r="A5" s="33"/>
      <c r="B5" s="24" t="s">
        <v>67</v>
      </c>
      <c r="C5" s="26" t="s">
        <v>60</v>
      </c>
      <c r="D5" s="26" t="s">
        <v>61</v>
      </c>
      <c r="E5" s="25" t="s">
        <v>62</v>
      </c>
      <c r="F5" s="25">
        <v>1</v>
      </c>
      <c r="G5" s="25">
        <v>3</v>
      </c>
      <c r="H5" s="25">
        <v>719</v>
      </c>
      <c r="I5" s="25" t="s">
        <v>63</v>
      </c>
    </row>
    <row r="6" spans="1:9" ht="66.75" thickBot="1">
      <c r="A6" s="33"/>
      <c r="B6" s="24" t="s">
        <v>68</v>
      </c>
      <c r="C6" s="26" t="s">
        <v>60</v>
      </c>
      <c r="D6" s="26" t="s">
        <v>61</v>
      </c>
      <c r="E6" s="25" t="s">
        <v>62</v>
      </c>
      <c r="F6" s="25">
        <v>1</v>
      </c>
      <c r="G6" s="25">
        <v>3</v>
      </c>
      <c r="H6" s="25">
        <v>469</v>
      </c>
      <c r="I6" s="25" t="s">
        <v>63</v>
      </c>
    </row>
    <row r="7" spans="1:9" ht="50.25" thickBot="1">
      <c r="A7" s="33"/>
      <c r="B7" s="24" t="s">
        <v>69</v>
      </c>
      <c r="C7" s="26" t="s">
        <v>60</v>
      </c>
      <c r="D7" s="26" t="s">
        <v>61</v>
      </c>
      <c r="E7" s="25" t="s">
        <v>62</v>
      </c>
      <c r="F7" s="25">
        <v>2</v>
      </c>
      <c r="G7" s="25">
        <v>6</v>
      </c>
      <c r="H7" s="25">
        <v>980</v>
      </c>
      <c r="I7" s="25" t="s">
        <v>63</v>
      </c>
    </row>
    <row r="8" spans="1:9" ht="66.75" thickBot="1">
      <c r="A8" s="33"/>
      <c r="B8" s="24" t="s">
        <v>70</v>
      </c>
      <c r="C8" s="26" t="s">
        <v>60</v>
      </c>
      <c r="D8" s="26" t="s">
        <v>61</v>
      </c>
      <c r="E8" s="25" t="s">
        <v>62</v>
      </c>
      <c r="F8" s="25">
        <v>1</v>
      </c>
      <c r="G8" s="25">
        <v>3</v>
      </c>
      <c r="H8" s="25">
        <v>402</v>
      </c>
      <c r="I8" s="25" t="s">
        <v>63</v>
      </c>
    </row>
    <row r="9" spans="1:9" ht="50.25" thickBot="1">
      <c r="A9" s="33"/>
      <c r="B9" s="24" t="s">
        <v>71</v>
      </c>
      <c r="C9" s="26" t="s">
        <v>60</v>
      </c>
      <c r="D9" s="26" t="s">
        <v>61</v>
      </c>
      <c r="E9" s="25" t="s">
        <v>62</v>
      </c>
      <c r="F9" s="25">
        <v>12</v>
      </c>
      <c r="G9" s="25">
        <v>24</v>
      </c>
      <c r="H9" s="27">
        <v>3811</v>
      </c>
      <c r="I9" s="25" t="s">
        <v>63</v>
      </c>
    </row>
    <row r="10" spans="1:9" ht="66.75" thickBot="1">
      <c r="A10" s="33"/>
      <c r="B10" s="24" t="s">
        <v>72</v>
      </c>
      <c r="C10" s="26" t="s">
        <v>60</v>
      </c>
      <c r="D10" s="26" t="s">
        <v>61</v>
      </c>
      <c r="E10" s="25" t="s">
        <v>62</v>
      </c>
      <c r="F10" s="25">
        <v>1</v>
      </c>
      <c r="G10" s="25">
        <v>3</v>
      </c>
      <c r="H10" s="25">
        <v>392</v>
      </c>
      <c r="I10" s="25" t="s">
        <v>63</v>
      </c>
    </row>
    <row r="11" spans="1:9" ht="33.75" thickBot="1">
      <c r="A11" s="33"/>
      <c r="B11" s="24" t="s">
        <v>73</v>
      </c>
      <c r="C11" s="26" t="s">
        <v>60</v>
      </c>
      <c r="D11" s="26" t="s">
        <v>61</v>
      </c>
      <c r="E11" s="25" t="s">
        <v>62</v>
      </c>
      <c r="F11" s="25">
        <v>1</v>
      </c>
      <c r="G11" s="25">
        <v>3</v>
      </c>
      <c r="H11" s="25">
        <v>305</v>
      </c>
      <c r="I11" s="25" t="s">
        <v>63</v>
      </c>
    </row>
    <row r="12" spans="1:9" ht="66.75" thickBot="1">
      <c r="A12" s="33"/>
      <c r="B12" s="24" t="s">
        <v>74</v>
      </c>
      <c r="C12" s="26" t="s">
        <v>60</v>
      </c>
      <c r="D12" s="26" t="s">
        <v>61</v>
      </c>
      <c r="E12" s="25" t="s">
        <v>62</v>
      </c>
      <c r="F12" s="25">
        <v>1</v>
      </c>
      <c r="G12" s="25">
        <v>3</v>
      </c>
      <c r="H12" s="25">
        <v>416</v>
      </c>
      <c r="I12" s="25" t="s">
        <v>63</v>
      </c>
    </row>
    <row r="13" spans="1:9" ht="66.75" thickBot="1">
      <c r="A13" s="33"/>
      <c r="B13" s="24" t="s">
        <v>75</v>
      </c>
      <c r="C13" s="26" t="s">
        <v>60</v>
      </c>
      <c r="D13" s="26" t="s">
        <v>61</v>
      </c>
      <c r="E13" s="25" t="s">
        <v>62</v>
      </c>
      <c r="F13" s="25">
        <v>1</v>
      </c>
      <c r="G13" s="25">
        <v>3</v>
      </c>
      <c r="H13" s="25">
        <v>662</v>
      </c>
      <c r="I13" s="25" t="s">
        <v>63</v>
      </c>
    </row>
    <row r="14" spans="1:9" ht="33.75" thickBot="1">
      <c r="A14" s="33"/>
      <c r="B14" s="24" t="s">
        <v>76</v>
      </c>
      <c r="C14" s="26" t="s">
        <v>60</v>
      </c>
      <c r="D14" s="26" t="s">
        <v>61</v>
      </c>
      <c r="E14" s="25" t="s">
        <v>62</v>
      </c>
      <c r="F14" s="25">
        <v>2</v>
      </c>
      <c r="G14" s="25">
        <v>6</v>
      </c>
      <c r="H14" s="25">
        <v>383</v>
      </c>
      <c r="I14" s="25" t="s">
        <v>63</v>
      </c>
    </row>
    <row r="15" spans="1:9" ht="33.75" thickBot="1">
      <c r="A15" s="33"/>
      <c r="B15" s="24" t="s">
        <v>77</v>
      </c>
      <c r="C15" s="26" t="s">
        <v>60</v>
      </c>
      <c r="D15" s="26" t="s">
        <v>61</v>
      </c>
      <c r="E15" s="25" t="s">
        <v>62</v>
      </c>
      <c r="F15" s="25">
        <v>2</v>
      </c>
      <c r="G15" s="25">
        <v>6</v>
      </c>
      <c r="H15" s="25">
        <v>362</v>
      </c>
      <c r="I15" s="25" t="s">
        <v>63</v>
      </c>
    </row>
    <row r="16" spans="1:9" ht="66.75" thickBot="1">
      <c r="A16" s="33"/>
      <c r="B16" s="24" t="s">
        <v>78</v>
      </c>
      <c r="C16" s="26" t="s">
        <v>60</v>
      </c>
      <c r="D16" s="26" t="s">
        <v>61</v>
      </c>
      <c r="E16" s="25" t="s">
        <v>62</v>
      </c>
      <c r="F16" s="25">
        <v>2</v>
      </c>
      <c r="G16" s="25">
        <v>6</v>
      </c>
      <c r="H16" s="25">
        <v>794</v>
      </c>
      <c r="I16" s="25" t="s">
        <v>63</v>
      </c>
    </row>
    <row r="17" spans="1:9" ht="33.75" thickBot="1">
      <c r="A17" s="34"/>
      <c r="B17" s="24" t="s">
        <v>79</v>
      </c>
      <c r="C17" s="26" t="s">
        <v>60</v>
      </c>
      <c r="D17" s="26" t="s">
        <v>61</v>
      </c>
      <c r="E17" s="25" t="s">
        <v>62</v>
      </c>
      <c r="F17" s="25">
        <v>2</v>
      </c>
      <c r="G17" s="25">
        <v>6</v>
      </c>
      <c r="H17" s="25">
        <v>425</v>
      </c>
      <c r="I17" s="25" t="s">
        <v>63</v>
      </c>
    </row>
    <row r="18" spans="1:9" ht="83.25" thickBot="1">
      <c r="A18" s="35" t="s">
        <v>80</v>
      </c>
      <c r="B18" s="24" t="s">
        <v>81</v>
      </c>
      <c r="C18" s="26" t="s">
        <v>60</v>
      </c>
      <c r="D18" s="26" t="s">
        <v>61</v>
      </c>
      <c r="E18" s="25" t="s">
        <v>62</v>
      </c>
      <c r="F18" s="25">
        <v>1</v>
      </c>
      <c r="G18" s="25">
        <v>3</v>
      </c>
      <c r="H18" s="25">
        <v>270</v>
      </c>
      <c r="I18" s="25" t="s">
        <v>63</v>
      </c>
    </row>
    <row r="19" spans="1:9" ht="83.25" thickBot="1">
      <c r="A19" s="33"/>
      <c r="B19" s="24" t="s">
        <v>81</v>
      </c>
      <c r="C19" s="26" t="s">
        <v>60</v>
      </c>
      <c r="D19" s="26" t="s">
        <v>61</v>
      </c>
      <c r="E19" s="25" t="s">
        <v>62</v>
      </c>
      <c r="F19" s="25">
        <v>1</v>
      </c>
      <c r="G19" s="25">
        <v>3</v>
      </c>
      <c r="H19" s="25">
        <v>0</v>
      </c>
      <c r="I19" s="25" t="s">
        <v>63</v>
      </c>
    </row>
    <row r="20" spans="1:9" ht="50.25" thickBot="1">
      <c r="A20" s="33"/>
      <c r="B20" s="24" t="s">
        <v>82</v>
      </c>
      <c r="C20" s="26" t="s">
        <v>60</v>
      </c>
      <c r="D20" s="26" t="s">
        <v>61</v>
      </c>
      <c r="E20" s="25" t="s">
        <v>62</v>
      </c>
      <c r="F20" s="25">
        <v>2</v>
      </c>
      <c r="G20" s="25">
        <v>6</v>
      </c>
      <c r="H20" s="25">
        <v>630</v>
      </c>
      <c r="I20" s="25" t="s">
        <v>63</v>
      </c>
    </row>
    <row r="21" spans="1:9" ht="50.25" thickBot="1">
      <c r="A21" s="34"/>
      <c r="B21" s="24" t="s">
        <v>82</v>
      </c>
      <c r="C21" s="26" t="s">
        <v>60</v>
      </c>
      <c r="D21" s="26" t="s">
        <v>61</v>
      </c>
      <c r="E21" s="25" t="s">
        <v>62</v>
      </c>
      <c r="F21" s="25">
        <v>2</v>
      </c>
      <c r="G21" s="25">
        <v>6</v>
      </c>
      <c r="H21" s="25">
        <v>0</v>
      </c>
      <c r="I21" s="25" t="s">
        <v>63</v>
      </c>
    </row>
  </sheetData>
  <mergeCells count="2">
    <mergeCell ref="A1:A17"/>
    <mergeCell ref="A18:A21"/>
  </mergeCells>
  <phoneticPr fontId="1" type="noConversion"/>
  <hyperlinks>
    <hyperlink ref="C1" r:id="rId1" display="javascript:mapPop('37.5328245','','%EC%9A%A9%EC%82%B0%EC%9B%90%ED%9A%A8%EB%A1%9C3%EA%B0%80(%ED%81%B4%EB%9D%BC%EC%9A%B0%EB%93%9C%EB%82%98%EC%9D%B8)','P111700002','P11170');"/>
    <hyperlink ref="D1" r:id="rId2" display="javascript:ahflPop('1','P11170','','P111700002');"/>
    <hyperlink ref="C2" r:id="rId3" display="javascript:mapPop('','','%EC%98%81%EB%93%B1%ED%8F%AC%EB%8C%80%EB%A6%BC%EB%8F%99(%EB%8D%B0%EC%97%90%EC%9D%B4%EC%B9%98%EB%8C%80%EB%A6%BC4%EC%B0%A8)','P115600012','P11560');"/>
    <hyperlink ref="D2" r:id="rId4" display="javascript:ahflPop('0','P11560','','P115600012');"/>
    <hyperlink ref="C3" r:id="rId5" display="javascript:mapPop('','','%EC%98%81%EB%93%B1%ED%8F%AC%EC%98%81%EB%93%B1%ED%8F%AC%EB%8F%992%EA%B0%80(%EB%9C%B0%EC%95%84%EB%9E%98)','P115600013','P11560');"/>
    <hyperlink ref="D3" r:id="rId6" display="javascript:ahflPop('0','P11560','','P115600013');"/>
    <hyperlink ref="C4" r:id="rId7" display="javascript:mapPop('37.4727648','','%EA%B4%80%EC%95%85%EC%8B%A0%EB%A6%BC%EB%8F%991','P116200004','P11620');"/>
    <hyperlink ref="D4" r:id="rId8" display="javascript:ahflPop('2','P11620','','P116200004');"/>
    <hyperlink ref="C5" r:id="rId9" display="javascript:mapPop('37.492567','','%EC%84%9C%EC%B4%88%EB%B0%A9%EB%B0%B0%EB%8F%99(%ED%8F%AC%EC%97%A0%EB%B9%8C)','P116500009','P11650');"/>
    <hyperlink ref="D5" r:id="rId10" display="javascript:ahflPop('1','P11650','','P116500009');"/>
    <hyperlink ref="C6" r:id="rId11" display="javascript:mapPop('','','%EC%84%9C%EC%B4%88%EC%84%9C%EC%B4%88%EB%8F%99(%EC%95%84%EC%9D%B4%EB%A6%AC%EC%8A%A4%EC%98%88%EB%8B%B9)','P116500015','P11650');"/>
    <hyperlink ref="D6" r:id="rId12" display="javascript:ahflPop('0','P11650','','P116500015');"/>
    <hyperlink ref="C7" r:id="rId13" display="javascript:mapPop('37.470404','','%EC%84%9C%EC%B4%88%EC%96%91%EC%9E%AC%EB%8F%99(%EC%84%9C%EC%9B%90%EB%B9%8C)','P116500011','P11650');"/>
    <hyperlink ref="D7" r:id="rId14" display="javascript:ahflPop('2','P11650','','P116500011');"/>
    <hyperlink ref="C8" r:id="rId15" display="javascript:mapPop('37.4754298','','%EA%B0%95%EB%82%A8%EA%B0%9C%ED%8F%AC%EB%8F%99(T&amp;K%EA%B0%9C%ED%8F%AC)','P116800009','P11680');"/>
    <hyperlink ref="D8" r:id="rId16" display="javascript:ahflPop('1','P11680','','P116800009');"/>
    <hyperlink ref="C9" r:id="rId17" display="javascript:mapPop('','','%EA%B0%95%EB%82%A8%EC%97%AD%EC%82%BC%EB%8F%99(The L)','P116800012','P11680');"/>
    <hyperlink ref="D9" r:id="rId18" display="javascript:ahflPop('0','P11680','','P116800012');"/>
    <hyperlink ref="C10" r:id="rId19" display="javascript:mapPop('37.5026650','','%EC%86%A1%ED%8C%8C%EC%86%A1%ED%8C%8C%EB%8F%99(%ED%95%B4%EB%B0%94%EB%9D%BC%EA%B8%B0%EB%B9%8C%EB%9D%BC)','P117100029','P11710');"/>
    <hyperlink ref="D10" r:id="rId20" display="javascript:ahflPop('2','P11710','','P117100029');"/>
    <hyperlink ref="C11" r:id="rId21" display="javascript:mapPop('37.5324278','','%EA%B0%95%EB%8F%99%EB%91%94%EC%B4%8C%EB%8F%99','P117400045','P11740');"/>
    <hyperlink ref="D11" r:id="rId22" display="javascript:ahflPop('1','P11740','','P117400045');"/>
    <hyperlink ref="C12" r:id="rId23" display="javascript:mapPop('37.532938','','%EA%B0%95%EB%8F%99%EC%84%B1%EB%82%B4%EB%8F%99(%ED%95%98%EB%82%98%EC%8A%A4%EC%9C%84%ED%8A%B8)','P117400024','P11740');"/>
    <hyperlink ref="D12" r:id="rId24" display="javascript:ahflPop('1','P11740','','P117400024');"/>
    <hyperlink ref="C13" r:id="rId25" display="javascript:mapPop('37.5394670','','%EA%B0%95%EB%8F%99%EC%B2%9C%ED%98%B8%EB%8F%99(%EC%97%90%EC%8A%A4%EC%95%84%EC%9D%B4%ED%8C%B0%EB%A6%AC%EC%8A%A4)','P117400042','P11740');"/>
    <hyperlink ref="D13" r:id="rId26" display="javascript:ahflPop('2','P11740','','P117400042');"/>
    <hyperlink ref="C14" r:id="rId27" display="javascript:mapPop('','','%EA%B0%95%EB%8F%99%EA%B8%B8%EB%8F%99','P117400044','P11740');"/>
    <hyperlink ref="D14" r:id="rId28" display="javascript:ahflPop('0','P11740','','P117400044');"/>
    <hyperlink ref="C15" r:id="rId29" display="javascript:mapPop('37.5476160','','%EA%B0%95%EB%8F%99%EC%83%81%EC%9D%BC%EB%8F%991','P117400046','P11740');"/>
    <hyperlink ref="D15" r:id="rId30" display="javascript:ahflPop('1','P11740','','P117400046');"/>
    <hyperlink ref="C16" r:id="rId31" display="javascript:mapPop('','','%EA%B0%95%EB%8F%99%EC%B2%9C%ED%98%B8%EB%8F%99(%ED%8B%B0%EC%97%98%ED%95%98%EC%9A%B0%EC%8A%A4)','P117400043','P11740');"/>
    <hyperlink ref="D16" r:id="rId32" display="javascript:ahflPop('0','P11740','','P117400043');"/>
    <hyperlink ref="C17" r:id="rId33" display="javascript:mapPop('37.5430925','','%EA%B0%95%EB%8F%99%EC%B2%9C%ED%98%B8%EB%8F%991','P117400047','P11740');"/>
    <hyperlink ref="D17" r:id="rId34" display="javascript:ahflPop('1','P11740','','P117400047');"/>
    <hyperlink ref="C18" r:id="rId35" display="javascript:mapPop('37.5982929','','%EA%B5%AC%EB%A6%AC%EC%8B%9C %EC%88%98%ED%83%9D%EB%8F%99(%EA%B5%AC%EB%A6%AC%EB%8D%94%EC%BC%80%EC%9D%B4%ED%83%80%EC%9B%8C)','P413100004','P41310');"/>
    <hyperlink ref="D18" r:id="rId36" display="javascript:ahflPop('2','P41310','','P413100004');"/>
    <hyperlink ref="C19" r:id="rId37" display="javascript:mapPop('37.5982929','','%EA%B5%AC%EB%A6%AC%EC%8B%9C %EC%88%98%ED%83%9D%EB%8F%99(%EA%B5%AC%EB%A6%AC%EB%8D%94%EC%BC%80%EC%9D%B4%ED%83%80%EC%9B%8C)','P413100004','P41310');"/>
    <hyperlink ref="D19" r:id="rId38" display="javascript:ahflPop('2','P41310','','P413100004');"/>
    <hyperlink ref="C20" r:id="rId39" display="javascript:mapPop('37.6000992','','%EA%B5%AC%EB%A6%AC%EC%8B%9C %EA%B5%90%EB%AC%B8%EB%8F%99(iPOLIS)','P413100005','P41310');"/>
    <hyperlink ref="D20" r:id="rId40" display="javascript:ahflPop('1','P41310','','P413100005');"/>
    <hyperlink ref="C21" r:id="rId41" display="javascript:mapPop('37.6000992','','%EA%B5%AC%EB%A6%AC%EC%8B%9C %EA%B5%90%EB%AC%B8%EB%8F%99(iPOLIS)','P413100005','P41310');"/>
    <hyperlink ref="D21" r:id="rId42" display="javascript:ahflPop('1','P41310','','P413100005');"/>
  </hyperlinks>
  <pageMargins left="0.7" right="0.7" top="0.75" bottom="0.75" header="0.3" footer="0.3"/>
  <pageSetup paperSize="9" orientation="portrait" verticalDpi="0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청년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신혜민</dc:creator>
  <cp:lastModifiedBy>Windows 사용자</cp:lastModifiedBy>
  <dcterms:created xsi:type="dcterms:W3CDTF">2021-12-13T04:47:48Z</dcterms:created>
  <dcterms:modified xsi:type="dcterms:W3CDTF">2024-10-25T06:59:53Z</dcterms:modified>
</cp:coreProperties>
</file>