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2165" windowHeight="4725"/>
  </bookViews>
  <sheets>
    <sheet name="청년" sheetId="2" r:id="rId1"/>
    <sheet name="Sheet1" sheetId="3" r:id="rId2"/>
  </sheets>
  <definedNames>
    <definedName name="_xlnm._FilterDatabase" localSheetId="0" hidden="1">청년!$A$1:$K$267</definedName>
  </definedNames>
  <calcPr calcId="145621"/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" i="2"/>
  <c r="M3" i="2"/>
  <c r="M4" i="2"/>
  <c r="M5" i="2"/>
  <c r="M6" i="2"/>
  <c r="M7" i="2"/>
  <c r="M8" i="2"/>
  <c r="M10" i="2"/>
  <c r="M11" i="2"/>
  <c r="M12" i="2"/>
  <c r="M13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60" i="2"/>
  <c r="M61" i="2"/>
  <c r="M63" i="2"/>
  <c r="M64" i="2"/>
  <c r="M69" i="2"/>
  <c r="M76" i="2"/>
  <c r="M77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6" i="2"/>
  <c r="M2" i="2"/>
  <c r="L75" i="2"/>
  <c r="L74" i="2"/>
  <c r="L73" i="2"/>
  <c r="L72" i="2"/>
  <c r="L71" i="2"/>
  <c r="L70" i="2"/>
  <c r="L3" i="2"/>
  <c r="L4" i="2"/>
  <c r="L5" i="2"/>
  <c r="L6" i="2"/>
  <c r="L7" i="2"/>
  <c r="L8" i="2"/>
  <c r="L10" i="2"/>
  <c r="L11" i="2"/>
  <c r="L12" i="2"/>
  <c r="L13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60" i="2"/>
  <c r="L61" i="2"/>
  <c r="L63" i="2"/>
  <c r="L64" i="2"/>
  <c r="L69" i="2"/>
  <c r="L76" i="2"/>
  <c r="L77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6" i="2"/>
  <c r="L2" i="2"/>
</calcChain>
</file>

<file path=xl/sharedStrings.xml><?xml version="1.0" encoding="utf-8"?>
<sst xmlns="http://schemas.openxmlformats.org/spreadsheetml/2006/main" count="1798" uniqueCount="191">
  <si>
    <t>주소</t>
  </si>
  <si>
    <t>방수</t>
  </si>
  <si>
    <t>주택유형</t>
  </si>
  <si>
    <t>1</t>
  </si>
  <si>
    <t>오피스텔</t>
  </si>
  <si>
    <t>2</t>
  </si>
  <si>
    <t>다세대주택</t>
  </si>
  <si>
    <t>3</t>
  </si>
  <si>
    <t>다가구주택</t>
  </si>
  <si>
    <t>주택군 이름</t>
    <phoneticPr fontId="1" type="noConversion"/>
  </si>
  <si>
    <t>성별용도 구분</t>
    <phoneticPr fontId="1" type="noConversion"/>
  </si>
  <si>
    <t>임대보증금(원)</t>
    <phoneticPr fontId="1" type="noConversion"/>
  </si>
  <si>
    <t>월임대료(원)</t>
    <phoneticPr fontId="1" type="noConversion"/>
  </si>
  <si>
    <t>성북종암동(해밀하우스)</t>
    <phoneticPr fontId="1" type="noConversion"/>
  </si>
  <si>
    <t>성북장위동</t>
    <phoneticPr fontId="1" type="noConversion"/>
  </si>
  <si>
    <t>도봉창동</t>
    <phoneticPr fontId="1" type="noConversion"/>
  </si>
  <si>
    <t>노원상계동</t>
    <phoneticPr fontId="1" type="noConversion"/>
  </si>
  <si>
    <t>양천신월동</t>
    <phoneticPr fontId="1" type="noConversion"/>
  </si>
  <si>
    <t>강서화곡동</t>
    <phoneticPr fontId="1" type="noConversion"/>
  </si>
  <si>
    <t>강동성내동(주함해븐빌)</t>
    <phoneticPr fontId="1" type="noConversion"/>
  </si>
  <si>
    <t>서울특별시 종로구 종로56길 23(숭인동) 시티플러스</t>
    <phoneticPr fontId="1" type="noConversion"/>
  </si>
  <si>
    <t>서울특별시 광진구 능동로39길 5(중곡동) 와이위드미</t>
  </si>
  <si>
    <t xml:space="preserve">서울특별시 동대문구 한천로2길 84(장안동,에스아이팰리스 장안센텀) </t>
  </si>
  <si>
    <t>서울특별시 동대문구 답십리로68길 92(장안동) 진성홈타운</t>
  </si>
  <si>
    <t>서울특별시 중랑구 상봉로20길 81(망우동) 빌드 아르떼</t>
  </si>
  <si>
    <t>서울특별시 중랑구 용마산로94길 4-3(면목동) 힐하우스</t>
  </si>
  <si>
    <t>서울특별시 중랑구 동일로146길 29(묵동,그린캐슬1차) 그린캐슬1차</t>
  </si>
  <si>
    <t xml:space="preserve">서울특별시 중랑구 봉우재로41길 6(상봉동,청운명가프라임) </t>
  </si>
  <si>
    <t>서울특별시 중랑구 중랑천로 109(중화동) 주함해븐빌</t>
  </si>
  <si>
    <t>서울특별시 중랑구 상봉로18길 14(망우동,위성힐하우스) 위성힐하우스 A동</t>
  </si>
  <si>
    <t>서울특별시 성북구 종암로22길 34-2(종암동) 해밀하우스</t>
  </si>
  <si>
    <t>서울특별시 성북구 장위로19길 7-8(장위동) 시온아트빌</t>
  </si>
  <si>
    <t>서울특별시 성북구 종암로22길 34-4(종암동) 해밀하우스</t>
  </si>
  <si>
    <t>서울특별시 성북구 화랑로32길 131-1(석관동) 다원캐슬</t>
  </si>
  <si>
    <t>서울특별시 성북구 화랑로32길 131-3(석관동,다원캐슬) 다원캐슬</t>
  </si>
  <si>
    <t>서울특별시 성북구 돌곶이로9가길 26-7(석관동) 다우아트빌</t>
  </si>
  <si>
    <t>서울특별시 성북구 정릉로21길 62-4(정릉동) 형지리버빌</t>
  </si>
  <si>
    <t xml:space="preserve">서울특별시 성북구 장위로21나길 63(장위동) </t>
  </si>
  <si>
    <t xml:space="preserve">서울특별시 강북구 삼양로114길 3(수유동,은행빌라) </t>
  </si>
  <si>
    <t>서울특별시 강북구 덕릉로30길 49(미아동,청운美家) 102동</t>
  </si>
  <si>
    <t>서울특별시 강북구 삼양로41길 14(미아동) 미아동 745-24</t>
  </si>
  <si>
    <t xml:space="preserve">서울특별시 도봉구 덕릉로60길 7-21(창동) </t>
  </si>
  <si>
    <t>서울특별시 도봉구 시루봉로25길 31(도봉동,허브빌) 허브빌</t>
  </si>
  <si>
    <t>서울특별시 노원구 월계로44나길 7-6(월계동) 라인빌</t>
  </si>
  <si>
    <t xml:space="preserve">서울특별시 노원구 동일로237나길 17(상계동,해밀2동) </t>
  </si>
  <si>
    <t>서울특별시 은평구 역말로9가길 4(대조동,초원그린빌) 초원그린빌</t>
  </si>
  <si>
    <t>서울특별시 마포구 만리재로 96(공덕동,공덕헤리지움) 공덕헤리지움</t>
  </si>
  <si>
    <t xml:space="preserve">서울특별시 양천구 곰달래로1길 1(신월동) </t>
  </si>
  <si>
    <t>서울특별시 강서구 화곡로 350(화곡동) SJ라벨라</t>
  </si>
  <si>
    <t xml:space="preserve">서울특별시 강서구 곰달래로57길 23-6(화곡동) </t>
  </si>
  <si>
    <t xml:space="preserve">서울특별시 강서구 우장산로14길 23(화곡동) </t>
  </si>
  <si>
    <t xml:space="preserve">서울특별시 강서구 송정로4길 3(공항동) </t>
  </si>
  <si>
    <t>서울특별시 영등포구 경인로108길 6(영등포동1가) 명남더블레스</t>
  </si>
  <si>
    <t>서울특별시 영등포구 대림로27나길 19(대림동,파크에비뉴) 파크에비뉴A</t>
  </si>
  <si>
    <t>서울특별시 영등포구 대림로27나길 19(대림동,파크에비뉴) 파크에비뉴B</t>
  </si>
  <si>
    <t>서울특별시 영등포구 대림로29가길 10(대림동) 데에이치대림4차</t>
  </si>
  <si>
    <t xml:space="preserve">서울특별시 서초구 남부순환로297나길 47(방배동) </t>
  </si>
  <si>
    <t xml:space="preserve">서울특별시 서초구 남부순환로315길 34-9(서초동) </t>
  </si>
  <si>
    <t xml:space="preserve">서울특별시 서초구 방배중앙로23길 31(방배동) </t>
  </si>
  <si>
    <t>서울특별시 강남구 도곡로33길 13(역삼동) 아르테빌</t>
  </si>
  <si>
    <t xml:space="preserve">서울특별시 송파구 가락로39길 32-1(방이동,굿모닝빌) </t>
  </si>
  <si>
    <t xml:space="preserve">서울특별시 송파구 삼전로4길 3-13(삼전동) </t>
  </si>
  <si>
    <t>서울특별시 강동구 양재대로97길 17(성내동,주함해븐빌) 주함해븐빌 제6동</t>
  </si>
  <si>
    <t>서울특별시 강동구 성안로13길 32(성내동,엘림하우스) 엘림하우스</t>
  </si>
  <si>
    <t>경기도 의정부시 호국로1067번길 29(가능동,드림) 드림</t>
  </si>
  <si>
    <t>경기도 양주시 덕정14길 23(덕정동) 자이빌</t>
  </si>
  <si>
    <t>2</t>
    <phoneticPr fontId="1" type="noConversion"/>
  </si>
  <si>
    <t>연립주택</t>
  </si>
  <si>
    <t>아파트</t>
  </si>
  <si>
    <t>남여공용</t>
  </si>
  <si>
    <t>여성전용</t>
  </si>
  <si>
    <t>남성전용</t>
  </si>
  <si>
    <t>남여공용</t>
    <phoneticPr fontId="1" type="noConversion"/>
  </si>
  <si>
    <t>종로숭인동(시티플러스)</t>
    <phoneticPr fontId="1" type="noConversion"/>
  </si>
  <si>
    <t>광진중곡동(제이앤빌)</t>
    <phoneticPr fontId="1" type="noConversion"/>
  </si>
  <si>
    <t>광진중곡동(와이위드미)</t>
    <phoneticPr fontId="1" type="noConversion"/>
  </si>
  <si>
    <t>광진중곡동(삼화에코빌)</t>
    <phoneticPr fontId="1" type="noConversion"/>
  </si>
  <si>
    <t>동대문장안동(진성홈타운)</t>
    <phoneticPr fontId="1" type="noConversion"/>
  </si>
  <si>
    <t>중랑망우동(빌드아르떼)</t>
    <phoneticPr fontId="1" type="noConversion"/>
  </si>
  <si>
    <t>중랑면목동(힐하우스)</t>
    <phoneticPr fontId="1" type="noConversion"/>
  </si>
  <si>
    <t>중랑묵동(그린캐슬1차)</t>
    <phoneticPr fontId="1" type="noConversion"/>
  </si>
  <si>
    <t>중랑상봉동(청운명가프라임)</t>
    <phoneticPr fontId="1" type="noConversion"/>
  </si>
  <si>
    <t>중랑중화동(주함해븐빌)</t>
    <phoneticPr fontId="1" type="noConversion"/>
  </si>
  <si>
    <t>중랑망우동(위성힐하우스)</t>
    <phoneticPr fontId="1" type="noConversion"/>
  </si>
  <si>
    <t>성북장위동(시온아트빌)</t>
    <phoneticPr fontId="1" type="noConversion"/>
  </si>
  <si>
    <t>성북석관동(다원캐슬)</t>
    <phoneticPr fontId="1" type="noConversion"/>
  </si>
  <si>
    <t>성북석관동(다우아트빌)</t>
    <phoneticPr fontId="1" type="noConversion"/>
  </si>
  <si>
    <t>성북정릉동(형지리버빌)</t>
    <phoneticPr fontId="1" type="noConversion"/>
  </si>
  <si>
    <t>강북수유동(은행빌라)</t>
    <phoneticPr fontId="1" type="noConversion"/>
  </si>
  <si>
    <t>강북미아동</t>
    <phoneticPr fontId="1" type="noConversion"/>
  </si>
  <si>
    <t>도봉도봉동(허브빌)</t>
    <phoneticPr fontId="1" type="noConversion"/>
  </si>
  <si>
    <t>노원월계동(라인빌)</t>
    <phoneticPr fontId="1" type="noConversion"/>
  </si>
  <si>
    <t>은평대조동(초원그린빌)</t>
    <phoneticPr fontId="1" type="noConversion"/>
  </si>
  <si>
    <t>마포공덕동(공덕헤리지움)</t>
    <phoneticPr fontId="1" type="noConversion"/>
  </si>
  <si>
    <t>강서화곡동(SJ라벨라)</t>
    <phoneticPr fontId="1" type="noConversion"/>
  </si>
  <si>
    <t>강서공항동</t>
    <phoneticPr fontId="1" type="noConversion"/>
  </si>
  <si>
    <t>영등포영등포동(명남더블레스)</t>
    <phoneticPr fontId="1" type="noConversion"/>
  </si>
  <si>
    <t>영등포대림동(파크에비뉴)</t>
    <phoneticPr fontId="1" type="noConversion"/>
  </si>
  <si>
    <t>영등포대림동(데에이치대림4차)</t>
    <phoneticPr fontId="1" type="noConversion"/>
  </si>
  <si>
    <t>서초방배동</t>
    <phoneticPr fontId="1" type="noConversion"/>
  </si>
  <si>
    <t>서초서초동(아이리스예당)</t>
    <phoneticPr fontId="1" type="noConversion"/>
  </si>
  <si>
    <t>강남역삼동(아르테빌)</t>
    <phoneticPr fontId="1" type="noConversion"/>
  </si>
  <si>
    <t>강남개포동(T&amp;K개포)</t>
    <phoneticPr fontId="1" type="noConversion"/>
  </si>
  <si>
    <t>송파방이동(굿모닝빌)</t>
    <phoneticPr fontId="1" type="noConversion"/>
  </si>
  <si>
    <t>송파삼전동(삼전파크빌)</t>
    <phoneticPr fontId="1" type="noConversion"/>
  </si>
  <si>
    <t>강동성내동(엘림하우스)</t>
    <phoneticPr fontId="1" type="noConversion"/>
  </si>
  <si>
    <t>의정부가능동(드림)</t>
    <phoneticPr fontId="1" type="noConversion"/>
  </si>
  <si>
    <t>양주덕정동(자이빌)</t>
    <phoneticPr fontId="1" type="noConversion"/>
  </si>
  <si>
    <t>승강기</t>
    <phoneticPr fontId="1" type="noConversion"/>
  </si>
  <si>
    <t>Y</t>
    <phoneticPr fontId="1" type="noConversion"/>
  </si>
  <si>
    <t>N</t>
    <phoneticPr fontId="1" type="noConversion"/>
  </si>
  <si>
    <t>도시형생활주택</t>
    <phoneticPr fontId="1" type="noConversion"/>
  </si>
  <si>
    <t>오피스텔</t>
    <phoneticPr fontId="1" type="noConversion"/>
  </si>
  <si>
    <t>서울특별시 광진구 긴고랑로3길 12(중곡동) 제이앤빌</t>
    <phoneticPr fontId="1" type="noConversion"/>
  </si>
  <si>
    <t>서울특별시 광진구 능동로39길 5(중곡동) 와이위드미</t>
    <phoneticPr fontId="1" type="noConversion"/>
  </si>
  <si>
    <t xml:space="preserve">서울특별시 광진구 긴고랑로2길 15(중곡동,삼화에코빌) </t>
    <phoneticPr fontId="1" type="noConversion"/>
  </si>
  <si>
    <t>동대문장안동(장안센텀)</t>
    <phoneticPr fontId="1" type="noConversion"/>
  </si>
  <si>
    <t>서울특별시 강남구 논현로12길 23-5(개포동,T&amp;K개포)</t>
    <phoneticPr fontId="1" type="noConversion"/>
  </si>
  <si>
    <t>강북미아동(청운미가)</t>
    <phoneticPr fontId="1" type="noConversion"/>
  </si>
  <si>
    <t>서울특별시 영등포구 국회대로54길 17(영등포동7가) 여의도써밋</t>
    <phoneticPr fontId="1" type="noConversion"/>
  </si>
  <si>
    <t>영등포영등포동(여의도써밋)</t>
    <phoneticPr fontId="1" type="noConversion"/>
  </si>
  <si>
    <t>Y</t>
  </si>
  <si>
    <t xml:space="preserve">서울특별시 금천구 독산로70길 72-5(독산동) </t>
    <phoneticPr fontId="1" type="noConversion"/>
  </si>
  <si>
    <t>N</t>
  </si>
  <si>
    <t>금천독산동</t>
    <phoneticPr fontId="1" type="noConversion"/>
  </si>
  <si>
    <t>서울특별시 동작구 여의대방로 200(대방동,보라매 센트럴타운)</t>
    <phoneticPr fontId="1" type="noConversion"/>
  </si>
  <si>
    <t>동작대방동(보라매센트럴타운)</t>
    <phoneticPr fontId="1" type="noConversion"/>
  </si>
  <si>
    <t>남여공용</t>
    <phoneticPr fontId="1" type="noConversion"/>
  </si>
  <si>
    <t>서울특별시 중랑구 상봉로20길 81(망우동) 빌드 아르떼</t>
    <phoneticPr fontId="1" type="noConversion"/>
  </si>
  <si>
    <t>서울특별시 동대문구 이문로 17(회기동)</t>
    <phoneticPr fontId="1" type="noConversion"/>
  </si>
  <si>
    <t>동대문회기동(히든백하우스)</t>
    <phoneticPr fontId="1" type="noConversion"/>
  </si>
  <si>
    <t xml:space="preserve">서울특별시 강서구 화곡로59길 71(화곡동) </t>
  </si>
  <si>
    <t xml:space="preserve">서울특별시 강서구 월정로24길 16-2(화곡동) </t>
  </si>
  <si>
    <t xml:space="preserve">서울특별시 강서구 초록마을로12길 20(화곡동) </t>
  </si>
  <si>
    <t>공급유형</t>
    <phoneticPr fontId="1" type="noConversion"/>
  </si>
  <si>
    <t>모집인원</t>
    <phoneticPr fontId="1" type="noConversion"/>
  </si>
  <si>
    <t>서울특별시</t>
  </si>
  <si>
    <t>종로숭인동(시티플러스)</t>
  </si>
  <si>
    <t>지도 </t>
  </si>
  <si>
    <t>홍보물 </t>
  </si>
  <si>
    <t>해당없음</t>
  </si>
  <si>
    <t>광진중곡동(삼화에코빌)</t>
  </si>
  <si>
    <t>광진중곡동(제이앤빌)</t>
  </si>
  <si>
    <t>광진중곡동(와이위드미)</t>
  </si>
  <si>
    <t>동대문장안동(에스아이팰리스)</t>
  </si>
  <si>
    <t>동대문장안동(진성홈타운)</t>
  </si>
  <si>
    <t>동대문회기동(네스트스위트)</t>
  </si>
  <si>
    <t>중랑망우동(위성힐하우스)</t>
  </si>
  <si>
    <t>중랑상봉동(청운명가프라임)</t>
  </si>
  <si>
    <t>중랑망우동(빌드아르떼)</t>
  </si>
  <si>
    <t>중랑면목동(힐하우스)</t>
  </si>
  <si>
    <t>중랑중화동(주함해븐빌)</t>
  </si>
  <si>
    <t>중랑묵동(그린캐슬1차)</t>
  </si>
  <si>
    <t>성북석관동(다우아트빌)</t>
  </si>
  <si>
    <t>성북장위동</t>
  </si>
  <si>
    <t>성북장위동(시온아트빌)</t>
  </si>
  <si>
    <t>성북정릉동(형지리버빌)</t>
  </si>
  <si>
    <t>성북석관동(다원캐슬)</t>
  </si>
  <si>
    <t>성북종암동(해밀하우스)</t>
  </si>
  <si>
    <t>강북미아동</t>
  </si>
  <si>
    <t>강북미아동(청운미가)</t>
  </si>
  <si>
    <t>강북수유동(은행빌라)</t>
  </si>
  <si>
    <t>도봉창동</t>
  </si>
  <si>
    <t>도봉도봉동(허브빌)</t>
  </si>
  <si>
    <t>노원상계동</t>
  </si>
  <si>
    <t>노원월계동(라인빌)</t>
  </si>
  <si>
    <t>은평대조동(초원그린빌)</t>
  </si>
  <si>
    <t>마포공덕동(공덕헤리지움)</t>
  </si>
  <si>
    <t>양천신월동1</t>
  </si>
  <si>
    <t>강서공항동</t>
  </si>
  <si>
    <t>강서화곡동(SJ라벨라)</t>
  </si>
  <si>
    <t>강서화곡동1</t>
  </si>
  <si>
    <t>금천독산동1</t>
  </si>
  <si>
    <t>영등포대림동(데에이치대림4차)</t>
  </si>
  <si>
    <t>영등포영등포동1가(명남더블레스)</t>
  </si>
  <si>
    <t>영등포영등포동7가(여의도써밋)</t>
  </si>
  <si>
    <t>영등포대림동(파크에비뉴A)</t>
  </si>
  <si>
    <t>동작대방동(보라매센트럴타운)</t>
  </si>
  <si>
    <t>서초서초동(아이리스예당)</t>
  </si>
  <si>
    <t>서초방배동</t>
  </si>
  <si>
    <t>강남역삼동(아르테빌)</t>
  </si>
  <si>
    <t>강남개포동(T&amp;K개포)</t>
  </si>
  <si>
    <t>송파방이동(굿모닝빌)</t>
  </si>
  <si>
    <t>송파삼전동(삼전파크빌)</t>
  </si>
  <si>
    <t>강동성내동(주함해븐빌)</t>
  </si>
  <si>
    <t>강동성내동(엘림하우스)</t>
  </si>
  <si>
    <t>경기도</t>
  </si>
  <si>
    <t>의정부시 가능동(드림)</t>
  </si>
  <si>
    <t>양주덕정동(자이빌)</t>
  </si>
  <si>
    <t>신청 건수</t>
    <phoneticPr fontId="1" type="noConversion"/>
  </si>
  <si>
    <t>경쟁률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</si>
</sst>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 "/>
    <numFmt numFmtId="177" formatCode="#,##0.0"/>
    <numFmt numFmtId="178" formatCode="0.0_ "/>
  </numFmts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name val="Dotum"/>
      <family val="3"/>
      <charset val="129"/>
    </font>
    <font>
      <b/>
      <sz val="9"/>
      <name val="Dotum"/>
      <family val="3"/>
    </font>
    <font>
      <sz val="9"/>
      <name val="돋움"/>
      <family val="3"/>
      <charset val="129"/>
    </font>
    <font>
      <sz val="11"/>
      <color theme="1"/>
      <name val="돋움"/>
      <family val="3"/>
      <charset val="129"/>
    </font>
    <font>
      <sz val="9"/>
      <name val="Dotum"/>
      <family val="3"/>
    </font>
    <font>
      <sz val="9"/>
      <name val="Dotum"/>
      <family val="3"/>
      <charset val="129"/>
    </font>
    <font>
      <sz val="9"/>
      <color rgb="FFFF0000"/>
      <name val="Dotum"/>
      <family val="3"/>
      <charset val="129"/>
    </font>
    <font>
      <sz val="9"/>
      <color rgb="FF333333"/>
      <name val="Dotum"/>
      <family val="3"/>
    </font>
    <font>
      <sz val="13"/>
      <color rgb="FF333333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AFCFF"/>
        <bgColor indexed="64"/>
      </patternFill>
    </fill>
    <fill>
      <patternFill patternType="solid">
        <fgColor rgb="FFF9F9F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7D7D7"/>
      </left>
      <right/>
      <top/>
      <bottom style="medium">
        <color rgb="FFD7D7D7"/>
      </bottom>
      <diagonal/>
    </border>
    <border>
      <left style="medium">
        <color rgb="FFD7D7D7"/>
      </left>
      <right style="medium">
        <color rgb="FFD7D7D7"/>
      </right>
      <top style="medium">
        <color rgb="FFD7D7D7"/>
      </top>
      <bottom/>
      <diagonal/>
    </border>
    <border>
      <left style="medium">
        <color rgb="FFD7D7D7"/>
      </left>
      <right style="medium">
        <color rgb="FFD7D7D7"/>
      </right>
      <top/>
      <bottom/>
      <diagonal/>
    </border>
    <border>
      <left style="medium">
        <color rgb="FFD7D7D7"/>
      </left>
      <right style="medium">
        <color rgb="FFD7D7D7"/>
      </right>
      <top/>
      <bottom style="medium">
        <color rgb="FFD7D7D7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5" fillId="0" borderId="0" xfId="0" applyFont="1" applyFill="1">
      <alignment vertical="center"/>
    </xf>
    <xf numFmtId="0" fontId="0" fillId="0" borderId="0" xfId="0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49" fontId="7" fillId="0" borderId="3" xfId="0" applyNumberFormat="1" applyFont="1" applyFill="1" applyBorder="1" applyAlignment="1">
      <alignment horizontal="center" vertical="center" wrapText="1"/>
    </xf>
    <xf numFmtId="49" fontId="8" fillId="0" borderId="3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9" fontId="7" fillId="5" borderId="0" xfId="0" applyNumberFormat="1" applyFont="1" applyFill="1" applyBorder="1" applyAlignment="1">
      <alignment horizontal="center" vertical="center" wrapText="1"/>
    </xf>
    <xf numFmtId="49" fontId="9" fillId="0" borderId="3" xfId="0" applyNumberFormat="1" applyFont="1" applyFill="1" applyBorder="1" applyAlignment="1">
      <alignment horizontal="center" vertical="center" wrapText="1"/>
    </xf>
    <xf numFmtId="49" fontId="9" fillId="0" borderId="4" xfId="0" applyNumberFormat="1" applyFont="1" applyFill="1" applyBorder="1" applyAlignment="1">
      <alignment horizontal="center" vertical="center" wrapText="1"/>
    </xf>
    <xf numFmtId="49" fontId="6" fillId="0" borderId="4" xfId="0" applyNumberFormat="1" applyFont="1" applyFill="1" applyBorder="1" applyAlignment="1">
      <alignment horizontal="center" vertical="center" wrapText="1"/>
    </xf>
    <xf numFmtId="49" fontId="6" fillId="0" borderId="3" xfId="0" applyNumberFormat="1" applyFont="1" applyFill="1" applyBorder="1" applyAlignment="1">
      <alignment horizontal="center" vertical="center" wrapText="1"/>
    </xf>
    <xf numFmtId="49" fontId="7" fillId="0" borderId="4" xfId="0" applyNumberFormat="1" applyFont="1" applyFill="1" applyBorder="1" applyAlignment="1">
      <alignment horizontal="center" vertical="center" wrapText="1"/>
    </xf>
    <xf numFmtId="177" fontId="0" fillId="0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10" fillId="6" borderId="6" xfId="0" applyFont="1" applyFill="1" applyBorder="1" applyAlignment="1">
      <alignment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5" xfId="0" applyFont="1" applyBorder="1" applyAlignment="1">
      <alignment vertical="center" wrapText="1"/>
    </xf>
    <xf numFmtId="0" fontId="11" fillId="0" borderId="5" xfId="1" applyBorder="1" applyAlignment="1">
      <alignment vertical="center" wrapText="1"/>
    </xf>
    <xf numFmtId="3" fontId="10" fillId="0" borderId="5" xfId="0" applyNumberFormat="1" applyFont="1" applyBorder="1" applyAlignment="1">
      <alignment vertical="center" wrapText="1"/>
    </xf>
    <xf numFmtId="0" fontId="10" fillId="6" borderId="7" xfId="0" applyFont="1" applyFill="1" applyBorder="1" applyAlignment="1">
      <alignment vertical="center" wrapText="1"/>
    </xf>
    <xf numFmtId="0" fontId="10" fillId="6" borderId="8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178" fontId="0" fillId="0" borderId="0" xfId="0" applyNumberFormat="1" applyFill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mapPop('37.5896872','','%EB%8F%99%EB%8C%80%EB%AC%B8%ED%9A%8C%EA%B8%B0%EB%8F%99(%EB%84%A4%EC%8A%A4%ED%8A%B8%EC%8A%A4%EC%9C%84%ED%8A%B8)','P112300018','P11230');" TargetMode="External"/><Relationship Id="rId18" Type="http://schemas.openxmlformats.org/officeDocument/2006/relationships/hyperlink" Target="javascript:ahflPop('3','P11260','','P112600041');" TargetMode="External"/><Relationship Id="rId26" Type="http://schemas.openxmlformats.org/officeDocument/2006/relationships/hyperlink" Target="javascript:ahflPop('0','P11260','','P112600040');" TargetMode="External"/><Relationship Id="rId39" Type="http://schemas.openxmlformats.org/officeDocument/2006/relationships/hyperlink" Target="javascript:mapPop('','','%EA%B0%95%EB%B6%81%EB%AF%B8%EC%95%84%EB%8F%99','P113050024','P11305');" TargetMode="External"/><Relationship Id="rId21" Type="http://schemas.openxmlformats.org/officeDocument/2006/relationships/hyperlink" Target="javascript:mapPop('','','%EC%A4%91%EB%9E%91%EB%A9%B4%EB%AA%A9%EB%8F%99(%ED%9E%90%ED%95%98%EC%9A%B0%EC%8A%A4)','P112600039','P11260');" TargetMode="External"/><Relationship Id="rId34" Type="http://schemas.openxmlformats.org/officeDocument/2006/relationships/hyperlink" Target="javascript:ahflPop('0','P11290','','P112900031');" TargetMode="External"/><Relationship Id="rId42" Type="http://schemas.openxmlformats.org/officeDocument/2006/relationships/hyperlink" Target="javascript:ahflPop('2','P11305','','P113050023');" TargetMode="External"/><Relationship Id="rId47" Type="http://schemas.openxmlformats.org/officeDocument/2006/relationships/hyperlink" Target="javascript:mapPop('','','%EB%8F%84%EB%B4%89%EB%8F%84%EB%B4%89%EB%8F%99(%ED%97%88%EB%B8%8C%EB%B9%8C)','P113200026','P11320');" TargetMode="External"/><Relationship Id="rId50" Type="http://schemas.openxmlformats.org/officeDocument/2006/relationships/hyperlink" Target="javascript:ahflPop('0','P11350','','P113500017');" TargetMode="External"/><Relationship Id="rId55" Type="http://schemas.openxmlformats.org/officeDocument/2006/relationships/hyperlink" Target="javascript:mapPop('37.5487890','','%EB%A7%88%ED%8F%AC%EA%B3%B5%EB%8D%95%EB%8F%99(%EA%B3%B5%EB%8D%95%ED%97%A4%EB%A6%AC%EC%A7%80%EC%9B%80)','P114400008','P11440');" TargetMode="External"/><Relationship Id="rId63" Type="http://schemas.openxmlformats.org/officeDocument/2006/relationships/hyperlink" Target="javascript:mapPop('37.5369615','','%EA%B0%95%EC%84%9C%ED%99%94%EA%B3%A1%EB%8F%991','P115000013','P11500');" TargetMode="External"/><Relationship Id="rId68" Type="http://schemas.openxmlformats.org/officeDocument/2006/relationships/hyperlink" Target="javascript:ahflPop('0','P11560','','P115600012');" TargetMode="External"/><Relationship Id="rId76" Type="http://schemas.openxmlformats.org/officeDocument/2006/relationships/hyperlink" Target="javascript:ahflPop('2','P11590','','P115900005');" TargetMode="External"/><Relationship Id="rId84" Type="http://schemas.openxmlformats.org/officeDocument/2006/relationships/hyperlink" Target="javascript:ahflPop('1','P11680','','P116800009');" TargetMode="External"/><Relationship Id="rId89" Type="http://schemas.openxmlformats.org/officeDocument/2006/relationships/hyperlink" Target="javascript:mapPop('37.5311243','','%EA%B0%95%EB%8F%99%EC%84%B1%EB%82%B4%EB%8F%99(%EC%A3%BC%ED%95%A8%ED%95%B4%EB%B8%90%EB%B9%8C)','P117400025','P11740');" TargetMode="External"/><Relationship Id="rId7" Type="http://schemas.openxmlformats.org/officeDocument/2006/relationships/hyperlink" Target="javascript:mapPop('37.5584165','','%EA%B4%91%EC%A7%84%EC%A4%91%EA%B3%A1%EB%8F%99(%EC%99%80%EC%9D%B4%EC%9C%84%EB%93%9C%EB%AF%B8)','P112150020','P11215');" TargetMode="External"/><Relationship Id="rId71" Type="http://schemas.openxmlformats.org/officeDocument/2006/relationships/hyperlink" Target="javascript:mapPop('37.5238837','','%EC%98%81%EB%93%B1%ED%8F%AC%EC%98%81%EB%93%B1%ED%8F%AC%EB%8F%997%EA%B0%80(%EC%97%AC%EC%9D%98%EB%8F%84%EC%8D%A8%EB%B0%8B)','P115600006','P11560');" TargetMode="External"/><Relationship Id="rId92" Type="http://schemas.openxmlformats.org/officeDocument/2006/relationships/hyperlink" Target="javascript:ahflPop('0','P11740','','P117400028');" TargetMode="External"/><Relationship Id="rId2" Type="http://schemas.openxmlformats.org/officeDocument/2006/relationships/hyperlink" Target="javascript:ahflPop('2','P11110','','P111100013');" TargetMode="External"/><Relationship Id="rId16" Type="http://schemas.openxmlformats.org/officeDocument/2006/relationships/hyperlink" Target="javascript:ahflPop('0','P11260','','P112600038');" TargetMode="External"/><Relationship Id="rId29" Type="http://schemas.openxmlformats.org/officeDocument/2006/relationships/hyperlink" Target="javascript:mapPop('','','%EC%84%B1%EB%B6%81%EC%9E%A5%EC%9C%84%EB%8F%99','P112900018','P11290');" TargetMode="External"/><Relationship Id="rId11" Type="http://schemas.openxmlformats.org/officeDocument/2006/relationships/hyperlink" Target="javascript:mapPop('','','%EB%8F%99%EB%8C%80%EB%AC%B8%EC%9E%A5%EC%95%88%EB%8F%99(%EC%A7%84%EC%84%B1%ED%99%88%ED%83%80%EC%9A%B4)','P112300024','P11230');" TargetMode="External"/><Relationship Id="rId24" Type="http://schemas.openxmlformats.org/officeDocument/2006/relationships/hyperlink" Target="javascript:ahflPop('0','P11260','','P112600042');" TargetMode="External"/><Relationship Id="rId32" Type="http://schemas.openxmlformats.org/officeDocument/2006/relationships/hyperlink" Target="javascript:ahflPop('0','P11290','','P112900030');" TargetMode="External"/><Relationship Id="rId37" Type="http://schemas.openxmlformats.org/officeDocument/2006/relationships/hyperlink" Target="javascript:mapPop('','','%EC%84%B1%EB%B6%81%EC%A2%85%EC%95%94%EB%8F%99(%ED%95%B4%EB%B0%80%ED%95%98%EC%9A%B0%EC%8A%A4)','P112900017','P11290');" TargetMode="External"/><Relationship Id="rId40" Type="http://schemas.openxmlformats.org/officeDocument/2006/relationships/hyperlink" Target="javascript:ahflPop('0','P11305','','P113050024');" TargetMode="External"/><Relationship Id="rId45" Type="http://schemas.openxmlformats.org/officeDocument/2006/relationships/hyperlink" Target="javascript:mapPop('','','%EB%8F%84%EB%B4%89%EC%B0%BD%EB%8F%99','P113200019','P11320');" TargetMode="External"/><Relationship Id="rId53" Type="http://schemas.openxmlformats.org/officeDocument/2006/relationships/hyperlink" Target="javascript:mapPop('','','%EC%9D%80%ED%8F%89%EB%8C%80%EC%A1%B0%EB%8F%99(%EC%B4%88%EC%9B%90%EA%B7%B8%EB%A6%B0%EB%B9%8C)','P113800027','P11380');" TargetMode="External"/><Relationship Id="rId58" Type="http://schemas.openxmlformats.org/officeDocument/2006/relationships/hyperlink" Target="javascript:ahflPop('1','P11470','','P114700008');" TargetMode="External"/><Relationship Id="rId66" Type="http://schemas.openxmlformats.org/officeDocument/2006/relationships/hyperlink" Target="javascript:ahflPop('2','P11545','','P115450005');" TargetMode="External"/><Relationship Id="rId74" Type="http://schemas.openxmlformats.org/officeDocument/2006/relationships/hyperlink" Target="javascript:ahflPop('0','P11560','','P115600011');" TargetMode="External"/><Relationship Id="rId79" Type="http://schemas.openxmlformats.org/officeDocument/2006/relationships/hyperlink" Target="javascript:mapPop('37.4849896','','%EC%84%9C%EC%B4%88%EB%B0%A9%EB%B0%B0%EB%8F%99','P116500016','P11650');" TargetMode="External"/><Relationship Id="rId87" Type="http://schemas.openxmlformats.org/officeDocument/2006/relationships/hyperlink" Target="javascript:mapPop('','','%EC%86%A1%ED%8C%8C%EC%82%BC%EC%A0%84%EB%8F%99(%EC%82%BC%EC%A0%84%ED%8C%8C%ED%81%AC%EB%B9%8C)','P117100024','P11710');" TargetMode="External"/><Relationship Id="rId5" Type="http://schemas.openxmlformats.org/officeDocument/2006/relationships/hyperlink" Target="javascript:mapPop('37.5649273','','%EA%B4%91%EC%A7%84%EC%A4%91%EA%B3%A1%EB%8F%99(%EC%A0%9C%EC%9D%B4%EC%95%A4%EB%B9%8C)','P112150019','P11215');" TargetMode="External"/><Relationship Id="rId61" Type="http://schemas.openxmlformats.org/officeDocument/2006/relationships/hyperlink" Target="javascript:mapPop('','','%EA%B0%95%EC%84%9C%ED%99%94%EA%B3%A1%EB%8F%99(SJ%EB%9D%BC%EB%B2%A8%EB%9D%BC)','P115000024','P11500');" TargetMode="External"/><Relationship Id="rId82" Type="http://schemas.openxmlformats.org/officeDocument/2006/relationships/hyperlink" Target="javascript:ahflPop('0','P11680','','P116800008');" TargetMode="External"/><Relationship Id="rId90" Type="http://schemas.openxmlformats.org/officeDocument/2006/relationships/hyperlink" Target="javascript:ahflPop('2','P11740','','P117400025');" TargetMode="External"/><Relationship Id="rId95" Type="http://schemas.openxmlformats.org/officeDocument/2006/relationships/hyperlink" Target="javascript:mapPop('','','%EC%96%91%EC%A3%BC%EB%8D%95%EC%A0%95%EB%8F%99(%EC%9E%90%EC%9D%B4%EB%B9%8C)','P416300003','P41630');" TargetMode="External"/><Relationship Id="rId19" Type="http://schemas.openxmlformats.org/officeDocument/2006/relationships/hyperlink" Target="javascript:mapPop('','','%EC%A4%91%EB%9E%91%EB%A7%9D%EC%9A%B0%EB%8F%99(%EB%B9%8C%EB%93%9C%EC%95%84%EB%A5%B4%EB%96%BC)','P112600037','P11260');" TargetMode="External"/><Relationship Id="rId14" Type="http://schemas.openxmlformats.org/officeDocument/2006/relationships/hyperlink" Target="javascript:ahflPop('2','P11230','','P112300018');" TargetMode="External"/><Relationship Id="rId22" Type="http://schemas.openxmlformats.org/officeDocument/2006/relationships/hyperlink" Target="javascript:ahflPop('0','P11260','','P112600039');" TargetMode="External"/><Relationship Id="rId27" Type="http://schemas.openxmlformats.org/officeDocument/2006/relationships/hyperlink" Target="javascript:mapPop('','','%EC%84%B1%EB%B6%81%EC%84%9D%EA%B4%80%EB%8F%99(%EB%8B%A4%EC%9A%B0%EC%95%84%ED%8A%B8%EB%B9%8C)','P112900028','P11290');" TargetMode="External"/><Relationship Id="rId30" Type="http://schemas.openxmlformats.org/officeDocument/2006/relationships/hyperlink" Target="javascript:ahflPop('0','P11290','','P112900018');" TargetMode="External"/><Relationship Id="rId35" Type="http://schemas.openxmlformats.org/officeDocument/2006/relationships/hyperlink" Target="javascript:mapPop('37.6052804','','%EC%84%B1%EB%B6%81%EC%84%9D%EA%B4%80%EB%8F%99(%EB%8B%A4%EC%9B%90%EC%BA%90%EC%8A%AC)','P112900029','P11290');" TargetMode="External"/><Relationship Id="rId43" Type="http://schemas.openxmlformats.org/officeDocument/2006/relationships/hyperlink" Target="javascript:mapPop('','','%EA%B0%95%EB%B6%81%EC%88%98%EC%9C%A0%EB%8F%99(%EC%9D%80%ED%96%89%EB%B9%8C%EB%9D%BC)','P113050022','P11305');" TargetMode="External"/><Relationship Id="rId48" Type="http://schemas.openxmlformats.org/officeDocument/2006/relationships/hyperlink" Target="javascript:ahflPop('0','P11320','','P113200026');" TargetMode="External"/><Relationship Id="rId56" Type="http://schemas.openxmlformats.org/officeDocument/2006/relationships/hyperlink" Target="javascript:ahflPop('5','P11440','','P114400008');" TargetMode="External"/><Relationship Id="rId64" Type="http://schemas.openxmlformats.org/officeDocument/2006/relationships/hyperlink" Target="javascript:ahflPop('1','P11500','','P115000013');" TargetMode="External"/><Relationship Id="rId69" Type="http://schemas.openxmlformats.org/officeDocument/2006/relationships/hyperlink" Target="javascript:mapPop('37.5171475','','%EC%98%81%EB%93%B1%ED%8F%AC%EC%98%81%EB%93%B1%ED%8F%AC%EB%8F%991%EA%B0%80(%EB%AA%85%EB%82%A8%EB%8D%94%EB%B8%94%EB%A0%88%EC%8A%A4)','P115600010','P11560');" TargetMode="External"/><Relationship Id="rId77" Type="http://schemas.openxmlformats.org/officeDocument/2006/relationships/hyperlink" Target="javascript:mapPop('','','%EC%84%9C%EC%B4%88%EC%84%9C%EC%B4%88%EB%8F%99(%EC%95%84%EC%9D%B4%EB%A6%AC%EC%8A%A4%EC%98%88%EB%8B%B9)','P116500015','P11650');" TargetMode="External"/><Relationship Id="rId8" Type="http://schemas.openxmlformats.org/officeDocument/2006/relationships/hyperlink" Target="javascript:ahflPop('2','P11215','','P112150020');" TargetMode="External"/><Relationship Id="rId51" Type="http://schemas.openxmlformats.org/officeDocument/2006/relationships/hyperlink" Target="javascript:mapPop('','','%EB%85%B8%EC%9B%90%EC%9B%94%EA%B3%84%EB%8F%99(%EB%9D%BC%EC%9D%B8%EB%B9%8C)','P113500022','P11350');" TargetMode="External"/><Relationship Id="rId72" Type="http://schemas.openxmlformats.org/officeDocument/2006/relationships/hyperlink" Target="javascript:ahflPop('1','P11560','','P115600006');" TargetMode="External"/><Relationship Id="rId80" Type="http://schemas.openxmlformats.org/officeDocument/2006/relationships/hyperlink" Target="javascript:ahflPop('1','P11650','','P116500016');" TargetMode="External"/><Relationship Id="rId85" Type="http://schemas.openxmlformats.org/officeDocument/2006/relationships/hyperlink" Target="javascript:mapPop('37.5129208','','%EC%86%A1%ED%8C%8C%EB%B0%A9%EC%9D%B4%EB%8F%99(%EA%B5%BF%EB%AA%A8%EB%8B%9D%EB%B9%8C)','P117100023','P11710');" TargetMode="External"/><Relationship Id="rId93" Type="http://schemas.openxmlformats.org/officeDocument/2006/relationships/hyperlink" Target="javascript:mapPop('37.7426954','','%EC%9D%98%EC%A0%95%EB%B6%80%EC%8B%9C%20%EA%B0%80%EB%8A%A5%EB%8F%99(%EB%93%9C%EB%A6%BC)','P411500006','P41150');" TargetMode="External"/><Relationship Id="rId3" Type="http://schemas.openxmlformats.org/officeDocument/2006/relationships/hyperlink" Target="javascript:mapPop('','','%EA%B4%91%EC%A7%84%EC%A4%91%EA%B3%A1%EB%8F%99(%EC%82%BC%ED%99%94%EC%97%90%EC%BD%94%EB%B9%8C)','P112150003','P11215');" TargetMode="External"/><Relationship Id="rId12" Type="http://schemas.openxmlformats.org/officeDocument/2006/relationships/hyperlink" Target="javascript:ahflPop('0','P11230','','P112300024');" TargetMode="External"/><Relationship Id="rId17" Type="http://schemas.openxmlformats.org/officeDocument/2006/relationships/hyperlink" Target="javascript:mapPop('37.5937259','','%EC%A4%91%EB%9E%91%EC%83%81%EB%B4%89%EB%8F%99(%EC%B2%AD%EC%9A%B4%EB%AA%85%EA%B0%80%ED%94%84%EB%9D%BC%EC%9E%84)','P112600041','P11260');" TargetMode="External"/><Relationship Id="rId25" Type="http://schemas.openxmlformats.org/officeDocument/2006/relationships/hyperlink" Target="javascript:mapPop('','','%EC%A4%91%EB%9E%91%EB%AC%B5%EB%8F%99(%EA%B7%B8%EB%A6%B0%EC%BA%90%EC%8A%AC1%EC%B0%A8)','P112600040','P11260');" TargetMode="External"/><Relationship Id="rId33" Type="http://schemas.openxmlformats.org/officeDocument/2006/relationships/hyperlink" Target="javascript:mapPop('','','%EC%84%B1%EB%B6%81%EC%A0%95%EB%A6%89%EB%8F%99(%ED%98%95%EC%A7%80%EB%A6%AC%EB%B2%84%EB%B9%8C)','P112900031','P11290');" TargetMode="External"/><Relationship Id="rId38" Type="http://schemas.openxmlformats.org/officeDocument/2006/relationships/hyperlink" Target="javascript:ahflPop('0','P11290','','P112900017');" TargetMode="External"/><Relationship Id="rId46" Type="http://schemas.openxmlformats.org/officeDocument/2006/relationships/hyperlink" Target="javascript:ahflPop('0','P11320','','P113200019');" TargetMode="External"/><Relationship Id="rId59" Type="http://schemas.openxmlformats.org/officeDocument/2006/relationships/hyperlink" Target="javascript:mapPop('','','%EA%B0%95%EC%84%9C%EA%B3%B5%ED%95%AD%EB%8F%99','P115000025','P11500');" TargetMode="External"/><Relationship Id="rId67" Type="http://schemas.openxmlformats.org/officeDocument/2006/relationships/hyperlink" Target="javascript:mapPop('','','%EC%98%81%EB%93%B1%ED%8F%AC%EB%8C%80%EB%A6%BC%EB%8F%99(%EB%8D%B0%EC%97%90%EC%9D%B4%EC%B9%98%EB%8C%80%EB%A6%BC4%EC%B0%A8)','P115600012','P11560');" TargetMode="External"/><Relationship Id="rId20" Type="http://schemas.openxmlformats.org/officeDocument/2006/relationships/hyperlink" Target="javascript:ahflPop('0','P11260','','P112600037');" TargetMode="External"/><Relationship Id="rId41" Type="http://schemas.openxmlformats.org/officeDocument/2006/relationships/hyperlink" Target="javascript:mapPop('37.6324120','','%EA%B0%95%EB%B6%81%EB%AF%B8%EC%95%84%EB%8F%99(%EC%B2%AD%EC%9A%B4%EB%AF%B8%EA%B0%80)','P113050023','P11305');" TargetMode="External"/><Relationship Id="rId54" Type="http://schemas.openxmlformats.org/officeDocument/2006/relationships/hyperlink" Target="javascript:ahflPop('0','P11380','','P113800027');" TargetMode="External"/><Relationship Id="rId62" Type="http://schemas.openxmlformats.org/officeDocument/2006/relationships/hyperlink" Target="javascript:ahflPop('0','P11500','','P115000024');" TargetMode="External"/><Relationship Id="rId70" Type="http://schemas.openxmlformats.org/officeDocument/2006/relationships/hyperlink" Target="javascript:ahflPop('1','P11560','','P115600010');" TargetMode="External"/><Relationship Id="rId75" Type="http://schemas.openxmlformats.org/officeDocument/2006/relationships/hyperlink" Target="javascript:mapPop('37.5045772','','%EB%8F%99%EC%9E%91%EB%8C%80%EB%B0%A9%EB%8F%99(%EB%B3%B4%EB%9D%BC%EB%A7%A4%EC%84%BC%ED%8A%B8%EB%9F%B4%ED%83%80%EC%9A%B4)','P115900005','P11590');" TargetMode="External"/><Relationship Id="rId83" Type="http://schemas.openxmlformats.org/officeDocument/2006/relationships/hyperlink" Target="javascript:mapPop('37.4754298','','%EA%B0%95%EB%82%A8%EA%B0%9C%ED%8F%AC%EB%8F%99(T&amp;K%EA%B0%9C%ED%8F%AC)','P116800009','P11680');" TargetMode="External"/><Relationship Id="rId88" Type="http://schemas.openxmlformats.org/officeDocument/2006/relationships/hyperlink" Target="javascript:ahflPop('0','P11710','','P117100024');" TargetMode="External"/><Relationship Id="rId91" Type="http://schemas.openxmlformats.org/officeDocument/2006/relationships/hyperlink" Target="javascript:mapPop('','','%EA%B0%95%EB%8F%99%EC%84%B1%EB%82%B4%EB%8F%99(%EC%97%98%EB%A6%BC%ED%95%98%EC%9A%B0%EC%8A%A4)','P117400028','P11740');" TargetMode="External"/><Relationship Id="rId96" Type="http://schemas.openxmlformats.org/officeDocument/2006/relationships/hyperlink" Target="javascript:ahflPop('0','P41630','','P416300003');" TargetMode="External"/><Relationship Id="rId1" Type="http://schemas.openxmlformats.org/officeDocument/2006/relationships/hyperlink" Target="javascript:mapPop('37.5719084','','%EC%A2%85%EB%A1%9C%EC%88%AD%EC%9D%B8%EB%8F%99(%EC%8B%9C%ED%8B%B0%ED%94%8C%EB%9F%AC%EC%8A%A4)','P111100013','P11110');" TargetMode="External"/><Relationship Id="rId6" Type="http://schemas.openxmlformats.org/officeDocument/2006/relationships/hyperlink" Target="javascript:ahflPop('2','P11215','','P112150019');" TargetMode="External"/><Relationship Id="rId15" Type="http://schemas.openxmlformats.org/officeDocument/2006/relationships/hyperlink" Target="javascript:mapPop('','','%EC%A4%91%EB%9E%91%EB%A7%9D%EC%9A%B0%EB%8F%99(%EC%9C%84%EC%84%B1%ED%9E%90%ED%95%98%EC%9A%B0%EC%8A%A4)','P112600038','P11260');" TargetMode="External"/><Relationship Id="rId23" Type="http://schemas.openxmlformats.org/officeDocument/2006/relationships/hyperlink" Target="javascript:mapPop('','','%EC%A4%91%EB%9E%91%EC%A4%91%ED%99%94%EB%8F%99(%EC%A3%BC%ED%95%A8%ED%95%B4%EB%B8%90%EB%B9%8C)','P112600042','P11260');" TargetMode="External"/><Relationship Id="rId28" Type="http://schemas.openxmlformats.org/officeDocument/2006/relationships/hyperlink" Target="javascript:ahflPop('0','P11290','','P112900028');" TargetMode="External"/><Relationship Id="rId36" Type="http://schemas.openxmlformats.org/officeDocument/2006/relationships/hyperlink" Target="javascript:ahflPop('2','P11290','','P112900029');" TargetMode="External"/><Relationship Id="rId49" Type="http://schemas.openxmlformats.org/officeDocument/2006/relationships/hyperlink" Target="javascript:mapPop('','','%EB%85%B8%EC%9B%90%EC%83%81%EA%B3%84%EB%8F%99','P113500017','P11350');" TargetMode="External"/><Relationship Id="rId57" Type="http://schemas.openxmlformats.org/officeDocument/2006/relationships/hyperlink" Target="javascript:mapPop('37.5356647','','%EC%96%91%EC%B2%9C%EC%8B%A0%EC%9B%94%EB%8F%991','P114700008','P11470');" TargetMode="External"/><Relationship Id="rId10" Type="http://schemas.openxmlformats.org/officeDocument/2006/relationships/hyperlink" Target="javascript:ahflPop('2','P11230','','P112300023');" TargetMode="External"/><Relationship Id="rId31" Type="http://schemas.openxmlformats.org/officeDocument/2006/relationships/hyperlink" Target="javascript:mapPop('','','%EC%84%B1%EB%B6%81%EC%9E%A5%EC%9C%84%EB%8F%99(%EC%8B%9C%EC%98%A8%EC%95%84%ED%8A%B8%EB%B9%8C)','P112900030','P11290');" TargetMode="External"/><Relationship Id="rId44" Type="http://schemas.openxmlformats.org/officeDocument/2006/relationships/hyperlink" Target="javascript:ahflPop('0','P11305','','P113050022');" TargetMode="External"/><Relationship Id="rId52" Type="http://schemas.openxmlformats.org/officeDocument/2006/relationships/hyperlink" Target="javascript:ahflPop('0','P11350','','P113500022');" TargetMode="External"/><Relationship Id="rId60" Type="http://schemas.openxmlformats.org/officeDocument/2006/relationships/hyperlink" Target="javascript:ahflPop('0','P11500','','P115000025');" TargetMode="External"/><Relationship Id="rId65" Type="http://schemas.openxmlformats.org/officeDocument/2006/relationships/hyperlink" Target="javascript:mapPop('37.4676262','','%EA%B8%88%EC%B2%9C%EB%8F%85%EC%82%B0%EB%8F%991','P115450005','P11545');" TargetMode="External"/><Relationship Id="rId73" Type="http://schemas.openxmlformats.org/officeDocument/2006/relationships/hyperlink" Target="javascript:mapPop('','','%EC%98%81%EB%93%B1%ED%8F%AC%EB%8C%80%EB%A6%BC%EB%8F%99(%ED%8C%8C%ED%81%AC%EC%97%90%EB%B9%84%EB%89%B4A)','P115600011','P11560');" TargetMode="External"/><Relationship Id="rId78" Type="http://schemas.openxmlformats.org/officeDocument/2006/relationships/hyperlink" Target="javascript:ahflPop('0','P11650','','P116500015');" TargetMode="External"/><Relationship Id="rId81" Type="http://schemas.openxmlformats.org/officeDocument/2006/relationships/hyperlink" Target="javascript:mapPop('','','%EA%B0%95%EB%82%A8%EC%97%AD%EC%82%BC%EB%8F%99(%EC%95%84%EB%A5%B4%ED%85%8C%EB%B9%8C)','P116800008','P11680');" TargetMode="External"/><Relationship Id="rId86" Type="http://schemas.openxmlformats.org/officeDocument/2006/relationships/hyperlink" Target="javascript:ahflPop('1','P11710','','P117100023');" TargetMode="External"/><Relationship Id="rId94" Type="http://schemas.openxmlformats.org/officeDocument/2006/relationships/hyperlink" Target="javascript:ahflPop('2','P41150','','P411500006');" TargetMode="External"/><Relationship Id="rId4" Type="http://schemas.openxmlformats.org/officeDocument/2006/relationships/hyperlink" Target="javascript:ahflPop('0','P11215','','P112150003');" TargetMode="External"/><Relationship Id="rId9" Type="http://schemas.openxmlformats.org/officeDocument/2006/relationships/hyperlink" Target="javascript:mapPop('37.5623247','','%EB%8F%99%EB%8C%80%EB%AC%B8%EC%9E%A5%EC%95%88%EB%8F%99(%EC%97%90%EC%8A%A4%EC%95%84%EC%9D%B4%ED%8C%B0%EB%A6%AC%EC%8A%A4)','P112300023','P11230'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7"/>
  <sheetViews>
    <sheetView tabSelected="1" topLeftCell="C1" zoomScaleNormal="100" zoomScaleSheetLayoutView="80" workbookViewId="0">
      <pane ySplit="1" topLeftCell="A2" activePane="bottomLeft" state="frozen"/>
      <selection pane="bottomLeft" activeCell="P5" sqref="P5"/>
    </sheetView>
  </sheetViews>
  <sheetFormatPr defaultRowHeight="19.5" customHeight="1"/>
  <cols>
    <col min="1" max="1" width="23.125" style="1" customWidth="1"/>
    <col min="2" max="2" width="55.875" style="1" customWidth="1"/>
    <col min="4" max="4" width="14.25" style="1" customWidth="1"/>
    <col min="5" max="6" width="6.75" style="1" customWidth="1"/>
    <col min="7" max="7" width="19.75" style="1" bestFit="1" customWidth="1"/>
    <col min="8" max="11" width="12.625" customWidth="1"/>
  </cols>
  <sheetData>
    <row r="1" spans="1:14" ht="24" customHeight="1">
      <c r="A1" s="11" t="s">
        <v>9</v>
      </c>
      <c r="B1" s="8" t="s">
        <v>0</v>
      </c>
      <c r="C1" t="s">
        <v>134</v>
      </c>
      <c r="D1" s="11" t="s">
        <v>10</v>
      </c>
      <c r="E1" s="6" t="s">
        <v>1</v>
      </c>
      <c r="F1" s="14" t="s">
        <v>108</v>
      </c>
      <c r="G1" s="6" t="s">
        <v>2</v>
      </c>
      <c r="H1" s="7" t="s">
        <v>11</v>
      </c>
      <c r="I1" s="7" t="s">
        <v>12</v>
      </c>
      <c r="J1" s="7" t="s">
        <v>11</v>
      </c>
      <c r="K1" s="7" t="s">
        <v>12</v>
      </c>
      <c r="L1" s="22" t="s">
        <v>135</v>
      </c>
      <c r="M1" s="30" t="s">
        <v>189</v>
      </c>
      <c r="N1" s="30" t="s">
        <v>190</v>
      </c>
    </row>
    <row r="2" spans="1:14" s="10" customFormat="1" ht="19.5" customHeight="1">
      <c r="A2" s="4" t="s">
        <v>73</v>
      </c>
      <c r="B2" s="3" t="s">
        <v>20</v>
      </c>
      <c r="C2" s="21">
        <v>19</v>
      </c>
      <c r="D2" s="19" t="s">
        <v>69</v>
      </c>
      <c r="E2" s="18" t="s">
        <v>3</v>
      </c>
      <c r="F2" s="18" t="s">
        <v>109</v>
      </c>
      <c r="G2" s="18" t="s">
        <v>4</v>
      </c>
      <c r="H2" s="5">
        <v>32900000</v>
      </c>
      <c r="I2" s="5">
        <v>106560</v>
      </c>
      <c r="J2" s="5">
        <v>40900000</v>
      </c>
      <c r="K2" s="5">
        <v>130050</v>
      </c>
      <c r="L2" s="10">
        <f>VLOOKUP($A$2:$A$266,Sheet1!$B$1:$H$48,6,0)</f>
        <v>3</v>
      </c>
      <c r="M2" s="10">
        <f>VLOOKUP($A$2:$A$266,Sheet1!$B$1:$H$48,7,0)</f>
        <v>596</v>
      </c>
      <c r="N2" s="31">
        <f>M2/L2</f>
        <v>198.66666666666666</v>
      </c>
    </row>
    <row r="3" spans="1:14" s="10" customFormat="1" ht="19.5" customHeight="1">
      <c r="A3" s="4" t="s">
        <v>74</v>
      </c>
      <c r="B3" s="12" t="s">
        <v>113</v>
      </c>
      <c r="C3" s="21">
        <v>47</v>
      </c>
      <c r="D3" s="13" t="s">
        <v>70</v>
      </c>
      <c r="E3" s="12" t="s">
        <v>66</v>
      </c>
      <c r="F3" s="12" t="s">
        <v>110</v>
      </c>
      <c r="G3" s="12" t="s">
        <v>6</v>
      </c>
      <c r="H3" s="5">
        <v>44800000</v>
      </c>
      <c r="I3" s="5">
        <v>146260</v>
      </c>
      <c r="J3" s="5">
        <v>72700000</v>
      </c>
      <c r="K3" s="5">
        <v>236100</v>
      </c>
      <c r="L3" s="10">
        <f>VLOOKUP($A$2:$A$266,Sheet1!$B$1:$H$48,6,0)</f>
        <v>3</v>
      </c>
      <c r="M3" s="10">
        <f>VLOOKUP($A$2:$A$266,Sheet1!$B$1:$H$48,7,0)</f>
        <v>209</v>
      </c>
      <c r="N3" s="31">
        <f t="shared" ref="N3:N66" si="0">M3/L3</f>
        <v>69.666666666666671</v>
      </c>
    </row>
    <row r="4" spans="1:14" s="10" customFormat="1" ht="19.5" customHeight="1">
      <c r="A4" s="4" t="s">
        <v>75</v>
      </c>
      <c r="B4" s="12" t="s">
        <v>114</v>
      </c>
      <c r="C4" s="21">
        <v>18</v>
      </c>
      <c r="D4" s="12" t="s">
        <v>69</v>
      </c>
      <c r="E4" s="12" t="s">
        <v>3</v>
      </c>
      <c r="F4" s="12" t="s">
        <v>109</v>
      </c>
      <c r="G4" s="12" t="s">
        <v>111</v>
      </c>
      <c r="H4" s="5">
        <v>49500000</v>
      </c>
      <c r="I4" s="5">
        <v>162440</v>
      </c>
      <c r="J4" s="5">
        <v>61600000</v>
      </c>
      <c r="K4" s="5">
        <v>199030</v>
      </c>
      <c r="L4" s="10">
        <f>VLOOKUP($A$2:$A$266,Sheet1!$B$1:$H$48,6,0)</f>
        <v>12</v>
      </c>
      <c r="M4" s="10">
        <f>VLOOKUP($A$2:$A$266,Sheet1!$B$1:$H$48,7,0)</f>
        <v>642</v>
      </c>
      <c r="N4" s="31">
        <f t="shared" si="0"/>
        <v>53.5</v>
      </c>
    </row>
    <row r="5" spans="1:14" s="10" customFormat="1" ht="19.5" customHeight="1">
      <c r="A5" s="4" t="s">
        <v>75</v>
      </c>
      <c r="B5" s="19" t="s">
        <v>21</v>
      </c>
      <c r="C5" s="21">
        <v>14</v>
      </c>
      <c r="D5" s="19" t="s">
        <v>69</v>
      </c>
      <c r="E5" s="12" t="s">
        <v>3</v>
      </c>
      <c r="F5" s="12" t="s">
        <v>109</v>
      </c>
      <c r="G5" s="12" t="s">
        <v>111</v>
      </c>
      <c r="H5" s="5">
        <v>45100000</v>
      </c>
      <c r="I5" s="5">
        <v>147250</v>
      </c>
      <c r="J5" s="5">
        <v>56200000</v>
      </c>
      <c r="K5" s="5">
        <v>180750</v>
      </c>
      <c r="L5" s="10">
        <f>VLOOKUP($A$2:$A$266,Sheet1!$B$1:$H$48,6,0)</f>
        <v>12</v>
      </c>
      <c r="M5" s="10">
        <f>VLOOKUP($A$2:$A$266,Sheet1!$B$1:$H$48,7,0)</f>
        <v>642</v>
      </c>
      <c r="N5" s="31">
        <f t="shared" si="0"/>
        <v>53.5</v>
      </c>
    </row>
    <row r="6" spans="1:14" s="10" customFormat="1" ht="19.5" customHeight="1">
      <c r="A6" s="4" t="s">
        <v>75</v>
      </c>
      <c r="B6" s="12" t="s">
        <v>21</v>
      </c>
      <c r="C6" s="21">
        <v>14</v>
      </c>
      <c r="D6" s="12" t="s">
        <v>69</v>
      </c>
      <c r="E6" s="12" t="s">
        <v>3</v>
      </c>
      <c r="F6" s="12" t="s">
        <v>109</v>
      </c>
      <c r="G6" s="12" t="s">
        <v>111</v>
      </c>
      <c r="H6" s="5">
        <v>45400000</v>
      </c>
      <c r="I6" s="5">
        <v>148690</v>
      </c>
      <c r="J6" s="5">
        <v>56600000</v>
      </c>
      <c r="K6" s="5">
        <v>182400</v>
      </c>
      <c r="L6" s="10">
        <f>VLOOKUP($A$2:$A$266,Sheet1!$B$1:$H$48,6,0)</f>
        <v>12</v>
      </c>
      <c r="M6" s="10">
        <f>VLOOKUP($A$2:$A$266,Sheet1!$B$1:$H$48,7,0)</f>
        <v>642</v>
      </c>
      <c r="N6" s="31">
        <f t="shared" si="0"/>
        <v>53.5</v>
      </c>
    </row>
    <row r="7" spans="1:14" s="10" customFormat="1" ht="19.5" customHeight="1">
      <c r="A7" s="4" t="s">
        <v>75</v>
      </c>
      <c r="B7" s="19" t="s">
        <v>21</v>
      </c>
      <c r="C7" s="21">
        <v>14</v>
      </c>
      <c r="D7" s="19" t="s">
        <v>69</v>
      </c>
      <c r="E7" s="12" t="s">
        <v>3</v>
      </c>
      <c r="F7" s="12" t="s">
        <v>109</v>
      </c>
      <c r="G7" s="12" t="s">
        <v>111</v>
      </c>
      <c r="H7" s="5">
        <v>44600000</v>
      </c>
      <c r="I7" s="5">
        <v>146070</v>
      </c>
      <c r="J7" s="5">
        <v>55600000</v>
      </c>
      <c r="K7" s="5">
        <v>179160</v>
      </c>
      <c r="L7" s="10">
        <f>VLOOKUP($A$2:$A$266,Sheet1!$B$1:$H$48,6,0)</f>
        <v>12</v>
      </c>
      <c r="M7" s="10">
        <f>VLOOKUP($A$2:$A$266,Sheet1!$B$1:$H$48,7,0)</f>
        <v>642</v>
      </c>
      <c r="N7" s="31">
        <f t="shared" si="0"/>
        <v>53.5</v>
      </c>
    </row>
    <row r="8" spans="1:14" s="10" customFormat="1" ht="19.5" customHeight="1">
      <c r="A8" s="4" t="s">
        <v>76</v>
      </c>
      <c r="B8" s="12" t="s">
        <v>115</v>
      </c>
      <c r="C8" s="21">
        <v>34</v>
      </c>
      <c r="D8" s="12" t="s">
        <v>69</v>
      </c>
      <c r="E8" s="12" t="s">
        <v>3</v>
      </c>
      <c r="F8" s="12" t="s">
        <v>109</v>
      </c>
      <c r="G8" s="12" t="s">
        <v>111</v>
      </c>
      <c r="H8" s="5">
        <v>52600000</v>
      </c>
      <c r="I8" s="5">
        <v>172430</v>
      </c>
      <c r="J8" s="5">
        <v>65100000</v>
      </c>
      <c r="K8" s="5">
        <v>211100</v>
      </c>
      <c r="L8" s="10">
        <f>VLOOKUP($A$2:$A$266,Sheet1!$B$1:$H$48,6,0)</f>
        <v>3</v>
      </c>
      <c r="M8" s="10">
        <f>VLOOKUP($A$2:$A$266,Sheet1!$B$1:$H$48,7,0)</f>
        <v>322</v>
      </c>
      <c r="N8" s="31">
        <f t="shared" si="0"/>
        <v>107.33333333333333</v>
      </c>
    </row>
    <row r="9" spans="1:14" s="10" customFormat="1" ht="19.5" customHeight="1">
      <c r="A9" s="2" t="s">
        <v>116</v>
      </c>
      <c r="B9" s="19" t="s">
        <v>22</v>
      </c>
      <c r="C9" s="21">
        <v>19</v>
      </c>
      <c r="D9" s="19" t="s">
        <v>69</v>
      </c>
      <c r="E9" s="12" t="s">
        <v>3</v>
      </c>
      <c r="F9" s="12" t="s">
        <v>109</v>
      </c>
      <c r="G9" s="12" t="s">
        <v>4</v>
      </c>
      <c r="H9" s="5">
        <v>37700000</v>
      </c>
      <c r="I9" s="5">
        <v>122740</v>
      </c>
      <c r="J9" s="5">
        <v>46900000</v>
      </c>
      <c r="K9" s="5">
        <v>149730</v>
      </c>
      <c r="L9" s="10">
        <v>3</v>
      </c>
      <c r="M9" s="10">
        <v>394</v>
      </c>
      <c r="N9" s="31">
        <f t="shared" si="0"/>
        <v>131.33333333333334</v>
      </c>
    </row>
    <row r="10" spans="1:14" s="10" customFormat="1" ht="19.5" customHeight="1">
      <c r="A10" s="4" t="s">
        <v>77</v>
      </c>
      <c r="B10" s="12" t="s">
        <v>23</v>
      </c>
      <c r="C10" s="21">
        <v>59</v>
      </c>
      <c r="D10" s="13" t="s">
        <v>71</v>
      </c>
      <c r="E10" s="12" t="s">
        <v>7</v>
      </c>
      <c r="F10" s="12" t="s">
        <v>109</v>
      </c>
      <c r="G10" s="12" t="s">
        <v>6</v>
      </c>
      <c r="H10" s="5">
        <v>84100000</v>
      </c>
      <c r="I10" s="5">
        <v>277220</v>
      </c>
      <c r="J10" s="5">
        <v>104300000</v>
      </c>
      <c r="K10" s="5">
        <v>341470</v>
      </c>
      <c r="L10" s="10">
        <f>VLOOKUP($A$2:$A$266,Sheet1!$B$1:$H$48,6,0)</f>
        <v>12</v>
      </c>
      <c r="M10" s="10">
        <f>VLOOKUP($A$2:$A$266,Sheet1!$B$1:$H$48,7,0)</f>
        <v>324</v>
      </c>
      <c r="N10" s="31">
        <f t="shared" si="0"/>
        <v>27</v>
      </c>
    </row>
    <row r="11" spans="1:14" s="10" customFormat="1" ht="19.5" customHeight="1">
      <c r="A11" s="4" t="s">
        <v>77</v>
      </c>
      <c r="B11" s="12" t="s">
        <v>23</v>
      </c>
      <c r="C11" s="21">
        <v>45</v>
      </c>
      <c r="D11" s="13" t="s">
        <v>71</v>
      </c>
      <c r="E11" s="12" t="s">
        <v>7</v>
      </c>
      <c r="F11" s="12" t="s">
        <v>109</v>
      </c>
      <c r="G11" s="12" t="s">
        <v>6</v>
      </c>
      <c r="H11" s="5">
        <v>64000000</v>
      </c>
      <c r="I11" s="5">
        <v>210040</v>
      </c>
      <c r="J11" s="5">
        <v>79400000</v>
      </c>
      <c r="K11" s="5">
        <v>258510</v>
      </c>
      <c r="L11" s="10">
        <f>VLOOKUP($A$2:$A$266,Sheet1!$B$1:$H$48,6,0)</f>
        <v>12</v>
      </c>
      <c r="M11" s="10">
        <f>VLOOKUP($A$2:$A$266,Sheet1!$B$1:$H$48,7,0)</f>
        <v>324</v>
      </c>
      <c r="N11" s="31">
        <f t="shared" si="0"/>
        <v>27</v>
      </c>
    </row>
    <row r="12" spans="1:14" s="10" customFormat="1" ht="19.5" customHeight="1">
      <c r="A12" s="4" t="s">
        <v>77</v>
      </c>
      <c r="B12" s="12" t="s">
        <v>23</v>
      </c>
      <c r="C12" s="21">
        <v>11</v>
      </c>
      <c r="D12" s="13" t="s">
        <v>70</v>
      </c>
      <c r="E12" s="12" t="s">
        <v>3</v>
      </c>
      <c r="F12" s="12" t="s">
        <v>109</v>
      </c>
      <c r="G12" s="12" t="s">
        <v>6</v>
      </c>
      <c r="H12" s="5">
        <v>45200000</v>
      </c>
      <c r="I12" s="5">
        <v>147790</v>
      </c>
      <c r="J12" s="5">
        <v>56500000</v>
      </c>
      <c r="K12" s="5">
        <v>181720</v>
      </c>
      <c r="L12" s="10">
        <f>VLOOKUP($A$2:$A$266,Sheet1!$B$1:$H$48,6,0)</f>
        <v>12</v>
      </c>
      <c r="M12" s="10">
        <f>VLOOKUP($A$2:$A$266,Sheet1!$B$1:$H$48,7,0)</f>
        <v>324</v>
      </c>
      <c r="N12" s="31">
        <f t="shared" si="0"/>
        <v>27</v>
      </c>
    </row>
    <row r="13" spans="1:14" s="10" customFormat="1" ht="19.5" customHeight="1">
      <c r="A13" s="4" t="s">
        <v>77</v>
      </c>
      <c r="B13" s="12" t="s">
        <v>23</v>
      </c>
      <c r="C13" s="21">
        <v>43</v>
      </c>
      <c r="D13" s="13" t="s">
        <v>70</v>
      </c>
      <c r="E13" s="12" t="s">
        <v>5</v>
      </c>
      <c r="F13" s="12" t="s">
        <v>109</v>
      </c>
      <c r="G13" s="12" t="s">
        <v>6</v>
      </c>
      <c r="H13" s="5">
        <v>63200000</v>
      </c>
      <c r="I13" s="5">
        <v>207590</v>
      </c>
      <c r="J13" s="5">
        <v>78300000</v>
      </c>
      <c r="K13" s="5">
        <v>254490</v>
      </c>
      <c r="L13" s="10">
        <f>VLOOKUP($A$2:$A$266,Sheet1!$B$1:$H$48,6,0)</f>
        <v>12</v>
      </c>
      <c r="M13" s="10">
        <f>VLOOKUP($A$2:$A$266,Sheet1!$B$1:$H$48,7,0)</f>
        <v>324</v>
      </c>
      <c r="N13" s="31">
        <f t="shared" si="0"/>
        <v>27</v>
      </c>
    </row>
    <row r="14" spans="1:14" s="10" customFormat="1" ht="19.5" customHeight="1">
      <c r="A14" s="4" t="s">
        <v>130</v>
      </c>
      <c r="B14" s="12" t="s">
        <v>129</v>
      </c>
      <c r="C14" s="21">
        <v>18</v>
      </c>
      <c r="D14" s="12" t="s">
        <v>69</v>
      </c>
      <c r="E14" s="17" t="s">
        <v>3</v>
      </c>
      <c r="F14" s="17" t="s">
        <v>121</v>
      </c>
      <c r="G14" s="12" t="s">
        <v>111</v>
      </c>
      <c r="H14" s="5">
        <v>40900000</v>
      </c>
      <c r="I14" s="5">
        <v>133830</v>
      </c>
      <c r="J14" s="5">
        <v>51000000</v>
      </c>
      <c r="K14" s="5">
        <v>163390</v>
      </c>
      <c r="L14" s="10">
        <v>4</v>
      </c>
      <c r="M14" s="10">
        <v>655</v>
      </c>
      <c r="N14" s="31">
        <f t="shared" si="0"/>
        <v>163.75</v>
      </c>
    </row>
    <row r="15" spans="1:14" s="10" customFormat="1" ht="19.5" customHeight="1">
      <c r="A15" s="4" t="s">
        <v>130</v>
      </c>
      <c r="B15" s="12" t="s">
        <v>129</v>
      </c>
      <c r="C15" s="21">
        <v>18</v>
      </c>
      <c r="D15" s="12" t="s">
        <v>69</v>
      </c>
      <c r="E15" s="16" t="s">
        <v>3</v>
      </c>
      <c r="F15" s="16" t="s">
        <v>121</v>
      </c>
      <c r="G15" s="12" t="s">
        <v>111</v>
      </c>
      <c r="H15" s="5">
        <v>41000000</v>
      </c>
      <c r="I15" s="5">
        <v>133530</v>
      </c>
      <c r="J15" s="5">
        <v>51000000</v>
      </c>
      <c r="K15" s="5">
        <v>163590</v>
      </c>
      <c r="L15" s="10">
        <v>4</v>
      </c>
      <c r="M15" s="10">
        <v>655</v>
      </c>
      <c r="N15" s="31">
        <f t="shared" si="0"/>
        <v>163.75</v>
      </c>
    </row>
    <row r="16" spans="1:14" s="10" customFormat="1" ht="19.5" customHeight="1">
      <c r="A16" s="4" t="s">
        <v>130</v>
      </c>
      <c r="B16" s="12" t="s">
        <v>129</v>
      </c>
      <c r="C16" s="21">
        <v>18</v>
      </c>
      <c r="D16" s="12" t="s">
        <v>69</v>
      </c>
      <c r="E16" s="16" t="s">
        <v>3</v>
      </c>
      <c r="F16" s="16" t="s">
        <v>121</v>
      </c>
      <c r="G16" s="12" t="s">
        <v>111</v>
      </c>
      <c r="H16" s="5">
        <v>39600000</v>
      </c>
      <c r="I16" s="5">
        <v>128880</v>
      </c>
      <c r="J16" s="5">
        <v>49300000</v>
      </c>
      <c r="K16" s="5">
        <v>157730</v>
      </c>
      <c r="L16" s="10">
        <v>4</v>
      </c>
      <c r="M16" s="10">
        <v>655</v>
      </c>
      <c r="N16" s="31">
        <f t="shared" si="0"/>
        <v>163.75</v>
      </c>
    </row>
    <row r="17" spans="1:14" s="10" customFormat="1" ht="19.5" customHeight="1">
      <c r="A17" s="4" t="s">
        <v>130</v>
      </c>
      <c r="B17" s="12" t="s">
        <v>129</v>
      </c>
      <c r="C17" s="21">
        <v>18</v>
      </c>
      <c r="D17" s="12" t="s">
        <v>69</v>
      </c>
      <c r="E17" s="16" t="s">
        <v>3</v>
      </c>
      <c r="F17" s="16" t="s">
        <v>121</v>
      </c>
      <c r="G17" s="12" t="s">
        <v>111</v>
      </c>
      <c r="H17" s="5">
        <v>51000000</v>
      </c>
      <c r="I17" s="5">
        <v>167350</v>
      </c>
      <c r="J17" s="5">
        <v>63500000</v>
      </c>
      <c r="K17" s="5">
        <v>205810</v>
      </c>
      <c r="L17" s="10">
        <v>4</v>
      </c>
      <c r="M17" s="10">
        <v>655</v>
      </c>
      <c r="N17" s="31">
        <f t="shared" si="0"/>
        <v>163.75</v>
      </c>
    </row>
    <row r="18" spans="1:14" s="10" customFormat="1" ht="19.5" customHeight="1">
      <c r="A18" s="4" t="s">
        <v>78</v>
      </c>
      <c r="B18" s="12" t="s">
        <v>128</v>
      </c>
      <c r="C18" s="21">
        <v>45</v>
      </c>
      <c r="D18" s="12" t="s">
        <v>69</v>
      </c>
      <c r="E18" s="12" t="s">
        <v>5</v>
      </c>
      <c r="F18" s="12" t="s">
        <v>109</v>
      </c>
      <c r="G18" s="12" t="s">
        <v>67</v>
      </c>
      <c r="H18" s="5">
        <v>59500000</v>
      </c>
      <c r="I18" s="5">
        <v>195500</v>
      </c>
      <c r="J18" s="5">
        <v>73800000</v>
      </c>
      <c r="K18" s="5">
        <v>240090</v>
      </c>
      <c r="L18" s="10">
        <f>VLOOKUP($A$2:$A$266,Sheet1!$B$1:$H$48,6,0)</f>
        <v>6</v>
      </c>
      <c r="M18" s="10">
        <f>VLOOKUP($A$2:$A$266,Sheet1!$B$1:$H$48,7,0)</f>
        <v>273</v>
      </c>
      <c r="N18" s="31">
        <f t="shared" si="0"/>
        <v>45.5</v>
      </c>
    </row>
    <row r="19" spans="1:14" s="10" customFormat="1" ht="19.5" customHeight="1">
      <c r="A19" s="4" t="s">
        <v>78</v>
      </c>
      <c r="B19" s="19" t="s">
        <v>24</v>
      </c>
      <c r="C19" s="21">
        <v>30</v>
      </c>
      <c r="D19" s="19" t="s">
        <v>69</v>
      </c>
      <c r="E19" s="12" t="s">
        <v>3</v>
      </c>
      <c r="F19" s="12" t="s">
        <v>109</v>
      </c>
      <c r="G19" s="12" t="s">
        <v>67</v>
      </c>
      <c r="H19" s="5">
        <v>45300000</v>
      </c>
      <c r="I19" s="5">
        <v>148460</v>
      </c>
      <c r="J19" s="5">
        <v>56500000</v>
      </c>
      <c r="K19" s="5">
        <v>181790</v>
      </c>
      <c r="L19" s="10">
        <f>VLOOKUP($A$2:$A$266,Sheet1!$B$1:$H$48,6,0)</f>
        <v>6</v>
      </c>
      <c r="M19" s="10">
        <f>VLOOKUP($A$2:$A$266,Sheet1!$B$1:$H$48,7,0)</f>
        <v>273</v>
      </c>
      <c r="N19" s="31">
        <f t="shared" si="0"/>
        <v>45.5</v>
      </c>
    </row>
    <row r="20" spans="1:14" s="10" customFormat="1" ht="19.5" customHeight="1">
      <c r="A20" s="4" t="s">
        <v>79</v>
      </c>
      <c r="B20" s="12" t="s">
        <v>25</v>
      </c>
      <c r="C20" s="21">
        <v>42</v>
      </c>
      <c r="D20" s="13" t="s">
        <v>70</v>
      </c>
      <c r="E20" s="12" t="s">
        <v>7</v>
      </c>
      <c r="F20" s="12" t="s">
        <v>109</v>
      </c>
      <c r="G20" s="12" t="s">
        <v>6</v>
      </c>
      <c r="H20" s="5">
        <v>64700000</v>
      </c>
      <c r="I20" s="5">
        <v>212760</v>
      </c>
      <c r="J20" s="5">
        <v>80400000</v>
      </c>
      <c r="K20" s="5">
        <v>261570</v>
      </c>
      <c r="L20" s="10">
        <f>VLOOKUP($A$2:$A$266,Sheet1!$B$1:$H$48,6,0)</f>
        <v>6</v>
      </c>
      <c r="M20" s="10">
        <f>VLOOKUP($A$2:$A$266,Sheet1!$B$1:$H$48,7,0)</f>
        <v>137</v>
      </c>
      <c r="N20" s="31">
        <f t="shared" si="0"/>
        <v>22.833333333333332</v>
      </c>
    </row>
    <row r="21" spans="1:14" s="10" customFormat="1" ht="19.5" customHeight="1">
      <c r="A21" s="4" t="s">
        <v>79</v>
      </c>
      <c r="B21" s="12" t="s">
        <v>25</v>
      </c>
      <c r="C21" s="21">
        <v>42</v>
      </c>
      <c r="D21" s="13" t="s">
        <v>70</v>
      </c>
      <c r="E21" s="12" t="s">
        <v>7</v>
      </c>
      <c r="F21" s="12" t="s">
        <v>109</v>
      </c>
      <c r="G21" s="12" t="s">
        <v>6</v>
      </c>
      <c r="H21" s="5">
        <v>65200000</v>
      </c>
      <c r="I21" s="5">
        <v>214770</v>
      </c>
      <c r="J21" s="5">
        <v>81100000</v>
      </c>
      <c r="K21" s="5">
        <v>263710</v>
      </c>
      <c r="L21" s="10">
        <f>VLOOKUP($A$2:$A$266,Sheet1!$B$1:$H$48,6,0)</f>
        <v>6</v>
      </c>
      <c r="M21" s="10">
        <f>VLOOKUP($A$2:$A$266,Sheet1!$B$1:$H$48,7,0)</f>
        <v>137</v>
      </c>
      <c r="N21" s="31">
        <f t="shared" si="0"/>
        <v>22.833333333333332</v>
      </c>
    </row>
    <row r="22" spans="1:14" s="10" customFormat="1" ht="19.5" customHeight="1">
      <c r="A22" s="4" t="s">
        <v>80</v>
      </c>
      <c r="B22" s="12" t="s">
        <v>26</v>
      </c>
      <c r="C22" s="21">
        <v>29</v>
      </c>
      <c r="D22" s="12" t="s">
        <v>69</v>
      </c>
      <c r="E22" s="12" t="s">
        <v>5</v>
      </c>
      <c r="F22" s="12" t="s">
        <v>109</v>
      </c>
      <c r="G22" s="12" t="s">
        <v>6</v>
      </c>
      <c r="H22" s="5">
        <v>49800000</v>
      </c>
      <c r="I22" s="5">
        <v>163390</v>
      </c>
      <c r="J22" s="5">
        <v>61900000</v>
      </c>
      <c r="K22" s="5">
        <v>199740</v>
      </c>
      <c r="L22" s="10">
        <f>VLOOKUP($A$2:$A$266,Sheet1!$B$1:$H$48,6,0)</f>
        <v>15</v>
      </c>
      <c r="M22" s="10">
        <f>VLOOKUP($A$2:$A$266,Sheet1!$B$1:$H$48,7,0)</f>
        <v>640</v>
      </c>
      <c r="N22" s="31">
        <f t="shared" si="0"/>
        <v>42.666666666666664</v>
      </c>
    </row>
    <row r="23" spans="1:14" s="10" customFormat="1" ht="19.5" customHeight="1">
      <c r="A23" s="4" t="s">
        <v>80</v>
      </c>
      <c r="B23" s="19" t="s">
        <v>26</v>
      </c>
      <c r="C23" s="21">
        <v>29</v>
      </c>
      <c r="D23" s="19" t="s">
        <v>69</v>
      </c>
      <c r="E23" s="12" t="s">
        <v>5</v>
      </c>
      <c r="F23" s="12" t="s">
        <v>109</v>
      </c>
      <c r="G23" s="12" t="s">
        <v>6</v>
      </c>
      <c r="H23" s="5">
        <v>50300000</v>
      </c>
      <c r="I23" s="5">
        <v>164570</v>
      </c>
      <c r="J23" s="5">
        <v>62400000</v>
      </c>
      <c r="K23" s="5">
        <v>201840</v>
      </c>
      <c r="L23" s="10">
        <f>VLOOKUP($A$2:$A$266,Sheet1!$B$1:$H$48,6,0)</f>
        <v>15</v>
      </c>
      <c r="M23" s="10">
        <f>VLOOKUP($A$2:$A$266,Sheet1!$B$1:$H$48,7,0)</f>
        <v>640</v>
      </c>
      <c r="N23" s="31">
        <f t="shared" si="0"/>
        <v>42.666666666666664</v>
      </c>
    </row>
    <row r="24" spans="1:14" s="10" customFormat="1" ht="19.5" customHeight="1">
      <c r="A24" s="4" t="s">
        <v>81</v>
      </c>
      <c r="B24" s="12" t="s">
        <v>27</v>
      </c>
      <c r="C24" s="21">
        <v>21</v>
      </c>
      <c r="D24" s="12" t="s">
        <v>69</v>
      </c>
      <c r="E24" s="12" t="s">
        <v>3</v>
      </c>
      <c r="F24" s="12" t="s">
        <v>109</v>
      </c>
      <c r="G24" s="12" t="s">
        <v>111</v>
      </c>
      <c r="H24" s="5">
        <v>30700000</v>
      </c>
      <c r="I24" s="5">
        <v>99760</v>
      </c>
      <c r="J24" s="5">
        <v>38200000</v>
      </c>
      <c r="K24" s="5">
        <v>121400</v>
      </c>
      <c r="L24" s="10">
        <f>VLOOKUP($A$2:$A$266,Sheet1!$B$1:$H$48,6,0)</f>
        <v>3</v>
      </c>
      <c r="M24" s="10">
        <f>VLOOKUP($A$2:$A$266,Sheet1!$B$1:$H$48,7,0)</f>
        <v>197</v>
      </c>
      <c r="N24" s="31">
        <f t="shared" si="0"/>
        <v>65.666666666666671</v>
      </c>
    </row>
    <row r="25" spans="1:14" s="10" customFormat="1" ht="19.5" customHeight="1">
      <c r="A25" s="4" t="s">
        <v>80</v>
      </c>
      <c r="B25" s="19" t="s">
        <v>26</v>
      </c>
      <c r="C25" s="21">
        <v>29</v>
      </c>
      <c r="D25" s="19" t="s">
        <v>69</v>
      </c>
      <c r="E25" s="12" t="s">
        <v>5</v>
      </c>
      <c r="F25" s="12" t="s">
        <v>109</v>
      </c>
      <c r="G25" s="12" t="s">
        <v>6</v>
      </c>
      <c r="H25" s="5">
        <v>50800000</v>
      </c>
      <c r="I25" s="5">
        <v>166210</v>
      </c>
      <c r="J25" s="5">
        <v>63000000</v>
      </c>
      <c r="K25" s="5">
        <v>204010</v>
      </c>
      <c r="L25" s="10">
        <f>VLOOKUP($A$2:$A$266,Sheet1!$B$1:$H$48,6,0)</f>
        <v>15</v>
      </c>
      <c r="M25" s="10">
        <f>VLOOKUP($A$2:$A$266,Sheet1!$B$1:$H$48,7,0)</f>
        <v>640</v>
      </c>
      <c r="N25" s="31">
        <f t="shared" si="0"/>
        <v>42.666666666666664</v>
      </c>
    </row>
    <row r="26" spans="1:14" s="10" customFormat="1" ht="19.5" customHeight="1">
      <c r="A26" s="4" t="s">
        <v>80</v>
      </c>
      <c r="B26" s="12" t="s">
        <v>26</v>
      </c>
      <c r="C26" s="21">
        <v>29</v>
      </c>
      <c r="D26" s="12" t="s">
        <v>69</v>
      </c>
      <c r="E26" s="12" t="s">
        <v>5</v>
      </c>
      <c r="F26" s="12" t="s">
        <v>109</v>
      </c>
      <c r="G26" s="12" t="s">
        <v>6</v>
      </c>
      <c r="H26" s="5">
        <v>50800000</v>
      </c>
      <c r="I26" s="5">
        <v>166210</v>
      </c>
      <c r="J26" s="5">
        <v>63000000</v>
      </c>
      <c r="K26" s="5">
        <v>204010</v>
      </c>
      <c r="L26" s="10">
        <f>VLOOKUP($A$2:$A$266,Sheet1!$B$1:$H$48,6,0)</f>
        <v>15</v>
      </c>
      <c r="M26" s="10">
        <f>VLOOKUP($A$2:$A$266,Sheet1!$B$1:$H$48,7,0)</f>
        <v>640</v>
      </c>
      <c r="N26" s="31">
        <f t="shared" si="0"/>
        <v>42.666666666666664</v>
      </c>
    </row>
    <row r="27" spans="1:14" s="10" customFormat="1" ht="19.5" customHeight="1">
      <c r="A27" s="4" t="s">
        <v>80</v>
      </c>
      <c r="B27" s="19" t="s">
        <v>26</v>
      </c>
      <c r="C27" s="21">
        <v>29</v>
      </c>
      <c r="D27" s="19" t="s">
        <v>69</v>
      </c>
      <c r="E27" s="12" t="s">
        <v>5</v>
      </c>
      <c r="F27" s="12" t="s">
        <v>109</v>
      </c>
      <c r="G27" s="12" t="s">
        <v>6</v>
      </c>
      <c r="H27" s="5">
        <v>50800000</v>
      </c>
      <c r="I27" s="5">
        <v>166210</v>
      </c>
      <c r="J27" s="5">
        <v>63000000</v>
      </c>
      <c r="K27" s="5">
        <v>204010</v>
      </c>
      <c r="L27" s="10">
        <f>VLOOKUP($A$2:$A$266,Sheet1!$B$1:$H$48,6,0)</f>
        <v>15</v>
      </c>
      <c r="M27" s="10">
        <f>VLOOKUP($A$2:$A$266,Sheet1!$B$1:$H$48,7,0)</f>
        <v>640</v>
      </c>
      <c r="N27" s="31">
        <f t="shared" si="0"/>
        <v>42.666666666666664</v>
      </c>
    </row>
    <row r="28" spans="1:14" s="10" customFormat="1" ht="19.5" customHeight="1">
      <c r="A28" s="4" t="s">
        <v>82</v>
      </c>
      <c r="B28" s="12" t="s">
        <v>28</v>
      </c>
      <c r="C28" s="21">
        <v>50</v>
      </c>
      <c r="D28" s="13" t="s">
        <v>70</v>
      </c>
      <c r="E28" s="12" t="s">
        <v>7</v>
      </c>
      <c r="F28" s="12" t="s">
        <v>109</v>
      </c>
      <c r="G28" s="12" t="s">
        <v>6</v>
      </c>
      <c r="H28" s="5">
        <v>70900000</v>
      </c>
      <c r="I28" s="5">
        <v>233580</v>
      </c>
      <c r="J28" s="5">
        <v>88100000</v>
      </c>
      <c r="K28" s="5">
        <v>287150</v>
      </c>
      <c r="L28" s="10">
        <f>VLOOKUP($A$2:$A$266,Sheet1!$B$1:$H$48,6,0)</f>
        <v>12</v>
      </c>
      <c r="M28" s="10">
        <f>VLOOKUP($A$2:$A$266,Sheet1!$B$1:$H$48,7,0)</f>
        <v>305</v>
      </c>
      <c r="N28" s="31">
        <f t="shared" si="0"/>
        <v>25.416666666666668</v>
      </c>
    </row>
    <row r="29" spans="1:14" s="10" customFormat="1" ht="19.5" customHeight="1">
      <c r="A29" s="4" t="s">
        <v>82</v>
      </c>
      <c r="B29" s="12" t="s">
        <v>28</v>
      </c>
      <c r="C29" s="21">
        <v>50</v>
      </c>
      <c r="D29" s="13" t="s">
        <v>70</v>
      </c>
      <c r="E29" s="12" t="s">
        <v>7</v>
      </c>
      <c r="F29" s="12" t="s">
        <v>109</v>
      </c>
      <c r="G29" s="12" t="s">
        <v>6</v>
      </c>
      <c r="H29" s="5">
        <v>69800000</v>
      </c>
      <c r="I29" s="5">
        <v>229420</v>
      </c>
      <c r="J29" s="5">
        <v>86600000</v>
      </c>
      <c r="K29" s="5">
        <v>282680</v>
      </c>
      <c r="L29" s="10">
        <f>VLOOKUP($A$2:$A$266,Sheet1!$B$1:$H$48,6,0)</f>
        <v>12</v>
      </c>
      <c r="M29" s="10">
        <f>VLOOKUP($A$2:$A$266,Sheet1!$B$1:$H$48,7,0)</f>
        <v>305</v>
      </c>
      <c r="N29" s="31">
        <f t="shared" si="0"/>
        <v>25.416666666666668</v>
      </c>
    </row>
    <row r="30" spans="1:14" s="10" customFormat="1" ht="19.5" customHeight="1">
      <c r="A30" s="4" t="s">
        <v>82</v>
      </c>
      <c r="B30" s="12" t="s">
        <v>28</v>
      </c>
      <c r="C30" s="21">
        <v>50</v>
      </c>
      <c r="D30" s="13" t="s">
        <v>71</v>
      </c>
      <c r="E30" s="17" t="s">
        <v>7</v>
      </c>
      <c r="F30" s="17" t="s">
        <v>123</v>
      </c>
      <c r="G30" s="12" t="s">
        <v>6</v>
      </c>
      <c r="H30" s="5">
        <v>70900000</v>
      </c>
      <c r="I30" s="5">
        <v>233710</v>
      </c>
      <c r="J30" s="5">
        <v>88100000</v>
      </c>
      <c r="K30" s="5">
        <v>287280</v>
      </c>
      <c r="L30" s="10">
        <f>VLOOKUP($A$2:$A$266,Sheet1!$B$1:$H$48,6,0)</f>
        <v>12</v>
      </c>
      <c r="M30" s="10">
        <f>VLOOKUP($A$2:$A$266,Sheet1!$B$1:$H$48,7,0)</f>
        <v>305</v>
      </c>
      <c r="N30" s="31">
        <f t="shared" si="0"/>
        <v>25.416666666666668</v>
      </c>
    </row>
    <row r="31" spans="1:14" s="10" customFormat="1" ht="19.5" customHeight="1">
      <c r="A31" s="4" t="s">
        <v>82</v>
      </c>
      <c r="B31" s="12" t="s">
        <v>28</v>
      </c>
      <c r="C31" s="21">
        <v>50</v>
      </c>
      <c r="D31" s="13" t="s">
        <v>71</v>
      </c>
      <c r="E31" s="12" t="s">
        <v>7</v>
      </c>
      <c r="F31" s="12" t="s">
        <v>109</v>
      </c>
      <c r="G31" s="12" t="s">
        <v>6</v>
      </c>
      <c r="H31" s="5">
        <v>72000000</v>
      </c>
      <c r="I31" s="5">
        <v>237460</v>
      </c>
      <c r="J31" s="5">
        <v>89500000</v>
      </c>
      <c r="K31" s="5">
        <v>291850</v>
      </c>
      <c r="L31" s="10">
        <f>VLOOKUP($A$2:$A$266,Sheet1!$B$1:$H$48,6,0)</f>
        <v>12</v>
      </c>
      <c r="M31" s="10">
        <f>VLOOKUP($A$2:$A$266,Sheet1!$B$1:$H$48,7,0)</f>
        <v>305</v>
      </c>
      <c r="N31" s="31">
        <f t="shared" si="0"/>
        <v>25.416666666666668</v>
      </c>
    </row>
    <row r="32" spans="1:14" s="10" customFormat="1" ht="19.5" customHeight="1">
      <c r="A32" s="4" t="s">
        <v>83</v>
      </c>
      <c r="B32" s="19" t="s">
        <v>29</v>
      </c>
      <c r="C32" s="21">
        <v>30</v>
      </c>
      <c r="D32" s="19" t="s">
        <v>69</v>
      </c>
      <c r="E32" s="12" t="s">
        <v>5</v>
      </c>
      <c r="F32" s="12" t="s">
        <v>109</v>
      </c>
      <c r="G32" s="12" t="s">
        <v>111</v>
      </c>
      <c r="H32" s="5">
        <v>49100000</v>
      </c>
      <c r="I32" s="5">
        <v>160930</v>
      </c>
      <c r="J32" s="5">
        <v>61000000</v>
      </c>
      <c r="K32" s="5">
        <v>196980</v>
      </c>
      <c r="L32" s="10">
        <f>VLOOKUP($A$2:$A$266,Sheet1!$B$1:$H$48,6,0)</f>
        <v>3</v>
      </c>
      <c r="M32" s="10">
        <f>VLOOKUP($A$2:$A$266,Sheet1!$B$1:$H$48,7,0)</f>
        <v>127</v>
      </c>
      <c r="N32" s="31">
        <f t="shared" si="0"/>
        <v>42.333333333333336</v>
      </c>
    </row>
    <row r="33" spans="1:14" s="10" customFormat="1" ht="19.5" customHeight="1">
      <c r="A33" s="4" t="s">
        <v>13</v>
      </c>
      <c r="B33" s="12" t="s">
        <v>30</v>
      </c>
      <c r="C33" s="21">
        <v>57</v>
      </c>
      <c r="D33" s="13" t="s">
        <v>70</v>
      </c>
      <c r="E33" s="12" t="s">
        <v>7</v>
      </c>
      <c r="F33" s="12" t="s">
        <v>109</v>
      </c>
      <c r="G33" s="12" t="s">
        <v>6</v>
      </c>
      <c r="H33" s="5">
        <v>78400000</v>
      </c>
      <c r="I33" s="5">
        <v>258080</v>
      </c>
      <c r="J33" s="5">
        <v>97200000</v>
      </c>
      <c r="K33" s="5">
        <v>317410</v>
      </c>
      <c r="L33" s="10">
        <f>VLOOKUP($A$2:$A$266,Sheet1!$B$1:$H$48,6,0)</f>
        <v>12</v>
      </c>
      <c r="M33" s="10">
        <f>VLOOKUP($A$2:$A$266,Sheet1!$B$1:$H$48,7,0)</f>
        <v>282</v>
      </c>
      <c r="N33" s="31">
        <f t="shared" si="0"/>
        <v>23.5</v>
      </c>
    </row>
    <row r="34" spans="1:14" s="10" customFormat="1" ht="19.5" customHeight="1">
      <c r="A34" s="4" t="s">
        <v>84</v>
      </c>
      <c r="B34" s="12" t="s">
        <v>31</v>
      </c>
      <c r="C34" s="21">
        <v>58</v>
      </c>
      <c r="D34" s="13" t="s">
        <v>70</v>
      </c>
      <c r="E34" s="12" t="s">
        <v>7</v>
      </c>
      <c r="F34" s="12" t="s">
        <v>109</v>
      </c>
      <c r="G34" s="12" t="s">
        <v>6</v>
      </c>
      <c r="H34" s="5">
        <v>66000000</v>
      </c>
      <c r="I34" s="5">
        <v>217310</v>
      </c>
      <c r="J34" s="5">
        <v>82000000</v>
      </c>
      <c r="K34" s="5">
        <v>266940</v>
      </c>
      <c r="L34" s="10">
        <f>VLOOKUP($A$2:$A$266,Sheet1!$B$1:$H$48,6,0)</f>
        <v>6</v>
      </c>
      <c r="M34" s="10">
        <f>VLOOKUP($A$2:$A$266,Sheet1!$B$1:$H$48,7,0)</f>
        <v>104</v>
      </c>
      <c r="N34" s="31">
        <f t="shared" si="0"/>
        <v>17.333333333333332</v>
      </c>
    </row>
    <row r="35" spans="1:14" s="10" customFormat="1" ht="19.5" customHeight="1">
      <c r="A35" s="4" t="s">
        <v>13</v>
      </c>
      <c r="B35" s="12" t="s">
        <v>30</v>
      </c>
      <c r="C35" s="21">
        <v>59</v>
      </c>
      <c r="D35" s="13" t="s">
        <v>70</v>
      </c>
      <c r="E35" s="12" t="s">
        <v>7</v>
      </c>
      <c r="F35" s="12" t="s">
        <v>109</v>
      </c>
      <c r="G35" s="12" t="s">
        <v>6</v>
      </c>
      <c r="H35" s="5">
        <v>80800000</v>
      </c>
      <c r="I35" s="5">
        <v>266110</v>
      </c>
      <c r="J35" s="5">
        <v>100100000</v>
      </c>
      <c r="K35" s="5">
        <v>327660</v>
      </c>
      <c r="L35" s="10">
        <f>VLOOKUP($A$2:$A$266,Sheet1!$B$1:$H$48,6,0)</f>
        <v>12</v>
      </c>
      <c r="M35" s="10">
        <f>VLOOKUP($A$2:$A$266,Sheet1!$B$1:$H$48,7,0)</f>
        <v>282</v>
      </c>
      <c r="N35" s="31">
        <f t="shared" si="0"/>
        <v>23.5</v>
      </c>
    </row>
    <row r="36" spans="1:14" s="10" customFormat="1" ht="19.5" customHeight="1">
      <c r="A36" s="4" t="s">
        <v>13</v>
      </c>
      <c r="B36" s="12" t="s">
        <v>30</v>
      </c>
      <c r="C36" s="21">
        <v>44</v>
      </c>
      <c r="D36" s="13" t="s">
        <v>70</v>
      </c>
      <c r="E36" s="12" t="s">
        <v>5</v>
      </c>
      <c r="F36" s="12" t="s">
        <v>109</v>
      </c>
      <c r="G36" s="12" t="s">
        <v>6</v>
      </c>
      <c r="H36" s="5">
        <v>61000000</v>
      </c>
      <c r="I36" s="5">
        <v>200010</v>
      </c>
      <c r="J36" s="5">
        <v>75700000</v>
      </c>
      <c r="K36" s="5">
        <v>245700</v>
      </c>
      <c r="L36" s="10">
        <f>VLOOKUP($A$2:$A$266,Sheet1!$B$1:$H$48,6,0)</f>
        <v>12</v>
      </c>
      <c r="M36" s="10">
        <f>VLOOKUP($A$2:$A$266,Sheet1!$B$1:$H$48,7,0)</f>
        <v>282</v>
      </c>
      <c r="N36" s="31">
        <f t="shared" si="0"/>
        <v>23.5</v>
      </c>
    </row>
    <row r="37" spans="1:14" s="10" customFormat="1" ht="19.5" customHeight="1">
      <c r="A37" s="4" t="s">
        <v>84</v>
      </c>
      <c r="B37" s="12" t="s">
        <v>31</v>
      </c>
      <c r="C37" s="21">
        <v>60</v>
      </c>
      <c r="D37" s="13" t="s">
        <v>70</v>
      </c>
      <c r="E37" s="12" t="s">
        <v>7</v>
      </c>
      <c r="F37" s="12" t="s">
        <v>109</v>
      </c>
      <c r="G37" s="12" t="s">
        <v>6</v>
      </c>
      <c r="H37" s="5">
        <v>70700000</v>
      </c>
      <c r="I37" s="5">
        <v>232610</v>
      </c>
      <c r="J37" s="5">
        <v>87800000</v>
      </c>
      <c r="K37" s="5">
        <v>286160</v>
      </c>
      <c r="L37" s="10">
        <f>VLOOKUP($A$2:$A$266,Sheet1!$B$1:$H$48,6,0)</f>
        <v>6</v>
      </c>
      <c r="M37" s="10">
        <f>VLOOKUP($A$2:$A$266,Sheet1!$B$1:$H$48,7,0)</f>
        <v>104</v>
      </c>
      <c r="N37" s="31">
        <f t="shared" si="0"/>
        <v>17.333333333333332</v>
      </c>
    </row>
    <row r="38" spans="1:14" s="10" customFormat="1" ht="19.5" customHeight="1">
      <c r="A38" s="4" t="s">
        <v>13</v>
      </c>
      <c r="B38" s="12" t="s">
        <v>32</v>
      </c>
      <c r="C38" s="21">
        <v>56</v>
      </c>
      <c r="D38" s="13" t="s">
        <v>70</v>
      </c>
      <c r="E38" s="12" t="s">
        <v>7</v>
      </c>
      <c r="F38" s="12" t="s">
        <v>109</v>
      </c>
      <c r="G38" s="12" t="s">
        <v>6</v>
      </c>
      <c r="H38" s="5">
        <v>76400000</v>
      </c>
      <c r="I38" s="5">
        <v>251520</v>
      </c>
      <c r="J38" s="5">
        <v>94700000</v>
      </c>
      <c r="K38" s="5">
        <v>309350</v>
      </c>
      <c r="L38" s="10">
        <f>VLOOKUP($A$2:$A$266,Sheet1!$B$1:$H$48,6,0)</f>
        <v>12</v>
      </c>
      <c r="M38" s="10">
        <f>VLOOKUP($A$2:$A$266,Sheet1!$B$1:$H$48,7,0)</f>
        <v>282</v>
      </c>
      <c r="N38" s="31">
        <f t="shared" si="0"/>
        <v>23.5</v>
      </c>
    </row>
    <row r="39" spans="1:14" s="10" customFormat="1" ht="19.5" customHeight="1">
      <c r="A39" s="4" t="s">
        <v>85</v>
      </c>
      <c r="B39" s="19" t="s">
        <v>33</v>
      </c>
      <c r="C39" s="21">
        <v>36</v>
      </c>
      <c r="D39" s="13" t="s">
        <v>70</v>
      </c>
      <c r="E39" s="12" t="s">
        <v>3</v>
      </c>
      <c r="F39" s="12" t="s">
        <v>110</v>
      </c>
      <c r="G39" s="12" t="s">
        <v>111</v>
      </c>
      <c r="H39" s="5">
        <v>49900000</v>
      </c>
      <c r="I39" s="5">
        <v>163830</v>
      </c>
      <c r="J39" s="5">
        <v>62100000</v>
      </c>
      <c r="K39" s="5">
        <v>200780</v>
      </c>
      <c r="L39" s="10">
        <f>VLOOKUP($A$2:$A$266,Sheet1!$B$1:$H$48,6,0)</f>
        <v>12</v>
      </c>
      <c r="M39" s="10">
        <f>VLOOKUP($A$2:$A$266,Sheet1!$B$1:$H$48,7,0)</f>
        <v>197</v>
      </c>
      <c r="N39" s="31">
        <f t="shared" si="0"/>
        <v>16.416666666666668</v>
      </c>
    </row>
    <row r="40" spans="1:14" s="10" customFormat="1" ht="19.5" customHeight="1">
      <c r="A40" s="4" t="s">
        <v>85</v>
      </c>
      <c r="B40" s="12" t="s">
        <v>34</v>
      </c>
      <c r="C40" s="21">
        <v>36</v>
      </c>
      <c r="D40" s="13" t="s">
        <v>70</v>
      </c>
      <c r="E40" s="12" t="s">
        <v>3</v>
      </c>
      <c r="F40" s="12" t="s">
        <v>110</v>
      </c>
      <c r="G40" s="12" t="s">
        <v>111</v>
      </c>
      <c r="H40" s="5">
        <v>48300000</v>
      </c>
      <c r="I40" s="5">
        <v>157780</v>
      </c>
      <c r="J40" s="5">
        <v>60000000</v>
      </c>
      <c r="K40" s="5">
        <v>193830</v>
      </c>
      <c r="L40" s="10">
        <f>VLOOKUP($A$2:$A$266,Sheet1!$B$1:$H$48,6,0)</f>
        <v>12</v>
      </c>
      <c r="M40" s="10">
        <f>VLOOKUP($A$2:$A$266,Sheet1!$B$1:$H$48,7,0)</f>
        <v>197</v>
      </c>
      <c r="N40" s="31">
        <f t="shared" si="0"/>
        <v>16.416666666666668</v>
      </c>
    </row>
    <row r="41" spans="1:14" s="10" customFormat="1" ht="19.5" customHeight="1">
      <c r="A41" s="4" t="s">
        <v>85</v>
      </c>
      <c r="B41" s="12" t="s">
        <v>34</v>
      </c>
      <c r="C41" s="21">
        <v>44</v>
      </c>
      <c r="D41" s="13" t="s">
        <v>70</v>
      </c>
      <c r="E41" s="16" t="s">
        <v>3</v>
      </c>
      <c r="F41" s="12" t="s">
        <v>110</v>
      </c>
      <c r="G41" s="12" t="s">
        <v>111</v>
      </c>
      <c r="H41" s="5">
        <v>56400000</v>
      </c>
      <c r="I41" s="5">
        <v>184910</v>
      </c>
      <c r="J41" s="5">
        <v>70000000</v>
      </c>
      <c r="K41" s="5">
        <v>227280</v>
      </c>
      <c r="L41" s="10">
        <f>VLOOKUP($A$2:$A$266,Sheet1!$B$1:$H$48,6,0)</f>
        <v>12</v>
      </c>
      <c r="M41" s="10">
        <f>VLOOKUP($A$2:$A$266,Sheet1!$B$1:$H$48,7,0)</f>
        <v>197</v>
      </c>
      <c r="N41" s="31">
        <f t="shared" si="0"/>
        <v>16.416666666666668</v>
      </c>
    </row>
    <row r="42" spans="1:14" s="10" customFormat="1" ht="19.5" customHeight="1">
      <c r="A42" s="4" t="s">
        <v>85</v>
      </c>
      <c r="B42" s="12" t="s">
        <v>34</v>
      </c>
      <c r="C42" s="21">
        <v>49</v>
      </c>
      <c r="D42" s="13" t="s">
        <v>70</v>
      </c>
      <c r="E42" s="16" t="s">
        <v>3</v>
      </c>
      <c r="F42" s="12" t="s">
        <v>110</v>
      </c>
      <c r="G42" s="12" t="s">
        <v>111</v>
      </c>
      <c r="H42" s="5">
        <v>67100000</v>
      </c>
      <c r="I42" s="5">
        <v>220470</v>
      </c>
      <c r="J42" s="5">
        <v>83300000</v>
      </c>
      <c r="K42" s="5">
        <v>271300</v>
      </c>
      <c r="L42" s="10">
        <f>VLOOKUP($A$2:$A$266,Sheet1!$B$1:$H$48,6,0)</f>
        <v>12</v>
      </c>
      <c r="M42" s="10">
        <f>VLOOKUP($A$2:$A$266,Sheet1!$B$1:$H$48,7,0)</f>
        <v>197</v>
      </c>
      <c r="N42" s="31">
        <f t="shared" si="0"/>
        <v>16.416666666666668</v>
      </c>
    </row>
    <row r="43" spans="1:14" s="10" customFormat="1" ht="19.5" customHeight="1">
      <c r="A43" s="4" t="s">
        <v>86</v>
      </c>
      <c r="B43" s="12" t="s">
        <v>35</v>
      </c>
      <c r="C43" s="21">
        <v>29</v>
      </c>
      <c r="D43" s="12" t="s">
        <v>69</v>
      </c>
      <c r="E43" s="12" t="s">
        <v>5</v>
      </c>
      <c r="F43" s="12" t="s">
        <v>109</v>
      </c>
      <c r="G43" s="12" t="s">
        <v>6</v>
      </c>
      <c r="H43" s="5">
        <v>50400000</v>
      </c>
      <c r="I43" s="5">
        <v>165260</v>
      </c>
      <c r="J43" s="5">
        <v>62800000</v>
      </c>
      <c r="K43" s="5">
        <v>202800</v>
      </c>
      <c r="L43" s="10">
        <f>VLOOKUP($A$2:$A$266,Sheet1!$B$1:$H$48,6,0)</f>
        <v>3</v>
      </c>
      <c r="M43" s="10">
        <f>VLOOKUP($A$2:$A$266,Sheet1!$B$1:$H$48,7,0)</f>
        <v>105</v>
      </c>
      <c r="N43" s="31">
        <f t="shared" si="0"/>
        <v>35</v>
      </c>
    </row>
    <row r="44" spans="1:14" s="10" customFormat="1" ht="19.5" customHeight="1">
      <c r="A44" s="4" t="s">
        <v>87</v>
      </c>
      <c r="B44" s="19" t="s">
        <v>36</v>
      </c>
      <c r="C44" s="21">
        <v>35</v>
      </c>
      <c r="D44" s="13" t="s">
        <v>70</v>
      </c>
      <c r="E44" s="12" t="s">
        <v>3</v>
      </c>
      <c r="F44" s="12" t="s">
        <v>110</v>
      </c>
      <c r="G44" s="12" t="s">
        <v>6</v>
      </c>
      <c r="H44" s="5">
        <v>47200000</v>
      </c>
      <c r="I44" s="5">
        <v>154490</v>
      </c>
      <c r="J44" s="5">
        <v>58800000</v>
      </c>
      <c r="K44" s="5">
        <v>189350</v>
      </c>
      <c r="L44" s="10">
        <f>VLOOKUP($A$2:$A$266,Sheet1!$B$1:$H$48,6,0)</f>
        <v>6</v>
      </c>
      <c r="M44" s="10">
        <f>VLOOKUP($A$2:$A$266,Sheet1!$B$1:$H$48,7,0)</f>
        <v>104</v>
      </c>
      <c r="N44" s="31">
        <f t="shared" si="0"/>
        <v>17.333333333333332</v>
      </c>
    </row>
    <row r="45" spans="1:14" s="10" customFormat="1" ht="19.5" customHeight="1">
      <c r="A45" s="4" t="s">
        <v>87</v>
      </c>
      <c r="B45" s="12" t="s">
        <v>36</v>
      </c>
      <c r="C45" s="21">
        <v>29</v>
      </c>
      <c r="D45" s="13" t="s">
        <v>70</v>
      </c>
      <c r="E45" s="12" t="s">
        <v>3</v>
      </c>
      <c r="F45" s="12" t="s">
        <v>110</v>
      </c>
      <c r="G45" s="12" t="s">
        <v>6</v>
      </c>
      <c r="H45" s="5">
        <v>40900000</v>
      </c>
      <c r="I45" s="5">
        <v>133280</v>
      </c>
      <c r="J45" s="5">
        <v>50900000</v>
      </c>
      <c r="K45" s="5">
        <v>163640</v>
      </c>
      <c r="L45" s="10">
        <f>VLOOKUP($A$2:$A$266,Sheet1!$B$1:$H$48,6,0)</f>
        <v>6</v>
      </c>
      <c r="M45" s="10">
        <f>VLOOKUP($A$2:$A$266,Sheet1!$B$1:$H$48,7,0)</f>
        <v>104</v>
      </c>
      <c r="N45" s="31">
        <f t="shared" si="0"/>
        <v>17.333333333333332</v>
      </c>
    </row>
    <row r="46" spans="1:14" s="10" customFormat="1" ht="19.5" customHeight="1">
      <c r="A46" s="4" t="s">
        <v>14</v>
      </c>
      <c r="B46" s="19" t="s">
        <v>37</v>
      </c>
      <c r="C46" s="21">
        <v>15</v>
      </c>
      <c r="D46" s="19" t="s">
        <v>69</v>
      </c>
      <c r="E46" s="12" t="s">
        <v>3</v>
      </c>
      <c r="F46" s="12" t="s">
        <v>110</v>
      </c>
      <c r="G46" s="12" t="s">
        <v>8</v>
      </c>
      <c r="H46" s="5">
        <v>19100000</v>
      </c>
      <c r="I46" s="5">
        <v>60350</v>
      </c>
      <c r="J46" s="5">
        <v>23900000</v>
      </c>
      <c r="K46" s="5">
        <v>73370</v>
      </c>
      <c r="L46" s="10">
        <f>VLOOKUP($A$2:$A$266,Sheet1!$B$1:$H$48,6,0)</f>
        <v>3</v>
      </c>
      <c r="M46" s="10">
        <f>VLOOKUP($A$2:$A$266,Sheet1!$B$1:$H$48,7,0)</f>
        <v>56</v>
      </c>
      <c r="N46" s="31">
        <f t="shared" si="0"/>
        <v>18.666666666666668</v>
      </c>
    </row>
    <row r="47" spans="1:14" s="10" customFormat="1" ht="19.5" customHeight="1">
      <c r="A47" s="4" t="s">
        <v>88</v>
      </c>
      <c r="B47" s="12" t="s">
        <v>38</v>
      </c>
      <c r="C47" s="21">
        <v>36</v>
      </c>
      <c r="D47" s="12" t="s">
        <v>69</v>
      </c>
      <c r="E47" s="12" t="s">
        <v>5</v>
      </c>
      <c r="F47" s="12" t="s">
        <v>109</v>
      </c>
      <c r="G47" s="12" t="s">
        <v>6</v>
      </c>
      <c r="H47" s="5">
        <v>55600000</v>
      </c>
      <c r="I47" s="5">
        <v>182100</v>
      </c>
      <c r="J47" s="5">
        <v>69100000</v>
      </c>
      <c r="K47" s="5">
        <v>224150</v>
      </c>
      <c r="L47" s="10">
        <f>VLOOKUP($A$2:$A$266,Sheet1!$B$1:$H$48,6,0)</f>
        <v>3</v>
      </c>
      <c r="M47" s="10">
        <f>VLOOKUP($A$2:$A$266,Sheet1!$B$1:$H$48,7,0)</f>
        <v>109</v>
      </c>
      <c r="N47" s="31">
        <f t="shared" si="0"/>
        <v>36.333333333333336</v>
      </c>
    </row>
    <row r="48" spans="1:14" s="10" customFormat="1" ht="19.5" customHeight="1">
      <c r="A48" s="4" t="s">
        <v>118</v>
      </c>
      <c r="B48" s="12" t="s">
        <v>39</v>
      </c>
      <c r="C48" s="21">
        <v>30</v>
      </c>
      <c r="D48" s="12" t="s">
        <v>69</v>
      </c>
      <c r="E48" s="12" t="s">
        <v>5</v>
      </c>
      <c r="F48" s="12" t="s">
        <v>109</v>
      </c>
      <c r="G48" s="12" t="s">
        <v>6</v>
      </c>
      <c r="H48" s="5">
        <v>51600000</v>
      </c>
      <c r="I48" s="5">
        <v>169390</v>
      </c>
      <c r="J48" s="5">
        <v>64200000</v>
      </c>
      <c r="K48" s="5">
        <v>207970</v>
      </c>
      <c r="L48" s="10">
        <f>VLOOKUP($A$2:$A$266,Sheet1!$B$1:$H$48,6,0)</f>
        <v>3</v>
      </c>
      <c r="M48" s="10">
        <f>VLOOKUP($A$2:$A$266,Sheet1!$B$1:$H$48,7,0)</f>
        <v>151</v>
      </c>
      <c r="N48" s="31">
        <f t="shared" si="0"/>
        <v>50.333333333333336</v>
      </c>
    </row>
    <row r="49" spans="1:14" s="10" customFormat="1" ht="19.5" customHeight="1">
      <c r="A49" s="4" t="s">
        <v>89</v>
      </c>
      <c r="B49" s="12" t="s">
        <v>40</v>
      </c>
      <c r="C49" s="21">
        <v>15</v>
      </c>
      <c r="D49" s="12" t="s">
        <v>69</v>
      </c>
      <c r="E49" s="12" t="s">
        <v>3</v>
      </c>
      <c r="F49" s="12" t="s">
        <v>110</v>
      </c>
      <c r="G49" s="12" t="s">
        <v>8</v>
      </c>
      <c r="H49" s="5">
        <v>30300000</v>
      </c>
      <c r="I49" s="5">
        <v>97970</v>
      </c>
      <c r="J49" s="5">
        <v>37700000</v>
      </c>
      <c r="K49" s="5">
        <v>119750</v>
      </c>
      <c r="L49" s="10">
        <f>VLOOKUP($A$2:$A$266,Sheet1!$B$1:$H$48,6,0)</f>
        <v>3</v>
      </c>
      <c r="M49" s="10">
        <f>VLOOKUP($A$2:$A$266,Sheet1!$B$1:$H$48,7,0)</f>
        <v>84</v>
      </c>
      <c r="N49" s="31">
        <f t="shared" si="0"/>
        <v>28</v>
      </c>
    </row>
    <row r="50" spans="1:14" s="10" customFormat="1" ht="19.5" customHeight="1">
      <c r="A50" s="4" t="s">
        <v>15</v>
      </c>
      <c r="B50" s="12" t="s">
        <v>41</v>
      </c>
      <c r="C50" s="21">
        <v>15</v>
      </c>
      <c r="D50" s="12" t="s">
        <v>69</v>
      </c>
      <c r="E50" s="12" t="s">
        <v>3</v>
      </c>
      <c r="F50" s="12" t="s">
        <v>110</v>
      </c>
      <c r="G50" s="12" t="s">
        <v>6</v>
      </c>
      <c r="H50" s="5">
        <v>25400000</v>
      </c>
      <c r="I50" s="5">
        <v>81850</v>
      </c>
      <c r="J50" s="5">
        <v>31700000</v>
      </c>
      <c r="K50" s="5">
        <v>99820</v>
      </c>
      <c r="L50" s="10">
        <f>VLOOKUP($A$2:$A$266,Sheet1!$B$1:$H$48,6,0)</f>
        <v>3</v>
      </c>
      <c r="M50" s="10">
        <f>VLOOKUP($A$2:$A$266,Sheet1!$B$1:$H$48,7,0)</f>
        <v>53</v>
      </c>
      <c r="N50" s="31">
        <f t="shared" si="0"/>
        <v>17.666666666666668</v>
      </c>
    </row>
    <row r="51" spans="1:14" s="10" customFormat="1" ht="19.5" customHeight="1">
      <c r="A51" s="4" t="s">
        <v>90</v>
      </c>
      <c r="B51" s="19" t="s">
        <v>42</v>
      </c>
      <c r="C51" s="21">
        <v>20</v>
      </c>
      <c r="D51" s="19" t="s">
        <v>69</v>
      </c>
      <c r="E51" s="12" t="s">
        <v>3</v>
      </c>
      <c r="F51" s="12" t="s">
        <v>109</v>
      </c>
      <c r="G51" s="12" t="s">
        <v>6</v>
      </c>
      <c r="H51" s="5">
        <v>33500000</v>
      </c>
      <c r="I51" s="5">
        <v>108450</v>
      </c>
      <c r="J51" s="5">
        <v>41700000</v>
      </c>
      <c r="K51" s="5">
        <v>132860</v>
      </c>
      <c r="L51" s="10">
        <f>VLOOKUP($A$2:$A$266,Sheet1!$B$1:$H$48,6,0)</f>
        <v>6</v>
      </c>
      <c r="M51" s="10">
        <f>VLOOKUP($A$2:$A$266,Sheet1!$B$1:$H$48,7,0)</f>
        <v>84</v>
      </c>
      <c r="N51" s="31">
        <f t="shared" si="0"/>
        <v>14</v>
      </c>
    </row>
    <row r="52" spans="1:14" s="10" customFormat="1" ht="19.5" customHeight="1">
      <c r="A52" s="4" t="s">
        <v>90</v>
      </c>
      <c r="B52" s="12" t="s">
        <v>42</v>
      </c>
      <c r="C52" s="21">
        <v>20</v>
      </c>
      <c r="D52" s="12" t="s">
        <v>69</v>
      </c>
      <c r="E52" s="12" t="s">
        <v>3</v>
      </c>
      <c r="F52" s="12" t="s">
        <v>109</v>
      </c>
      <c r="G52" s="12" t="s">
        <v>6</v>
      </c>
      <c r="H52" s="5">
        <v>33400000</v>
      </c>
      <c r="I52" s="5">
        <v>108590</v>
      </c>
      <c r="J52" s="5">
        <v>41700000</v>
      </c>
      <c r="K52" s="5">
        <v>132380</v>
      </c>
      <c r="L52" s="10">
        <f>VLOOKUP($A$2:$A$266,Sheet1!$B$1:$H$48,6,0)</f>
        <v>6</v>
      </c>
      <c r="M52" s="10">
        <f>VLOOKUP($A$2:$A$266,Sheet1!$B$1:$H$48,7,0)</f>
        <v>84</v>
      </c>
      <c r="N52" s="31">
        <f t="shared" si="0"/>
        <v>14</v>
      </c>
    </row>
    <row r="53" spans="1:14" s="10" customFormat="1" ht="19.5" customHeight="1">
      <c r="A53" s="4" t="s">
        <v>91</v>
      </c>
      <c r="B53" s="12" t="s">
        <v>43</v>
      </c>
      <c r="C53" s="21">
        <v>50</v>
      </c>
      <c r="D53" s="13" t="s">
        <v>70</v>
      </c>
      <c r="E53" s="12" t="s">
        <v>66</v>
      </c>
      <c r="F53" s="12" t="s">
        <v>110</v>
      </c>
      <c r="G53" s="12" t="s">
        <v>6</v>
      </c>
      <c r="H53" s="5">
        <v>49200000</v>
      </c>
      <c r="I53" s="5">
        <v>161360</v>
      </c>
      <c r="J53" s="5">
        <v>61200000</v>
      </c>
      <c r="K53" s="5">
        <v>197890</v>
      </c>
      <c r="L53" s="10">
        <f>VLOOKUP($A$2:$A$266,Sheet1!$B$1:$H$48,6,0)</f>
        <v>3</v>
      </c>
      <c r="M53" s="10">
        <f>VLOOKUP($A$2:$A$266,Sheet1!$B$1:$H$48,7,0)</f>
        <v>58</v>
      </c>
      <c r="N53" s="31">
        <f t="shared" si="0"/>
        <v>19.333333333333332</v>
      </c>
    </row>
    <row r="54" spans="1:14" s="10" customFormat="1" ht="19.5" customHeight="1">
      <c r="A54" s="4" t="s">
        <v>16</v>
      </c>
      <c r="B54" s="12" t="s">
        <v>44</v>
      </c>
      <c r="C54" s="21">
        <v>41</v>
      </c>
      <c r="D54" s="12" t="s">
        <v>69</v>
      </c>
      <c r="E54" s="12" t="s">
        <v>3</v>
      </c>
      <c r="F54" s="12" t="s">
        <v>109</v>
      </c>
      <c r="G54" s="12" t="s">
        <v>6</v>
      </c>
      <c r="H54" s="5">
        <v>58500000</v>
      </c>
      <c r="I54" s="5">
        <v>191790</v>
      </c>
      <c r="J54" s="5">
        <v>72700000</v>
      </c>
      <c r="K54" s="5">
        <v>235790</v>
      </c>
      <c r="L54" s="10">
        <f>VLOOKUP($A$2:$A$266,Sheet1!$B$1:$H$48,6,0)</f>
        <v>3</v>
      </c>
      <c r="M54" s="10">
        <f>VLOOKUP($A$2:$A$266,Sheet1!$B$1:$H$48,7,0)</f>
        <v>105</v>
      </c>
      <c r="N54" s="31">
        <f t="shared" si="0"/>
        <v>35</v>
      </c>
    </row>
    <row r="55" spans="1:14" s="10" customFormat="1" ht="19.5" customHeight="1">
      <c r="A55" s="4" t="s">
        <v>92</v>
      </c>
      <c r="B55" s="19" t="s">
        <v>45</v>
      </c>
      <c r="C55" s="21">
        <v>28</v>
      </c>
      <c r="D55" s="19" t="s">
        <v>69</v>
      </c>
      <c r="E55" s="12" t="s">
        <v>3</v>
      </c>
      <c r="F55" s="12" t="s">
        <v>109</v>
      </c>
      <c r="G55" s="12" t="s">
        <v>6</v>
      </c>
      <c r="H55" s="5">
        <v>40300000</v>
      </c>
      <c r="I55" s="5">
        <v>131310</v>
      </c>
      <c r="J55" s="5">
        <v>50100000</v>
      </c>
      <c r="K55" s="5">
        <v>161110</v>
      </c>
      <c r="L55" s="10">
        <f>VLOOKUP($A$2:$A$266,Sheet1!$B$1:$H$48,6,0)</f>
        <v>6</v>
      </c>
      <c r="M55" s="10">
        <f>VLOOKUP($A$2:$A$266,Sheet1!$B$1:$H$48,7,0)</f>
        <v>602</v>
      </c>
      <c r="N55" s="31">
        <f t="shared" si="0"/>
        <v>100.33333333333333</v>
      </c>
    </row>
    <row r="56" spans="1:14" s="10" customFormat="1" ht="19.5" customHeight="1">
      <c r="A56" s="4" t="s">
        <v>92</v>
      </c>
      <c r="B56" s="12" t="s">
        <v>45</v>
      </c>
      <c r="C56" s="21">
        <v>28</v>
      </c>
      <c r="D56" s="12" t="s">
        <v>69</v>
      </c>
      <c r="E56" s="12" t="s">
        <v>3</v>
      </c>
      <c r="F56" s="12" t="s">
        <v>109</v>
      </c>
      <c r="G56" s="12" t="s">
        <v>6</v>
      </c>
      <c r="H56" s="5">
        <v>39300000</v>
      </c>
      <c r="I56" s="5">
        <v>127980</v>
      </c>
      <c r="J56" s="5">
        <v>48900000</v>
      </c>
      <c r="K56" s="5">
        <v>156700</v>
      </c>
      <c r="L56" s="10">
        <f>VLOOKUP($A$2:$A$266,Sheet1!$B$1:$H$48,6,0)</f>
        <v>6</v>
      </c>
      <c r="M56" s="10">
        <f>VLOOKUP($A$2:$A$266,Sheet1!$B$1:$H$48,7,0)</f>
        <v>602</v>
      </c>
      <c r="N56" s="31">
        <f t="shared" si="0"/>
        <v>100.33333333333333</v>
      </c>
    </row>
    <row r="57" spans="1:14" s="10" customFormat="1" ht="19.5" customHeight="1">
      <c r="A57" s="4" t="s">
        <v>93</v>
      </c>
      <c r="B57" s="19" t="s">
        <v>46</v>
      </c>
      <c r="C57" s="21">
        <v>24</v>
      </c>
      <c r="D57" s="19" t="s">
        <v>69</v>
      </c>
      <c r="E57" s="12" t="s">
        <v>3</v>
      </c>
      <c r="F57" s="12" t="s">
        <v>109</v>
      </c>
      <c r="G57" s="12" t="s">
        <v>68</v>
      </c>
      <c r="H57" s="5">
        <v>49900000</v>
      </c>
      <c r="I57" s="5">
        <v>163740</v>
      </c>
      <c r="J57" s="5">
        <v>62000000</v>
      </c>
      <c r="K57" s="5">
        <v>200620</v>
      </c>
      <c r="L57" s="10">
        <f>VLOOKUP($A$2:$A$266,Sheet1!$B$1:$H$48,6,0)</f>
        <v>6</v>
      </c>
      <c r="M57" s="10">
        <f>VLOOKUP($A$2:$A$266,Sheet1!$B$1:$H$48,7,0)</f>
        <v>1337</v>
      </c>
      <c r="N57" s="31">
        <f t="shared" si="0"/>
        <v>222.83333333333334</v>
      </c>
    </row>
    <row r="58" spans="1:14" s="10" customFormat="1" ht="19.5" customHeight="1">
      <c r="A58" s="4" t="s">
        <v>93</v>
      </c>
      <c r="B58" s="12" t="s">
        <v>46</v>
      </c>
      <c r="C58" s="21">
        <v>18</v>
      </c>
      <c r="D58" s="12" t="s">
        <v>69</v>
      </c>
      <c r="E58" s="12" t="s">
        <v>3</v>
      </c>
      <c r="F58" s="12" t="s">
        <v>109</v>
      </c>
      <c r="G58" s="12" t="s">
        <v>68</v>
      </c>
      <c r="H58" s="5">
        <v>38300000</v>
      </c>
      <c r="I58" s="5">
        <v>124460</v>
      </c>
      <c r="J58" s="5">
        <v>47600000</v>
      </c>
      <c r="K58" s="5">
        <v>152820</v>
      </c>
      <c r="L58" s="10">
        <f>VLOOKUP($A$2:$A$266,Sheet1!$B$1:$H$48,6,0)</f>
        <v>6</v>
      </c>
      <c r="M58" s="10">
        <f>VLOOKUP($A$2:$A$266,Sheet1!$B$1:$H$48,7,0)</f>
        <v>1337</v>
      </c>
      <c r="N58" s="31">
        <f t="shared" si="0"/>
        <v>222.83333333333334</v>
      </c>
    </row>
    <row r="59" spans="1:14" s="10" customFormat="1" ht="19.5" customHeight="1">
      <c r="A59" s="4" t="s">
        <v>17</v>
      </c>
      <c r="B59" s="12" t="s">
        <v>47</v>
      </c>
      <c r="C59" s="21">
        <v>17</v>
      </c>
      <c r="D59" s="12" t="s">
        <v>69</v>
      </c>
      <c r="E59" s="12" t="s">
        <v>3</v>
      </c>
      <c r="F59" s="12" t="s">
        <v>110</v>
      </c>
      <c r="G59" s="12" t="s">
        <v>6</v>
      </c>
      <c r="H59" s="5">
        <v>20200000</v>
      </c>
      <c r="I59" s="5">
        <v>64780</v>
      </c>
      <c r="J59" s="5">
        <v>25700000</v>
      </c>
      <c r="K59" s="5">
        <v>79410</v>
      </c>
      <c r="L59" s="10">
        <v>3</v>
      </c>
      <c r="M59" s="10">
        <v>72</v>
      </c>
      <c r="N59" s="31">
        <f t="shared" si="0"/>
        <v>24</v>
      </c>
    </row>
    <row r="60" spans="1:14" s="10" customFormat="1" ht="19.5" customHeight="1">
      <c r="A60" s="4" t="s">
        <v>94</v>
      </c>
      <c r="B60" s="12" t="s">
        <v>48</v>
      </c>
      <c r="C60" s="21">
        <v>20</v>
      </c>
      <c r="D60" s="12" t="s">
        <v>69</v>
      </c>
      <c r="E60" s="12" t="s">
        <v>3</v>
      </c>
      <c r="F60" s="12" t="s">
        <v>109</v>
      </c>
      <c r="G60" s="12" t="s">
        <v>4</v>
      </c>
      <c r="H60" s="5">
        <v>37800000</v>
      </c>
      <c r="I60" s="5">
        <v>123460</v>
      </c>
      <c r="J60" s="5">
        <v>47100000</v>
      </c>
      <c r="K60" s="5">
        <v>150340</v>
      </c>
      <c r="L60" s="10">
        <f>VLOOKUP($A$2:$A$266,Sheet1!$B$1:$H$48,6,0)</f>
        <v>12</v>
      </c>
      <c r="M60" s="10">
        <f>VLOOKUP($A$2:$A$266,Sheet1!$B$1:$H$48,7,0)</f>
        <v>1134</v>
      </c>
      <c r="N60" s="31">
        <f t="shared" si="0"/>
        <v>94.5</v>
      </c>
    </row>
    <row r="61" spans="1:14" s="10" customFormat="1" ht="19.5" customHeight="1">
      <c r="A61" s="4" t="s">
        <v>94</v>
      </c>
      <c r="B61" s="12" t="s">
        <v>48</v>
      </c>
      <c r="C61" s="21">
        <v>18</v>
      </c>
      <c r="D61" s="12" t="s">
        <v>69</v>
      </c>
      <c r="E61" s="12" t="s">
        <v>3</v>
      </c>
      <c r="F61" s="12" t="s">
        <v>109</v>
      </c>
      <c r="G61" s="12" t="s">
        <v>4</v>
      </c>
      <c r="H61" s="5">
        <v>34500000</v>
      </c>
      <c r="I61" s="5">
        <v>111850</v>
      </c>
      <c r="J61" s="5">
        <v>42900000</v>
      </c>
      <c r="K61" s="5">
        <v>136850</v>
      </c>
      <c r="L61" s="10">
        <f>VLOOKUP($A$2:$A$266,Sheet1!$B$1:$H$48,6,0)</f>
        <v>12</v>
      </c>
      <c r="M61" s="10">
        <f>VLOOKUP($A$2:$A$266,Sheet1!$B$1:$H$48,7,0)</f>
        <v>1134</v>
      </c>
      <c r="N61" s="31">
        <f t="shared" si="0"/>
        <v>94.5</v>
      </c>
    </row>
    <row r="62" spans="1:14" s="10" customFormat="1" ht="19.5" customHeight="1">
      <c r="A62" s="4" t="s">
        <v>18</v>
      </c>
      <c r="B62" s="12" t="s">
        <v>49</v>
      </c>
      <c r="C62" s="21">
        <v>19</v>
      </c>
      <c r="D62" s="12" t="s">
        <v>69</v>
      </c>
      <c r="E62" s="12" t="s">
        <v>3</v>
      </c>
      <c r="F62" s="12" t="s">
        <v>110</v>
      </c>
      <c r="G62" s="12" t="s">
        <v>8</v>
      </c>
      <c r="H62" s="5">
        <v>22100000</v>
      </c>
      <c r="I62" s="5">
        <v>71110</v>
      </c>
      <c r="J62" s="5">
        <v>36100000</v>
      </c>
      <c r="K62" s="5">
        <v>114040</v>
      </c>
      <c r="L62" s="10">
        <v>3</v>
      </c>
      <c r="M62" s="10">
        <v>81</v>
      </c>
      <c r="N62" s="31">
        <f t="shared" si="0"/>
        <v>27</v>
      </c>
    </row>
    <row r="63" spans="1:14" s="10" customFormat="1" ht="19.5" customHeight="1">
      <c r="A63" s="4" t="s">
        <v>94</v>
      </c>
      <c r="B63" s="19" t="s">
        <v>48</v>
      </c>
      <c r="C63" s="21">
        <v>20</v>
      </c>
      <c r="D63" s="19" t="s">
        <v>69</v>
      </c>
      <c r="E63" s="12" t="s">
        <v>3</v>
      </c>
      <c r="F63" s="12" t="s">
        <v>109</v>
      </c>
      <c r="G63" s="12" t="s">
        <v>4</v>
      </c>
      <c r="H63" s="5">
        <v>40200000</v>
      </c>
      <c r="I63" s="5">
        <v>130800</v>
      </c>
      <c r="J63" s="5">
        <v>49900000</v>
      </c>
      <c r="K63" s="5">
        <v>160490</v>
      </c>
      <c r="L63" s="10">
        <f>VLOOKUP($A$2:$A$266,Sheet1!$B$1:$H$48,6,0)</f>
        <v>12</v>
      </c>
      <c r="M63" s="10">
        <f>VLOOKUP($A$2:$A$266,Sheet1!$B$1:$H$48,7,0)</f>
        <v>1134</v>
      </c>
      <c r="N63" s="31">
        <f t="shared" si="0"/>
        <v>94.5</v>
      </c>
    </row>
    <row r="64" spans="1:14" s="10" customFormat="1" ht="19.5" customHeight="1">
      <c r="A64" s="4" t="s">
        <v>94</v>
      </c>
      <c r="B64" s="12" t="s">
        <v>48</v>
      </c>
      <c r="C64" s="21">
        <v>20</v>
      </c>
      <c r="D64" s="12" t="s">
        <v>69</v>
      </c>
      <c r="E64" s="12" t="s">
        <v>3</v>
      </c>
      <c r="F64" s="12" t="s">
        <v>109</v>
      </c>
      <c r="G64" s="12" t="s">
        <v>4</v>
      </c>
      <c r="H64" s="5">
        <v>41700000</v>
      </c>
      <c r="I64" s="5">
        <v>136080</v>
      </c>
      <c r="J64" s="5">
        <v>51900000</v>
      </c>
      <c r="K64" s="5">
        <v>166470</v>
      </c>
      <c r="L64" s="10">
        <f>VLOOKUP($A$2:$A$266,Sheet1!$B$1:$H$48,6,0)</f>
        <v>12</v>
      </c>
      <c r="M64" s="10">
        <f>VLOOKUP($A$2:$A$266,Sheet1!$B$1:$H$48,7,0)</f>
        <v>1134</v>
      </c>
      <c r="N64" s="31">
        <f t="shared" si="0"/>
        <v>94.5</v>
      </c>
    </row>
    <row r="65" spans="1:14" s="10" customFormat="1" ht="19.5" customHeight="1">
      <c r="A65" s="4" t="s">
        <v>18</v>
      </c>
      <c r="B65" s="17" t="s">
        <v>131</v>
      </c>
      <c r="C65" s="21">
        <v>17</v>
      </c>
      <c r="D65" s="12" t="s">
        <v>69</v>
      </c>
      <c r="E65" s="17" t="s">
        <v>3</v>
      </c>
      <c r="F65" s="17" t="s">
        <v>123</v>
      </c>
      <c r="G65" s="17" t="s">
        <v>8</v>
      </c>
      <c r="H65" s="5">
        <v>27500000</v>
      </c>
      <c r="I65" s="5">
        <v>88890</v>
      </c>
      <c r="J65" s="5">
        <v>44700000</v>
      </c>
      <c r="K65" s="5">
        <v>142750</v>
      </c>
      <c r="L65" s="10">
        <v>1</v>
      </c>
      <c r="M65" s="10">
        <v>81</v>
      </c>
      <c r="N65" s="31">
        <f t="shared" si="0"/>
        <v>81</v>
      </c>
    </row>
    <row r="66" spans="1:14" s="10" customFormat="1" ht="19.5" customHeight="1">
      <c r="A66" s="4" t="s">
        <v>18</v>
      </c>
      <c r="B66" s="16" t="s">
        <v>132</v>
      </c>
      <c r="C66" s="21">
        <v>15</v>
      </c>
      <c r="D66" s="12" t="s">
        <v>69</v>
      </c>
      <c r="E66" s="16" t="s">
        <v>3</v>
      </c>
      <c r="F66" s="16" t="s">
        <v>123</v>
      </c>
      <c r="G66" s="16" t="s">
        <v>8</v>
      </c>
      <c r="H66" s="5">
        <v>25500000</v>
      </c>
      <c r="I66" s="5">
        <v>81980</v>
      </c>
      <c r="J66" s="5">
        <v>31800000</v>
      </c>
      <c r="K66" s="5">
        <v>99780</v>
      </c>
      <c r="L66" s="10">
        <v>1</v>
      </c>
      <c r="M66" s="10">
        <v>81</v>
      </c>
      <c r="N66" s="31">
        <f t="shared" si="0"/>
        <v>81</v>
      </c>
    </row>
    <row r="67" spans="1:14" s="10" customFormat="1" ht="19.5" customHeight="1">
      <c r="A67" s="4" t="s">
        <v>18</v>
      </c>
      <c r="B67" s="16" t="s">
        <v>133</v>
      </c>
      <c r="C67" s="21">
        <v>15</v>
      </c>
      <c r="D67" s="12" t="s">
        <v>69</v>
      </c>
      <c r="E67" s="16" t="s">
        <v>3</v>
      </c>
      <c r="F67" s="16" t="s">
        <v>123</v>
      </c>
      <c r="G67" s="16" t="s">
        <v>8</v>
      </c>
      <c r="H67" s="5">
        <v>21200000</v>
      </c>
      <c r="I67" s="5">
        <v>67840</v>
      </c>
      <c r="J67" s="5">
        <v>34600000</v>
      </c>
      <c r="K67" s="5">
        <v>108860</v>
      </c>
      <c r="L67" s="10">
        <v>1</v>
      </c>
      <c r="M67" s="10">
        <v>81</v>
      </c>
      <c r="N67" s="31">
        <f t="shared" ref="N67:N130" si="1">M67/L67</f>
        <v>81</v>
      </c>
    </row>
    <row r="68" spans="1:14" s="10" customFormat="1" ht="19.5" customHeight="1">
      <c r="A68" s="4" t="s">
        <v>18</v>
      </c>
      <c r="B68" s="19" t="s">
        <v>50</v>
      </c>
      <c r="C68" s="21">
        <v>19</v>
      </c>
      <c r="D68" s="19" t="s">
        <v>69</v>
      </c>
      <c r="E68" s="12" t="s">
        <v>3</v>
      </c>
      <c r="F68" s="12" t="s">
        <v>110</v>
      </c>
      <c r="G68" s="12" t="s">
        <v>6</v>
      </c>
      <c r="H68" s="5">
        <v>26600000</v>
      </c>
      <c r="I68" s="5">
        <v>86080</v>
      </c>
      <c r="J68" s="5">
        <v>33600000</v>
      </c>
      <c r="K68" s="5">
        <v>105730</v>
      </c>
      <c r="L68" s="10">
        <v>1</v>
      </c>
      <c r="M68" s="10">
        <v>81</v>
      </c>
      <c r="N68" s="31">
        <f t="shared" si="1"/>
        <v>81</v>
      </c>
    </row>
    <row r="69" spans="1:14" s="10" customFormat="1" ht="19.5" customHeight="1">
      <c r="A69" s="4" t="s">
        <v>95</v>
      </c>
      <c r="B69" s="19" t="s">
        <v>51</v>
      </c>
      <c r="C69" s="21">
        <v>20</v>
      </c>
      <c r="D69" s="19" t="s">
        <v>69</v>
      </c>
      <c r="E69" s="12" t="s">
        <v>3</v>
      </c>
      <c r="F69" s="12" t="s">
        <v>110</v>
      </c>
      <c r="G69" s="12" t="s">
        <v>6</v>
      </c>
      <c r="H69" s="5">
        <v>23500000</v>
      </c>
      <c r="I69" s="5">
        <v>75190</v>
      </c>
      <c r="J69" s="5">
        <v>29700000</v>
      </c>
      <c r="K69" s="5">
        <v>93060</v>
      </c>
      <c r="L69" s="10">
        <f>VLOOKUP($A$2:$A$266,Sheet1!$B$1:$H$48,6,0)</f>
        <v>3</v>
      </c>
      <c r="M69" s="10">
        <f>VLOOKUP($A$2:$A$266,Sheet1!$B$1:$H$48,7,0)</f>
        <v>116</v>
      </c>
      <c r="N69" s="31">
        <f t="shared" si="1"/>
        <v>38.666666666666664</v>
      </c>
    </row>
    <row r="70" spans="1:14" s="10" customFormat="1" ht="19.5" customHeight="1">
      <c r="A70" s="2" t="s">
        <v>96</v>
      </c>
      <c r="B70" s="12" t="s">
        <v>52</v>
      </c>
      <c r="C70" s="21">
        <v>18</v>
      </c>
      <c r="D70" s="12" t="s">
        <v>69</v>
      </c>
      <c r="E70" s="12" t="s">
        <v>3</v>
      </c>
      <c r="F70" s="12" t="s">
        <v>109</v>
      </c>
      <c r="G70" s="12" t="s">
        <v>4</v>
      </c>
      <c r="H70" s="5">
        <v>33300000</v>
      </c>
      <c r="I70" s="5">
        <v>108070</v>
      </c>
      <c r="J70" s="5">
        <v>41500000</v>
      </c>
      <c r="K70" s="5">
        <v>131680</v>
      </c>
      <c r="L70" s="10">
        <f>VLOOKUP($A$2:$A$266,Sheet1!$B$1:$H$48,6,1)</f>
        <v>6</v>
      </c>
      <c r="M70" s="10">
        <v>631</v>
      </c>
      <c r="N70" s="31">
        <f t="shared" si="1"/>
        <v>105.16666666666667</v>
      </c>
    </row>
    <row r="71" spans="1:14" s="10" customFormat="1" ht="19.5" customHeight="1">
      <c r="A71" s="2" t="s">
        <v>96</v>
      </c>
      <c r="B71" s="12" t="s">
        <v>52</v>
      </c>
      <c r="C71" s="21">
        <v>18</v>
      </c>
      <c r="D71" s="12" t="s">
        <v>69</v>
      </c>
      <c r="E71" s="12" t="s">
        <v>3</v>
      </c>
      <c r="F71" s="12" t="s">
        <v>109</v>
      </c>
      <c r="G71" s="12" t="s">
        <v>4</v>
      </c>
      <c r="H71" s="5">
        <v>34100000</v>
      </c>
      <c r="I71" s="5">
        <v>110550</v>
      </c>
      <c r="J71" s="5">
        <v>42400000</v>
      </c>
      <c r="K71" s="5">
        <v>135250</v>
      </c>
      <c r="L71" s="10">
        <f>VLOOKUP($A$2:$A$266,Sheet1!$B$1:$H$48,6,1)</f>
        <v>6</v>
      </c>
      <c r="M71" s="10">
        <v>631</v>
      </c>
      <c r="N71" s="31">
        <f t="shared" si="1"/>
        <v>105.16666666666667</v>
      </c>
    </row>
    <row r="72" spans="1:14" s="10" customFormat="1" ht="19.5" customHeight="1">
      <c r="A72" s="2" t="s">
        <v>97</v>
      </c>
      <c r="B72" s="19" t="s">
        <v>53</v>
      </c>
      <c r="C72" s="21">
        <v>29</v>
      </c>
      <c r="D72" s="19" t="s">
        <v>69</v>
      </c>
      <c r="E72" s="12" t="s">
        <v>7</v>
      </c>
      <c r="F72" s="12" t="s">
        <v>109</v>
      </c>
      <c r="G72" s="12" t="s">
        <v>111</v>
      </c>
      <c r="H72" s="5">
        <v>57800000</v>
      </c>
      <c r="I72" s="5">
        <v>189960</v>
      </c>
      <c r="J72" s="5">
        <v>71700000</v>
      </c>
      <c r="K72" s="5">
        <v>232820</v>
      </c>
      <c r="L72" s="10">
        <f>VLOOKUP($A$2:$A$266,Sheet1!$B$1:$H$48,6,1)</f>
        <v>6</v>
      </c>
      <c r="M72" s="10">
        <v>866</v>
      </c>
      <c r="N72" s="31">
        <f t="shared" si="1"/>
        <v>144.33333333333334</v>
      </c>
    </row>
    <row r="73" spans="1:14" s="10" customFormat="1" ht="19.5" customHeight="1">
      <c r="A73" s="2" t="s">
        <v>97</v>
      </c>
      <c r="B73" s="12" t="s">
        <v>53</v>
      </c>
      <c r="C73" s="21">
        <v>29</v>
      </c>
      <c r="D73" s="12" t="s">
        <v>69</v>
      </c>
      <c r="E73" s="12" t="s">
        <v>7</v>
      </c>
      <c r="F73" s="12" t="s">
        <v>109</v>
      </c>
      <c r="G73" s="12" t="s">
        <v>111</v>
      </c>
      <c r="H73" s="5">
        <v>57300000</v>
      </c>
      <c r="I73" s="5">
        <v>188470</v>
      </c>
      <c r="J73" s="5">
        <v>71100000</v>
      </c>
      <c r="K73" s="5">
        <v>231000</v>
      </c>
      <c r="L73" s="10">
        <f>VLOOKUP($A$2:$A$266,Sheet1!$B$1:$H$48,6,1)</f>
        <v>6</v>
      </c>
      <c r="M73" s="10">
        <v>866</v>
      </c>
      <c r="N73" s="31">
        <f t="shared" si="1"/>
        <v>144.33333333333334</v>
      </c>
    </row>
    <row r="74" spans="1:14" s="10" customFormat="1" ht="19.5" customHeight="1">
      <c r="A74" s="2" t="s">
        <v>97</v>
      </c>
      <c r="B74" s="19" t="s">
        <v>54</v>
      </c>
      <c r="C74" s="21">
        <v>25</v>
      </c>
      <c r="D74" s="19" t="s">
        <v>69</v>
      </c>
      <c r="E74" s="12" t="s">
        <v>5</v>
      </c>
      <c r="F74" s="12" t="s">
        <v>109</v>
      </c>
      <c r="G74" s="12" t="s">
        <v>111</v>
      </c>
      <c r="H74" s="5">
        <v>48800000</v>
      </c>
      <c r="I74" s="5">
        <v>159340</v>
      </c>
      <c r="J74" s="5">
        <v>60500000</v>
      </c>
      <c r="K74" s="5">
        <v>195540</v>
      </c>
      <c r="L74" s="10">
        <f>VLOOKUP($A$2:$A$266,Sheet1!$B$1:$H$48,6,1)</f>
        <v>6</v>
      </c>
      <c r="M74" s="10">
        <v>866</v>
      </c>
      <c r="N74" s="31">
        <f t="shared" si="1"/>
        <v>144.33333333333334</v>
      </c>
    </row>
    <row r="75" spans="1:14" s="10" customFormat="1" ht="19.5" customHeight="1">
      <c r="A75" s="2" t="s">
        <v>97</v>
      </c>
      <c r="B75" s="12" t="s">
        <v>54</v>
      </c>
      <c r="C75" s="21">
        <v>25</v>
      </c>
      <c r="D75" s="12" t="s">
        <v>69</v>
      </c>
      <c r="E75" s="12" t="s">
        <v>5</v>
      </c>
      <c r="F75" s="12" t="s">
        <v>109</v>
      </c>
      <c r="G75" s="12" t="s">
        <v>111</v>
      </c>
      <c r="H75" s="5">
        <v>48800000</v>
      </c>
      <c r="I75" s="5">
        <v>159340</v>
      </c>
      <c r="J75" s="5">
        <v>60500000</v>
      </c>
      <c r="K75" s="5">
        <v>195540</v>
      </c>
      <c r="L75" s="10">
        <f>VLOOKUP($A$2:$A$266,Sheet1!$B$1:$H$48,6,1)</f>
        <v>6</v>
      </c>
      <c r="M75" s="10">
        <v>866</v>
      </c>
      <c r="N75" s="31">
        <f t="shared" si="1"/>
        <v>144.33333333333334</v>
      </c>
    </row>
    <row r="76" spans="1:14" s="10" customFormat="1" ht="19.5" customHeight="1">
      <c r="A76" s="2" t="s">
        <v>98</v>
      </c>
      <c r="B76" s="19" t="s">
        <v>55</v>
      </c>
      <c r="C76" s="21">
        <v>21</v>
      </c>
      <c r="D76" s="19" t="s">
        <v>69</v>
      </c>
      <c r="E76" s="12" t="s">
        <v>3</v>
      </c>
      <c r="F76" s="12" t="s">
        <v>109</v>
      </c>
      <c r="G76" s="12" t="s">
        <v>111</v>
      </c>
      <c r="H76" s="5">
        <v>39000000</v>
      </c>
      <c r="I76" s="5">
        <v>127460</v>
      </c>
      <c r="J76" s="5">
        <v>48500000</v>
      </c>
      <c r="K76" s="5">
        <v>155470</v>
      </c>
      <c r="L76" s="10">
        <f>VLOOKUP($A$2:$A$266,Sheet1!$B$1:$H$48,6,0)</f>
        <v>6</v>
      </c>
      <c r="M76" s="10">
        <f>VLOOKUP($A$2:$A$266,Sheet1!$B$1:$H$48,7,0)</f>
        <v>418</v>
      </c>
      <c r="N76" s="31">
        <f t="shared" si="1"/>
        <v>69.666666666666671</v>
      </c>
    </row>
    <row r="77" spans="1:14" s="10" customFormat="1" ht="19.5" customHeight="1">
      <c r="A77" s="2" t="s">
        <v>98</v>
      </c>
      <c r="B77" s="12" t="s">
        <v>55</v>
      </c>
      <c r="C77" s="21">
        <v>29</v>
      </c>
      <c r="D77" s="12" t="s">
        <v>69</v>
      </c>
      <c r="E77" s="12" t="s">
        <v>5</v>
      </c>
      <c r="F77" s="12" t="s">
        <v>109</v>
      </c>
      <c r="G77" s="12" t="s">
        <v>111</v>
      </c>
      <c r="H77" s="5">
        <v>53800000</v>
      </c>
      <c r="I77" s="5">
        <v>176420</v>
      </c>
      <c r="J77" s="5">
        <v>66700000</v>
      </c>
      <c r="K77" s="5">
        <v>216070</v>
      </c>
      <c r="L77" s="10">
        <f>VLOOKUP($A$2:$A$266,Sheet1!$B$1:$H$48,6,0)</f>
        <v>6</v>
      </c>
      <c r="M77" s="10">
        <f>VLOOKUP($A$2:$A$266,Sheet1!$B$1:$H$48,7,0)</f>
        <v>418</v>
      </c>
      <c r="N77" s="31">
        <f t="shared" si="1"/>
        <v>69.666666666666671</v>
      </c>
    </row>
    <row r="78" spans="1:14" s="10" customFormat="1" ht="19.5" customHeight="1">
      <c r="A78" s="2" t="s">
        <v>120</v>
      </c>
      <c r="B78" s="12" t="s">
        <v>119</v>
      </c>
      <c r="C78" s="21">
        <v>23</v>
      </c>
      <c r="D78" s="12" t="s">
        <v>69</v>
      </c>
      <c r="E78" s="16" t="s">
        <v>3</v>
      </c>
      <c r="F78" s="16" t="s">
        <v>121</v>
      </c>
      <c r="G78" s="16" t="s">
        <v>6</v>
      </c>
      <c r="H78" s="5">
        <v>65600000</v>
      </c>
      <c r="I78" s="5">
        <v>215800</v>
      </c>
      <c r="J78" s="5">
        <v>81300000</v>
      </c>
      <c r="K78" s="5">
        <v>264800</v>
      </c>
      <c r="L78" s="10">
        <v>9</v>
      </c>
      <c r="M78" s="10">
        <v>1689</v>
      </c>
      <c r="N78" s="31">
        <f t="shared" si="1"/>
        <v>187.66666666666666</v>
      </c>
    </row>
    <row r="79" spans="1:14" s="10" customFormat="1" ht="19.5" customHeight="1">
      <c r="A79" s="2" t="s">
        <v>120</v>
      </c>
      <c r="B79" s="12" t="s">
        <v>119</v>
      </c>
      <c r="C79" s="21">
        <v>19</v>
      </c>
      <c r="D79" s="12" t="s">
        <v>69</v>
      </c>
      <c r="E79" s="16" t="s">
        <v>3</v>
      </c>
      <c r="F79" s="16" t="s">
        <v>121</v>
      </c>
      <c r="G79" s="16" t="s">
        <v>6</v>
      </c>
      <c r="H79" s="5">
        <v>54100000</v>
      </c>
      <c r="I79" s="5">
        <v>177370</v>
      </c>
      <c r="J79" s="5">
        <v>67100000</v>
      </c>
      <c r="K79" s="5">
        <v>217410</v>
      </c>
      <c r="L79" s="10">
        <v>9</v>
      </c>
      <c r="M79" s="10">
        <v>1689</v>
      </c>
      <c r="N79" s="31">
        <f t="shared" si="1"/>
        <v>187.66666666666666</v>
      </c>
    </row>
    <row r="80" spans="1:14" s="10" customFormat="1" ht="19.5" customHeight="1">
      <c r="A80" s="2" t="s">
        <v>120</v>
      </c>
      <c r="B80" s="12" t="s">
        <v>119</v>
      </c>
      <c r="C80" s="21">
        <v>18</v>
      </c>
      <c r="D80" s="12" t="s">
        <v>69</v>
      </c>
      <c r="E80" s="16" t="s">
        <v>3</v>
      </c>
      <c r="F80" s="16" t="s">
        <v>121</v>
      </c>
      <c r="G80" s="16" t="s">
        <v>6</v>
      </c>
      <c r="H80" s="5">
        <v>54100000</v>
      </c>
      <c r="I80" s="5">
        <v>177650</v>
      </c>
      <c r="J80" s="5">
        <v>67200000</v>
      </c>
      <c r="K80" s="5">
        <v>217600</v>
      </c>
      <c r="L80" s="10">
        <v>9</v>
      </c>
      <c r="M80" s="10">
        <v>1689</v>
      </c>
      <c r="N80" s="31">
        <f t="shared" si="1"/>
        <v>187.66666666666666</v>
      </c>
    </row>
    <row r="81" spans="1:14" s="10" customFormat="1" ht="19.5" customHeight="1">
      <c r="A81" s="2" t="s">
        <v>124</v>
      </c>
      <c r="B81" s="12" t="s">
        <v>122</v>
      </c>
      <c r="C81" s="21">
        <v>17</v>
      </c>
      <c r="D81" s="12" t="s">
        <v>69</v>
      </c>
      <c r="E81" s="16" t="s">
        <v>3</v>
      </c>
      <c r="F81" s="16" t="s">
        <v>123</v>
      </c>
      <c r="G81" s="16" t="s">
        <v>6</v>
      </c>
      <c r="H81" s="5">
        <v>16400000</v>
      </c>
      <c r="I81" s="5">
        <v>51820</v>
      </c>
      <c r="J81" s="5">
        <v>20900000</v>
      </c>
      <c r="K81" s="5">
        <v>63450</v>
      </c>
      <c r="L81" s="10">
        <v>6</v>
      </c>
      <c r="M81" s="10">
        <v>214</v>
      </c>
      <c r="N81" s="31">
        <f t="shared" si="1"/>
        <v>35.666666666666664</v>
      </c>
    </row>
    <row r="82" spans="1:14" s="10" customFormat="1" ht="19.5" customHeight="1">
      <c r="A82" s="2" t="s">
        <v>124</v>
      </c>
      <c r="B82" s="12" t="s">
        <v>122</v>
      </c>
      <c r="C82" s="21">
        <v>17</v>
      </c>
      <c r="D82" s="12" t="s">
        <v>69</v>
      </c>
      <c r="E82" s="16" t="s">
        <v>3</v>
      </c>
      <c r="F82" s="16" t="s">
        <v>123</v>
      </c>
      <c r="G82" s="16" t="s">
        <v>6</v>
      </c>
      <c r="H82" s="5">
        <v>16200000</v>
      </c>
      <c r="I82" s="5">
        <v>51130</v>
      </c>
      <c r="J82" s="5">
        <v>20700000</v>
      </c>
      <c r="K82" s="5">
        <v>62350</v>
      </c>
      <c r="L82" s="10">
        <v>6</v>
      </c>
      <c r="M82" s="10">
        <v>214</v>
      </c>
      <c r="N82" s="31">
        <f t="shared" si="1"/>
        <v>35.666666666666664</v>
      </c>
    </row>
    <row r="83" spans="1:14" s="10" customFormat="1" ht="19.5" customHeight="1">
      <c r="A83" s="4" t="s">
        <v>99</v>
      </c>
      <c r="B83" s="19" t="s">
        <v>56</v>
      </c>
      <c r="C83" s="21">
        <v>30</v>
      </c>
      <c r="D83" s="19" t="s">
        <v>69</v>
      </c>
      <c r="E83" s="12" t="s">
        <v>5</v>
      </c>
      <c r="F83" s="12" t="s">
        <v>109</v>
      </c>
      <c r="G83" s="12" t="s">
        <v>6</v>
      </c>
      <c r="H83" s="5">
        <v>69400000</v>
      </c>
      <c r="I83" s="5">
        <v>228310</v>
      </c>
      <c r="J83" s="5">
        <v>86100000</v>
      </c>
      <c r="K83" s="5">
        <v>280720</v>
      </c>
      <c r="L83" s="10">
        <f>VLOOKUP($A$2:$A$266,Sheet1!$B$1:$H$48,6,0)</f>
        <v>9</v>
      </c>
      <c r="M83" s="10">
        <f>VLOOKUP($A$2:$A$266,Sheet1!$B$1:$H$48,7,0)</f>
        <v>616</v>
      </c>
      <c r="N83" s="31">
        <f t="shared" si="1"/>
        <v>68.444444444444443</v>
      </c>
    </row>
    <row r="84" spans="1:14" s="10" customFormat="1" ht="19.5" customHeight="1">
      <c r="A84" s="4" t="s">
        <v>100</v>
      </c>
      <c r="B84" s="12" t="s">
        <v>57</v>
      </c>
      <c r="C84" s="21">
        <v>23</v>
      </c>
      <c r="D84" s="12" t="s">
        <v>69</v>
      </c>
      <c r="E84" s="12" t="s">
        <v>3</v>
      </c>
      <c r="F84" s="12" t="s">
        <v>109</v>
      </c>
      <c r="G84" s="12" t="s">
        <v>111</v>
      </c>
      <c r="H84" s="5">
        <v>58600000</v>
      </c>
      <c r="I84" s="5">
        <v>192310</v>
      </c>
      <c r="J84" s="5">
        <v>72700000</v>
      </c>
      <c r="K84" s="5">
        <v>236010</v>
      </c>
      <c r="L84" s="10">
        <f>VLOOKUP($A$2:$A$266,Sheet1!$B$1:$H$48,6,0)</f>
        <v>3</v>
      </c>
      <c r="M84" s="10">
        <f>VLOOKUP($A$2:$A$266,Sheet1!$B$1:$H$48,7,0)</f>
        <v>230</v>
      </c>
      <c r="N84" s="31">
        <f t="shared" si="1"/>
        <v>76.666666666666671</v>
      </c>
    </row>
    <row r="85" spans="1:14" s="10" customFormat="1" ht="19.5" customHeight="1">
      <c r="A85" s="4" t="s">
        <v>99</v>
      </c>
      <c r="B85" s="19" t="s">
        <v>58</v>
      </c>
      <c r="C85" s="21">
        <v>26</v>
      </c>
      <c r="D85" s="19" t="s">
        <v>69</v>
      </c>
      <c r="E85" s="12" t="s">
        <v>3</v>
      </c>
      <c r="F85" s="12" t="s">
        <v>109</v>
      </c>
      <c r="G85" s="12" t="s">
        <v>111</v>
      </c>
      <c r="H85" s="5">
        <v>60100000</v>
      </c>
      <c r="I85" s="5">
        <v>197610</v>
      </c>
      <c r="J85" s="5">
        <v>74300000</v>
      </c>
      <c r="K85" s="5">
        <v>241380</v>
      </c>
      <c r="L85" s="10">
        <f>VLOOKUP($A$2:$A$266,Sheet1!$B$1:$H$48,6,0)</f>
        <v>9</v>
      </c>
      <c r="M85" s="10">
        <f>VLOOKUP($A$2:$A$266,Sheet1!$B$1:$H$48,7,0)</f>
        <v>616</v>
      </c>
      <c r="N85" s="31">
        <f t="shared" si="1"/>
        <v>68.444444444444443</v>
      </c>
    </row>
    <row r="86" spans="1:14" s="10" customFormat="1" ht="19.5" customHeight="1">
      <c r="A86" s="4" t="s">
        <v>99</v>
      </c>
      <c r="B86" s="12" t="s">
        <v>58</v>
      </c>
      <c r="C86" s="21">
        <v>24</v>
      </c>
      <c r="D86" s="12" t="s">
        <v>69</v>
      </c>
      <c r="E86" s="12" t="s">
        <v>3</v>
      </c>
      <c r="F86" s="12" t="s">
        <v>109</v>
      </c>
      <c r="G86" s="12" t="s">
        <v>111</v>
      </c>
      <c r="H86" s="5">
        <v>56700000</v>
      </c>
      <c r="I86" s="5">
        <v>186010</v>
      </c>
      <c r="J86" s="5">
        <v>70100000</v>
      </c>
      <c r="K86" s="5">
        <v>227310</v>
      </c>
      <c r="L86" s="10">
        <f>VLOOKUP($A$2:$A$266,Sheet1!$B$1:$H$48,6,0)</f>
        <v>9</v>
      </c>
      <c r="M86" s="10">
        <f>VLOOKUP($A$2:$A$266,Sheet1!$B$1:$H$48,7,0)</f>
        <v>616</v>
      </c>
      <c r="N86" s="31">
        <f t="shared" si="1"/>
        <v>68.444444444444443</v>
      </c>
    </row>
    <row r="87" spans="1:14" s="10" customFormat="1" ht="19.5" customHeight="1">
      <c r="A87" s="4" t="s">
        <v>101</v>
      </c>
      <c r="B87" s="19" t="s">
        <v>59</v>
      </c>
      <c r="C87" s="21">
        <v>27</v>
      </c>
      <c r="D87" s="19" t="s">
        <v>69</v>
      </c>
      <c r="E87" s="12" t="s">
        <v>5</v>
      </c>
      <c r="F87" s="12" t="s">
        <v>109</v>
      </c>
      <c r="G87" s="12" t="s">
        <v>111</v>
      </c>
      <c r="H87" s="5">
        <v>83800000</v>
      </c>
      <c r="I87" s="5">
        <v>276010</v>
      </c>
      <c r="J87" s="5">
        <v>103800000</v>
      </c>
      <c r="K87" s="5">
        <v>339360</v>
      </c>
      <c r="L87" s="10">
        <f>VLOOKUP($A$2:$A$266,Sheet1!$B$1:$H$48,6,0)</f>
        <v>3</v>
      </c>
      <c r="M87" s="10">
        <f>VLOOKUP($A$2:$A$266,Sheet1!$B$1:$H$48,7,0)</f>
        <v>996</v>
      </c>
      <c r="N87" s="31">
        <f t="shared" si="1"/>
        <v>332</v>
      </c>
    </row>
    <row r="88" spans="1:14" s="10" customFormat="1" ht="19.5" customHeight="1">
      <c r="A88" s="4" t="s">
        <v>102</v>
      </c>
      <c r="B88" s="12" t="s">
        <v>117</v>
      </c>
      <c r="C88" s="21">
        <v>29</v>
      </c>
      <c r="D88" s="12" t="s">
        <v>69</v>
      </c>
      <c r="E88" s="12" t="s">
        <v>3</v>
      </c>
      <c r="F88" s="12" t="s">
        <v>109</v>
      </c>
      <c r="G88" s="12" t="s">
        <v>111</v>
      </c>
      <c r="H88" s="5">
        <v>62500000</v>
      </c>
      <c r="I88" s="5">
        <v>205670</v>
      </c>
      <c r="J88" s="5">
        <v>77400000</v>
      </c>
      <c r="K88" s="5">
        <v>251940</v>
      </c>
      <c r="L88" s="10">
        <f>VLOOKUP($A$2:$A$266,Sheet1!$B$1:$H$48,6,0)</f>
        <v>26</v>
      </c>
      <c r="M88" s="10">
        <f>VLOOKUP($A$2:$A$266,Sheet1!$B$1:$H$48,7,0)</f>
        <v>1073</v>
      </c>
      <c r="N88" s="31">
        <f t="shared" si="1"/>
        <v>41.269230769230766</v>
      </c>
    </row>
    <row r="89" spans="1:14" s="10" customFormat="1" ht="19.5" customHeight="1">
      <c r="A89" s="4" t="s">
        <v>102</v>
      </c>
      <c r="B89" s="12" t="s">
        <v>117</v>
      </c>
      <c r="C89" s="21">
        <v>32</v>
      </c>
      <c r="D89" s="19" t="s">
        <v>69</v>
      </c>
      <c r="E89" s="12" t="s">
        <v>3</v>
      </c>
      <c r="F89" s="12" t="s">
        <v>109</v>
      </c>
      <c r="G89" s="12" t="s">
        <v>111</v>
      </c>
      <c r="H89" s="5">
        <v>69500000</v>
      </c>
      <c r="I89" s="5">
        <v>228610</v>
      </c>
      <c r="J89" s="5">
        <v>86000000</v>
      </c>
      <c r="K89" s="5">
        <v>280290</v>
      </c>
      <c r="L89" s="10">
        <f>VLOOKUP($A$2:$A$266,Sheet1!$B$1:$H$48,6,0)</f>
        <v>26</v>
      </c>
      <c r="M89" s="10">
        <f>VLOOKUP($A$2:$A$266,Sheet1!$B$1:$H$48,7,0)</f>
        <v>1073</v>
      </c>
      <c r="N89" s="31">
        <f t="shared" si="1"/>
        <v>41.269230769230766</v>
      </c>
    </row>
    <row r="90" spans="1:14" s="10" customFormat="1" ht="19.5" customHeight="1">
      <c r="A90" s="4" t="s">
        <v>102</v>
      </c>
      <c r="B90" s="12" t="s">
        <v>117</v>
      </c>
      <c r="C90" s="21">
        <v>32</v>
      </c>
      <c r="D90" s="12" t="s">
        <v>69</v>
      </c>
      <c r="E90" s="12" t="s">
        <v>3</v>
      </c>
      <c r="F90" s="12" t="s">
        <v>109</v>
      </c>
      <c r="G90" s="12" t="s">
        <v>111</v>
      </c>
      <c r="H90" s="5">
        <v>69500000</v>
      </c>
      <c r="I90" s="5">
        <v>228610</v>
      </c>
      <c r="J90" s="5">
        <v>86000000</v>
      </c>
      <c r="K90" s="5">
        <v>280290</v>
      </c>
      <c r="L90" s="10">
        <f>VLOOKUP($A$2:$A$266,Sheet1!$B$1:$H$48,6,0)</f>
        <v>26</v>
      </c>
      <c r="M90" s="10">
        <f>VLOOKUP($A$2:$A$266,Sheet1!$B$1:$H$48,7,0)</f>
        <v>1073</v>
      </c>
      <c r="N90" s="31">
        <f t="shared" si="1"/>
        <v>41.269230769230766</v>
      </c>
    </row>
    <row r="91" spans="1:14" s="10" customFormat="1" ht="19.5" customHeight="1">
      <c r="A91" s="4" t="s">
        <v>102</v>
      </c>
      <c r="B91" s="12" t="s">
        <v>117</v>
      </c>
      <c r="C91" s="21">
        <v>29</v>
      </c>
      <c r="D91" s="19" t="s">
        <v>69</v>
      </c>
      <c r="E91" s="12" t="s">
        <v>3</v>
      </c>
      <c r="F91" s="12" t="s">
        <v>109</v>
      </c>
      <c r="G91" s="12" t="s">
        <v>111</v>
      </c>
      <c r="H91" s="5">
        <v>63300000</v>
      </c>
      <c r="I91" s="5">
        <v>207810</v>
      </c>
      <c r="J91" s="5">
        <v>78300000</v>
      </c>
      <c r="K91" s="5">
        <v>255110</v>
      </c>
      <c r="L91" s="10">
        <f>VLOOKUP($A$2:$A$266,Sheet1!$B$1:$H$48,6,0)</f>
        <v>26</v>
      </c>
      <c r="M91" s="10">
        <f>VLOOKUP($A$2:$A$266,Sheet1!$B$1:$H$48,7,0)</f>
        <v>1073</v>
      </c>
      <c r="N91" s="31">
        <f t="shared" si="1"/>
        <v>41.269230769230766</v>
      </c>
    </row>
    <row r="92" spans="1:14" s="10" customFormat="1" ht="19.5" customHeight="1">
      <c r="A92" s="4" t="s">
        <v>102</v>
      </c>
      <c r="B92" s="12" t="s">
        <v>117</v>
      </c>
      <c r="C92" s="21">
        <v>29</v>
      </c>
      <c r="D92" s="12" t="s">
        <v>69</v>
      </c>
      <c r="E92" s="12" t="s">
        <v>3</v>
      </c>
      <c r="F92" s="12" t="s">
        <v>109</v>
      </c>
      <c r="G92" s="12" t="s">
        <v>111</v>
      </c>
      <c r="H92" s="5">
        <v>63800000</v>
      </c>
      <c r="I92" s="5">
        <v>209910</v>
      </c>
      <c r="J92" s="5">
        <v>79000000</v>
      </c>
      <c r="K92" s="5">
        <v>257360</v>
      </c>
      <c r="L92" s="10">
        <f>VLOOKUP($A$2:$A$266,Sheet1!$B$1:$H$48,6,0)</f>
        <v>26</v>
      </c>
      <c r="M92" s="10">
        <f>VLOOKUP($A$2:$A$266,Sheet1!$B$1:$H$48,7,0)</f>
        <v>1073</v>
      </c>
      <c r="N92" s="31">
        <f t="shared" si="1"/>
        <v>41.269230769230766</v>
      </c>
    </row>
    <row r="93" spans="1:14" s="10" customFormat="1" ht="19.5" customHeight="1">
      <c r="A93" s="4" t="s">
        <v>102</v>
      </c>
      <c r="B93" s="12" t="s">
        <v>117</v>
      </c>
      <c r="C93" s="21">
        <v>32</v>
      </c>
      <c r="D93" s="19" t="s">
        <v>69</v>
      </c>
      <c r="E93" s="12" t="s">
        <v>3</v>
      </c>
      <c r="F93" s="12" t="s">
        <v>109</v>
      </c>
      <c r="G93" s="12" t="s">
        <v>111</v>
      </c>
      <c r="H93" s="5">
        <v>71000000</v>
      </c>
      <c r="I93" s="5">
        <v>233380</v>
      </c>
      <c r="J93" s="5">
        <v>87800000</v>
      </c>
      <c r="K93" s="5">
        <v>286630</v>
      </c>
      <c r="L93" s="10">
        <f>VLOOKUP($A$2:$A$266,Sheet1!$B$1:$H$48,6,0)</f>
        <v>26</v>
      </c>
      <c r="M93" s="10">
        <f>VLOOKUP($A$2:$A$266,Sheet1!$B$1:$H$48,7,0)</f>
        <v>1073</v>
      </c>
      <c r="N93" s="31">
        <f t="shared" si="1"/>
        <v>41.269230769230766</v>
      </c>
    </row>
    <row r="94" spans="1:14" s="10" customFormat="1" ht="19.5" customHeight="1">
      <c r="A94" s="4" t="s">
        <v>102</v>
      </c>
      <c r="B94" s="12" t="s">
        <v>117</v>
      </c>
      <c r="C94" s="21">
        <v>32</v>
      </c>
      <c r="D94" s="12" t="s">
        <v>69</v>
      </c>
      <c r="E94" s="12" t="s">
        <v>3</v>
      </c>
      <c r="F94" s="12" t="s">
        <v>109</v>
      </c>
      <c r="G94" s="12" t="s">
        <v>111</v>
      </c>
      <c r="H94" s="5">
        <v>71000000</v>
      </c>
      <c r="I94" s="5">
        <v>233380</v>
      </c>
      <c r="J94" s="5">
        <v>87800000</v>
      </c>
      <c r="K94" s="5">
        <v>286630</v>
      </c>
      <c r="L94" s="10">
        <f>VLOOKUP($A$2:$A$266,Sheet1!$B$1:$H$48,6,0)</f>
        <v>26</v>
      </c>
      <c r="M94" s="10">
        <f>VLOOKUP($A$2:$A$266,Sheet1!$B$1:$H$48,7,0)</f>
        <v>1073</v>
      </c>
      <c r="N94" s="31">
        <f t="shared" si="1"/>
        <v>41.269230769230766</v>
      </c>
    </row>
    <row r="95" spans="1:14" s="10" customFormat="1" ht="19.5" customHeight="1">
      <c r="A95" s="4" t="s">
        <v>102</v>
      </c>
      <c r="B95" s="12" t="s">
        <v>117</v>
      </c>
      <c r="C95" s="21">
        <v>29</v>
      </c>
      <c r="D95" s="19" t="s">
        <v>69</v>
      </c>
      <c r="E95" s="12" t="s">
        <v>3</v>
      </c>
      <c r="F95" s="12" t="s">
        <v>109</v>
      </c>
      <c r="G95" s="12" t="s">
        <v>111</v>
      </c>
      <c r="H95" s="5">
        <v>64400000</v>
      </c>
      <c r="I95" s="5">
        <v>211510</v>
      </c>
      <c r="J95" s="5">
        <v>79700000</v>
      </c>
      <c r="K95" s="5">
        <v>259610</v>
      </c>
      <c r="L95" s="10">
        <f>VLOOKUP($A$2:$A$266,Sheet1!$B$1:$H$48,6,0)</f>
        <v>26</v>
      </c>
      <c r="M95" s="10">
        <f>VLOOKUP($A$2:$A$266,Sheet1!$B$1:$H$48,7,0)</f>
        <v>1073</v>
      </c>
      <c r="N95" s="31">
        <f t="shared" si="1"/>
        <v>41.269230769230766</v>
      </c>
    </row>
    <row r="96" spans="1:14" s="10" customFormat="1" ht="19.5" customHeight="1">
      <c r="A96" s="4" t="s">
        <v>102</v>
      </c>
      <c r="B96" s="12" t="s">
        <v>117</v>
      </c>
      <c r="C96" s="21">
        <v>31</v>
      </c>
      <c r="D96" s="12" t="s">
        <v>69</v>
      </c>
      <c r="E96" s="12" t="s">
        <v>3</v>
      </c>
      <c r="F96" s="12" t="s">
        <v>109</v>
      </c>
      <c r="G96" s="12" t="s">
        <v>111</v>
      </c>
      <c r="H96" s="5">
        <v>68200000</v>
      </c>
      <c r="I96" s="5">
        <v>224250</v>
      </c>
      <c r="J96" s="5">
        <v>84400000</v>
      </c>
      <c r="K96" s="5">
        <v>275130</v>
      </c>
      <c r="L96" s="10">
        <f>VLOOKUP($A$2:$A$266,Sheet1!$B$1:$H$48,6,0)</f>
        <v>26</v>
      </c>
      <c r="M96" s="10">
        <f>VLOOKUP($A$2:$A$266,Sheet1!$B$1:$H$48,7,0)</f>
        <v>1073</v>
      </c>
      <c r="N96" s="31">
        <f t="shared" si="1"/>
        <v>41.269230769230766</v>
      </c>
    </row>
    <row r="97" spans="1:14" s="10" customFormat="1" ht="19.5" customHeight="1">
      <c r="A97" s="4" t="s">
        <v>102</v>
      </c>
      <c r="B97" s="12" t="s">
        <v>117</v>
      </c>
      <c r="C97" s="21">
        <v>27</v>
      </c>
      <c r="D97" s="19" t="s">
        <v>69</v>
      </c>
      <c r="E97" s="12" t="s">
        <v>3</v>
      </c>
      <c r="F97" s="12" t="s">
        <v>109</v>
      </c>
      <c r="G97" s="12" t="s">
        <v>111</v>
      </c>
      <c r="H97" s="5">
        <v>59800000</v>
      </c>
      <c r="I97" s="5">
        <v>196800</v>
      </c>
      <c r="J97" s="5">
        <v>74100000</v>
      </c>
      <c r="K97" s="5">
        <v>241080</v>
      </c>
      <c r="L97" s="10">
        <f>VLOOKUP($A$2:$A$266,Sheet1!$B$1:$H$48,6,0)</f>
        <v>26</v>
      </c>
      <c r="M97" s="10">
        <f>VLOOKUP($A$2:$A$266,Sheet1!$B$1:$H$48,7,0)</f>
        <v>1073</v>
      </c>
      <c r="N97" s="31">
        <f t="shared" si="1"/>
        <v>41.269230769230766</v>
      </c>
    </row>
    <row r="98" spans="1:14" s="10" customFormat="1" ht="19.5" customHeight="1">
      <c r="A98" s="4" t="s">
        <v>102</v>
      </c>
      <c r="B98" s="12" t="s">
        <v>117</v>
      </c>
      <c r="C98" s="21">
        <v>31</v>
      </c>
      <c r="D98" s="12" t="s">
        <v>69</v>
      </c>
      <c r="E98" s="12" t="s">
        <v>3</v>
      </c>
      <c r="F98" s="12" t="s">
        <v>109</v>
      </c>
      <c r="G98" s="12" t="s">
        <v>111</v>
      </c>
      <c r="H98" s="5">
        <v>68700000</v>
      </c>
      <c r="I98" s="5">
        <v>226350</v>
      </c>
      <c r="J98" s="5">
        <v>85100000</v>
      </c>
      <c r="K98" s="5">
        <v>277380</v>
      </c>
      <c r="L98" s="10">
        <f>VLOOKUP($A$2:$A$266,Sheet1!$B$1:$H$48,6,0)</f>
        <v>26</v>
      </c>
      <c r="M98" s="10">
        <f>VLOOKUP($A$2:$A$266,Sheet1!$B$1:$H$48,7,0)</f>
        <v>1073</v>
      </c>
      <c r="N98" s="31">
        <f t="shared" si="1"/>
        <v>41.269230769230766</v>
      </c>
    </row>
    <row r="99" spans="1:14" s="10" customFormat="1" ht="19.5" customHeight="1">
      <c r="A99" s="4" t="s">
        <v>102</v>
      </c>
      <c r="B99" s="12" t="s">
        <v>117</v>
      </c>
      <c r="C99" s="21">
        <v>32</v>
      </c>
      <c r="D99" s="19" t="s">
        <v>69</v>
      </c>
      <c r="E99" s="12" t="s">
        <v>3</v>
      </c>
      <c r="F99" s="12" t="s">
        <v>109</v>
      </c>
      <c r="G99" s="12" t="s">
        <v>111</v>
      </c>
      <c r="H99" s="5">
        <v>72200000</v>
      </c>
      <c r="I99" s="5">
        <v>237640</v>
      </c>
      <c r="J99" s="5">
        <v>89400000</v>
      </c>
      <c r="K99" s="5">
        <v>291570</v>
      </c>
      <c r="L99" s="10">
        <f>VLOOKUP($A$2:$A$266,Sheet1!$B$1:$H$48,6,0)</f>
        <v>26</v>
      </c>
      <c r="M99" s="10">
        <f>VLOOKUP($A$2:$A$266,Sheet1!$B$1:$H$48,7,0)</f>
        <v>1073</v>
      </c>
      <c r="N99" s="31">
        <f t="shared" si="1"/>
        <v>41.269230769230766</v>
      </c>
    </row>
    <row r="100" spans="1:14" s="10" customFormat="1" ht="19.5" customHeight="1">
      <c r="A100" s="4" t="s">
        <v>102</v>
      </c>
      <c r="B100" s="12" t="s">
        <v>117</v>
      </c>
      <c r="C100" s="21">
        <v>33</v>
      </c>
      <c r="D100" s="12" t="s">
        <v>69</v>
      </c>
      <c r="E100" s="12" t="s">
        <v>3</v>
      </c>
      <c r="F100" s="12" t="s">
        <v>109</v>
      </c>
      <c r="G100" s="12" t="s">
        <v>111</v>
      </c>
      <c r="H100" s="5">
        <v>75000000</v>
      </c>
      <c r="I100" s="5">
        <v>246810</v>
      </c>
      <c r="J100" s="5">
        <v>92800000</v>
      </c>
      <c r="K100" s="5">
        <v>303110</v>
      </c>
      <c r="L100" s="10">
        <f>VLOOKUP($A$2:$A$266,Sheet1!$B$1:$H$48,6,0)</f>
        <v>26</v>
      </c>
      <c r="M100" s="10">
        <f>VLOOKUP($A$2:$A$266,Sheet1!$B$1:$H$48,7,0)</f>
        <v>1073</v>
      </c>
      <c r="N100" s="31">
        <f t="shared" si="1"/>
        <v>41.269230769230766</v>
      </c>
    </row>
    <row r="101" spans="1:14" s="10" customFormat="1" ht="19.5" customHeight="1">
      <c r="A101" s="4" t="s">
        <v>103</v>
      </c>
      <c r="B101" s="12" t="s">
        <v>60</v>
      </c>
      <c r="C101" s="21">
        <v>23</v>
      </c>
      <c r="D101" s="12" t="s">
        <v>69</v>
      </c>
      <c r="E101" s="12" t="s">
        <v>3</v>
      </c>
      <c r="F101" s="12" t="s">
        <v>109</v>
      </c>
      <c r="G101" s="12" t="s">
        <v>111</v>
      </c>
      <c r="H101" s="5">
        <v>46200000</v>
      </c>
      <c r="I101" s="5">
        <v>150820</v>
      </c>
      <c r="J101" s="5">
        <v>57300000</v>
      </c>
      <c r="K101" s="5">
        <v>185040</v>
      </c>
      <c r="L101" s="10">
        <f>VLOOKUP($A$2:$A$266,Sheet1!$B$1:$H$48,6,0)</f>
        <v>22</v>
      </c>
      <c r="M101" s="10">
        <f>VLOOKUP($A$2:$A$266,Sheet1!$B$1:$H$48,7,0)</f>
        <v>1500</v>
      </c>
      <c r="N101" s="31">
        <f t="shared" si="1"/>
        <v>68.181818181818187</v>
      </c>
    </row>
    <row r="102" spans="1:14" s="10" customFormat="1" ht="19.5" customHeight="1">
      <c r="A102" s="4" t="s">
        <v>103</v>
      </c>
      <c r="B102" s="19" t="s">
        <v>60</v>
      </c>
      <c r="C102" s="21">
        <v>25</v>
      </c>
      <c r="D102" s="19" t="s">
        <v>69</v>
      </c>
      <c r="E102" s="12" t="s">
        <v>3</v>
      </c>
      <c r="F102" s="12" t="s">
        <v>109</v>
      </c>
      <c r="G102" s="12" t="s">
        <v>111</v>
      </c>
      <c r="H102" s="5">
        <v>51100000</v>
      </c>
      <c r="I102" s="5">
        <v>167450</v>
      </c>
      <c r="J102" s="5">
        <v>63400000</v>
      </c>
      <c r="K102" s="5">
        <v>205250</v>
      </c>
      <c r="L102" s="10">
        <f>VLOOKUP($A$2:$A$266,Sheet1!$B$1:$H$48,6,0)</f>
        <v>22</v>
      </c>
      <c r="M102" s="10">
        <f>VLOOKUP($A$2:$A$266,Sheet1!$B$1:$H$48,7,0)</f>
        <v>1500</v>
      </c>
      <c r="N102" s="31">
        <f t="shared" si="1"/>
        <v>68.181818181818187</v>
      </c>
    </row>
    <row r="103" spans="1:14" s="10" customFormat="1" ht="19.5" customHeight="1">
      <c r="A103" s="4" t="s">
        <v>103</v>
      </c>
      <c r="B103" s="12" t="s">
        <v>60</v>
      </c>
      <c r="C103" s="21">
        <v>26</v>
      </c>
      <c r="D103" s="12" t="s">
        <v>69</v>
      </c>
      <c r="E103" s="12" t="s">
        <v>3</v>
      </c>
      <c r="F103" s="12" t="s">
        <v>109</v>
      </c>
      <c r="G103" s="12" t="s">
        <v>111</v>
      </c>
      <c r="H103" s="5">
        <v>52900000</v>
      </c>
      <c r="I103" s="5">
        <v>173240</v>
      </c>
      <c r="J103" s="5">
        <v>65600000</v>
      </c>
      <c r="K103" s="5">
        <v>212490</v>
      </c>
      <c r="L103" s="10">
        <f>VLOOKUP($A$2:$A$266,Sheet1!$B$1:$H$48,6,0)</f>
        <v>22</v>
      </c>
      <c r="M103" s="10">
        <f>VLOOKUP($A$2:$A$266,Sheet1!$B$1:$H$48,7,0)</f>
        <v>1500</v>
      </c>
      <c r="N103" s="31">
        <f t="shared" si="1"/>
        <v>68.181818181818187</v>
      </c>
    </row>
    <row r="104" spans="1:14" s="10" customFormat="1" ht="19.5" customHeight="1">
      <c r="A104" s="4" t="s">
        <v>103</v>
      </c>
      <c r="B104" s="19" t="s">
        <v>60</v>
      </c>
      <c r="C104" s="21">
        <v>23</v>
      </c>
      <c r="D104" s="19" t="s">
        <v>69</v>
      </c>
      <c r="E104" s="12" t="s">
        <v>3</v>
      </c>
      <c r="F104" s="12" t="s">
        <v>109</v>
      </c>
      <c r="G104" s="12" t="s">
        <v>111</v>
      </c>
      <c r="H104" s="5">
        <v>48100000</v>
      </c>
      <c r="I104" s="5">
        <v>157290</v>
      </c>
      <c r="J104" s="5">
        <v>59700000</v>
      </c>
      <c r="K104" s="5">
        <v>192840</v>
      </c>
      <c r="L104" s="10">
        <f>VLOOKUP($A$2:$A$266,Sheet1!$B$1:$H$48,6,0)</f>
        <v>22</v>
      </c>
      <c r="M104" s="10">
        <f>VLOOKUP($A$2:$A$266,Sheet1!$B$1:$H$48,7,0)</f>
        <v>1500</v>
      </c>
      <c r="N104" s="31">
        <f t="shared" si="1"/>
        <v>68.181818181818187</v>
      </c>
    </row>
    <row r="105" spans="1:14" s="10" customFormat="1" ht="19.5" customHeight="1">
      <c r="A105" s="4" t="s">
        <v>103</v>
      </c>
      <c r="B105" s="12" t="s">
        <v>60</v>
      </c>
      <c r="C105" s="21">
        <v>23</v>
      </c>
      <c r="D105" s="12" t="s">
        <v>69</v>
      </c>
      <c r="E105" s="12" t="s">
        <v>3</v>
      </c>
      <c r="F105" s="12" t="s">
        <v>109</v>
      </c>
      <c r="G105" s="12" t="s">
        <v>111</v>
      </c>
      <c r="H105" s="5">
        <v>46500000</v>
      </c>
      <c r="I105" s="5">
        <v>152390</v>
      </c>
      <c r="J105" s="5">
        <v>57800000</v>
      </c>
      <c r="K105" s="5">
        <v>186370</v>
      </c>
      <c r="L105" s="10">
        <f>VLOOKUP($A$2:$A$266,Sheet1!$B$1:$H$48,6,0)</f>
        <v>22</v>
      </c>
      <c r="M105" s="10">
        <f>VLOOKUP($A$2:$A$266,Sheet1!$B$1:$H$48,7,0)</f>
        <v>1500</v>
      </c>
      <c r="N105" s="31">
        <f t="shared" si="1"/>
        <v>68.181818181818187</v>
      </c>
    </row>
    <row r="106" spans="1:14" s="10" customFormat="1" ht="19.5" customHeight="1">
      <c r="A106" s="4" t="s">
        <v>103</v>
      </c>
      <c r="B106" s="19" t="s">
        <v>60</v>
      </c>
      <c r="C106" s="21">
        <v>25</v>
      </c>
      <c r="D106" s="19" t="s">
        <v>69</v>
      </c>
      <c r="E106" s="12" t="s">
        <v>3</v>
      </c>
      <c r="F106" s="12" t="s">
        <v>109</v>
      </c>
      <c r="G106" s="12" t="s">
        <v>111</v>
      </c>
      <c r="H106" s="5">
        <v>51700000</v>
      </c>
      <c r="I106" s="5">
        <v>169050</v>
      </c>
      <c r="J106" s="5">
        <v>64100000</v>
      </c>
      <c r="K106" s="5">
        <v>207500</v>
      </c>
      <c r="L106" s="10">
        <f>VLOOKUP($A$2:$A$266,Sheet1!$B$1:$H$48,6,0)</f>
        <v>22</v>
      </c>
      <c r="M106" s="10">
        <f>VLOOKUP($A$2:$A$266,Sheet1!$B$1:$H$48,7,0)</f>
        <v>1500</v>
      </c>
      <c r="N106" s="31">
        <f t="shared" si="1"/>
        <v>68.181818181818187</v>
      </c>
    </row>
    <row r="107" spans="1:14" s="10" customFormat="1" ht="19.5" customHeight="1">
      <c r="A107" s="4" t="s">
        <v>103</v>
      </c>
      <c r="B107" s="12" t="s">
        <v>60</v>
      </c>
      <c r="C107" s="21">
        <v>26</v>
      </c>
      <c r="D107" s="12" t="s">
        <v>69</v>
      </c>
      <c r="E107" s="12" t="s">
        <v>3</v>
      </c>
      <c r="F107" s="12" t="s">
        <v>109</v>
      </c>
      <c r="G107" s="12" t="s">
        <v>111</v>
      </c>
      <c r="H107" s="5">
        <v>53600000</v>
      </c>
      <c r="I107" s="5">
        <v>175870</v>
      </c>
      <c r="J107" s="5">
        <v>66500000</v>
      </c>
      <c r="K107" s="5">
        <v>215650</v>
      </c>
      <c r="L107" s="10">
        <f>VLOOKUP($A$2:$A$266,Sheet1!$B$1:$H$48,6,0)</f>
        <v>22</v>
      </c>
      <c r="M107" s="10">
        <f>VLOOKUP($A$2:$A$266,Sheet1!$B$1:$H$48,7,0)</f>
        <v>1500</v>
      </c>
      <c r="N107" s="31">
        <f t="shared" si="1"/>
        <v>68.181818181818187</v>
      </c>
    </row>
    <row r="108" spans="1:14" s="10" customFormat="1" ht="19.5" customHeight="1">
      <c r="A108" s="4" t="s">
        <v>103</v>
      </c>
      <c r="B108" s="19" t="s">
        <v>60</v>
      </c>
      <c r="C108" s="21">
        <v>23</v>
      </c>
      <c r="D108" s="19" t="s">
        <v>69</v>
      </c>
      <c r="E108" s="12" t="s">
        <v>3</v>
      </c>
      <c r="F108" s="12" t="s">
        <v>109</v>
      </c>
      <c r="G108" s="12" t="s">
        <v>111</v>
      </c>
      <c r="H108" s="5">
        <v>48800000</v>
      </c>
      <c r="I108" s="5">
        <v>159920</v>
      </c>
      <c r="J108" s="5">
        <v>60600000</v>
      </c>
      <c r="K108" s="5">
        <v>196000</v>
      </c>
      <c r="L108" s="10">
        <f>VLOOKUP($A$2:$A$266,Sheet1!$B$1:$H$48,6,0)</f>
        <v>22</v>
      </c>
      <c r="M108" s="10">
        <f>VLOOKUP($A$2:$A$266,Sheet1!$B$1:$H$48,7,0)</f>
        <v>1500</v>
      </c>
      <c r="N108" s="31">
        <f t="shared" si="1"/>
        <v>68.181818181818187</v>
      </c>
    </row>
    <row r="109" spans="1:14" s="10" customFormat="1" ht="19.5" customHeight="1">
      <c r="A109" s="4" t="s">
        <v>103</v>
      </c>
      <c r="B109" s="12" t="s">
        <v>60</v>
      </c>
      <c r="C109" s="21">
        <v>29</v>
      </c>
      <c r="D109" s="12" t="s">
        <v>69</v>
      </c>
      <c r="E109" s="12" t="s">
        <v>3</v>
      </c>
      <c r="F109" s="12" t="s">
        <v>109</v>
      </c>
      <c r="G109" s="12" t="s">
        <v>111</v>
      </c>
      <c r="H109" s="5">
        <v>57800000</v>
      </c>
      <c r="I109" s="5">
        <v>189880</v>
      </c>
      <c r="J109" s="5">
        <v>71700000</v>
      </c>
      <c r="K109" s="5">
        <v>232710</v>
      </c>
      <c r="L109" s="10">
        <f>VLOOKUP($A$2:$A$266,Sheet1!$B$1:$H$48,6,0)</f>
        <v>22</v>
      </c>
      <c r="M109" s="10">
        <f>VLOOKUP($A$2:$A$266,Sheet1!$B$1:$H$48,7,0)</f>
        <v>1500</v>
      </c>
      <c r="N109" s="31">
        <f t="shared" si="1"/>
        <v>68.181818181818187</v>
      </c>
    </row>
    <row r="110" spans="1:14" s="10" customFormat="1" ht="19.5" customHeight="1">
      <c r="A110" s="4" t="s">
        <v>103</v>
      </c>
      <c r="B110" s="19" t="s">
        <v>60</v>
      </c>
      <c r="C110" s="21">
        <v>32</v>
      </c>
      <c r="D110" s="19" t="s">
        <v>69</v>
      </c>
      <c r="E110" s="12" t="s">
        <v>3</v>
      </c>
      <c r="F110" s="12" t="s">
        <v>109</v>
      </c>
      <c r="G110" s="12" t="s">
        <v>111</v>
      </c>
      <c r="H110" s="5">
        <v>66400000</v>
      </c>
      <c r="I110" s="5">
        <v>218370</v>
      </c>
      <c r="J110" s="5">
        <v>82300000</v>
      </c>
      <c r="K110" s="5">
        <v>268070</v>
      </c>
      <c r="L110" s="10">
        <f>VLOOKUP($A$2:$A$266,Sheet1!$B$1:$H$48,6,0)</f>
        <v>22</v>
      </c>
      <c r="M110" s="10">
        <f>VLOOKUP($A$2:$A$266,Sheet1!$B$1:$H$48,7,0)</f>
        <v>1500</v>
      </c>
      <c r="N110" s="31">
        <f t="shared" si="1"/>
        <v>68.181818181818187</v>
      </c>
    </row>
    <row r="111" spans="1:14" s="10" customFormat="1" ht="19.5" customHeight="1">
      <c r="A111" s="4" t="s">
        <v>103</v>
      </c>
      <c r="B111" s="12" t="s">
        <v>60</v>
      </c>
      <c r="C111" s="21">
        <v>45</v>
      </c>
      <c r="D111" s="12" t="s">
        <v>69</v>
      </c>
      <c r="E111" s="12" t="s">
        <v>3</v>
      </c>
      <c r="F111" s="12" t="s">
        <v>109</v>
      </c>
      <c r="G111" s="12" t="s">
        <v>111</v>
      </c>
      <c r="H111" s="5">
        <v>81500000</v>
      </c>
      <c r="I111" s="5">
        <v>268710</v>
      </c>
      <c r="J111" s="5">
        <v>100700000</v>
      </c>
      <c r="K111" s="5">
        <v>329510</v>
      </c>
      <c r="L111" s="10">
        <f>VLOOKUP($A$2:$A$266,Sheet1!$B$1:$H$48,6,0)</f>
        <v>22</v>
      </c>
      <c r="M111" s="10">
        <f>VLOOKUP($A$2:$A$266,Sheet1!$B$1:$H$48,7,0)</f>
        <v>1500</v>
      </c>
      <c r="N111" s="31">
        <f t="shared" si="1"/>
        <v>68.181818181818187</v>
      </c>
    </row>
    <row r="112" spans="1:14" s="10" customFormat="1" ht="19.5" customHeight="1">
      <c r="A112" s="4" t="s">
        <v>104</v>
      </c>
      <c r="B112" s="12" t="s">
        <v>61</v>
      </c>
      <c r="C112" s="21">
        <v>32</v>
      </c>
      <c r="D112" s="12" t="s">
        <v>69</v>
      </c>
      <c r="E112" s="12" t="s">
        <v>3</v>
      </c>
      <c r="F112" s="12" t="s">
        <v>109</v>
      </c>
      <c r="G112" s="12" t="s">
        <v>111</v>
      </c>
      <c r="H112" s="5">
        <v>68500000</v>
      </c>
      <c r="I112" s="5">
        <v>225550</v>
      </c>
      <c r="J112" s="5">
        <v>84800000</v>
      </c>
      <c r="K112" s="5">
        <v>276700</v>
      </c>
      <c r="L112" s="10">
        <f>VLOOKUP($A$2:$A$266,Sheet1!$B$1:$H$48,6,0)</f>
        <v>30</v>
      </c>
      <c r="M112" s="10">
        <f>VLOOKUP($A$2:$A$266,Sheet1!$B$1:$H$48,7,0)</f>
        <v>2134</v>
      </c>
      <c r="N112" s="31">
        <f t="shared" si="1"/>
        <v>71.13333333333334</v>
      </c>
    </row>
    <row r="113" spans="1:14" s="10" customFormat="1" ht="19.5" customHeight="1">
      <c r="A113" s="4" t="s">
        <v>104</v>
      </c>
      <c r="B113" s="19" t="s">
        <v>61</v>
      </c>
      <c r="C113" s="21">
        <v>36</v>
      </c>
      <c r="D113" s="19" t="s">
        <v>69</v>
      </c>
      <c r="E113" s="12" t="s">
        <v>3</v>
      </c>
      <c r="F113" s="12" t="s">
        <v>109</v>
      </c>
      <c r="G113" s="12" t="s">
        <v>111</v>
      </c>
      <c r="H113" s="5">
        <v>75200000</v>
      </c>
      <c r="I113" s="5">
        <v>247720</v>
      </c>
      <c r="J113" s="5">
        <v>93000000</v>
      </c>
      <c r="K113" s="5">
        <v>304020</v>
      </c>
      <c r="L113" s="10">
        <f>VLOOKUP($A$2:$A$266,Sheet1!$B$1:$H$48,6,0)</f>
        <v>30</v>
      </c>
      <c r="M113" s="10">
        <f>VLOOKUP($A$2:$A$266,Sheet1!$B$1:$H$48,7,0)</f>
        <v>2134</v>
      </c>
      <c r="N113" s="31">
        <f t="shared" si="1"/>
        <v>71.13333333333334</v>
      </c>
    </row>
    <row r="114" spans="1:14" s="10" customFormat="1" ht="19.5" customHeight="1">
      <c r="A114" s="4" t="s">
        <v>104</v>
      </c>
      <c r="B114" s="12" t="s">
        <v>61</v>
      </c>
      <c r="C114" s="21">
        <v>38</v>
      </c>
      <c r="D114" s="12" t="s">
        <v>69</v>
      </c>
      <c r="E114" s="12" t="s">
        <v>3</v>
      </c>
      <c r="F114" s="12" t="s">
        <v>109</v>
      </c>
      <c r="G114" s="12" t="s">
        <v>111</v>
      </c>
      <c r="H114" s="5">
        <v>79000000</v>
      </c>
      <c r="I114" s="5">
        <v>260770</v>
      </c>
      <c r="J114" s="5">
        <v>97800000</v>
      </c>
      <c r="K114" s="5">
        <v>319350</v>
      </c>
      <c r="L114" s="10">
        <f>VLOOKUP($A$2:$A$266,Sheet1!$B$1:$H$48,6,0)</f>
        <v>30</v>
      </c>
      <c r="M114" s="10">
        <f>VLOOKUP($A$2:$A$266,Sheet1!$B$1:$H$48,7,0)</f>
        <v>2134</v>
      </c>
      <c r="N114" s="31">
        <f t="shared" si="1"/>
        <v>71.13333333333334</v>
      </c>
    </row>
    <row r="115" spans="1:14" s="10" customFormat="1" ht="19.5" customHeight="1">
      <c r="A115" s="4" t="s">
        <v>104</v>
      </c>
      <c r="B115" s="19" t="s">
        <v>61</v>
      </c>
      <c r="C115" s="21">
        <v>36</v>
      </c>
      <c r="D115" s="19" t="s">
        <v>69</v>
      </c>
      <c r="E115" s="12" t="s">
        <v>3</v>
      </c>
      <c r="F115" s="12" t="s">
        <v>109</v>
      </c>
      <c r="G115" s="12" t="s">
        <v>111</v>
      </c>
      <c r="H115" s="5">
        <v>77500000</v>
      </c>
      <c r="I115" s="5">
        <v>255350</v>
      </c>
      <c r="J115" s="5">
        <v>95900000</v>
      </c>
      <c r="K115" s="5">
        <v>313250</v>
      </c>
      <c r="L115" s="10">
        <f>VLOOKUP($A$2:$A$266,Sheet1!$B$1:$H$48,6,0)</f>
        <v>30</v>
      </c>
      <c r="M115" s="10">
        <f>VLOOKUP($A$2:$A$266,Sheet1!$B$1:$H$48,7,0)</f>
        <v>2134</v>
      </c>
      <c r="N115" s="31">
        <f t="shared" si="1"/>
        <v>71.13333333333334</v>
      </c>
    </row>
    <row r="116" spans="1:14" s="10" customFormat="1" ht="19.5" customHeight="1">
      <c r="A116" s="4" t="s">
        <v>104</v>
      </c>
      <c r="B116" s="12" t="s">
        <v>61</v>
      </c>
      <c r="C116" s="21">
        <v>32</v>
      </c>
      <c r="D116" s="12" t="s">
        <v>69</v>
      </c>
      <c r="E116" s="12" t="s">
        <v>3</v>
      </c>
      <c r="F116" s="12" t="s">
        <v>109</v>
      </c>
      <c r="G116" s="12" t="s">
        <v>111</v>
      </c>
      <c r="H116" s="5">
        <v>68500000</v>
      </c>
      <c r="I116" s="5">
        <v>225550</v>
      </c>
      <c r="J116" s="5">
        <v>84800000</v>
      </c>
      <c r="K116" s="5">
        <v>276700</v>
      </c>
      <c r="L116" s="10">
        <f>VLOOKUP($A$2:$A$266,Sheet1!$B$1:$H$48,6,0)</f>
        <v>30</v>
      </c>
      <c r="M116" s="10">
        <f>VLOOKUP($A$2:$A$266,Sheet1!$B$1:$H$48,7,0)</f>
        <v>2134</v>
      </c>
      <c r="N116" s="31">
        <f t="shared" si="1"/>
        <v>71.13333333333334</v>
      </c>
    </row>
    <row r="117" spans="1:14" s="10" customFormat="1" ht="19.5" customHeight="1">
      <c r="A117" s="4" t="s">
        <v>104</v>
      </c>
      <c r="B117" s="19" t="s">
        <v>61</v>
      </c>
      <c r="C117" s="21">
        <v>36</v>
      </c>
      <c r="D117" s="19" t="s">
        <v>69</v>
      </c>
      <c r="E117" s="12" t="s">
        <v>3</v>
      </c>
      <c r="F117" s="12" t="s">
        <v>109</v>
      </c>
      <c r="G117" s="12" t="s">
        <v>111</v>
      </c>
      <c r="H117" s="5">
        <v>75200000</v>
      </c>
      <c r="I117" s="5">
        <v>247720</v>
      </c>
      <c r="J117" s="5">
        <v>93000000</v>
      </c>
      <c r="K117" s="5">
        <v>304020</v>
      </c>
      <c r="L117" s="10">
        <f>VLOOKUP($A$2:$A$266,Sheet1!$B$1:$H$48,6,0)</f>
        <v>30</v>
      </c>
      <c r="M117" s="10">
        <f>VLOOKUP($A$2:$A$266,Sheet1!$B$1:$H$48,7,0)</f>
        <v>2134</v>
      </c>
      <c r="N117" s="31">
        <f t="shared" si="1"/>
        <v>71.13333333333334</v>
      </c>
    </row>
    <row r="118" spans="1:14" s="10" customFormat="1" ht="19.5" customHeight="1">
      <c r="A118" s="4" t="s">
        <v>104</v>
      </c>
      <c r="B118" s="12" t="s">
        <v>61</v>
      </c>
      <c r="C118" s="21">
        <v>38</v>
      </c>
      <c r="D118" s="12" t="s">
        <v>69</v>
      </c>
      <c r="E118" s="12" t="s">
        <v>3</v>
      </c>
      <c r="F118" s="12" t="s">
        <v>109</v>
      </c>
      <c r="G118" s="12" t="s">
        <v>111</v>
      </c>
      <c r="H118" s="5">
        <v>79000000</v>
      </c>
      <c r="I118" s="5">
        <v>260770</v>
      </c>
      <c r="J118" s="5">
        <v>97800000</v>
      </c>
      <c r="K118" s="5">
        <v>319350</v>
      </c>
      <c r="L118" s="10">
        <f>VLOOKUP($A$2:$A$266,Sheet1!$B$1:$H$48,6,0)</f>
        <v>30</v>
      </c>
      <c r="M118" s="10">
        <f>VLOOKUP($A$2:$A$266,Sheet1!$B$1:$H$48,7,0)</f>
        <v>2134</v>
      </c>
      <c r="N118" s="31">
        <f t="shared" si="1"/>
        <v>71.13333333333334</v>
      </c>
    </row>
    <row r="119" spans="1:14" s="10" customFormat="1" ht="19.5" customHeight="1">
      <c r="A119" s="4" t="s">
        <v>104</v>
      </c>
      <c r="B119" s="19" t="s">
        <v>61</v>
      </c>
      <c r="C119" s="21">
        <v>36</v>
      </c>
      <c r="D119" s="19" t="s">
        <v>69</v>
      </c>
      <c r="E119" s="12" t="s">
        <v>3</v>
      </c>
      <c r="F119" s="12" t="s">
        <v>109</v>
      </c>
      <c r="G119" s="12" t="s">
        <v>111</v>
      </c>
      <c r="H119" s="5">
        <v>77500000</v>
      </c>
      <c r="I119" s="5">
        <v>255350</v>
      </c>
      <c r="J119" s="5">
        <v>95900000</v>
      </c>
      <c r="K119" s="5">
        <v>313250</v>
      </c>
      <c r="L119" s="10">
        <f>VLOOKUP($A$2:$A$266,Sheet1!$B$1:$H$48,6,0)</f>
        <v>30</v>
      </c>
      <c r="M119" s="10">
        <f>VLOOKUP($A$2:$A$266,Sheet1!$B$1:$H$48,7,0)</f>
        <v>2134</v>
      </c>
      <c r="N119" s="31">
        <f t="shared" si="1"/>
        <v>71.13333333333334</v>
      </c>
    </row>
    <row r="120" spans="1:14" s="10" customFormat="1" ht="19.5" customHeight="1">
      <c r="A120" s="4" t="s">
        <v>104</v>
      </c>
      <c r="B120" s="12" t="s">
        <v>61</v>
      </c>
      <c r="C120" s="21">
        <v>32</v>
      </c>
      <c r="D120" s="12" t="s">
        <v>69</v>
      </c>
      <c r="E120" s="12" t="s">
        <v>3</v>
      </c>
      <c r="F120" s="12" t="s">
        <v>109</v>
      </c>
      <c r="G120" s="12" t="s">
        <v>111</v>
      </c>
      <c r="H120" s="5">
        <v>68500000</v>
      </c>
      <c r="I120" s="5">
        <v>225550</v>
      </c>
      <c r="J120" s="5">
        <v>84800000</v>
      </c>
      <c r="K120" s="5">
        <v>276700</v>
      </c>
      <c r="L120" s="10">
        <f>VLOOKUP($A$2:$A$266,Sheet1!$B$1:$H$48,6,0)</f>
        <v>30</v>
      </c>
      <c r="M120" s="10">
        <f>VLOOKUP($A$2:$A$266,Sheet1!$B$1:$H$48,7,0)</f>
        <v>2134</v>
      </c>
      <c r="N120" s="31">
        <f t="shared" si="1"/>
        <v>71.13333333333334</v>
      </c>
    </row>
    <row r="121" spans="1:14" s="10" customFormat="1" ht="19.5" customHeight="1">
      <c r="A121" s="4" t="s">
        <v>104</v>
      </c>
      <c r="B121" s="19" t="s">
        <v>61</v>
      </c>
      <c r="C121" s="21">
        <v>32</v>
      </c>
      <c r="D121" s="19" t="s">
        <v>69</v>
      </c>
      <c r="E121" s="12" t="s">
        <v>3</v>
      </c>
      <c r="F121" s="12" t="s">
        <v>109</v>
      </c>
      <c r="G121" s="12" t="s">
        <v>111</v>
      </c>
      <c r="H121" s="5">
        <v>68400000</v>
      </c>
      <c r="I121" s="5">
        <v>224860</v>
      </c>
      <c r="J121" s="5">
        <v>84600000</v>
      </c>
      <c r="K121" s="5">
        <v>276130</v>
      </c>
      <c r="L121" s="10">
        <f>VLOOKUP($A$2:$A$266,Sheet1!$B$1:$H$48,6,0)</f>
        <v>30</v>
      </c>
      <c r="M121" s="10">
        <f>VLOOKUP($A$2:$A$266,Sheet1!$B$1:$H$48,7,0)</f>
        <v>2134</v>
      </c>
      <c r="N121" s="31">
        <f t="shared" si="1"/>
        <v>71.13333333333334</v>
      </c>
    </row>
    <row r="122" spans="1:14" s="10" customFormat="1" ht="19.5" customHeight="1">
      <c r="A122" s="4" t="s">
        <v>104</v>
      </c>
      <c r="B122" s="12" t="s">
        <v>61</v>
      </c>
      <c r="C122" s="21">
        <v>34</v>
      </c>
      <c r="D122" s="12" t="s">
        <v>69</v>
      </c>
      <c r="E122" s="12" t="s">
        <v>3</v>
      </c>
      <c r="F122" s="12" t="s">
        <v>109</v>
      </c>
      <c r="G122" s="12" t="s">
        <v>111</v>
      </c>
      <c r="H122" s="5">
        <v>72500000</v>
      </c>
      <c r="I122" s="5">
        <v>239070</v>
      </c>
      <c r="J122" s="5">
        <v>89800000</v>
      </c>
      <c r="K122" s="5">
        <v>292890</v>
      </c>
      <c r="L122" s="10">
        <f>VLOOKUP($A$2:$A$266,Sheet1!$B$1:$H$48,6,0)</f>
        <v>30</v>
      </c>
      <c r="M122" s="10">
        <f>VLOOKUP($A$2:$A$266,Sheet1!$B$1:$H$48,7,0)</f>
        <v>2134</v>
      </c>
      <c r="N122" s="31">
        <f t="shared" si="1"/>
        <v>71.13333333333334</v>
      </c>
    </row>
    <row r="123" spans="1:14" s="10" customFormat="1" ht="19.5" customHeight="1">
      <c r="A123" s="4" t="s">
        <v>104</v>
      </c>
      <c r="B123" s="19" t="s">
        <v>61</v>
      </c>
      <c r="C123" s="21">
        <v>36</v>
      </c>
      <c r="D123" s="19" t="s">
        <v>69</v>
      </c>
      <c r="E123" s="12" t="s">
        <v>3</v>
      </c>
      <c r="F123" s="12" t="s">
        <v>109</v>
      </c>
      <c r="G123" s="12" t="s">
        <v>111</v>
      </c>
      <c r="H123" s="5">
        <v>77500000</v>
      </c>
      <c r="I123" s="5">
        <v>255360</v>
      </c>
      <c r="J123" s="5">
        <v>95900000</v>
      </c>
      <c r="K123" s="5">
        <v>313260</v>
      </c>
      <c r="L123" s="10">
        <f>VLOOKUP($A$2:$A$266,Sheet1!$B$1:$H$48,6,0)</f>
        <v>30</v>
      </c>
      <c r="M123" s="10">
        <f>VLOOKUP($A$2:$A$266,Sheet1!$B$1:$H$48,7,0)</f>
        <v>2134</v>
      </c>
      <c r="N123" s="31">
        <f t="shared" si="1"/>
        <v>71.13333333333334</v>
      </c>
    </row>
    <row r="124" spans="1:14" s="10" customFormat="1" ht="19.5" customHeight="1">
      <c r="A124" s="4" t="s">
        <v>104</v>
      </c>
      <c r="B124" s="12" t="s">
        <v>61</v>
      </c>
      <c r="C124" s="21">
        <v>32</v>
      </c>
      <c r="D124" s="12" t="s">
        <v>69</v>
      </c>
      <c r="E124" s="12" t="s">
        <v>3</v>
      </c>
      <c r="F124" s="12" t="s">
        <v>109</v>
      </c>
      <c r="G124" s="12" t="s">
        <v>111</v>
      </c>
      <c r="H124" s="5">
        <v>69400000</v>
      </c>
      <c r="I124" s="5">
        <v>228710</v>
      </c>
      <c r="J124" s="5">
        <v>86000000</v>
      </c>
      <c r="K124" s="5">
        <v>280280</v>
      </c>
      <c r="L124" s="10">
        <f>VLOOKUP($A$2:$A$266,Sheet1!$B$1:$H$48,6,0)</f>
        <v>30</v>
      </c>
      <c r="M124" s="10">
        <f>VLOOKUP($A$2:$A$266,Sheet1!$B$1:$H$48,7,0)</f>
        <v>2134</v>
      </c>
      <c r="N124" s="31">
        <f t="shared" si="1"/>
        <v>71.13333333333334</v>
      </c>
    </row>
    <row r="125" spans="1:14" s="10" customFormat="1" ht="19.5" customHeight="1">
      <c r="A125" s="4" t="s">
        <v>104</v>
      </c>
      <c r="B125" s="19" t="s">
        <v>61</v>
      </c>
      <c r="C125" s="21">
        <v>45</v>
      </c>
      <c r="D125" s="19" t="s">
        <v>69</v>
      </c>
      <c r="E125" s="12" t="s">
        <v>3</v>
      </c>
      <c r="F125" s="12" t="s">
        <v>109</v>
      </c>
      <c r="G125" s="12" t="s">
        <v>111</v>
      </c>
      <c r="H125" s="5">
        <v>89500000</v>
      </c>
      <c r="I125" s="5">
        <v>295030</v>
      </c>
      <c r="J125" s="5">
        <v>110500000</v>
      </c>
      <c r="K125" s="5">
        <v>362160</v>
      </c>
      <c r="L125" s="10">
        <f>VLOOKUP($A$2:$A$266,Sheet1!$B$1:$H$48,6,0)</f>
        <v>30</v>
      </c>
      <c r="M125" s="10">
        <f>VLOOKUP($A$2:$A$266,Sheet1!$B$1:$H$48,7,0)</f>
        <v>2134</v>
      </c>
      <c r="N125" s="31">
        <f t="shared" si="1"/>
        <v>71.13333333333334</v>
      </c>
    </row>
    <row r="126" spans="1:14" s="10" customFormat="1" ht="19.5" customHeight="1">
      <c r="A126" s="4" t="s">
        <v>104</v>
      </c>
      <c r="B126" s="12" t="s">
        <v>61</v>
      </c>
      <c r="C126" s="21">
        <v>38</v>
      </c>
      <c r="D126" s="12" t="s">
        <v>69</v>
      </c>
      <c r="E126" s="12" t="s">
        <v>3</v>
      </c>
      <c r="F126" s="12" t="s">
        <v>109</v>
      </c>
      <c r="G126" s="12" t="s">
        <v>111</v>
      </c>
      <c r="H126" s="5">
        <v>80700000</v>
      </c>
      <c r="I126" s="5">
        <v>265830</v>
      </c>
      <c r="J126" s="5">
        <v>99800000</v>
      </c>
      <c r="K126" s="5">
        <v>326360</v>
      </c>
      <c r="L126" s="10">
        <f>VLOOKUP($A$2:$A$266,Sheet1!$B$1:$H$48,6,0)</f>
        <v>30</v>
      </c>
      <c r="M126" s="10">
        <f>VLOOKUP($A$2:$A$266,Sheet1!$B$1:$H$48,7,0)</f>
        <v>2134</v>
      </c>
      <c r="N126" s="31">
        <f t="shared" si="1"/>
        <v>71.13333333333334</v>
      </c>
    </row>
    <row r="127" spans="1:14" s="10" customFormat="1" ht="19.5" customHeight="1">
      <c r="A127" s="4" t="s">
        <v>126</v>
      </c>
      <c r="B127" s="12" t="s">
        <v>125</v>
      </c>
      <c r="C127" s="21">
        <v>17</v>
      </c>
      <c r="D127" s="12" t="s">
        <v>127</v>
      </c>
      <c r="E127" s="16" t="s">
        <v>3</v>
      </c>
      <c r="F127" s="16" t="s">
        <v>121</v>
      </c>
      <c r="G127" s="12" t="s">
        <v>111</v>
      </c>
      <c r="H127" s="5">
        <v>41500000</v>
      </c>
      <c r="I127" s="5">
        <v>135540</v>
      </c>
      <c r="J127" s="5">
        <v>51500000</v>
      </c>
      <c r="K127" s="5">
        <v>165700</v>
      </c>
      <c r="L127" s="10">
        <f>VLOOKUP($A$2:$A$266,Sheet1!$B$1:$H$48,6,0)</f>
        <v>200</v>
      </c>
      <c r="M127" s="10">
        <f>VLOOKUP($A$2:$A$266,Sheet1!$B$1:$H$48,7,0)</f>
        <v>5714</v>
      </c>
      <c r="N127" s="31">
        <f t="shared" si="1"/>
        <v>28.57</v>
      </c>
    </row>
    <row r="128" spans="1:14" s="10" customFormat="1" ht="19.5" customHeight="1">
      <c r="A128" s="4" t="s">
        <v>126</v>
      </c>
      <c r="B128" s="12" t="s">
        <v>125</v>
      </c>
      <c r="C128" s="21">
        <v>17</v>
      </c>
      <c r="D128" s="12" t="s">
        <v>127</v>
      </c>
      <c r="E128" s="16" t="s">
        <v>3</v>
      </c>
      <c r="F128" s="16" t="s">
        <v>121</v>
      </c>
      <c r="G128" s="12" t="s">
        <v>111</v>
      </c>
      <c r="H128" s="5">
        <v>41500000</v>
      </c>
      <c r="I128" s="5">
        <v>135540</v>
      </c>
      <c r="J128" s="5">
        <v>51500000</v>
      </c>
      <c r="K128" s="5">
        <v>165700</v>
      </c>
      <c r="L128" s="10">
        <f>VLOOKUP($A$2:$A$266,Sheet1!$B$1:$H$48,6,0)</f>
        <v>200</v>
      </c>
      <c r="M128" s="10">
        <f>VLOOKUP($A$2:$A$266,Sheet1!$B$1:$H$48,7,0)</f>
        <v>5714</v>
      </c>
      <c r="N128" s="31">
        <f t="shared" si="1"/>
        <v>28.57</v>
      </c>
    </row>
    <row r="129" spans="1:14" s="10" customFormat="1" ht="19.5" customHeight="1">
      <c r="A129" s="4" t="s">
        <v>126</v>
      </c>
      <c r="B129" s="12" t="s">
        <v>125</v>
      </c>
      <c r="C129" s="21">
        <v>17</v>
      </c>
      <c r="D129" s="12" t="s">
        <v>127</v>
      </c>
      <c r="E129" s="16" t="s">
        <v>3</v>
      </c>
      <c r="F129" s="16" t="s">
        <v>121</v>
      </c>
      <c r="G129" s="12" t="s">
        <v>111</v>
      </c>
      <c r="H129" s="5">
        <v>41500000</v>
      </c>
      <c r="I129" s="5">
        <v>135540</v>
      </c>
      <c r="J129" s="5">
        <v>51500000</v>
      </c>
      <c r="K129" s="5">
        <v>165700</v>
      </c>
      <c r="L129" s="10">
        <f>VLOOKUP($A$2:$A$266,Sheet1!$B$1:$H$48,6,0)</f>
        <v>200</v>
      </c>
      <c r="M129" s="10">
        <f>VLOOKUP($A$2:$A$266,Sheet1!$B$1:$H$48,7,0)</f>
        <v>5714</v>
      </c>
      <c r="N129" s="31">
        <f t="shared" si="1"/>
        <v>28.57</v>
      </c>
    </row>
    <row r="130" spans="1:14" s="10" customFormat="1" ht="19.5" customHeight="1">
      <c r="A130" s="4" t="s">
        <v>126</v>
      </c>
      <c r="B130" s="12" t="s">
        <v>125</v>
      </c>
      <c r="C130" s="21">
        <v>17</v>
      </c>
      <c r="D130" s="12" t="s">
        <v>127</v>
      </c>
      <c r="E130" s="16" t="s">
        <v>3</v>
      </c>
      <c r="F130" s="16" t="s">
        <v>121</v>
      </c>
      <c r="G130" s="12" t="s">
        <v>111</v>
      </c>
      <c r="H130" s="5">
        <v>41500000</v>
      </c>
      <c r="I130" s="5">
        <v>135540</v>
      </c>
      <c r="J130" s="5">
        <v>51500000</v>
      </c>
      <c r="K130" s="5">
        <v>165700</v>
      </c>
      <c r="L130" s="10">
        <f>VLOOKUP($A$2:$A$266,Sheet1!$B$1:$H$48,6,0)</f>
        <v>200</v>
      </c>
      <c r="M130" s="10">
        <f>VLOOKUP($A$2:$A$266,Sheet1!$B$1:$H$48,7,0)</f>
        <v>5714</v>
      </c>
      <c r="N130" s="31">
        <f t="shared" si="1"/>
        <v>28.57</v>
      </c>
    </row>
    <row r="131" spans="1:14" s="10" customFormat="1" ht="19.5" customHeight="1">
      <c r="A131" s="4" t="s">
        <v>126</v>
      </c>
      <c r="B131" s="12" t="s">
        <v>125</v>
      </c>
      <c r="C131" s="21">
        <v>17</v>
      </c>
      <c r="D131" s="12" t="s">
        <v>127</v>
      </c>
      <c r="E131" s="16" t="s">
        <v>3</v>
      </c>
      <c r="F131" s="16" t="s">
        <v>121</v>
      </c>
      <c r="G131" s="12" t="s">
        <v>111</v>
      </c>
      <c r="H131" s="5">
        <v>41500000</v>
      </c>
      <c r="I131" s="5">
        <v>135540</v>
      </c>
      <c r="J131" s="5">
        <v>51500000</v>
      </c>
      <c r="K131" s="5">
        <v>165700</v>
      </c>
      <c r="L131" s="10">
        <f>VLOOKUP($A$2:$A$266,Sheet1!$B$1:$H$48,6,0)</f>
        <v>200</v>
      </c>
      <c r="M131" s="10">
        <f>VLOOKUP($A$2:$A$266,Sheet1!$B$1:$H$48,7,0)</f>
        <v>5714</v>
      </c>
      <c r="N131" s="31">
        <f t="shared" ref="N131:N194" si="2">M131/L131</f>
        <v>28.57</v>
      </c>
    </row>
    <row r="132" spans="1:14" s="10" customFormat="1" ht="19.5" customHeight="1">
      <c r="A132" s="4" t="s">
        <v>126</v>
      </c>
      <c r="B132" s="12" t="s">
        <v>125</v>
      </c>
      <c r="C132" s="21">
        <v>17</v>
      </c>
      <c r="D132" s="12" t="s">
        <v>127</v>
      </c>
      <c r="E132" s="16" t="s">
        <v>3</v>
      </c>
      <c r="F132" s="16" t="s">
        <v>121</v>
      </c>
      <c r="G132" s="12" t="s">
        <v>111</v>
      </c>
      <c r="H132" s="5">
        <v>41500000</v>
      </c>
      <c r="I132" s="5">
        <v>135540</v>
      </c>
      <c r="J132" s="5">
        <v>51500000</v>
      </c>
      <c r="K132" s="5">
        <v>165700</v>
      </c>
      <c r="L132" s="10">
        <f>VLOOKUP($A$2:$A$266,Sheet1!$B$1:$H$48,6,0)</f>
        <v>200</v>
      </c>
      <c r="M132" s="10">
        <f>VLOOKUP($A$2:$A$266,Sheet1!$B$1:$H$48,7,0)</f>
        <v>5714</v>
      </c>
      <c r="N132" s="31">
        <f t="shared" si="2"/>
        <v>28.57</v>
      </c>
    </row>
    <row r="133" spans="1:14" s="10" customFormat="1" ht="19.5" customHeight="1">
      <c r="A133" s="4" t="s">
        <v>126</v>
      </c>
      <c r="B133" s="12" t="s">
        <v>125</v>
      </c>
      <c r="C133" s="21">
        <v>17</v>
      </c>
      <c r="D133" s="12" t="s">
        <v>127</v>
      </c>
      <c r="E133" s="16" t="s">
        <v>3</v>
      </c>
      <c r="F133" s="16" t="s">
        <v>121</v>
      </c>
      <c r="G133" s="12" t="s">
        <v>111</v>
      </c>
      <c r="H133" s="5">
        <v>41500000</v>
      </c>
      <c r="I133" s="5">
        <v>135540</v>
      </c>
      <c r="J133" s="5">
        <v>51500000</v>
      </c>
      <c r="K133" s="5">
        <v>165700</v>
      </c>
      <c r="L133" s="10">
        <f>VLOOKUP($A$2:$A$266,Sheet1!$B$1:$H$48,6,0)</f>
        <v>200</v>
      </c>
      <c r="M133" s="10">
        <f>VLOOKUP($A$2:$A$266,Sheet1!$B$1:$H$48,7,0)</f>
        <v>5714</v>
      </c>
      <c r="N133" s="31">
        <f t="shared" si="2"/>
        <v>28.57</v>
      </c>
    </row>
    <row r="134" spans="1:14" s="10" customFormat="1" ht="19.5" customHeight="1">
      <c r="A134" s="4" t="s">
        <v>126</v>
      </c>
      <c r="B134" s="12" t="s">
        <v>125</v>
      </c>
      <c r="C134" s="21">
        <v>17</v>
      </c>
      <c r="D134" s="12" t="s">
        <v>127</v>
      </c>
      <c r="E134" s="16" t="s">
        <v>3</v>
      </c>
      <c r="F134" s="16" t="s">
        <v>121</v>
      </c>
      <c r="G134" s="12" t="s">
        <v>111</v>
      </c>
      <c r="H134" s="5">
        <v>41500000</v>
      </c>
      <c r="I134" s="5">
        <v>135540</v>
      </c>
      <c r="J134" s="5">
        <v>51500000</v>
      </c>
      <c r="K134" s="5">
        <v>165700</v>
      </c>
      <c r="L134" s="10">
        <f>VLOOKUP($A$2:$A$266,Sheet1!$B$1:$H$48,6,0)</f>
        <v>200</v>
      </c>
      <c r="M134" s="10">
        <f>VLOOKUP($A$2:$A$266,Sheet1!$B$1:$H$48,7,0)</f>
        <v>5714</v>
      </c>
      <c r="N134" s="31">
        <f t="shared" si="2"/>
        <v>28.57</v>
      </c>
    </row>
    <row r="135" spans="1:14" s="10" customFormat="1" ht="19.5" customHeight="1">
      <c r="A135" s="4" t="s">
        <v>126</v>
      </c>
      <c r="B135" s="12" t="s">
        <v>125</v>
      </c>
      <c r="C135" s="21">
        <v>17</v>
      </c>
      <c r="D135" s="12" t="s">
        <v>127</v>
      </c>
      <c r="E135" s="16" t="s">
        <v>3</v>
      </c>
      <c r="F135" s="16" t="s">
        <v>121</v>
      </c>
      <c r="G135" s="12" t="s">
        <v>111</v>
      </c>
      <c r="H135" s="5">
        <v>40600000</v>
      </c>
      <c r="I135" s="5">
        <v>132100</v>
      </c>
      <c r="J135" s="5">
        <v>50400000</v>
      </c>
      <c r="K135" s="5">
        <v>161420</v>
      </c>
      <c r="L135" s="10">
        <f>VLOOKUP($A$2:$A$266,Sheet1!$B$1:$H$48,6,0)</f>
        <v>200</v>
      </c>
      <c r="M135" s="10">
        <f>VLOOKUP($A$2:$A$266,Sheet1!$B$1:$H$48,7,0)</f>
        <v>5714</v>
      </c>
      <c r="N135" s="31">
        <f t="shared" si="2"/>
        <v>28.57</v>
      </c>
    </row>
    <row r="136" spans="1:14" s="10" customFormat="1" ht="19.5" customHeight="1">
      <c r="A136" s="4" t="s">
        <v>126</v>
      </c>
      <c r="B136" s="12" t="s">
        <v>125</v>
      </c>
      <c r="C136" s="21">
        <v>17</v>
      </c>
      <c r="D136" s="12" t="s">
        <v>127</v>
      </c>
      <c r="E136" s="16" t="s">
        <v>3</v>
      </c>
      <c r="F136" s="16" t="s">
        <v>121</v>
      </c>
      <c r="G136" s="12" t="s">
        <v>111</v>
      </c>
      <c r="H136" s="5">
        <v>40600000</v>
      </c>
      <c r="I136" s="5">
        <v>132100</v>
      </c>
      <c r="J136" s="5">
        <v>50400000</v>
      </c>
      <c r="K136" s="5">
        <v>161420</v>
      </c>
      <c r="L136" s="10">
        <f>VLOOKUP($A$2:$A$266,Sheet1!$B$1:$H$48,6,0)</f>
        <v>200</v>
      </c>
      <c r="M136" s="10">
        <f>VLOOKUP($A$2:$A$266,Sheet1!$B$1:$H$48,7,0)</f>
        <v>5714</v>
      </c>
      <c r="N136" s="31">
        <f t="shared" si="2"/>
        <v>28.57</v>
      </c>
    </row>
    <row r="137" spans="1:14" s="10" customFormat="1" ht="19.5" customHeight="1">
      <c r="A137" s="4" t="s">
        <v>126</v>
      </c>
      <c r="B137" s="12" t="s">
        <v>125</v>
      </c>
      <c r="C137" s="21">
        <v>17</v>
      </c>
      <c r="D137" s="12" t="s">
        <v>127</v>
      </c>
      <c r="E137" s="16" t="s">
        <v>3</v>
      </c>
      <c r="F137" s="16" t="s">
        <v>121</v>
      </c>
      <c r="G137" s="12" t="s">
        <v>111</v>
      </c>
      <c r="H137" s="5">
        <v>40600000</v>
      </c>
      <c r="I137" s="5">
        <v>132100</v>
      </c>
      <c r="J137" s="5">
        <v>50400000</v>
      </c>
      <c r="K137" s="5">
        <v>161420</v>
      </c>
      <c r="L137" s="10">
        <f>VLOOKUP($A$2:$A$266,Sheet1!$B$1:$H$48,6,0)</f>
        <v>200</v>
      </c>
      <c r="M137" s="10">
        <f>VLOOKUP($A$2:$A$266,Sheet1!$B$1:$H$48,7,0)</f>
        <v>5714</v>
      </c>
      <c r="N137" s="31">
        <f t="shared" si="2"/>
        <v>28.57</v>
      </c>
    </row>
    <row r="138" spans="1:14" s="10" customFormat="1" ht="19.5" customHeight="1">
      <c r="A138" s="4" t="s">
        <v>126</v>
      </c>
      <c r="B138" s="12" t="s">
        <v>125</v>
      </c>
      <c r="C138" s="21">
        <v>17</v>
      </c>
      <c r="D138" s="12" t="s">
        <v>127</v>
      </c>
      <c r="E138" s="16" t="s">
        <v>3</v>
      </c>
      <c r="F138" s="16" t="s">
        <v>121</v>
      </c>
      <c r="G138" s="12" t="s">
        <v>111</v>
      </c>
      <c r="H138" s="5">
        <v>42000000</v>
      </c>
      <c r="I138" s="5">
        <v>136910</v>
      </c>
      <c r="J138" s="5">
        <v>52100000</v>
      </c>
      <c r="K138" s="5">
        <v>167530</v>
      </c>
      <c r="L138" s="10">
        <f>VLOOKUP($A$2:$A$266,Sheet1!$B$1:$H$48,6,0)</f>
        <v>200</v>
      </c>
      <c r="M138" s="10">
        <f>VLOOKUP($A$2:$A$266,Sheet1!$B$1:$H$48,7,0)</f>
        <v>5714</v>
      </c>
      <c r="N138" s="31">
        <f t="shared" si="2"/>
        <v>28.57</v>
      </c>
    </row>
    <row r="139" spans="1:14" s="10" customFormat="1" ht="19.5" customHeight="1">
      <c r="A139" s="4" t="s">
        <v>126</v>
      </c>
      <c r="B139" s="12" t="s">
        <v>125</v>
      </c>
      <c r="C139" s="21">
        <v>17</v>
      </c>
      <c r="D139" s="12" t="s">
        <v>127</v>
      </c>
      <c r="E139" s="16" t="s">
        <v>3</v>
      </c>
      <c r="F139" s="16" t="s">
        <v>121</v>
      </c>
      <c r="G139" s="12" t="s">
        <v>111</v>
      </c>
      <c r="H139" s="5">
        <v>42000000</v>
      </c>
      <c r="I139" s="5">
        <v>136910</v>
      </c>
      <c r="J139" s="5">
        <v>52100000</v>
      </c>
      <c r="K139" s="5">
        <v>167530</v>
      </c>
      <c r="L139" s="10">
        <f>VLOOKUP($A$2:$A$266,Sheet1!$B$1:$H$48,6,0)</f>
        <v>200</v>
      </c>
      <c r="M139" s="10">
        <f>VLOOKUP($A$2:$A$266,Sheet1!$B$1:$H$48,7,0)</f>
        <v>5714</v>
      </c>
      <c r="N139" s="31">
        <f t="shared" si="2"/>
        <v>28.57</v>
      </c>
    </row>
    <row r="140" spans="1:14" s="10" customFormat="1" ht="19.5" customHeight="1">
      <c r="A140" s="4" t="s">
        <v>126</v>
      </c>
      <c r="B140" s="12" t="s">
        <v>125</v>
      </c>
      <c r="C140" s="21">
        <v>17</v>
      </c>
      <c r="D140" s="12" t="s">
        <v>127</v>
      </c>
      <c r="E140" s="16" t="s">
        <v>3</v>
      </c>
      <c r="F140" s="16" t="s">
        <v>121</v>
      </c>
      <c r="G140" s="12" t="s">
        <v>111</v>
      </c>
      <c r="H140" s="5">
        <v>42000000</v>
      </c>
      <c r="I140" s="5">
        <v>136910</v>
      </c>
      <c r="J140" s="5">
        <v>52100000</v>
      </c>
      <c r="K140" s="5">
        <v>167530</v>
      </c>
      <c r="L140" s="10">
        <f>VLOOKUP($A$2:$A$266,Sheet1!$B$1:$H$48,6,0)</f>
        <v>200</v>
      </c>
      <c r="M140" s="10">
        <f>VLOOKUP($A$2:$A$266,Sheet1!$B$1:$H$48,7,0)</f>
        <v>5714</v>
      </c>
      <c r="N140" s="31">
        <f t="shared" si="2"/>
        <v>28.57</v>
      </c>
    </row>
    <row r="141" spans="1:14" s="10" customFormat="1" ht="19.5" customHeight="1">
      <c r="A141" s="4" t="s">
        <v>126</v>
      </c>
      <c r="B141" s="12" t="s">
        <v>125</v>
      </c>
      <c r="C141" s="21">
        <v>17</v>
      </c>
      <c r="D141" s="12" t="s">
        <v>127</v>
      </c>
      <c r="E141" s="16" t="s">
        <v>3</v>
      </c>
      <c r="F141" s="16" t="s">
        <v>121</v>
      </c>
      <c r="G141" s="12" t="s">
        <v>111</v>
      </c>
      <c r="H141" s="5">
        <v>42000000</v>
      </c>
      <c r="I141" s="5">
        <v>136910</v>
      </c>
      <c r="J141" s="5">
        <v>52100000</v>
      </c>
      <c r="K141" s="5">
        <v>167530</v>
      </c>
      <c r="L141" s="10">
        <f>VLOOKUP($A$2:$A$266,Sheet1!$B$1:$H$48,6,0)</f>
        <v>200</v>
      </c>
      <c r="M141" s="10">
        <f>VLOOKUP($A$2:$A$266,Sheet1!$B$1:$H$48,7,0)</f>
        <v>5714</v>
      </c>
      <c r="N141" s="31">
        <f t="shared" si="2"/>
        <v>28.57</v>
      </c>
    </row>
    <row r="142" spans="1:14" s="10" customFormat="1" ht="19.5" customHeight="1">
      <c r="A142" s="4" t="s">
        <v>126</v>
      </c>
      <c r="B142" s="12" t="s">
        <v>125</v>
      </c>
      <c r="C142" s="21">
        <v>17</v>
      </c>
      <c r="D142" s="12" t="s">
        <v>127</v>
      </c>
      <c r="E142" s="16" t="s">
        <v>3</v>
      </c>
      <c r="F142" s="16" t="s">
        <v>121</v>
      </c>
      <c r="G142" s="12" t="s">
        <v>111</v>
      </c>
      <c r="H142" s="5">
        <v>42000000</v>
      </c>
      <c r="I142" s="5">
        <v>136910</v>
      </c>
      <c r="J142" s="5">
        <v>52100000</v>
      </c>
      <c r="K142" s="5">
        <v>167530</v>
      </c>
      <c r="L142" s="10">
        <f>VLOOKUP($A$2:$A$266,Sheet1!$B$1:$H$48,6,0)</f>
        <v>200</v>
      </c>
      <c r="M142" s="10">
        <f>VLOOKUP($A$2:$A$266,Sheet1!$B$1:$H$48,7,0)</f>
        <v>5714</v>
      </c>
      <c r="N142" s="31">
        <f t="shared" si="2"/>
        <v>28.57</v>
      </c>
    </row>
    <row r="143" spans="1:14" s="10" customFormat="1" ht="19.5" customHeight="1">
      <c r="A143" s="4" t="s">
        <v>126</v>
      </c>
      <c r="B143" s="12" t="s">
        <v>125</v>
      </c>
      <c r="C143" s="21">
        <v>17</v>
      </c>
      <c r="D143" s="12" t="s">
        <v>127</v>
      </c>
      <c r="E143" s="16" t="s">
        <v>3</v>
      </c>
      <c r="F143" s="16" t="s">
        <v>121</v>
      </c>
      <c r="G143" s="12" t="s">
        <v>111</v>
      </c>
      <c r="H143" s="5">
        <v>42000000</v>
      </c>
      <c r="I143" s="5">
        <v>136910</v>
      </c>
      <c r="J143" s="5">
        <v>52100000</v>
      </c>
      <c r="K143" s="5">
        <v>167530</v>
      </c>
      <c r="L143" s="10">
        <f>VLOOKUP($A$2:$A$266,Sheet1!$B$1:$H$48,6,0)</f>
        <v>200</v>
      </c>
      <c r="M143" s="10">
        <f>VLOOKUP($A$2:$A$266,Sheet1!$B$1:$H$48,7,0)</f>
        <v>5714</v>
      </c>
      <c r="N143" s="31">
        <f t="shared" si="2"/>
        <v>28.57</v>
      </c>
    </row>
    <row r="144" spans="1:14" s="10" customFormat="1" ht="19.5" customHeight="1">
      <c r="A144" s="4" t="s">
        <v>126</v>
      </c>
      <c r="B144" s="12" t="s">
        <v>125</v>
      </c>
      <c r="C144" s="21">
        <v>17</v>
      </c>
      <c r="D144" s="12" t="s">
        <v>127</v>
      </c>
      <c r="E144" s="16" t="s">
        <v>3</v>
      </c>
      <c r="F144" s="16" t="s">
        <v>121</v>
      </c>
      <c r="G144" s="12" t="s">
        <v>111</v>
      </c>
      <c r="H144" s="5">
        <v>42000000</v>
      </c>
      <c r="I144" s="5">
        <v>136910</v>
      </c>
      <c r="J144" s="5">
        <v>52100000</v>
      </c>
      <c r="K144" s="5">
        <v>167530</v>
      </c>
      <c r="L144" s="10">
        <f>VLOOKUP($A$2:$A$266,Sheet1!$B$1:$H$48,6,0)</f>
        <v>200</v>
      </c>
      <c r="M144" s="10">
        <f>VLOOKUP($A$2:$A$266,Sheet1!$B$1:$H$48,7,0)</f>
        <v>5714</v>
      </c>
      <c r="N144" s="31">
        <f t="shared" si="2"/>
        <v>28.57</v>
      </c>
    </row>
    <row r="145" spans="1:14" s="10" customFormat="1" ht="19.5" customHeight="1">
      <c r="A145" s="4" t="s">
        <v>126</v>
      </c>
      <c r="B145" s="12" t="s">
        <v>125</v>
      </c>
      <c r="C145" s="21">
        <v>17</v>
      </c>
      <c r="D145" s="12" t="s">
        <v>127</v>
      </c>
      <c r="E145" s="16" t="s">
        <v>3</v>
      </c>
      <c r="F145" s="16" t="s">
        <v>121</v>
      </c>
      <c r="G145" s="12" t="s">
        <v>111</v>
      </c>
      <c r="H145" s="5">
        <v>42400000</v>
      </c>
      <c r="I145" s="5">
        <v>138410</v>
      </c>
      <c r="J145" s="5">
        <v>52600000</v>
      </c>
      <c r="K145" s="5">
        <v>169410</v>
      </c>
      <c r="L145" s="10">
        <f>VLOOKUP($A$2:$A$266,Sheet1!$B$1:$H$48,6,0)</f>
        <v>200</v>
      </c>
      <c r="M145" s="10">
        <f>VLOOKUP($A$2:$A$266,Sheet1!$B$1:$H$48,7,0)</f>
        <v>5714</v>
      </c>
      <c r="N145" s="31">
        <f t="shared" si="2"/>
        <v>28.57</v>
      </c>
    </row>
    <row r="146" spans="1:14" s="10" customFormat="1" ht="19.5" customHeight="1">
      <c r="A146" s="4" t="s">
        <v>126</v>
      </c>
      <c r="B146" s="12" t="s">
        <v>125</v>
      </c>
      <c r="C146" s="21">
        <v>17</v>
      </c>
      <c r="D146" s="12" t="s">
        <v>127</v>
      </c>
      <c r="E146" s="16" t="s">
        <v>3</v>
      </c>
      <c r="F146" s="16" t="s">
        <v>121</v>
      </c>
      <c r="G146" s="12" t="s">
        <v>111</v>
      </c>
      <c r="H146" s="5">
        <v>42400000</v>
      </c>
      <c r="I146" s="5">
        <v>138410</v>
      </c>
      <c r="J146" s="5">
        <v>52600000</v>
      </c>
      <c r="K146" s="5">
        <v>169410</v>
      </c>
      <c r="L146" s="10">
        <f>VLOOKUP($A$2:$A$266,Sheet1!$B$1:$H$48,6,0)</f>
        <v>200</v>
      </c>
      <c r="M146" s="10">
        <f>VLOOKUP($A$2:$A$266,Sheet1!$B$1:$H$48,7,0)</f>
        <v>5714</v>
      </c>
      <c r="N146" s="31">
        <f t="shared" si="2"/>
        <v>28.57</v>
      </c>
    </row>
    <row r="147" spans="1:14" s="10" customFormat="1" ht="19.5" customHeight="1">
      <c r="A147" s="4" t="s">
        <v>126</v>
      </c>
      <c r="B147" s="12" t="s">
        <v>125</v>
      </c>
      <c r="C147" s="21">
        <v>17</v>
      </c>
      <c r="D147" s="12" t="s">
        <v>127</v>
      </c>
      <c r="E147" s="16" t="s">
        <v>3</v>
      </c>
      <c r="F147" s="16" t="s">
        <v>121</v>
      </c>
      <c r="G147" s="12" t="s">
        <v>111</v>
      </c>
      <c r="H147" s="5">
        <v>42400000</v>
      </c>
      <c r="I147" s="5">
        <v>138410</v>
      </c>
      <c r="J147" s="5">
        <v>52600000</v>
      </c>
      <c r="K147" s="5">
        <v>169410</v>
      </c>
      <c r="L147" s="10">
        <f>VLOOKUP($A$2:$A$266,Sheet1!$B$1:$H$48,6,0)</f>
        <v>200</v>
      </c>
      <c r="M147" s="10">
        <f>VLOOKUP($A$2:$A$266,Sheet1!$B$1:$H$48,7,0)</f>
        <v>5714</v>
      </c>
      <c r="N147" s="31">
        <f t="shared" si="2"/>
        <v>28.57</v>
      </c>
    </row>
    <row r="148" spans="1:14" s="10" customFormat="1" ht="19.5" customHeight="1">
      <c r="A148" s="4" t="s">
        <v>126</v>
      </c>
      <c r="B148" s="12" t="s">
        <v>125</v>
      </c>
      <c r="C148" s="21">
        <v>17</v>
      </c>
      <c r="D148" s="12" t="s">
        <v>127</v>
      </c>
      <c r="E148" s="16" t="s">
        <v>3</v>
      </c>
      <c r="F148" s="16" t="s">
        <v>121</v>
      </c>
      <c r="G148" s="12" t="s">
        <v>111</v>
      </c>
      <c r="H148" s="5">
        <v>41000000</v>
      </c>
      <c r="I148" s="5">
        <v>133860</v>
      </c>
      <c r="J148" s="5">
        <v>50900000</v>
      </c>
      <c r="K148" s="5">
        <v>163630</v>
      </c>
      <c r="L148" s="10">
        <f>VLOOKUP($A$2:$A$266,Sheet1!$B$1:$H$48,6,0)</f>
        <v>200</v>
      </c>
      <c r="M148" s="10">
        <f>VLOOKUP($A$2:$A$266,Sheet1!$B$1:$H$48,7,0)</f>
        <v>5714</v>
      </c>
      <c r="N148" s="31">
        <f t="shared" si="2"/>
        <v>28.57</v>
      </c>
    </row>
    <row r="149" spans="1:14" s="10" customFormat="1" ht="19.5" customHeight="1">
      <c r="A149" s="4" t="s">
        <v>126</v>
      </c>
      <c r="B149" s="12" t="s">
        <v>125</v>
      </c>
      <c r="C149" s="21">
        <v>17</v>
      </c>
      <c r="D149" s="12" t="s">
        <v>127</v>
      </c>
      <c r="E149" s="16" t="s">
        <v>3</v>
      </c>
      <c r="F149" s="16" t="s">
        <v>121</v>
      </c>
      <c r="G149" s="12" t="s">
        <v>111</v>
      </c>
      <c r="H149" s="5">
        <v>41000000</v>
      </c>
      <c r="I149" s="5">
        <v>133860</v>
      </c>
      <c r="J149" s="5">
        <v>50900000</v>
      </c>
      <c r="K149" s="5">
        <v>163630</v>
      </c>
      <c r="L149" s="10">
        <f>VLOOKUP($A$2:$A$266,Sheet1!$B$1:$H$48,6,0)</f>
        <v>200</v>
      </c>
      <c r="M149" s="10">
        <f>VLOOKUP($A$2:$A$266,Sheet1!$B$1:$H$48,7,0)</f>
        <v>5714</v>
      </c>
      <c r="N149" s="31">
        <f t="shared" si="2"/>
        <v>28.57</v>
      </c>
    </row>
    <row r="150" spans="1:14" s="10" customFormat="1" ht="19.5" customHeight="1">
      <c r="A150" s="4" t="s">
        <v>126</v>
      </c>
      <c r="B150" s="12" t="s">
        <v>125</v>
      </c>
      <c r="C150" s="21">
        <v>17</v>
      </c>
      <c r="D150" s="12" t="s">
        <v>127</v>
      </c>
      <c r="E150" s="16" t="s">
        <v>3</v>
      </c>
      <c r="F150" s="16" t="s">
        <v>121</v>
      </c>
      <c r="G150" s="12" t="s">
        <v>111</v>
      </c>
      <c r="H150" s="5">
        <v>41000000</v>
      </c>
      <c r="I150" s="5">
        <v>133860</v>
      </c>
      <c r="J150" s="5">
        <v>50900000</v>
      </c>
      <c r="K150" s="5">
        <v>163630</v>
      </c>
      <c r="L150" s="10">
        <f>VLOOKUP($A$2:$A$266,Sheet1!$B$1:$H$48,6,0)</f>
        <v>200</v>
      </c>
      <c r="M150" s="10">
        <f>VLOOKUP($A$2:$A$266,Sheet1!$B$1:$H$48,7,0)</f>
        <v>5714</v>
      </c>
      <c r="N150" s="31">
        <f t="shared" si="2"/>
        <v>28.57</v>
      </c>
    </row>
    <row r="151" spans="1:14" s="10" customFormat="1" ht="19.5" customHeight="1">
      <c r="A151" s="4" t="s">
        <v>126</v>
      </c>
      <c r="B151" s="12" t="s">
        <v>125</v>
      </c>
      <c r="C151" s="21">
        <v>17</v>
      </c>
      <c r="D151" s="12" t="s">
        <v>127</v>
      </c>
      <c r="E151" s="16" t="s">
        <v>3</v>
      </c>
      <c r="F151" s="16" t="s">
        <v>121</v>
      </c>
      <c r="G151" s="12" t="s">
        <v>111</v>
      </c>
      <c r="H151" s="5">
        <v>42400000</v>
      </c>
      <c r="I151" s="5">
        <v>138410</v>
      </c>
      <c r="J151" s="5">
        <v>52600000</v>
      </c>
      <c r="K151" s="5">
        <v>169410</v>
      </c>
      <c r="L151" s="10">
        <f>VLOOKUP($A$2:$A$266,Sheet1!$B$1:$H$48,6,0)</f>
        <v>200</v>
      </c>
      <c r="M151" s="10">
        <f>VLOOKUP($A$2:$A$266,Sheet1!$B$1:$H$48,7,0)</f>
        <v>5714</v>
      </c>
      <c r="N151" s="31">
        <f t="shared" si="2"/>
        <v>28.57</v>
      </c>
    </row>
    <row r="152" spans="1:14" s="10" customFormat="1" ht="19.5" customHeight="1">
      <c r="A152" s="4" t="s">
        <v>126</v>
      </c>
      <c r="B152" s="12" t="s">
        <v>125</v>
      </c>
      <c r="C152" s="21">
        <v>17</v>
      </c>
      <c r="D152" s="12" t="s">
        <v>127</v>
      </c>
      <c r="E152" s="16" t="s">
        <v>3</v>
      </c>
      <c r="F152" s="16" t="s">
        <v>121</v>
      </c>
      <c r="G152" s="12" t="s">
        <v>111</v>
      </c>
      <c r="H152" s="5">
        <v>42400000</v>
      </c>
      <c r="I152" s="5">
        <v>138410</v>
      </c>
      <c r="J152" s="5">
        <v>52600000</v>
      </c>
      <c r="K152" s="5">
        <v>169410</v>
      </c>
      <c r="L152" s="10">
        <f>VLOOKUP($A$2:$A$266,Sheet1!$B$1:$H$48,6,0)</f>
        <v>200</v>
      </c>
      <c r="M152" s="10">
        <f>VLOOKUP($A$2:$A$266,Sheet1!$B$1:$H$48,7,0)</f>
        <v>5714</v>
      </c>
      <c r="N152" s="31">
        <f t="shared" si="2"/>
        <v>28.57</v>
      </c>
    </row>
    <row r="153" spans="1:14" s="10" customFormat="1" ht="19.5" customHeight="1">
      <c r="A153" s="4" t="s">
        <v>126</v>
      </c>
      <c r="B153" s="12" t="s">
        <v>125</v>
      </c>
      <c r="C153" s="21">
        <v>17</v>
      </c>
      <c r="D153" s="12" t="s">
        <v>127</v>
      </c>
      <c r="E153" s="16" t="s">
        <v>3</v>
      </c>
      <c r="F153" s="16" t="s">
        <v>121</v>
      </c>
      <c r="G153" s="12" t="s">
        <v>111</v>
      </c>
      <c r="H153" s="5">
        <v>42400000</v>
      </c>
      <c r="I153" s="5">
        <v>138410</v>
      </c>
      <c r="J153" s="5">
        <v>52600000</v>
      </c>
      <c r="K153" s="5">
        <v>169410</v>
      </c>
      <c r="L153" s="10">
        <f>VLOOKUP($A$2:$A$266,Sheet1!$B$1:$H$48,6,0)</f>
        <v>200</v>
      </c>
      <c r="M153" s="10">
        <f>VLOOKUP($A$2:$A$266,Sheet1!$B$1:$H$48,7,0)</f>
        <v>5714</v>
      </c>
      <c r="N153" s="31">
        <f t="shared" si="2"/>
        <v>28.57</v>
      </c>
    </row>
    <row r="154" spans="1:14" s="10" customFormat="1" ht="19.5" customHeight="1">
      <c r="A154" s="4" t="s">
        <v>126</v>
      </c>
      <c r="B154" s="12" t="s">
        <v>125</v>
      </c>
      <c r="C154" s="21">
        <v>17</v>
      </c>
      <c r="D154" s="12" t="s">
        <v>127</v>
      </c>
      <c r="E154" s="16" t="s">
        <v>3</v>
      </c>
      <c r="F154" s="16" t="s">
        <v>121</v>
      </c>
      <c r="G154" s="12" t="s">
        <v>111</v>
      </c>
      <c r="H154" s="5">
        <v>42400000</v>
      </c>
      <c r="I154" s="5">
        <v>138410</v>
      </c>
      <c r="J154" s="5">
        <v>52600000</v>
      </c>
      <c r="K154" s="5">
        <v>169410</v>
      </c>
      <c r="L154" s="10">
        <f>VLOOKUP($A$2:$A$266,Sheet1!$B$1:$H$48,6,0)</f>
        <v>200</v>
      </c>
      <c r="M154" s="10">
        <f>VLOOKUP($A$2:$A$266,Sheet1!$B$1:$H$48,7,0)</f>
        <v>5714</v>
      </c>
      <c r="N154" s="31">
        <f t="shared" si="2"/>
        <v>28.57</v>
      </c>
    </row>
    <row r="155" spans="1:14" s="10" customFormat="1" ht="19.5" customHeight="1">
      <c r="A155" s="4" t="s">
        <v>126</v>
      </c>
      <c r="B155" s="12" t="s">
        <v>125</v>
      </c>
      <c r="C155" s="21">
        <v>17</v>
      </c>
      <c r="D155" s="12" t="s">
        <v>127</v>
      </c>
      <c r="E155" s="16" t="s">
        <v>3</v>
      </c>
      <c r="F155" s="16" t="s">
        <v>121</v>
      </c>
      <c r="G155" s="12" t="s">
        <v>111</v>
      </c>
      <c r="H155" s="5">
        <v>42400000</v>
      </c>
      <c r="I155" s="5">
        <v>138410</v>
      </c>
      <c r="J155" s="5">
        <v>52600000</v>
      </c>
      <c r="K155" s="5">
        <v>169410</v>
      </c>
      <c r="L155" s="10">
        <f>VLOOKUP($A$2:$A$266,Sheet1!$B$1:$H$48,6,0)</f>
        <v>200</v>
      </c>
      <c r="M155" s="10">
        <f>VLOOKUP($A$2:$A$266,Sheet1!$B$1:$H$48,7,0)</f>
        <v>5714</v>
      </c>
      <c r="N155" s="31">
        <f t="shared" si="2"/>
        <v>28.57</v>
      </c>
    </row>
    <row r="156" spans="1:14" s="10" customFormat="1" ht="19.5" customHeight="1">
      <c r="A156" s="4" t="s">
        <v>126</v>
      </c>
      <c r="B156" s="12" t="s">
        <v>125</v>
      </c>
      <c r="C156" s="21">
        <v>17</v>
      </c>
      <c r="D156" s="12" t="s">
        <v>127</v>
      </c>
      <c r="E156" s="16" t="s">
        <v>3</v>
      </c>
      <c r="F156" s="16" t="s">
        <v>121</v>
      </c>
      <c r="G156" s="12" t="s">
        <v>111</v>
      </c>
      <c r="H156" s="5">
        <v>42400000</v>
      </c>
      <c r="I156" s="5">
        <v>138410</v>
      </c>
      <c r="J156" s="5">
        <v>52600000</v>
      </c>
      <c r="K156" s="5">
        <v>169410</v>
      </c>
      <c r="L156" s="10">
        <f>VLOOKUP($A$2:$A$266,Sheet1!$B$1:$H$48,6,0)</f>
        <v>200</v>
      </c>
      <c r="M156" s="10">
        <f>VLOOKUP($A$2:$A$266,Sheet1!$B$1:$H$48,7,0)</f>
        <v>5714</v>
      </c>
      <c r="N156" s="31">
        <f t="shared" si="2"/>
        <v>28.57</v>
      </c>
    </row>
    <row r="157" spans="1:14" s="10" customFormat="1" ht="19.5" customHeight="1">
      <c r="A157" s="4" t="s">
        <v>126</v>
      </c>
      <c r="B157" s="12" t="s">
        <v>125</v>
      </c>
      <c r="C157" s="21">
        <v>17</v>
      </c>
      <c r="D157" s="12" t="s">
        <v>127</v>
      </c>
      <c r="E157" s="16" t="s">
        <v>3</v>
      </c>
      <c r="F157" s="16" t="s">
        <v>121</v>
      </c>
      <c r="G157" s="12" t="s">
        <v>111</v>
      </c>
      <c r="H157" s="5">
        <v>42400000</v>
      </c>
      <c r="I157" s="5">
        <v>138410</v>
      </c>
      <c r="J157" s="5">
        <v>52600000</v>
      </c>
      <c r="K157" s="5">
        <v>169410</v>
      </c>
      <c r="L157" s="10">
        <f>VLOOKUP($A$2:$A$266,Sheet1!$B$1:$H$48,6,0)</f>
        <v>200</v>
      </c>
      <c r="M157" s="10">
        <f>VLOOKUP($A$2:$A$266,Sheet1!$B$1:$H$48,7,0)</f>
        <v>5714</v>
      </c>
      <c r="N157" s="31">
        <f t="shared" si="2"/>
        <v>28.57</v>
      </c>
    </row>
    <row r="158" spans="1:14" s="10" customFormat="1" ht="19.5" customHeight="1">
      <c r="A158" s="4" t="s">
        <v>126</v>
      </c>
      <c r="B158" s="12" t="s">
        <v>125</v>
      </c>
      <c r="C158" s="21">
        <v>17</v>
      </c>
      <c r="D158" s="12" t="s">
        <v>127</v>
      </c>
      <c r="E158" s="16" t="s">
        <v>3</v>
      </c>
      <c r="F158" s="16" t="s">
        <v>121</v>
      </c>
      <c r="G158" s="12" t="s">
        <v>111</v>
      </c>
      <c r="H158" s="5">
        <v>42900000</v>
      </c>
      <c r="I158" s="5">
        <v>139770</v>
      </c>
      <c r="J158" s="5">
        <v>53200000</v>
      </c>
      <c r="K158" s="5">
        <v>171240</v>
      </c>
      <c r="L158" s="10">
        <f>VLOOKUP($A$2:$A$266,Sheet1!$B$1:$H$48,6,0)</f>
        <v>200</v>
      </c>
      <c r="M158" s="10">
        <f>VLOOKUP($A$2:$A$266,Sheet1!$B$1:$H$48,7,0)</f>
        <v>5714</v>
      </c>
      <c r="N158" s="31">
        <f t="shared" si="2"/>
        <v>28.57</v>
      </c>
    </row>
    <row r="159" spans="1:14" s="10" customFormat="1" ht="19.5" customHeight="1">
      <c r="A159" s="4" t="s">
        <v>126</v>
      </c>
      <c r="B159" s="12" t="s">
        <v>125</v>
      </c>
      <c r="C159" s="21">
        <v>17</v>
      </c>
      <c r="D159" s="12" t="s">
        <v>127</v>
      </c>
      <c r="E159" s="16" t="s">
        <v>3</v>
      </c>
      <c r="F159" s="16" t="s">
        <v>121</v>
      </c>
      <c r="G159" s="12" t="s">
        <v>111</v>
      </c>
      <c r="H159" s="5">
        <v>42900000</v>
      </c>
      <c r="I159" s="5">
        <v>139770</v>
      </c>
      <c r="J159" s="5">
        <v>53200000</v>
      </c>
      <c r="K159" s="5">
        <v>171240</v>
      </c>
      <c r="L159" s="10">
        <f>VLOOKUP($A$2:$A$266,Sheet1!$B$1:$H$48,6,0)</f>
        <v>200</v>
      </c>
      <c r="M159" s="10">
        <f>VLOOKUP($A$2:$A$266,Sheet1!$B$1:$H$48,7,0)</f>
        <v>5714</v>
      </c>
      <c r="N159" s="31">
        <f t="shared" si="2"/>
        <v>28.57</v>
      </c>
    </row>
    <row r="160" spans="1:14" s="10" customFormat="1" ht="19.5" customHeight="1">
      <c r="A160" s="4" t="s">
        <v>126</v>
      </c>
      <c r="B160" s="12" t="s">
        <v>125</v>
      </c>
      <c r="C160" s="21">
        <v>17</v>
      </c>
      <c r="D160" s="12" t="s">
        <v>127</v>
      </c>
      <c r="E160" s="16" t="s">
        <v>3</v>
      </c>
      <c r="F160" s="16" t="s">
        <v>121</v>
      </c>
      <c r="G160" s="12" t="s">
        <v>111</v>
      </c>
      <c r="H160" s="5">
        <v>42900000</v>
      </c>
      <c r="I160" s="5">
        <v>139770</v>
      </c>
      <c r="J160" s="5">
        <v>53200000</v>
      </c>
      <c r="K160" s="5">
        <v>171240</v>
      </c>
      <c r="L160" s="10">
        <f>VLOOKUP($A$2:$A$266,Sheet1!$B$1:$H$48,6,0)</f>
        <v>200</v>
      </c>
      <c r="M160" s="10">
        <f>VLOOKUP($A$2:$A$266,Sheet1!$B$1:$H$48,7,0)</f>
        <v>5714</v>
      </c>
      <c r="N160" s="31">
        <f t="shared" si="2"/>
        <v>28.57</v>
      </c>
    </row>
    <row r="161" spans="1:14" s="10" customFormat="1" ht="19.5" customHeight="1">
      <c r="A161" s="4" t="s">
        <v>126</v>
      </c>
      <c r="B161" s="12" t="s">
        <v>125</v>
      </c>
      <c r="C161" s="21">
        <v>17</v>
      </c>
      <c r="D161" s="12" t="s">
        <v>127</v>
      </c>
      <c r="E161" s="16" t="s">
        <v>3</v>
      </c>
      <c r="F161" s="16" t="s">
        <v>121</v>
      </c>
      <c r="G161" s="12" t="s">
        <v>111</v>
      </c>
      <c r="H161" s="5">
        <v>41400000</v>
      </c>
      <c r="I161" s="5">
        <v>135290</v>
      </c>
      <c r="J161" s="5">
        <v>51400000</v>
      </c>
      <c r="K161" s="5">
        <v>165420</v>
      </c>
      <c r="L161" s="10">
        <f>VLOOKUP($A$2:$A$266,Sheet1!$B$1:$H$48,6,0)</f>
        <v>200</v>
      </c>
      <c r="M161" s="10">
        <f>VLOOKUP($A$2:$A$266,Sheet1!$B$1:$H$48,7,0)</f>
        <v>5714</v>
      </c>
      <c r="N161" s="31">
        <f t="shared" si="2"/>
        <v>28.57</v>
      </c>
    </row>
    <row r="162" spans="1:14" s="10" customFormat="1" ht="19.5" customHeight="1">
      <c r="A162" s="4" t="s">
        <v>126</v>
      </c>
      <c r="B162" s="12" t="s">
        <v>125</v>
      </c>
      <c r="C162" s="21">
        <v>17</v>
      </c>
      <c r="D162" s="12" t="s">
        <v>127</v>
      </c>
      <c r="E162" s="16" t="s">
        <v>3</v>
      </c>
      <c r="F162" s="16" t="s">
        <v>121</v>
      </c>
      <c r="G162" s="12" t="s">
        <v>111</v>
      </c>
      <c r="H162" s="5">
        <v>41400000</v>
      </c>
      <c r="I162" s="5">
        <v>135290</v>
      </c>
      <c r="J162" s="5">
        <v>51400000</v>
      </c>
      <c r="K162" s="5">
        <v>165420</v>
      </c>
      <c r="L162" s="10">
        <f>VLOOKUP($A$2:$A$266,Sheet1!$B$1:$H$48,6,0)</f>
        <v>200</v>
      </c>
      <c r="M162" s="10">
        <f>VLOOKUP($A$2:$A$266,Sheet1!$B$1:$H$48,7,0)</f>
        <v>5714</v>
      </c>
      <c r="N162" s="31">
        <f t="shared" si="2"/>
        <v>28.57</v>
      </c>
    </row>
    <row r="163" spans="1:14" s="10" customFormat="1" ht="19.5" customHeight="1">
      <c r="A163" s="4" t="s">
        <v>126</v>
      </c>
      <c r="B163" s="12" t="s">
        <v>125</v>
      </c>
      <c r="C163" s="21">
        <v>17</v>
      </c>
      <c r="D163" s="12" t="s">
        <v>127</v>
      </c>
      <c r="E163" s="16" t="s">
        <v>3</v>
      </c>
      <c r="F163" s="16" t="s">
        <v>121</v>
      </c>
      <c r="G163" s="12" t="s">
        <v>111</v>
      </c>
      <c r="H163" s="5">
        <v>41400000</v>
      </c>
      <c r="I163" s="5">
        <v>135290</v>
      </c>
      <c r="J163" s="5">
        <v>51400000</v>
      </c>
      <c r="K163" s="5">
        <v>165420</v>
      </c>
      <c r="L163" s="10">
        <f>VLOOKUP($A$2:$A$266,Sheet1!$B$1:$H$48,6,0)</f>
        <v>200</v>
      </c>
      <c r="M163" s="10">
        <f>VLOOKUP($A$2:$A$266,Sheet1!$B$1:$H$48,7,0)</f>
        <v>5714</v>
      </c>
      <c r="N163" s="31">
        <f t="shared" si="2"/>
        <v>28.57</v>
      </c>
    </row>
    <row r="164" spans="1:14" s="10" customFormat="1" ht="19.5" customHeight="1">
      <c r="A164" s="4" t="s">
        <v>126</v>
      </c>
      <c r="B164" s="12" t="s">
        <v>125</v>
      </c>
      <c r="C164" s="21">
        <v>17</v>
      </c>
      <c r="D164" s="12" t="s">
        <v>127</v>
      </c>
      <c r="E164" s="16" t="s">
        <v>3</v>
      </c>
      <c r="F164" s="16" t="s">
        <v>121</v>
      </c>
      <c r="G164" s="12" t="s">
        <v>111</v>
      </c>
      <c r="H164" s="5">
        <v>43300000</v>
      </c>
      <c r="I164" s="5">
        <v>141270</v>
      </c>
      <c r="J164" s="5">
        <v>53700000</v>
      </c>
      <c r="K164" s="5">
        <v>173110</v>
      </c>
      <c r="L164" s="10">
        <f>VLOOKUP($A$2:$A$266,Sheet1!$B$1:$H$48,6,0)</f>
        <v>200</v>
      </c>
      <c r="M164" s="10">
        <f>VLOOKUP($A$2:$A$266,Sheet1!$B$1:$H$48,7,0)</f>
        <v>5714</v>
      </c>
      <c r="N164" s="31">
        <f t="shared" si="2"/>
        <v>28.57</v>
      </c>
    </row>
    <row r="165" spans="1:14" s="10" customFormat="1" ht="19.5" customHeight="1">
      <c r="A165" s="4" t="s">
        <v>126</v>
      </c>
      <c r="B165" s="12" t="s">
        <v>125</v>
      </c>
      <c r="C165" s="21">
        <v>17</v>
      </c>
      <c r="D165" s="12" t="s">
        <v>127</v>
      </c>
      <c r="E165" s="16" t="s">
        <v>3</v>
      </c>
      <c r="F165" s="16" t="s">
        <v>121</v>
      </c>
      <c r="G165" s="12" t="s">
        <v>111</v>
      </c>
      <c r="H165" s="5">
        <v>43300000</v>
      </c>
      <c r="I165" s="5">
        <v>141270</v>
      </c>
      <c r="J165" s="5">
        <v>53700000</v>
      </c>
      <c r="K165" s="5">
        <v>173110</v>
      </c>
      <c r="L165" s="10">
        <f>VLOOKUP($A$2:$A$266,Sheet1!$B$1:$H$48,6,0)</f>
        <v>200</v>
      </c>
      <c r="M165" s="10">
        <f>VLOOKUP($A$2:$A$266,Sheet1!$B$1:$H$48,7,0)</f>
        <v>5714</v>
      </c>
      <c r="N165" s="31">
        <f t="shared" si="2"/>
        <v>28.57</v>
      </c>
    </row>
    <row r="166" spans="1:14" s="10" customFormat="1" ht="19.5" customHeight="1">
      <c r="A166" s="4" t="s">
        <v>126</v>
      </c>
      <c r="B166" s="12" t="s">
        <v>125</v>
      </c>
      <c r="C166" s="21">
        <v>17</v>
      </c>
      <c r="D166" s="12" t="s">
        <v>127</v>
      </c>
      <c r="E166" s="16" t="s">
        <v>3</v>
      </c>
      <c r="F166" s="16" t="s">
        <v>121</v>
      </c>
      <c r="G166" s="12" t="s">
        <v>111</v>
      </c>
      <c r="H166" s="5">
        <v>43300000</v>
      </c>
      <c r="I166" s="5">
        <v>141270</v>
      </c>
      <c r="J166" s="5">
        <v>53700000</v>
      </c>
      <c r="K166" s="5">
        <v>173110</v>
      </c>
      <c r="L166" s="10">
        <f>VLOOKUP($A$2:$A$266,Sheet1!$B$1:$H$48,6,0)</f>
        <v>200</v>
      </c>
      <c r="M166" s="10">
        <f>VLOOKUP($A$2:$A$266,Sheet1!$B$1:$H$48,7,0)</f>
        <v>5714</v>
      </c>
      <c r="N166" s="31">
        <f t="shared" si="2"/>
        <v>28.57</v>
      </c>
    </row>
    <row r="167" spans="1:14" s="10" customFormat="1" ht="19.5" customHeight="1">
      <c r="A167" s="4" t="s">
        <v>126</v>
      </c>
      <c r="B167" s="12" t="s">
        <v>125</v>
      </c>
      <c r="C167" s="21">
        <v>17</v>
      </c>
      <c r="D167" s="12" t="s">
        <v>127</v>
      </c>
      <c r="E167" s="16" t="s">
        <v>3</v>
      </c>
      <c r="F167" s="16" t="s">
        <v>121</v>
      </c>
      <c r="G167" s="12" t="s">
        <v>111</v>
      </c>
      <c r="H167" s="5">
        <v>43300000</v>
      </c>
      <c r="I167" s="5">
        <v>141270</v>
      </c>
      <c r="J167" s="5">
        <v>53700000</v>
      </c>
      <c r="K167" s="5">
        <v>173110</v>
      </c>
      <c r="L167" s="10">
        <f>VLOOKUP($A$2:$A$266,Sheet1!$B$1:$H$48,6,0)</f>
        <v>200</v>
      </c>
      <c r="M167" s="10">
        <f>VLOOKUP($A$2:$A$266,Sheet1!$B$1:$H$48,7,0)</f>
        <v>5714</v>
      </c>
      <c r="N167" s="31">
        <f t="shared" si="2"/>
        <v>28.57</v>
      </c>
    </row>
    <row r="168" spans="1:14" s="10" customFormat="1" ht="19.5" customHeight="1">
      <c r="A168" s="4" t="s">
        <v>126</v>
      </c>
      <c r="B168" s="12" t="s">
        <v>125</v>
      </c>
      <c r="C168" s="21">
        <v>17</v>
      </c>
      <c r="D168" s="12" t="s">
        <v>127</v>
      </c>
      <c r="E168" s="16" t="s">
        <v>3</v>
      </c>
      <c r="F168" s="16" t="s">
        <v>121</v>
      </c>
      <c r="G168" s="12" t="s">
        <v>111</v>
      </c>
      <c r="H168" s="5">
        <v>43300000</v>
      </c>
      <c r="I168" s="5">
        <v>141270</v>
      </c>
      <c r="J168" s="5">
        <v>53700000</v>
      </c>
      <c r="K168" s="5">
        <v>173110</v>
      </c>
      <c r="L168" s="10">
        <f>VLOOKUP($A$2:$A$266,Sheet1!$B$1:$H$48,6,0)</f>
        <v>200</v>
      </c>
      <c r="M168" s="10">
        <f>VLOOKUP($A$2:$A$266,Sheet1!$B$1:$H$48,7,0)</f>
        <v>5714</v>
      </c>
      <c r="N168" s="31">
        <f t="shared" si="2"/>
        <v>28.57</v>
      </c>
    </row>
    <row r="169" spans="1:14" s="10" customFormat="1" ht="19.5" customHeight="1">
      <c r="A169" s="4" t="s">
        <v>126</v>
      </c>
      <c r="B169" s="12" t="s">
        <v>125</v>
      </c>
      <c r="C169" s="21">
        <v>17</v>
      </c>
      <c r="D169" s="12" t="s">
        <v>127</v>
      </c>
      <c r="E169" s="16" t="s">
        <v>3</v>
      </c>
      <c r="F169" s="16" t="s">
        <v>121</v>
      </c>
      <c r="G169" s="12" t="s">
        <v>111</v>
      </c>
      <c r="H169" s="5">
        <v>43300000</v>
      </c>
      <c r="I169" s="5">
        <v>141270</v>
      </c>
      <c r="J169" s="5">
        <v>53700000</v>
      </c>
      <c r="K169" s="5">
        <v>173110</v>
      </c>
      <c r="L169" s="10">
        <f>VLOOKUP($A$2:$A$266,Sheet1!$B$1:$H$48,6,0)</f>
        <v>200</v>
      </c>
      <c r="M169" s="10">
        <f>VLOOKUP($A$2:$A$266,Sheet1!$B$1:$H$48,7,0)</f>
        <v>5714</v>
      </c>
      <c r="N169" s="31">
        <f t="shared" si="2"/>
        <v>28.57</v>
      </c>
    </row>
    <row r="170" spans="1:14" s="10" customFormat="1" ht="19.5" customHeight="1">
      <c r="A170" s="4" t="s">
        <v>126</v>
      </c>
      <c r="B170" s="12" t="s">
        <v>125</v>
      </c>
      <c r="C170" s="21">
        <v>17</v>
      </c>
      <c r="D170" s="12" t="s">
        <v>127</v>
      </c>
      <c r="E170" s="16" t="s">
        <v>3</v>
      </c>
      <c r="F170" s="16" t="s">
        <v>121</v>
      </c>
      <c r="G170" s="12" t="s">
        <v>111</v>
      </c>
      <c r="H170" s="5">
        <v>43300000</v>
      </c>
      <c r="I170" s="5">
        <v>141270</v>
      </c>
      <c r="J170" s="5">
        <v>53700000</v>
      </c>
      <c r="K170" s="5">
        <v>173110</v>
      </c>
      <c r="L170" s="10">
        <f>VLOOKUP($A$2:$A$266,Sheet1!$B$1:$H$48,6,0)</f>
        <v>200</v>
      </c>
      <c r="M170" s="10">
        <f>VLOOKUP($A$2:$A$266,Sheet1!$B$1:$H$48,7,0)</f>
        <v>5714</v>
      </c>
      <c r="N170" s="31">
        <f t="shared" si="2"/>
        <v>28.57</v>
      </c>
    </row>
    <row r="171" spans="1:14" s="10" customFormat="1" ht="19.5" customHeight="1">
      <c r="A171" s="4" t="s">
        <v>126</v>
      </c>
      <c r="B171" s="12" t="s">
        <v>125</v>
      </c>
      <c r="C171" s="21">
        <v>17</v>
      </c>
      <c r="D171" s="12" t="s">
        <v>127</v>
      </c>
      <c r="E171" s="16" t="s">
        <v>3</v>
      </c>
      <c r="F171" s="16" t="s">
        <v>121</v>
      </c>
      <c r="G171" s="12" t="s">
        <v>111</v>
      </c>
      <c r="H171" s="5">
        <v>43700000</v>
      </c>
      <c r="I171" s="5">
        <v>143140</v>
      </c>
      <c r="J171" s="5">
        <v>54300000</v>
      </c>
      <c r="K171" s="5">
        <v>174950</v>
      </c>
      <c r="L171" s="10">
        <f>VLOOKUP($A$2:$A$266,Sheet1!$B$1:$H$48,6,0)</f>
        <v>200</v>
      </c>
      <c r="M171" s="10">
        <f>VLOOKUP($A$2:$A$266,Sheet1!$B$1:$H$48,7,0)</f>
        <v>5714</v>
      </c>
      <c r="N171" s="31">
        <f t="shared" si="2"/>
        <v>28.57</v>
      </c>
    </row>
    <row r="172" spans="1:14" s="10" customFormat="1" ht="19.5" customHeight="1">
      <c r="A172" s="4" t="s">
        <v>126</v>
      </c>
      <c r="B172" s="12" t="s">
        <v>125</v>
      </c>
      <c r="C172" s="21">
        <v>17</v>
      </c>
      <c r="D172" s="12" t="s">
        <v>127</v>
      </c>
      <c r="E172" s="16" t="s">
        <v>3</v>
      </c>
      <c r="F172" s="16" t="s">
        <v>121</v>
      </c>
      <c r="G172" s="12" t="s">
        <v>111</v>
      </c>
      <c r="H172" s="5">
        <v>43700000</v>
      </c>
      <c r="I172" s="5">
        <v>143140</v>
      </c>
      <c r="J172" s="5">
        <v>54300000</v>
      </c>
      <c r="K172" s="5">
        <v>174950</v>
      </c>
      <c r="L172" s="10">
        <f>VLOOKUP($A$2:$A$266,Sheet1!$B$1:$H$48,6,0)</f>
        <v>200</v>
      </c>
      <c r="M172" s="10">
        <f>VLOOKUP($A$2:$A$266,Sheet1!$B$1:$H$48,7,0)</f>
        <v>5714</v>
      </c>
      <c r="N172" s="31">
        <f t="shared" si="2"/>
        <v>28.57</v>
      </c>
    </row>
    <row r="173" spans="1:14" s="10" customFormat="1" ht="19.5" customHeight="1">
      <c r="A173" s="4" t="s">
        <v>126</v>
      </c>
      <c r="B173" s="12" t="s">
        <v>125</v>
      </c>
      <c r="C173" s="21">
        <v>17</v>
      </c>
      <c r="D173" s="12" t="s">
        <v>127</v>
      </c>
      <c r="E173" s="16" t="s">
        <v>3</v>
      </c>
      <c r="F173" s="16" t="s">
        <v>121</v>
      </c>
      <c r="G173" s="12" t="s">
        <v>111</v>
      </c>
      <c r="H173" s="5">
        <v>43700000</v>
      </c>
      <c r="I173" s="5">
        <v>143140</v>
      </c>
      <c r="J173" s="5">
        <v>54300000</v>
      </c>
      <c r="K173" s="5">
        <v>174950</v>
      </c>
      <c r="L173" s="10">
        <f>VLOOKUP($A$2:$A$266,Sheet1!$B$1:$H$48,6,0)</f>
        <v>200</v>
      </c>
      <c r="M173" s="10">
        <f>VLOOKUP($A$2:$A$266,Sheet1!$B$1:$H$48,7,0)</f>
        <v>5714</v>
      </c>
      <c r="N173" s="31">
        <f t="shared" si="2"/>
        <v>28.57</v>
      </c>
    </row>
    <row r="174" spans="1:14" s="10" customFormat="1" ht="19.5" customHeight="1">
      <c r="A174" s="4" t="s">
        <v>126</v>
      </c>
      <c r="B174" s="12" t="s">
        <v>125</v>
      </c>
      <c r="C174" s="21">
        <v>17</v>
      </c>
      <c r="D174" s="12" t="s">
        <v>127</v>
      </c>
      <c r="E174" s="16" t="s">
        <v>3</v>
      </c>
      <c r="F174" s="16" t="s">
        <v>121</v>
      </c>
      <c r="G174" s="12" t="s">
        <v>111</v>
      </c>
      <c r="H174" s="5">
        <v>42300000</v>
      </c>
      <c r="I174" s="5">
        <v>138000</v>
      </c>
      <c r="J174" s="5">
        <v>52500000</v>
      </c>
      <c r="K174" s="5">
        <v>168920</v>
      </c>
      <c r="L174" s="10">
        <f>VLOOKUP($A$2:$A$266,Sheet1!$B$1:$H$48,6,0)</f>
        <v>200</v>
      </c>
      <c r="M174" s="10">
        <f>VLOOKUP($A$2:$A$266,Sheet1!$B$1:$H$48,7,0)</f>
        <v>5714</v>
      </c>
      <c r="N174" s="31">
        <f t="shared" si="2"/>
        <v>28.57</v>
      </c>
    </row>
    <row r="175" spans="1:14" s="10" customFormat="1" ht="19.5" customHeight="1">
      <c r="A175" s="4" t="s">
        <v>126</v>
      </c>
      <c r="B175" s="12" t="s">
        <v>125</v>
      </c>
      <c r="C175" s="21">
        <v>17</v>
      </c>
      <c r="D175" s="12" t="s">
        <v>127</v>
      </c>
      <c r="E175" s="16" t="s">
        <v>3</v>
      </c>
      <c r="F175" s="16" t="s">
        <v>121</v>
      </c>
      <c r="G175" s="12" t="s">
        <v>111</v>
      </c>
      <c r="H175" s="5">
        <v>42300000</v>
      </c>
      <c r="I175" s="5">
        <v>138000</v>
      </c>
      <c r="J175" s="5">
        <v>52500000</v>
      </c>
      <c r="K175" s="5">
        <v>168920</v>
      </c>
      <c r="L175" s="10">
        <f>VLOOKUP($A$2:$A$266,Sheet1!$B$1:$H$48,6,0)</f>
        <v>200</v>
      </c>
      <c r="M175" s="10">
        <f>VLOOKUP($A$2:$A$266,Sheet1!$B$1:$H$48,7,0)</f>
        <v>5714</v>
      </c>
      <c r="N175" s="31">
        <f t="shared" si="2"/>
        <v>28.57</v>
      </c>
    </row>
    <row r="176" spans="1:14" s="10" customFormat="1" ht="19.5" customHeight="1">
      <c r="A176" s="4" t="s">
        <v>126</v>
      </c>
      <c r="B176" s="12" t="s">
        <v>125</v>
      </c>
      <c r="C176" s="21">
        <v>17</v>
      </c>
      <c r="D176" s="12" t="s">
        <v>127</v>
      </c>
      <c r="E176" s="16" t="s">
        <v>3</v>
      </c>
      <c r="F176" s="16" t="s">
        <v>121</v>
      </c>
      <c r="G176" s="12" t="s">
        <v>111</v>
      </c>
      <c r="H176" s="5">
        <v>42300000</v>
      </c>
      <c r="I176" s="5">
        <v>138000</v>
      </c>
      <c r="J176" s="5">
        <v>52500000</v>
      </c>
      <c r="K176" s="5">
        <v>168920</v>
      </c>
      <c r="L176" s="10">
        <f>VLOOKUP($A$2:$A$266,Sheet1!$B$1:$H$48,6,0)</f>
        <v>200</v>
      </c>
      <c r="M176" s="10">
        <f>VLOOKUP($A$2:$A$266,Sheet1!$B$1:$H$48,7,0)</f>
        <v>5714</v>
      </c>
      <c r="N176" s="31">
        <f t="shared" si="2"/>
        <v>28.57</v>
      </c>
    </row>
    <row r="177" spans="1:14" s="10" customFormat="1" ht="19.5" customHeight="1">
      <c r="A177" s="4" t="s">
        <v>126</v>
      </c>
      <c r="B177" s="12" t="s">
        <v>125</v>
      </c>
      <c r="C177" s="21">
        <v>17</v>
      </c>
      <c r="D177" s="12" t="s">
        <v>127</v>
      </c>
      <c r="E177" s="16" t="s">
        <v>3</v>
      </c>
      <c r="F177" s="16" t="s">
        <v>121</v>
      </c>
      <c r="G177" s="12" t="s">
        <v>111</v>
      </c>
      <c r="H177" s="5">
        <v>43300000</v>
      </c>
      <c r="I177" s="5">
        <v>141270</v>
      </c>
      <c r="J177" s="5">
        <v>53700000</v>
      </c>
      <c r="K177" s="5">
        <v>173110</v>
      </c>
      <c r="L177" s="10">
        <f>VLOOKUP($A$2:$A$266,Sheet1!$B$1:$H$48,6,0)</f>
        <v>200</v>
      </c>
      <c r="M177" s="10">
        <f>VLOOKUP($A$2:$A$266,Sheet1!$B$1:$H$48,7,0)</f>
        <v>5714</v>
      </c>
      <c r="N177" s="31">
        <f t="shared" si="2"/>
        <v>28.57</v>
      </c>
    </row>
    <row r="178" spans="1:14" s="10" customFormat="1" ht="19.5" customHeight="1">
      <c r="A178" s="4" t="s">
        <v>126</v>
      </c>
      <c r="B178" s="12" t="s">
        <v>125</v>
      </c>
      <c r="C178" s="21">
        <v>17</v>
      </c>
      <c r="D178" s="12" t="s">
        <v>127</v>
      </c>
      <c r="E178" s="16" t="s">
        <v>3</v>
      </c>
      <c r="F178" s="16" t="s">
        <v>121</v>
      </c>
      <c r="G178" s="12" t="s">
        <v>111</v>
      </c>
      <c r="H178" s="5">
        <v>43300000</v>
      </c>
      <c r="I178" s="5">
        <v>141270</v>
      </c>
      <c r="J178" s="5">
        <v>53700000</v>
      </c>
      <c r="K178" s="5">
        <v>173110</v>
      </c>
      <c r="L178" s="10">
        <f>VLOOKUP($A$2:$A$266,Sheet1!$B$1:$H$48,6,0)</f>
        <v>200</v>
      </c>
      <c r="M178" s="10">
        <f>VLOOKUP($A$2:$A$266,Sheet1!$B$1:$H$48,7,0)</f>
        <v>5714</v>
      </c>
      <c r="N178" s="31">
        <f t="shared" si="2"/>
        <v>28.57</v>
      </c>
    </row>
    <row r="179" spans="1:14" s="10" customFormat="1" ht="19.5" customHeight="1">
      <c r="A179" s="4" t="s">
        <v>126</v>
      </c>
      <c r="B179" s="12" t="s">
        <v>125</v>
      </c>
      <c r="C179" s="21">
        <v>17</v>
      </c>
      <c r="D179" s="12" t="s">
        <v>127</v>
      </c>
      <c r="E179" s="16" t="s">
        <v>3</v>
      </c>
      <c r="F179" s="16" t="s">
        <v>121</v>
      </c>
      <c r="G179" s="12" t="s">
        <v>111</v>
      </c>
      <c r="H179" s="5">
        <v>43300000</v>
      </c>
      <c r="I179" s="5">
        <v>141270</v>
      </c>
      <c r="J179" s="5">
        <v>53700000</v>
      </c>
      <c r="K179" s="5">
        <v>173110</v>
      </c>
      <c r="L179" s="10">
        <f>VLOOKUP($A$2:$A$266,Sheet1!$B$1:$H$48,6,0)</f>
        <v>200</v>
      </c>
      <c r="M179" s="10">
        <f>VLOOKUP($A$2:$A$266,Sheet1!$B$1:$H$48,7,0)</f>
        <v>5714</v>
      </c>
      <c r="N179" s="31">
        <f t="shared" si="2"/>
        <v>28.57</v>
      </c>
    </row>
    <row r="180" spans="1:14" s="10" customFormat="1" ht="19.5" customHeight="1">
      <c r="A180" s="4" t="s">
        <v>126</v>
      </c>
      <c r="B180" s="12" t="s">
        <v>125</v>
      </c>
      <c r="C180" s="21">
        <v>17</v>
      </c>
      <c r="D180" s="12" t="s">
        <v>127</v>
      </c>
      <c r="E180" s="16" t="s">
        <v>3</v>
      </c>
      <c r="F180" s="16" t="s">
        <v>121</v>
      </c>
      <c r="G180" s="12" t="s">
        <v>111</v>
      </c>
      <c r="H180" s="5">
        <v>43300000</v>
      </c>
      <c r="I180" s="5">
        <v>141270</v>
      </c>
      <c r="J180" s="5">
        <v>53700000</v>
      </c>
      <c r="K180" s="5">
        <v>173110</v>
      </c>
      <c r="L180" s="10">
        <f>VLOOKUP($A$2:$A$266,Sheet1!$B$1:$H$48,6,0)</f>
        <v>200</v>
      </c>
      <c r="M180" s="10">
        <f>VLOOKUP($A$2:$A$266,Sheet1!$B$1:$H$48,7,0)</f>
        <v>5714</v>
      </c>
      <c r="N180" s="31">
        <f t="shared" si="2"/>
        <v>28.57</v>
      </c>
    </row>
    <row r="181" spans="1:14" s="10" customFormat="1" ht="19.5" customHeight="1">
      <c r="A181" s="4" t="s">
        <v>126</v>
      </c>
      <c r="B181" s="12" t="s">
        <v>125</v>
      </c>
      <c r="C181" s="21">
        <v>17</v>
      </c>
      <c r="D181" s="12" t="s">
        <v>127</v>
      </c>
      <c r="E181" s="16" t="s">
        <v>3</v>
      </c>
      <c r="F181" s="16" t="s">
        <v>121</v>
      </c>
      <c r="G181" s="12" t="s">
        <v>111</v>
      </c>
      <c r="H181" s="5">
        <v>43300000</v>
      </c>
      <c r="I181" s="5">
        <v>141270</v>
      </c>
      <c r="J181" s="5">
        <v>53700000</v>
      </c>
      <c r="K181" s="5">
        <v>173110</v>
      </c>
      <c r="L181" s="10">
        <f>VLOOKUP($A$2:$A$266,Sheet1!$B$1:$H$48,6,0)</f>
        <v>200</v>
      </c>
      <c r="M181" s="10">
        <f>VLOOKUP($A$2:$A$266,Sheet1!$B$1:$H$48,7,0)</f>
        <v>5714</v>
      </c>
      <c r="N181" s="31">
        <f t="shared" si="2"/>
        <v>28.57</v>
      </c>
    </row>
    <row r="182" spans="1:14" s="10" customFormat="1" ht="19.5" customHeight="1">
      <c r="A182" s="4" t="s">
        <v>126</v>
      </c>
      <c r="B182" s="12" t="s">
        <v>125</v>
      </c>
      <c r="C182" s="21">
        <v>17</v>
      </c>
      <c r="D182" s="12" t="s">
        <v>127</v>
      </c>
      <c r="E182" s="16" t="s">
        <v>3</v>
      </c>
      <c r="F182" s="16" t="s">
        <v>121</v>
      </c>
      <c r="G182" s="12" t="s">
        <v>111</v>
      </c>
      <c r="H182" s="5">
        <v>43300000</v>
      </c>
      <c r="I182" s="5">
        <v>141270</v>
      </c>
      <c r="J182" s="5">
        <v>53700000</v>
      </c>
      <c r="K182" s="5">
        <v>173110</v>
      </c>
      <c r="L182" s="10">
        <f>VLOOKUP($A$2:$A$266,Sheet1!$B$1:$H$48,6,0)</f>
        <v>200</v>
      </c>
      <c r="M182" s="10">
        <f>VLOOKUP($A$2:$A$266,Sheet1!$B$1:$H$48,7,0)</f>
        <v>5714</v>
      </c>
      <c r="N182" s="31">
        <f t="shared" si="2"/>
        <v>28.57</v>
      </c>
    </row>
    <row r="183" spans="1:14" s="10" customFormat="1" ht="19.5" customHeight="1">
      <c r="A183" s="4" t="s">
        <v>126</v>
      </c>
      <c r="B183" s="12" t="s">
        <v>125</v>
      </c>
      <c r="C183" s="21">
        <v>17</v>
      </c>
      <c r="D183" s="12" t="s">
        <v>127</v>
      </c>
      <c r="E183" s="16" t="s">
        <v>3</v>
      </c>
      <c r="F183" s="16" t="s">
        <v>121</v>
      </c>
      <c r="G183" s="12" t="s">
        <v>111</v>
      </c>
      <c r="H183" s="5">
        <v>43300000</v>
      </c>
      <c r="I183" s="5">
        <v>141270</v>
      </c>
      <c r="J183" s="5">
        <v>53700000</v>
      </c>
      <c r="K183" s="5">
        <v>173110</v>
      </c>
      <c r="L183" s="10">
        <f>VLOOKUP($A$2:$A$266,Sheet1!$B$1:$H$48,6,0)</f>
        <v>200</v>
      </c>
      <c r="M183" s="10">
        <f>VLOOKUP($A$2:$A$266,Sheet1!$B$1:$H$48,7,0)</f>
        <v>5714</v>
      </c>
      <c r="N183" s="31">
        <f t="shared" si="2"/>
        <v>28.57</v>
      </c>
    </row>
    <row r="184" spans="1:14" s="10" customFormat="1" ht="19.5" customHeight="1">
      <c r="A184" s="4" t="s">
        <v>126</v>
      </c>
      <c r="B184" s="12" t="s">
        <v>125</v>
      </c>
      <c r="C184" s="21">
        <v>17</v>
      </c>
      <c r="D184" s="12" t="s">
        <v>127</v>
      </c>
      <c r="E184" s="16" t="s">
        <v>3</v>
      </c>
      <c r="F184" s="16" t="s">
        <v>121</v>
      </c>
      <c r="G184" s="12" t="s">
        <v>111</v>
      </c>
      <c r="H184" s="5">
        <v>43700000</v>
      </c>
      <c r="I184" s="5">
        <v>143140</v>
      </c>
      <c r="J184" s="5">
        <v>54300000</v>
      </c>
      <c r="K184" s="5">
        <v>174950</v>
      </c>
      <c r="L184" s="10">
        <f>VLOOKUP($A$2:$A$266,Sheet1!$B$1:$H$48,6,0)</f>
        <v>200</v>
      </c>
      <c r="M184" s="10">
        <f>VLOOKUP($A$2:$A$266,Sheet1!$B$1:$H$48,7,0)</f>
        <v>5714</v>
      </c>
      <c r="N184" s="31">
        <f t="shared" si="2"/>
        <v>28.57</v>
      </c>
    </row>
    <row r="185" spans="1:14" s="10" customFormat="1" ht="19.5" customHeight="1">
      <c r="A185" s="4" t="s">
        <v>126</v>
      </c>
      <c r="B185" s="12" t="s">
        <v>125</v>
      </c>
      <c r="C185" s="21">
        <v>17</v>
      </c>
      <c r="D185" s="12" t="s">
        <v>127</v>
      </c>
      <c r="E185" s="16" t="s">
        <v>3</v>
      </c>
      <c r="F185" s="16" t="s">
        <v>121</v>
      </c>
      <c r="G185" s="12" t="s">
        <v>111</v>
      </c>
      <c r="H185" s="5">
        <v>43700000</v>
      </c>
      <c r="I185" s="5">
        <v>143140</v>
      </c>
      <c r="J185" s="5">
        <v>54300000</v>
      </c>
      <c r="K185" s="5">
        <v>174950</v>
      </c>
      <c r="L185" s="10">
        <f>VLOOKUP($A$2:$A$266,Sheet1!$B$1:$H$48,6,0)</f>
        <v>200</v>
      </c>
      <c r="M185" s="10">
        <f>VLOOKUP($A$2:$A$266,Sheet1!$B$1:$H$48,7,0)</f>
        <v>5714</v>
      </c>
      <c r="N185" s="31">
        <f t="shared" si="2"/>
        <v>28.57</v>
      </c>
    </row>
    <row r="186" spans="1:14" s="10" customFormat="1" ht="19.5" customHeight="1">
      <c r="A186" s="4" t="s">
        <v>126</v>
      </c>
      <c r="B186" s="12" t="s">
        <v>125</v>
      </c>
      <c r="C186" s="21">
        <v>17</v>
      </c>
      <c r="D186" s="12" t="s">
        <v>127</v>
      </c>
      <c r="E186" s="16" t="s">
        <v>3</v>
      </c>
      <c r="F186" s="16" t="s">
        <v>121</v>
      </c>
      <c r="G186" s="12" t="s">
        <v>111</v>
      </c>
      <c r="H186" s="5">
        <v>43700000</v>
      </c>
      <c r="I186" s="5">
        <v>143140</v>
      </c>
      <c r="J186" s="5">
        <v>54300000</v>
      </c>
      <c r="K186" s="5">
        <v>174950</v>
      </c>
      <c r="L186" s="10">
        <f>VLOOKUP($A$2:$A$266,Sheet1!$B$1:$H$48,6,0)</f>
        <v>200</v>
      </c>
      <c r="M186" s="10">
        <f>VLOOKUP($A$2:$A$266,Sheet1!$B$1:$H$48,7,0)</f>
        <v>5714</v>
      </c>
      <c r="N186" s="31">
        <f t="shared" si="2"/>
        <v>28.57</v>
      </c>
    </row>
    <row r="187" spans="1:14" s="10" customFormat="1" ht="19.5" customHeight="1">
      <c r="A187" s="4" t="s">
        <v>126</v>
      </c>
      <c r="B187" s="12" t="s">
        <v>125</v>
      </c>
      <c r="C187" s="21">
        <v>17</v>
      </c>
      <c r="D187" s="12" t="s">
        <v>127</v>
      </c>
      <c r="E187" s="16" t="s">
        <v>3</v>
      </c>
      <c r="F187" s="16" t="s">
        <v>121</v>
      </c>
      <c r="G187" s="12" t="s">
        <v>111</v>
      </c>
      <c r="H187" s="5">
        <v>42300000</v>
      </c>
      <c r="I187" s="5">
        <v>138000</v>
      </c>
      <c r="J187" s="5">
        <v>52500000</v>
      </c>
      <c r="K187" s="5">
        <v>168920</v>
      </c>
      <c r="L187" s="10">
        <f>VLOOKUP($A$2:$A$266,Sheet1!$B$1:$H$48,6,0)</f>
        <v>200</v>
      </c>
      <c r="M187" s="10">
        <f>VLOOKUP($A$2:$A$266,Sheet1!$B$1:$H$48,7,0)</f>
        <v>5714</v>
      </c>
      <c r="N187" s="31">
        <f t="shared" si="2"/>
        <v>28.57</v>
      </c>
    </row>
    <row r="188" spans="1:14" s="10" customFormat="1" ht="19.5" customHeight="1">
      <c r="A188" s="4" t="s">
        <v>126</v>
      </c>
      <c r="B188" s="12" t="s">
        <v>125</v>
      </c>
      <c r="C188" s="21">
        <v>17</v>
      </c>
      <c r="D188" s="12" t="s">
        <v>127</v>
      </c>
      <c r="E188" s="16" t="s">
        <v>3</v>
      </c>
      <c r="F188" s="16" t="s">
        <v>121</v>
      </c>
      <c r="G188" s="12" t="s">
        <v>111</v>
      </c>
      <c r="H188" s="5">
        <v>42300000</v>
      </c>
      <c r="I188" s="5">
        <v>138000</v>
      </c>
      <c r="J188" s="5">
        <v>52500000</v>
      </c>
      <c r="K188" s="5">
        <v>168920</v>
      </c>
      <c r="L188" s="10">
        <f>VLOOKUP($A$2:$A$266,Sheet1!$B$1:$H$48,6,0)</f>
        <v>200</v>
      </c>
      <c r="M188" s="10">
        <f>VLOOKUP($A$2:$A$266,Sheet1!$B$1:$H$48,7,0)</f>
        <v>5714</v>
      </c>
      <c r="N188" s="31">
        <f t="shared" si="2"/>
        <v>28.57</v>
      </c>
    </row>
    <row r="189" spans="1:14" s="10" customFormat="1" ht="19.5" customHeight="1">
      <c r="A189" s="4" t="s">
        <v>126</v>
      </c>
      <c r="B189" s="12" t="s">
        <v>125</v>
      </c>
      <c r="C189" s="21">
        <v>17</v>
      </c>
      <c r="D189" s="12" t="s">
        <v>127</v>
      </c>
      <c r="E189" s="16" t="s">
        <v>3</v>
      </c>
      <c r="F189" s="16" t="s">
        <v>121</v>
      </c>
      <c r="G189" s="12" t="s">
        <v>111</v>
      </c>
      <c r="H189" s="5">
        <v>42300000</v>
      </c>
      <c r="I189" s="5">
        <v>138000</v>
      </c>
      <c r="J189" s="5">
        <v>52500000</v>
      </c>
      <c r="K189" s="5">
        <v>168920</v>
      </c>
      <c r="L189" s="10">
        <f>VLOOKUP($A$2:$A$266,Sheet1!$B$1:$H$48,6,0)</f>
        <v>200</v>
      </c>
      <c r="M189" s="10">
        <f>VLOOKUP($A$2:$A$266,Sheet1!$B$1:$H$48,7,0)</f>
        <v>5714</v>
      </c>
      <c r="N189" s="31">
        <f t="shared" si="2"/>
        <v>28.57</v>
      </c>
    </row>
    <row r="190" spans="1:14" s="10" customFormat="1" ht="19.5" customHeight="1">
      <c r="A190" s="4" t="s">
        <v>126</v>
      </c>
      <c r="B190" s="12" t="s">
        <v>125</v>
      </c>
      <c r="C190" s="21">
        <v>17</v>
      </c>
      <c r="D190" s="12" t="s">
        <v>127</v>
      </c>
      <c r="E190" s="16" t="s">
        <v>3</v>
      </c>
      <c r="F190" s="16" t="s">
        <v>121</v>
      </c>
      <c r="G190" s="12" t="s">
        <v>111</v>
      </c>
      <c r="H190" s="5">
        <v>43700000</v>
      </c>
      <c r="I190" s="5">
        <v>143140</v>
      </c>
      <c r="J190" s="5">
        <v>54300000</v>
      </c>
      <c r="K190" s="5">
        <v>174950</v>
      </c>
      <c r="L190" s="10">
        <f>VLOOKUP($A$2:$A$266,Sheet1!$B$1:$H$48,6,0)</f>
        <v>200</v>
      </c>
      <c r="M190" s="10">
        <f>VLOOKUP($A$2:$A$266,Sheet1!$B$1:$H$48,7,0)</f>
        <v>5714</v>
      </c>
      <c r="N190" s="31">
        <f t="shared" si="2"/>
        <v>28.57</v>
      </c>
    </row>
    <row r="191" spans="1:14" s="10" customFormat="1" ht="19.5" customHeight="1">
      <c r="A191" s="4" t="s">
        <v>126</v>
      </c>
      <c r="B191" s="12" t="s">
        <v>125</v>
      </c>
      <c r="C191" s="21">
        <v>17</v>
      </c>
      <c r="D191" s="12" t="s">
        <v>127</v>
      </c>
      <c r="E191" s="16" t="s">
        <v>3</v>
      </c>
      <c r="F191" s="16" t="s">
        <v>121</v>
      </c>
      <c r="G191" s="12" t="s">
        <v>111</v>
      </c>
      <c r="H191" s="5">
        <v>43700000</v>
      </c>
      <c r="I191" s="5">
        <v>143140</v>
      </c>
      <c r="J191" s="5">
        <v>54300000</v>
      </c>
      <c r="K191" s="5">
        <v>174950</v>
      </c>
      <c r="L191" s="10">
        <f>VLOOKUP($A$2:$A$266,Sheet1!$B$1:$H$48,6,0)</f>
        <v>200</v>
      </c>
      <c r="M191" s="10">
        <f>VLOOKUP($A$2:$A$266,Sheet1!$B$1:$H$48,7,0)</f>
        <v>5714</v>
      </c>
      <c r="N191" s="31">
        <f t="shared" si="2"/>
        <v>28.57</v>
      </c>
    </row>
    <row r="192" spans="1:14" s="10" customFormat="1" ht="19.5" customHeight="1">
      <c r="A192" s="4" t="s">
        <v>126</v>
      </c>
      <c r="B192" s="12" t="s">
        <v>125</v>
      </c>
      <c r="C192" s="21">
        <v>17</v>
      </c>
      <c r="D192" s="12" t="s">
        <v>127</v>
      </c>
      <c r="E192" s="16" t="s">
        <v>3</v>
      </c>
      <c r="F192" s="16" t="s">
        <v>121</v>
      </c>
      <c r="G192" s="12" t="s">
        <v>111</v>
      </c>
      <c r="H192" s="5">
        <v>43700000</v>
      </c>
      <c r="I192" s="5">
        <v>143140</v>
      </c>
      <c r="J192" s="5">
        <v>54300000</v>
      </c>
      <c r="K192" s="5">
        <v>174950</v>
      </c>
      <c r="L192" s="10">
        <f>VLOOKUP($A$2:$A$266,Sheet1!$B$1:$H$48,6,0)</f>
        <v>200</v>
      </c>
      <c r="M192" s="10">
        <f>VLOOKUP($A$2:$A$266,Sheet1!$B$1:$H$48,7,0)</f>
        <v>5714</v>
      </c>
      <c r="N192" s="31">
        <f t="shared" si="2"/>
        <v>28.57</v>
      </c>
    </row>
    <row r="193" spans="1:14" s="10" customFormat="1" ht="19.5" customHeight="1">
      <c r="A193" s="4" t="s">
        <v>126</v>
      </c>
      <c r="B193" s="12" t="s">
        <v>125</v>
      </c>
      <c r="C193" s="21">
        <v>17</v>
      </c>
      <c r="D193" s="12" t="s">
        <v>127</v>
      </c>
      <c r="E193" s="16" t="s">
        <v>3</v>
      </c>
      <c r="F193" s="16" t="s">
        <v>121</v>
      </c>
      <c r="G193" s="12" t="s">
        <v>111</v>
      </c>
      <c r="H193" s="5">
        <v>43700000</v>
      </c>
      <c r="I193" s="5">
        <v>143140</v>
      </c>
      <c r="J193" s="5">
        <v>54300000</v>
      </c>
      <c r="K193" s="5">
        <v>174950</v>
      </c>
      <c r="L193" s="10">
        <f>VLOOKUP($A$2:$A$266,Sheet1!$B$1:$H$48,6,0)</f>
        <v>200</v>
      </c>
      <c r="M193" s="10">
        <f>VLOOKUP($A$2:$A$266,Sheet1!$B$1:$H$48,7,0)</f>
        <v>5714</v>
      </c>
      <c r="N193" s="31">
        <f t="shared" si="2"/>
        <v>28.57</v>
      </c>
    </row>
    <row r="194" spans="1:14" s="10" customFormat="1" ht="19.5" customHeight="1">
      <c r="A194" s="4" t="s">
        <v>126</v>
      </c>
      <c r="B194" s="12" t="s">
        <v>125</v>
      </c>
      <c r="C194" s="21">
        <v>17</v>
      </c>
      <c r="D194" s="12" t="s">
        <v>127</v>
      </c>
      <c r="E194" s="16" t="s">
        <v>3</v>
      </c>
      <c r="F194" s="16" t="s">
        <v>121</v>
      </c>
      <c r="G194" s="12" t="s">
        <v>111</v>
      </c>
      <c r="H194" s="5">
        <v>43700000</v>
      </c>
      <c r="I194" s="5">
        <v>143140</v>
      </c>
      <c r="J194" s="5">
        <v>54300000</v>
      </c>
      <c r="K194" s="5">
        <v>174950</v>
      </c>
      <c r="L194" s="10">
        <f>VLOOKUP($A$2:$A$266,Sheet1!$B$1:$H$48,6,0)</f>
        <v>200</v>
      </c>
      <c r="M194" s="10">
        <f>VLOOKUP($A$2:$A$266,Sheet1!$B$1:$H$48,7,0)</f>
        <v>5714</v>
      </c>
      <c r="N194" s="31">
        <f t="shared" si="2"/>
        <v>28.57</v>
      </c>
    </row>
    <row r="195" spans="1:14" s="10" customFormat="1" ht="19.5" customHeight="1">
      <c r="A195" s="4" t="s">
        <v>126</v>
      </c>
      <c r="B195" s="12" t="s">
        <v>125</v>
      </c>
      <c r="C195" s="21">
        <v>17</v>
      </c>
      <c r="D195" s="12" t="s">
        <v>127</v>
      </c>
      <c r="E195" s="16" t="s">
        <v>3</v>
      </c>
      <c r="F195" s="16" t="s">
        <v>121</v>
      </c>
      <c r="G195" s="12" t="s">
        <v>111</v>
      </c>
      <c r="H195" s="5">
        <v>43700000</v>
      </c>
      <c r="I195" s="5">
        <v>143140</v>
      </c>
      <c r="J195" s="5">
        <v>54300000</v>
      </c>
      <c r="K195" s="5">
        <v>174950</v>
      </c>
      <c r="L195" s="10">
        <f>VLOOKUP($A$2:$A$266,Sheet1!$B$1:$H$48,6,0)</f>
        <v>200</v>
      </c>
      <c r="M195" s="10">
        <f>VLOOKUP($A$2:$A$266,Sheet1!$B$1:$H$48,7,0)</f>
        <v>5714</v>
      </c>
      <c r="N195" s="31">
        <f t="shared" ref="N195:N258" si="3">M195/L195</f>
        <v>28.57</v>
      </c>
    </row>
    <row r="196" spans="1:14" s="10" customFormat="1" ht="19.5" customHeight="1">
      <c r="A196" s="4" t="s">
        <v>126</v>
      </c>
      <c r="B196" s="12" t="s">
        <v>125</v>
      </c>
      <c r="C196" s="21">
        <v>17</v>
      </c>
      <c r="D196" s="12" t="s">
        <v>127</v>
      </c>
      <c r="E196" s="16" t="s">
        <v>3</v>
      </c>
      <c r="F196" s="16" t="s">
        <v>121</v>
      </c>
      <c r="G196" s="12" t="s">
        <v>111</v>
      </c>
      <c r="H196" s="5">
        <v>43700000</v>
      </c>
      <c r="I196" s="5">
        <v>143140</v>
      </c>
      <c r="J196" s="5">
        <v>54300000</v>
      </c>
      <c r="K196" s="5">
        <v>174950</v>
      </c>
      <c r="L196" s="10">
        <f>VLOOKUP($A$2:$A$266,Sheet1!$B$1:$H$48,6,0)</f>
        <v>200</v>
      </c>
      <c r="M196" s="10">
        <f>VLOOKUP($A$2:$A$266,Sheet1!$B$1:$H$48,7,0)</f>
        <v>5714</v>
      </c>
      <c r="N196" s="31">
        <f t="shared" si="3"/>
        <v>28.57</v>
      </c>
    </row>
    <row r="197" spans="1:14" s="10" customFormat="1" ht="19.5" customHeight="1">
      <c r="A197" s="4" t="s">
        <v>126</v>
      </c>
      <c r="B197" s="12" t="s">
        <v>125</v>
      </c>
      <c r="C197" s="21">
        <v>17</v>
      </c>
      <c r="D197" s="12" t="s">
        <v>127</v>
      </c>
      <c r="E197" s="16" t="s">
        <v>3</v>
      </c>
      <c r="F197" s="16" t="s">
        <v>121</v>
      </c>
      <c r="G197" s="12" t="s">
        <v>111</v>
      </c>
      <c r="H197" s="5">
        <v>44200000</v>
      </c>
      <c r="I197" s="5">
        <v>144140</v>
      </c>
      <c r="J197" s="5">
        <v>54800000</v>
      </c>
      <c r="K197" s="5">
        <v>176820</v>
      </c>
      <c r="L197" s="10">
        <f>VLOOKUP($A$2:$A$266,Sheet1!$B$1:$H$48,6,0)</f>
        <v>200</v>
      </c>
      <c r="M197" s="10">
        <f>VLOOKUP($A$2:$A$266,Sheet1!$B$1:$H$48,7,0)</f>
        <v>5714</v>
      </c>
      <c r="N197" s="31">
        <f t="shared" si="3"/>
        <v>28.57</v>
      </c>
    </row>
    <row r="198" spans="1:14" s="10" customFormat="1" ht="19.5" customHeight="1">
      <c r="A198" s="4" t="s">
        <v>126</v>
      </c>
      <c r="B198" s="12" t="s">
        <v>125</v>
      </c>
      <c r="C198" s="21">
        <v>17</v>
      </c>
      <c r="D198" s="12" t="s">
        <v>127</v>
      </c>
      <c r="E198" s="16" t="s">
        <v>3</v>
      </c>
      <c r="F198" s="16" t="s">
        <v>121</v>
      </c>
      <c r="G198" s="12" t="s">
        <v>111</v>
      </c>
      <c r="H198" s="5">
        <v>44200000</v>
      </c>
      <c r="I198" s="5">
        <v>144140</v>
      </c>
      <c r="J198" s="5">
        <v>54800000</v>
      </c>
      <c r="K198" s="5">
        <v>176820</v>
      </c>
      <c r="L198" s="10">
        <f>VLOOKUP($A$2:$A$266,Sheet1!$B$1:$H$48,6,0)</f>
        <v>200</v>
      </c>
      <c r="M198" s="10">
        <f>VLOOKUP($A$2:$A$266,Sheet1!$B$1:$H$48,7,0)</f>
        <v>5714</v>
      </c>
      <c r="N198" s="31">
        <f t="shared" si="3"/>
        <v>28.57</v>
      </c>
    </row>
    <row r="199" spans="1:14" s="10" customFormat="1" ht="19.5" customHeight="1">
      <c r="A199" s="4" t="s">
        <v>126</v>
      </c>
      <c r="B199" s="12" t="s">
        <v>125</v>
      </c>
      <c r="C199" s="21">
        <v>17</v>
      </c>
      <c r="D199" s="12" t="s">
        <v>127</v>
      </c>
      <c r="E199" s="16" t="s">
        <v>3</v>
      </c>
      <c r="F199" s="16" t="s">
        <v>121</v>
      </c>
      <c r="G199" s="12" t="s">
        <v>111</v>
      </c>
      <c r="H199" s="5">
        <v>44200000</v>
      </c>
      <c r="I199" s="5">
        <v>144140</v>
      </c>
      <c r="J199" s="5">
        <v>54800000</v>
      </c>
      <c r="K199" s="5">
        <v>176820</v>
      </c>
      <c r="L199" s="10">
        <f>VLOOKUP($A$2:$A$266,Sheet1!$B$1:$H$48,6,0)</f>
        <v>200</v>
      </c>
      <c r="M199" s="10">
        <f>VLOOKUP($A$2:$A$266,Sheet1!$B$1:$H$48,7,0)</f>
        <v>5714</v>
      </c>
      <c r="N199" s="31">
        <f t="shared" si="3"/>
        <v>28.57</v>
      </c>
    </row>
    <row r="200" spans="1:14" s="10" customFormat="1" ht="19.5" customHeight="1">
      <c r="A200" s="4" t="s">
        <v>126</v>
      </c>
      <c r="B200" s="12" t="s">
        <v>125</v>
      </c>
      <c r="C200" s="21">
        <v>17</v>
      </c>
      <c r="D200" s="12" t="s">
        <v>127</v>
      </c>
      <c r="E200" s="16" t="s">
        <v>3</v>
      </c>
      <c r="F200" s="16" t="s">
        <v>121</v>
      </c>
      <c r="G200" s="12" t="s">
        <v>111</v>
      </c>
      <c r="H200" s="5">
        <v>42700000</v>
      </c>
      <c r="I200" s="5">
        <v>139760</v>
      </c>
      <c r="J200" s="5">
        <v>53100000</v>
      </c>
      <c r="K200" s="5">
        <v>170630</v>
      </c>
      <c r="L200" s="10">
        <f>VLOOKUP($A$2:$A$266,Sheet1!$B$1:$H$48,6,0)</f>
        <v>200</v>
      </c>
      <c r="M200" s="10">
        <f>VLOOKUP($A$2:$A$266,Sheet1!$B$1:$H$48,7,0)</f>
        <v>5714</v>
      </c>
      <c r="N200" s="31">
        <f t="shared" si="3"/>
        <v>28.57</v>
      </c>
    </row>
    <row r="201" spans="1:14" s="10" customFormat="1" ht="19.5" customHeight="1">
      <c r="A201" s="4" t="s">
        <v>126</v>
      </c>
      <c r="B201" s="12" t="s">
        <v>125</v>
      </c>
      <c r="C201" s="21">
        <v>17</v>
      </c>
      <c r="D201" s="12" t="s">
        <v>127</v>
      </c>
      <c r="E201" s="16" t="s">
        <v>3</v>
      </c>
      <c r="F201" s="16" t="s">
        <v>121</v>
      </c>
      <c r="G201" s="12" t="s">
        <v>111</v>
      </c>
      <c r="H201" s="5">
        <v>42700000</v>
      </c>
      <c r="I201" s="5">
        <v>139760</v>
      </c>
      <c r="J201" s="5">
        <v>53100000</v>
      </c>
      <c r="K201" s="5">
        <v>170630</v>
      </c>
      <c r="L201" s="10">
        <f>VLOOKUP($A$2:$A$266,Sheet1!$B$1:$H$48,6,0)</f>
        <v>200</v>
      </c>
      <c r="M201" s="10">
        <f>VLOOKUP($A$2:$A$266,Sheet1!$B$1:$H$48,7,0)</f>
        <v>5714</v>
      </c>
      <c r="N201" s="31">
        <f t="shared" si="3"/>
        <v>28.57</v>
      </c>
    </row>
    <row r="202" spans="1:14" s="10" customFormat="1" ht="19.5" customHeight="1">
      <c r="A202" s="4" t="s">
        <v>126</v>
      </c>
      <c r="B202" s="12" t="s">
        <v>125</v>
      </c>
      <c r="C202" s="21">
        <v>17</v>
      </c>
      <c r="D202" s="12" t="s">
        <v>127</v>
      </c>
      <c r="E202" s="16" t="s">
        <v>3</v>
      </c>
      <c r="F202" s="16" t="s">
        <v>121</v>
      </c>
      <c r="G202" s="12" t="s">
        <v>111</v>
      </c>
      <c r="H202" s="5">
        <v>42700000</v>
      </c>
      <c r="I202" s="5">
        <v>139760</v>
      </c>
      <c r="J202" s="5">
        <v>53100000</v>
      </c>
      <c r="K202" s="5">
        <v>170630</v>
      </c>
      <c r="L202" s="10">
        <f>VLOOKUP($A$2:$A$266,Sheet1!$B$1:$H$48,6,0)</f>
        <v>200</v>
      </c>
      <c r="M202" s="10">
        <f>VLOOKUP($A$2:$A$266,Sheet1!$B$1:$H$48,7,0)</f>
        <v>5714</v>
      </c>
      <c r="N202" s="31">
        <f t="shared" si="3"/>
        <v>28.57</v>
      </c>
    </row>
    <row r="203" spans="1:14" s="10" customFormat="1" ht="19.5" customHeight="1">
      <c r="A203" s="4" t="s">
        <v>126</v>
      </c>
      <c r="B203" s="12" t="s">
        <v>125</v>
      </c>
      <c r="C203" s="21">
        <v>17</v>
      </c>
      <c r="D203" s="12" t="s">
        <v>127</v>
      </c>
      <c r="E203" s="16" t="s">
        <v>3</v>
      </c>
      <c r="F203" s="16" t="s">
        <v>121</v>
      </c>
      <c r="G203" s="12" t="s">
        <v>111</v>
      </c>
      <c r="H203" s="5">
        <v>43700000</v>
      </c>
      <c r="I203" s="5">
        <v>143140</v>
      </c>
      <c r="J203" s="5">
        <v>54300000</v>
      </c>
      <c r="K203" s="5">
        <v>174950</v>
      </c>
      <c r="L203" s="10">
        <f>VLOOKUP($A$2:$A$266,Sheet1!$B$1:$H$48,6,0)</f>
        <v>200</v>
      </c>
      <c r="M203" s="10">
        <f>VLOOKUP($A$2:$A$266,Sheet1!$B$1:$H$48,7,0)</f>
        <v>5714</v>
      </c>
      <c r="N203" s="31">
        <f t="shared" si="3"/>
        <v>28.57</v>
      </c>
    </row>
    <row r="204" spans="1:14" s="10" customFormat="1" ht="19.5" customHeight="1">
      <c r="A204" s="4" t="s">
        <v>126</v>
      </c>
      <c r="B204" s="12" t="s">
        <v>125</v>
      </c>
      <c r="C204" s="21">
        <v>17</v>
      </c>
      <c r="D204" s="12" t="s">
        <v>127</v>
      </c>
      <c r="E204" s="16" t="s">
        <v>3</v>
      </c>
      <c r="F204" s="16" t="s">
        <v>121</v>
      </c>
      <c r="G204" s="12" t="s">
        <v>111</v>
      </c>
      <c r="H204" s="5">
        <v>43700000</v>
      </c>
      <c r="I204" s="5">
        <v>143140</v>
      </c>
      <c r="J204" s="5">
        <v>54300000</v>
      </c>
      <c r="K204" s="5">
        <v>174950</v>
      </c>
      <c r="L204" s="10">
        <f>VLOOKUP($A$2:$A$266,Sheet1!$B$1:$H$48,6,0)</f>
        <v>200</v>
      </c>
      <c r="M204" s="10">
        <f>VLOOKUP($A$2:$A$266,Sheet1!$B$1:$H$48,7,0)</f>
        <v>5714</v>
      </c>
      <c r="N204" s="31">
        <f t="shared" si="3"/>
        <v>28.57</v>
      </c>
    </row>
    <row r="205" spans="1:14" s="10" customFormat="1" ht="19.5" customHeight="1">
      <c r="A205" s="4" t="s">
        <v>126</v>
      </c>
      <c r="B205" s="12" t="s">
        <v>125</v>
      </c>
      <c r="C205" s="21">
        <v>17</v>
      </c>
      <c r="D205" s="12" t="s">
        <v>127</v>
      </c>
      <c r="E205" s="16" t="s">
        <v>3</v>
      </c>
      <c r="F205" s="16" t="s">
        <v>121</v>
      </c>
      <c r="G205" s="12" t="s">
        <v>111</v>
      </c>
      <c r="H205" s="5">
        <v>43700000</v>
      </c>
      <c r="I205" s="5">
        <v>143140</v>
      </c>
      <c r="J205" s="5">
        <v>54300000</v>
      </c>
      <c r="K205" s="5">
        <v>174950</v>
      </c>
      <c r="L205" s="10">
        <f>VLOOKUP($A$2:$A$266,Sheet1!$B$1:$H$48,6,0)</f>
        <v>200</v>
      </c>
      <c r="M205" s="10">
        <f>VLOOKUP($A$2:$A$266,Sheet1!$B$1:$H$48,7,0)</f>
        <v>5714</v>
      </c>
      <c r="N205" s="31">
        <f t="shared" si="3"/>
        <v>28.57</v>
      </c>
    </row>
    <row r="206" spans="1:14" s="10" customFormat="1" ht="19.5" customHeight="1">
      <c r="A206" s="4" t="s">
        <v>126</v>
      </c>
      <c r="B206" s="12" t="s">
        <v>125</v>
      </c>
      <c r="C206" s="21">
        <v>17</v>
      </c>
      <c r="D206" s="12" t="s">
        <v>127</v>
      </c>
      <c r="E206" s="16" t="s">
        <v>3</v>
      </c>
      <c r="F206" s="16" t="s">
        <v>121</v>
      </c>
      <c r="G206" s="12" t="s">
        <v>111</v>
      </c>
      <c r="H206" s="5">
        <v>43700000</v>
      </c>
      <c r="I206" s="5">
        <v>143140</v>
      </c>
      <c r="J206" s="5">
        <v>54300000</v>
      </c>
      <c r="K206" s="5">
        <v>174950</v>
      </c>
      <c r="L206" s="10">
        <f>VLOOKUP($A$2:$A$266,Sheet1!$B$1:$H$48,6,0)</f>
        <v>200</v>
      </c>
      <c r="M206" s="10">
        <f>VLOOKUP($A$2:$A$266,Sheet1!$B$1:$H$48,7,0)</f>
        <v>5714</v>
      </c>
      <c r="N206" s="31">
        <f t="shared" si="3"/>
        <v>28.57</v>
      </c>
    </row>
    <row r="207" spans="1:14" s="10" customFormat="1" ht="19.5" customHeight="1">
      <c r="A207" s="4" t="s">
        <v>126</v>
      </c>
      <c r="B207" s="12" t="s">
        <v>125</v>
      </c>
      <c r="C207" s="21">
        <v>17</v>
      </c>
      <c r="D207" s="12" t="s">
        <v>127</v>
      </c>
      <c r="E207" s="16" t="s">
        <v>3</v>
      </c>
      <c r="F207" s="16" t="s">
        <v>121</v>
      </c>
      <c r="G207" s="12" t="s">
        <v>111</v>
      </c>
      <c r="H207" s="5">
        <v>43700000</v>
      </c>
      <c r="I207" s="5">
        <v>143140</v>
      </c>
      <c r="J207" s="5">
        <v>54300000</v>
      </c>
      <c r="K207" s="5">
        <v>174950</v>
      </c>
      <c r="L207" s="10">
        <f>VLOOKUP($A$2:$A$266,Sheet1!$B$1:$H$48,6,0)</f>
        <v>200</v>
      </c>
      <c r="M207" s="10">
        <f>VLOOKUP($A$2:$A$266,Sheet1!$B$1:$H$48,7,0)</f>
        <v>5714</v>
      </c>
      <c r="N207" s="31">
        <f t="shared" si="3"/>
        <v>28.57</v>
      </c>
    </row>
    <row r="208" spans="1:14" s="10" customFormat="1" ht="19.5" customHeight="1">
      <c r="A208" s="4" t="s">
        <v>126</v>
      </c>
      <c r="B208" s="12" t="s">
        <v>125</v>
      </c>
      <c r="C208" s="21">
        <v>17</v>
      </c>
      <c r="D208" s="12" t="s">
        <v>127</v>
      </c>
      <c r="E208" s="16" t="s">
        <v>3</v>
      </c>
      <c r="F208" s="16" t="s">
        <v>121</v>
      </c>
      <c r="G208" s="12" t="s">
        <v>111</v>
      </c>
      <c r="H208" s="5">
        <v>43700000</v>
      </c>
      <c r="I208" s="5">
        <v>143140</v>
      </c>
      <c r="J208" s="5">
        <v>54300000</v>
      </c>
      <c r="K208" s="5">
        <v>174950</v>
      </c>
      <c r="L208" s="10">
        <f>VLOOKUP($A$2:$A$266,Sheet1!$B$1:$H$48,6,0)</f>
        <v>200</v>
      </c>
      <c r="M208" s="10">
        <f>VLOOKUP($A$2:$A$266,Sheet1!$B$1:$H$48,7,0)</f>
        <v>5714</v>
      </c>
      <c r="N208" s="31">
        <f t="shared" si="3"/>
        <v>28.57</v>
      </c>
    </row>
    <row r="209" spans="1:14" s="10" customFormat="1" ht="19.5" customHeight="1">
      <c r="A209" s="4" t="s">
        <v>126</v>
      </c>
      <c r="B209" s="12" t="s">
        <v>125</v>
      </c>
      <c r="C209" s="21">
        <v>17</v>
      </c>
      <c r="D209" s="12" t="s">
        <v>127</v>
      </c>
      <c r="E209" s="16" t="s">
        <v>3</v>
      </c>
      <c r="F209" s="16" t="s">
        <v>121</v>
      </c>
      <c r="G209" s="12" t="s">
        <v>111</v>
      </c>
      <c r="H209" s="5">
        <v>43700000</v>
      </c>
      <c r="I209" s="5">
        <v>143140</v>
      </c>
      <c r="J209" s="5">
        <v>54300000</v>
      </c>
      <c r="K209" s="5">
        <v>174950</v>
      </c>
      <c r="L209" s="10">
        <f>VLOOKUP($A$2:$A$266,Sheet1!$B$1:$H$48,6,0)</f>
        <v>200</v>
      </c>
      <c r="M209" s="10">
        <f>VLOOKUP($A$2:$A$266,Sheet1!$B$1:$H$48,7,0)</f>
        <v>5714</v>
      </c>
      <c r="N209" s="31">
        <f t="shared" si="3"/>
        <v>28.57</v>
      </c>
    </row>
    <row r="210" spans="1:14" s="10" customFormat="1" ht="19.5" customHeight="1">
      <c r="A210" s="4" t="s">
        <v>126</v>
      </c>
      <c r="B210" s="12" t="s">
        <v>125</v>
      </c>
      <c r="C210" s="21">
        <v>17</v>
      </c>
      <c r="D210" s="12" t="s">
        <v>127</v>
      </c>
      <c r="E210" s="16" t="s">
        <v>3</v>
      </c>
      <c r="F210" s="16" t="s">
        <v>121</v>
      </c>
      <c r="G210" s="12" t="s">
        <v>111</v>
      </c>
      <c r="H210" s="5">
        <v>44200000</v>
      </c>
      <c r="I210" s="5">
        <v>144140</v>
      </c>
      <c r="J210" s="5">
        <v>54800000</v>
      </c>
      <c r="K210" s="5">
        <v>176820</v>
      </c>
      <c r="L210" s="10">
        <f>VLOOKUP($A$2:$A$266,Sheet1!$B$1:$H$48,6,0)</f>
        <v>200</v>
      </c>
      <c r="M210" s="10">
        <f>VLOOKUP($A$2:$A$266,Sheet1!$B$1:$H$48,7,0)</f>
        <v>5714</v>
      </c>
      <c r="N210" s="31">
        <f t="shared" si="3"/>
        <v>28.57</v>
      </c>
    </row>
    <row r="211" spans="1:14" s="10" customFormat="1" ht="19.5" customHeight="1">
      <c r="A211" s="4" t="s">
        <v>126</v>
      </c>
      <c r="B211" s="12" t="s">
        <v>125</v>
      </c>
      <c r="C211" s="21">
        <v>17</v>
      </c>
      <c r="D211" s="12" t="s">
        <v>127</v>
      </c>
      <c r="E211" s="16" t="s">
        <v>3</v>
      </c>
      <c r="F211" s="16" t="s">
        <v>121</v>
      </c>
      <c r="G211" s="12" t="s">
        <v>111</v>
      </c>
      <c r="H211" s="5">
        <v>44200000</v>
      </c>
      <c r="I211" s="5">
        <v>144140</v>
      </c>
      <c r="J211" s="5">
        <v>54800000</v>
      </c>
      <c r="K211" s="5">
        <v>176820</v>
      </c>
      <c r="L211" s="10">
        <f>VLOOKUP($A$2:$A$266,Sheet1!$B$1:$H$48,6,0)</f>
        <v>200</v>
      </c>
      <c r="M211" s="10">
        <f>VLOOKUP($A$2:$A$266,Sheet1!$B$1:$H$48,7,0)</f>
        <v>5714</v>
      </c>
      <c r="N211" s="31">
        <f t="shared" si="3"/>
        <v>28.57</v>
      </c>
    </row>
    <row r="212" spans="1:14" s="10" customFormat="1" ht="19.5" customHeight="1">
      <c r="A212" s="4" t="s">
        <v>126</v>
      </c>
      <c r="B212" s="12" t="s">
        <v>125</v>
      </c>
      <c r="C212" s="21">
        <v>17</v>
      </c>
      <c r="D212" s="12" t="s">
        <v>127</v>
      </c>
      <c r="E212" s="16" t="s">
        <v>3</v>
      </c>
      <c r="F212" s="16" t="s">
        <v>121</v>
      </c>
      <c r="G212" s="12" t="s">
        <v>111</v>
      </c>
      <c r="H212" s="5">
        <v>44200000</v>
      </c>
      <c r="I212" s="5">
        <v>144140</v>
      </c>
      <c r="J212" s="5">
        <v>54800000</v>
      </c>
      <c r="K212" s="5">
        <v>176820</v>
      </c>
      <c r="L212" s="10">
        <f>VLOOKUP($A$2:$A$266,Sheet1!$B$1:$H$48,6,0)</f>
        <v>200</v>
      </c>
      <c r="M212" s="10">
        <f>VLOOKUP($A$2:$A$266,Sheet1!$B$1:$H$48,7,0)</f>
        <v>5714</v>
      </c>
      <c r="N212" s="31">
        <f t="shared" si="3"/>
        <v>28.57</v>
      </c>
    </row>
    <row r="213" spans="1:14" s="10" customFormat="1" ht="19.5" customHeight="1">
      <c r="A213" s="4" t="s">
        <v>126</v>
      </c>
      <c r="B213" s="12" t="s">
        <v>125</v>
      </c>
      <c r="C213" s="21">
        <v>17</v>
      </c>
      <c r="D213" s="12" t="s">
        <v>127</v>
      </c>
      <c r="E213" s="16" t="s">
        <v>3</v>
      </c>
      <c r="F213" s="16" t="s">
        <v>121</v>
      </c>
      <c r="G213" s="12" t="s">
        <v>111</v>
      </c>
      <c r="H213" s="5">
        <v>42700000</v>
      </c>
      <c r="I213" s="5">
        <v>139760</v>
      </c>
      <c r="J213" s="5">
        <v>53100000</v>
      </c>
      <c r="K213" s="5">
        <v>170630</v>
      </c>
      <c r="L213" s="10">
        <f>VLOOKUP($A$2:$A$266,Sheet1!$B$1:$H$48,6,0)</f>
        <v>200</v>
      </c>
      <c r="M213" s="10">
        <f>VLOOKUP($A$2:$A$266,Sheet1!$B$1:$H$48,7,0)</f>
        <v>5714</v>
      </c>
      <c r="N213" s="31">
        <f t="shared" si="3"/>
        <v>28.57</v>
      </c>
    </row>
    <row r="214" spans="1:14" s="10" customFormat="1" ht="19.5" customHeight="1">
      <c r="A214" s="4" t="s">
        <v>126</v>
      </c>
      <c r="B214" s="12" t="s">
        <v>125</v>
      </c>
      <c r="C214" s="21">
        <v>17</v>
      </c>
      <c r="D214" s="12" t="s">
        <v>127</v>
      </c>
      <c r="E214" s="16" t="s">
        <v>3</v>
      </c>
      <c r="F214" s="16" t="s">
        <v>121</v>
      </c>
      <c r="G214" s="12" t="s">
        <v>111</v>
      </c>
      <c r="H214" s="5">
        <v>42700000</v>
      </c>
      <c r="I214" s="5">
        <v>139760</v>
      </c>
      <c r="J214" s="5">
        <v>53100000</v>
      </c>
      <c r="K214" s="5">
        <v>170630</v>
      </c>
      <c r="L214" s="10">
        <f>VLOOKUP($A$2:$A$266,Sheet1!$B$1:$H$48,6,0)</f>
        <v>200</v>
      </c>
      <c r="M214" s="10">
        <f>VLOOKUP($A$2:$A$266,Sheet1!$B$1:$H$48,7,0)</f>
        <v>5714</v>
      </c>
      <c r="N214" s="31">
        <f t="shared" si="3"/>
        <v>28.57</v>
      </c>
    </row>
    <row r="215" spans="1:14" s="10" customFormat="1" ht="19.5" customHeight="1">
      <c r="A215" s="4" t="s">
        <v>126</v>
      </c>
      <c r="B215" s="12" t="s">
        <v>125</v>
      </c>
      <c r="C215" s="21">
        <v>17</v>
      </c>
      <c r="D215" s="12" t="s">
        <v>127</v>
      </c>
      <c r="E215" s="16" t="s">
        <v>3</v>
      </c>
      <c r="F215" s="16" t="s">
        <v>121</v>
      </c>
      <c r="G215" s="12" t="s">
        <v>111</v>
      </c>
      <c r="H215" s="5">
        <v>42700000</v>
      </c>
      <c r="I215" s="5">
        <v>139760</v>
      </c>
      <c r="J215" s="5">
        <v>53100000</v>
      </c>
      <c r="K215" s="5">
        <v>170630</v>
      </c>
      <c r="L215" s="10">
        <f>VLOOKUP($A$2:$A$266,Sheet1!$B$1:$H$48,6,0)</f>
        <v>200</v>
      </c>
      <c r="M215" s="10">
        <f>VLOOKUP($A$2:$A$266,Sheet1!$B$1:$H$48,7,0)</f>
        <v>5714</v>
      </c>
      <c r="N215" s="31">
        <f t="shared" si="3"/>
        <v>28.57</v>
      </c>
    </row>
    <row r="216" spans="1:14" s="10" customFormat="1" ht="19.5" customHeight="1">
      <c r="A216" s="4" t="s">
        <v>126</v>
      </c>
      <c r="B216" s="12" t="s">
        <v>125</v>
      </c>
      <c r="C216" s="21">
        <v>17</v>
      </c>
      <c r="D216" s="12" t="s">
        <v>127</v>
      </c>
      <c r="E216" s="16" t="s">
        <v>3</v>
      </c>
      <c r="F216" s="16" t="s">
        <v>121</v>
      </c>
      <c r="G216" s="12" t="s">
        <v>111</v>
      </c>
      <c r="H216" s="5">
        <v>44200000</v>
      </c>
      <c r="I216" s="5">
        <v>144140</v>
      </c>
      <c r="J216" s="5">
        <v>54800000</v>
      </c>
      <c r="K216" s="5">
        <v>176820</v>
      </c>
      <c r="L216" s="10">
        <f>VLOOKUP($A$2:$A$266,Sheet1!$B$1:$H$48,6,0)</f>
        <v>200</v>
      </c>
      <c r="M216" s="10">
        <f>VLOOKUP($A$2:$A$266,Sheet1!$B$1:$H$48,7,0)</f>
        <v>5714</v>
      </c>
      <c r="N216" s="31">
        <f t="shared" si="3"/>
        <v>28.57</v>
      </c>
    </row>
    <row r="217" spans="1:14" s="10" customFormat="1" ht="19.5" customHeight="1">
      <c r="A217" s="4" t="s">
        <v>126</v>
      </c>
      <c r="B217" s="12" t="s">
        <v>125</v>
      </c>
      <c r="C217" s="21">
        <v>17</v>
      </c>
      <c r="D217" s="12" t="s">
        <v>127</v>
      </c>
      <c r="E217" s="16" t="s">
        <v>3</v>
      </c>
      <c r="F217" s="16" t="s">
        <v>121</v>
      </c>
      <c r="G217" s="12" t="s">
        <v>111</v>
      </c>
      <c r="H217" s="5">
        <v>44200000</v>
      </c>
      <c r="I217" s="5">
        <v>144140</v>
      </c>
      <c r="J217" s="5">
        <v>54800000</v>
      </c>
      <c r="K217" s="5">
        <v>176820</v>
      </c>
      <c r="L217" s="10">
        <f>VLOOKUP($A$2:$A$266,Sheet1!$B$1:$H$48,6,0)</f>
        <v>200</v>
      </c>
      <c r="M217" s="10">
        <f>VLOOKUP($A$2:$A$266,Sheet1!$B$1:$H$48,7,0)</f>
        <v>5714</v>
      </c>
      <c r="N217" s="31">
        <f t="shared" si="3"/>
        <v>28.57</v>
      </c>
    </row>
    <row r="218" spans="1:14" s="10" customFormat="1" ht="19.5" customHeight="1">
      <c r="A218" s="4" t="s">
        <v>126</v>
      </c>
      <c r="B218" s="12" t="s">
        <v>125</v>
      </c>
      <c r="C218" s="21">
        <v>17</v>
      </c>
      <c r="D218" s="12" t="s">
        <v>127</v>
      </c>
      <c r="E218" s="16" t="s">
        <v>3</v>
      </c>
      <c r="F218" s="16" t="s">
        <v>121</v>
      </c>
      <c r="G218" s="12" t="s">
        <v>111</v>
      </c>
      <c r="H218" s="5">
        <v>44200000</v>
      </c>
      <c r="I218" s="5">
        <v>144140</v>
      </c>
      <c r="J218" s="5">
        <v>54800000</v>
      </c>
      <c r="K218" s="5">
        <v>176820</v>
      </c>
      <c r="L218" s="10">
        <f>VLOOKUP($A$2:$A$266,Sheet1!$B$1:$H$48,6,0)</f>
        <v>200</v>
      </c>
      <c r="M218" s="10">
        <f>VLOOKUP($A$2:$A$266,Sheet1!$B$1:$H$48,7,0)</f>
        <v>5714</v>
      </c>
      <c r="N218" s="31">
        <f t="shared" si="3"/>
        <v>28.57</v>
      </c>
    </row>
    <row r="219" spans="1:14" s="10" customFormat="1" ht="19.5" customHeight="1">
      <c r="A219" s="4" t="s">
        <v>126</v>
      </c>
      <c r="B219" s="12" t="s">
        <v>125</v>
      </c>
      <c r="C219" s="21">
        <v>17</v>
      </c>
      <c r="D219" s="12" t="s">
        <v>127</v>
      </c>
      <c r="E219" s="16" t="s">
        <v>3</v>
      </c>
      <c r="F219" s="16" t="s">
        <v>121</v>
      </c>
      <c r="G219" s="12" t="s">
        <v>111</v>
      </c>
      <c r="H219" s="5">
        <v>44200000</v>
      </c>
      <c r="I219" s="5">
        <v>144140</v>
      </c>
      <c r="J219" s="5">
        <v>54800000</v>
      </c>
      <c r="K219" s="5">
        <v>176820</v>
      </c>
      <c r="L219" s="10">
        <f>VLOOKUP($A$2:$A$266,Sheet1!$B$1:$H$48,6,0)</f>
        <v>200</v>
      </c>
      <c r="M219" s="10">
        <f>VLOOKUP($A$2:$A$266,Sheet1!$B$1:$H$48,7,0)</f>
        <v>5714</v>
      </c>
      <c r="N219" s="31">
        <f t="shared" si="3"/>
        <v>28.57</v>
      </c>
    </row>
    <row r="220" spans="1:14" s="10" customFormat="1" ht="19.5" customHeight="1">
      <c r="A220" s="4" t="s">
        <v>126</v>
      </c>
      <c r="B220" s="12" t="s">
        <v>125</v>
      </c>
      <c r="C220" s="21">
        <v>17</v>
      </c>
      <c r="D220" s="12" t="s">
        <v>127</v>
      </c>
      <c r="E220" s="16" t="s">
        <v>3</v>
      </c>
      <c r="F220" s="16" t="s">
        <v>121</v>
      </c>
      <c r="G220" s="12" t="s">
        <v>111</v>
      </c>
      <c r="H220" s="5">
        <v>44200000</v>
      </c>
      <c r="I220" s="5">
        <v>144140</v>
      </c>
      <c r="J220" s="5">
        <v>54800000</v>
      </c>
      <c r="K220" s="5">
        <v>176820</v>
      </c>
      <c r="L220" s="10">
        <f>VLOOKUP($A$2:$A$266,Sheet1!$B$1:$H$48,6,0)</f>
        <v>200</v>
      </c>
      <c r="M220" s="10">
        <f>VLOOKUP($A$2:$A$266,Sheet1!$B$1:$H$48,7,0)</f>
        <v>5714</v>
      </c>
      <c r="N220" s="31">
        <f t="shared" si="3"/>
        <v>28.57</v>
      </c>
    </row>
    <row r="221" spans="1:14" s="10" customFormat="1" ht="19.5" customHeight="1">
      <c r="A221" s="4" t="s">
        <v>126</v>
      </c>
      <c r="B221" s="12" t="s">
        <v>125</v>
      </c>
      <c r="C221" s="21">
        <v>17</v>
      </c>
      <c r="D221" s="12" t="s">
        <v>127</v>
      </c>
      <c r="E221" s="16" t="s">
        <v>3</v>
      </c>
      <c r="F221" s="16" t="s">
        <v>121</v>
      </c>
      <c r="G221" s="12" t="s">
        <v>111</v>
      </c>
      <c r="H221" s="5">
        <v>44200000</v>
      </c>
      <c r="I221" s="5">
        <v>144140</v>
      </c>
      <c r="J221" s="5">
        <v>54800000</v>
      </c>
      <c r="K221" s="5">
        <v>176820</v>
      </c>
      <c r="L221" s="10">
        <f>VLOOKUP($A$2:$A$266,Sheet1!$B$1:$H$48,6,0)</f>
        <v>200</v>
      </c>
      <c r="M221" s="10">
        <f>VLOOKUP($A$2:$A$266,Sheet1!$B$1:$H$48,7,0)</f>
        <v>5714</v>
      </c>
      <c r="N221" s="31">
        <f t="shared" si="3"/>
        <v>28.57</v>
      </c>
    </row>
    <row r="222" spans="1:14" s="10" customFormat="1" ht="19.5" customHeight="1">
      <c r="A222" s="4" t="s">
        <v>126</v>
      </c>
      <c r="B222" s="12" t="s">
        <v>125</v>
      </c>
      <c r="C222" s="21">
        <v>17</v>
      </c>
      <c r="D222" s="12" t="s">
        <v>127</v>
      </c>
      <c r="E222" s="16" t="s">
        <v>3</v>
      </c>
      <c r="F222" s="16" t="s">
        <v>121</v>
      </c>
      <c r="G222" s="12" t="s">
        <v>111</v>
      </c>
      <c r="H222" s="5">
        <v>44200000</v>
      </c>
      <c r="I222" s="5">
        <v>144140</v>
      </c>
      <c r="J222" s="5">
        <v>54800000</v>
      </c>
      <c r="K222" s="5">
        <v>176820</v>
      </c>
      <c r="L222" s="10">
        <f>VLOOKUP($A$2:$A$266,Sheet1!$B$1:$H$48,6,0)</f>
        <v>200</v>
      </c>
      <c r="M222" s="10">
        <f>VLOOKUP($A$2:$A$266,Sheet1!$B$1:$H$48,7,0)</f>
        <v>5714</v>
      </c>
      <c r="N222" s="31">
        <f t="shared" si="3"/>
        <v>28.57</v>
      </c>
    </row>
    <row r="223" spans="1:14" s="10" customFormat="1" ht="19.5" customHeight="1">
      <c r="A223" s="4" t="s">
        <v>126</v>
      </c>
      <c r="B223" s="12" t="s">
        <v>125</v>
      </c>
      <c r="C223" s="21">
        <v>17</v>
      </c>
      <c r="D223" s="12" t="s">
        <v>127</v>
      </c>
      <c r="E223" s="16" t="s">
        <v>3</v>
      </c>
      <c r="F223" s="16" t="s">
        <v>121</v>
      </c>
      <c r="G223" s="12" t="s">
        <v>111</v>
      </c>
      <c r="H223" s="5">
        <v>44600000</v>
      </c>
      <c r="I223" s="5">
        <v>146010</v>
      </c>
      <c r="J223" s="5">
        <v>55400000</v>
      </c>
      <c r="K223" s="5">
        <v>178660</v>
      </c>
      <c r="L223" s="10">
        <f>VLOOKUP($A$2:$A$266,Sheet1!$B$1:$H$48,6,0)</f>
        <v>200</v>
      </c>
      <c r="M223" s="10">
        <f>VLOOKUP($A$2:$A$266,Sheet1!$B$1:$H$48,7,0)</f>
        <v>5714</v>
      </c>
      <c r="N223" s="31">
        <f t="shared" si="3"/>
        <v>28.57</v>
      </c>
    </row>
    <row r="224" spans="1:14" s="10" customFormat="1" ht="19.5" customHeight="1">
      <c r="A224" s="4" t="s">
        <v>126</v>
      </c>
      <c r="B224" s="12" t="s">
        <v>125</v>
      </c>
      <c r="C224" s="21">
        <v>17</v>
      </c>
      <c r="D224" s="12" t="s">
        <v>127</v>
      </c>
      <c r="E224" s="16" t="s">
        <v>3</v>
      </c>
      <c r="F224" s="16" t="s">
        <v>121</v>
      </c>
      <c r="G224" s="12" t="s">
        <v>111</v>
      </c>
      <c r="H224" s="5">
        <v>44600000</v>
      </c>
      <c r="I224" s="5">
        <v>146010</v>
      </c>
      <c r="J224" s="5">
        <v>55400000</v>
      </c>
      <c r="K224" s="5">
        <v>178660</v>
      </c>
      <c r="L224" s="10">
        <f>VLOOKUP($A$2:$A$266,Sheet1!$B$1:$H$48,6,0)</f>
        <v>200</v>
      </c>
      <c r="M224" s="10">
        <f>VLOOKUP($A$2:$A$266,Sheet1!$B$1:$H$48,7,0)</f>
        <v>5714</v>
      </c>
      <c r="N224" s="31">
        <f t="shared" si="3"/>
        <v>28.57</v>
      </c>
    </row>
    <row r="225" spans="1:14" s="10" customFormat="1" ht="19.5" customHeight="1">
      <c r="A225" s="4" t="s">
        <v>126</v>
      </c>
      <c r="B225" s="12" t="s">
        <v>125</v>
      </c>
      <c r="C225" s="21">
        <v>17</v>
      </c>
      <c r="D225" s="12" t="s">
        <v>127</v>
      </c>
      <c r="E225" s="16" t="s">
        <v>3</v>
      </c>
      <c r="F225" s="16" t="s">
        <v>121</v>
      </c>
      <c r="G225" s="12" t="s">
        <v>111</v>
      </c>
      <c r="H225" s="5">
        <v>44600000</v>
      </c>
      <c r="I225" s="5">
        <v>146010</v>
      </c>
      <c r="J225" s="5">
        <v>55400000</v>
      </c>
      <c r="K225" s="5">
        <v>178660</v>
      </c>
      <c r="L225" s="10">
        <f>VLOOKUP($A$2:$A$266,Sheet1!$B$1:$H$48,6,0)</f>
        <v>200</v>
      </c>
      <c r="M225" s="10">
        <f>VLOOKUP($A$2:$A$266,Sheet1!$B$1:$H$48,7,0)</f>
        <v>5714</v>
      </c>
      <c r="N225" s="31">
        <f t="shared" si="3"/>
        <v>28.57</v>
      </c>
    </row>
    <row r="226" spans="1:14" s="10" customFormat="1" ht="19.5" customHeight="1">
      <c r="A226" s="4" t="s">
        <v>126</v>
      </c>
      <c r="B226" s="12" t="s">
        <v>125</v>
      </c>
      <c r="C226" s="21">
        <v>17</v>
      </c>
      <c r="D226" s="12" t="s">
        <v>127</v>
      </c>
      <c r="E226" s="16" t="s">
        <v>3</v>
      </c>
      <c r="F226" s="16" t="s">
        <v>121</v>
      </c>
      <c r="G226" s="12" t="s">
        <v>111</v>
      </c>
      <c r="H226" s="5">
        <v>43200000</v>
      </c>
      <c r="I226" s="5">
        <v>140700</v>
      </c>
      <c r="J226" s="5">
        <v>53600000</v>
      </c>
      <c r="K226" s="5">
        <v>172420</v>
      </c>
      <c r="L226" s="10">
        <f>VLOOKUP($A$2:$A$266,Sheet1!$B$1:$H$48,6,0)</f>
        <v>200</v>
      </c>
      <c r="M226" s="10">
        <f>VLOOKUP($A$2:$A$266,Sheet1!$B$1:$H$48,7,0)</f>
        <v>5714</v>
      </c>
      <c r="N226" s="31">
        <f t="shared" si="3"/>
        <v>28.57</v>
      </c>
    </row>
    <row r="227" spans="1:14" s="10" customFormat="1" ht="19.5" customHeight="1">
      <c r="A227" s="4" t="s">
        <v>126</v>
      </c>
      <c r="B227" s="12" t="s">
        <v>125</v>
      </c>
      <c r="C227" s="21">
        <v>17</v>
      </c>
      <c r="D227" s="12" t="s">
        <v>127</v>
      </c>
      <c r="E227" s="16" t="s">
        <v>3</v>
      </c>
      <c r="F227" s="16" t="s">
        <v>121</v>
      </c>
      <c r="G227" s="12" t="s">
        <v>111</v>
      </c>
      <c r="H227" s="5">
        <v>43200000</v>
      </c>
      <c r="I227" s="5">
        <v>140700</v>
      </c>
      <c r="J227" s="5">
        <v>53600000</v>
      </c>
      <c r="K227" s="5">
        <v>172420</v>
      </c>
      <c r="L227" s="10">
        <f>VLOOKUP($A$2:$A$266,Sheet1!$B$1:$H$48,6,0)</f>
        <v>200</v>
      </c>
      <c r="M227" s="10">
        <f>VLOOKUP($A$2:$A$266,Sheet1!$B$1:$H$48,7,0)</f>
        <v>5714</v>
      </c>
      <c r="N227" s="31">
        <f t="shared" si="3"/>
        <v>28.57</v>
      </c>
    </row>
    <row r="228" spans="1:14" s="10" customFormat="1" ht="19.5" customHeight="1">
      <c r="A228" s="4" t="s">
        <v>126</v>
      </c>
      <c r="B228" s="12" t="s">
        <v>125</v>
      </c>
      <c r="C228" s="21">
        <v>17</v>
      </c>
      <c r="D228" s="12" t="s">
        <v>127</v>
      </c>
      <c r="E228" s="16" t="s">
        <v>3</v>
      </c>
      <c r="F228" s="16" t="s">
        <v>121</v>
      </c>
      <c r="G228" s="12" t="s">
        <v>111</v>
      </c>
      <c r="H228" s="5">
        <v>43200000</v>
      </c>
      <c r="I228" s="5">
        <v>140700</v>
      </c>
      <c r="J228" s="5">
        <v>53600000</v>
      </c>
      <c r="K228" s="5">
        <v>172420</v>
      </c>
      <c r="L228" s="10">
        <f>VLOOKUP($A$2:$A$266,Sheet1!$B$1:$H$48,6,0)</f>
        <v>200</v>
      </c>
      <c r="M228" s="10">
        <f>VLOOKUP($A$2:$A$266,Sheet1!$B$1:$H$48,7,0)</f>
        <v>5714</v>
      </c>
      <c r="N228" s="31">
        <f t="shared" si="3"/>
        <v>28.57</v>
      </c>
    </row>
    <row r="229" spans="1:14" s="10" customFormat="1" ht="19.5" customHeight="1">
      <c r="A229" s="4" t="s">
        <v>126</v>
      </c>
      <c r="B229" s="12" t="s">
        <v>125</v>
      </c>
      <c r="C229" s="21">
        <v>17</v>
      </c>
      <c r="D229" s="12" t="s">
        <v>127</v>
      </c>
      <c r="E229" s="16" t="s">
        <v>3</v>
      </c>
      <c r="F229" s="16" t="s">
        <v>121</v>
      </c>
      <c r="G229" s="12" t="s">
        <v>111</v>
      </c>
      <c r="H229" s="5">
        <v>44200000</v>
      </c>
      <c r="I229" s="5">
        <v>144140</v>
      </c>
      <c r="J229" s="5">
        <v>54800000</v>
      </c>
      <c r="K229" s="5">
        <v>176820</v>
      </c>
      <c r="L229" s="10">
        <f>VLOOKUP($A$2:$A$266,Sheet1!$B$1:$H$48,6,0)</f>
        <v>200</v>
      </c>
      <c r="M229" s="10">
        <f>VLOOKUP($A$2:$A$266,Sheet1!$B$1:$H$48,7,0)</f>
        <v>5714</v>
      </c>
      <c r="N229" s="31">
        <f t="shared" si="3"/>
        <v>28.57</v>
      </c>
    </row>
    <row r="230" spans="1:14" s="10" customFormat="1" ht="19.5" customHeight="1">
      <c r="A230" s="4" t="s">
        <v>126</v>
      </c>
      <c r="B230" s="12" t="s">
        <v>125</v>
      </c>
      <c r="C230" s="21">
        <v>17</v>
      </c>
      <c r="D230" s="12" t="s">
        <v>127</v>
      </c>
      <c r="E230" s="16" t="s">
        <v>3</v>
      </c>
      <c r="F230" s="16" t="s">
        <v>121</v>
      </c>
      <c r="G230" s="12" t="s">
        <v>111</v>
      </c>
      <c r="H230" s="5">
        <v>44200000</v>
      </c>
      <c r="I230" s="5">
        <v>144140</v>
      </c>
      <c r="J230" s="5">
        <v>54800000</v>
      </c>
      <c r="K230" s="5">
        <v>176820</v>
      </c>
      <c r="L230" s="10">
        <f>VLOOKUP($A$2:$A$266,Sheet1!$B$1:$H$48,6,0)</f>
        <v>200</v>
      </c>
      <c r="M230" s="10">
        <f>VLOOKUP($A$2:$A$266,Sheet1!$B$1:$H$48,7,0)</f>
        <v>5714</v>
      </c>
      <c r="N230" s="31">
        <f t="shared" si="3"/>
        <v>28.57</v>
      </c>
    </row>
    <row r="231" spans="1:14" s="10" customFormat="1" ht="19.5" customHeight="1">
      <c r="A231" s="4" t="s">
        <v>126</v>
      </c>
      <c r="B231" s="12" t="s">
        <v>125</v>
      </c>
      <c r="C231" s="21">
        <v>17</v>
      </c>
      <c r="D231" s="12" t="s">
        <v>127</v>
      </c>
      <c r="E231" s="16" t="s">
        <v>3</v>
      </c>
      <c r="F231" s="16" t="s">
        <v>121</v>
      </c>
      <c r="G231" s="12" t="s">
        <v>111</v>
      </c>
      <c r="H231" s="5">
        <v>44200000</v>
      </c>
      <c r="I231" s="5">
        <v>144140</v>
      </c>
      <c r="J231" s="5">
        <v>54800000</v>
      </c>
      <c r="K231" s="5">
        <v>176820</v>
      </c>
      <c r="L231" s="10">
        <f>VLOOKUP($A$2:$A$266,Sheet1!$B$1:$H$48,6,0)</f>
        <v>200</v>
      </c>
      <c r="M231" s="10">
        <f>VLOOKUP($A$2:$A$266,Sheet1!$B$1:$H$48,7,0)</f>
        <v>5714</v>
      </c>
      <c r="N231" s="31">
        <f t="shared" si="3"/>
        <v>28.57</v>
      </c>
    </row>
    <row r="232" spans="1:14" s="10" customFormat="1" ht="19.5" customHeight="1">
      <c r="A232" s="4" t="s">
        <v>126</v>
      </c>
      <c r="B232" s="12" t="s">
        <v>125</v>
      </c>
      <c r="C232" s="21">
        <v>17</v>
      </c>
      <c r="D232" s="12" t="s">
        <v>127</v>
      </c>
      <c r="E232" s="16" t="s">
        <v>3</v>
      </c>
      <c r="F232" s="16" t="s">
        <v>121</v>
      </c>
      <c r="G232" s="12" t="s">
        <v>111</v>
      </c>
      <c r="H232" s="5">
        <v>44200000</v>
      </c>
      <c r="I232" s="5">
        <v>144140</v>
      </c>
      <c r="J232" s="5">
        <v>54800000</v>
      </c>
      <c r="K232" s="5">
        <v>176820</v>
      </c>
      <c r="L232" s="10">
        <f>VLOOKUP($A$2:$A$266,Sheet1!$B$1:$H$48,6,0)</f>
        <v>200</v>
      </c>
      <c r="M232" s="10">
        <f>VLOOKUP($A$2:$A$266,Sheet1!$B$1:$H$48,7,0)</f>
        <v>5714</v>
      </c>
      <c r="N232" s="31">
        <f t="shared" si="3"/>
        <v>28.57</v>
      </c>
    </row>
    <row r="233" spans="1:14" s="10" customFormat="1" ht="19.5" customHeight="1">
      <c r="A233" s="4" t="s">
        <v>126</v>
      </c>
      <c r="B233" s="12" t="s">
        <v>125</v>
      </c>
      <c r="C233" s="21">
        <v>17</v>
      </c>
      <c r="D233" s="12" t="s">
        <v>127</v>
      </c>
      <c r="E233" s="16" t="s">
        <v>3</v>
      </c>
      <c r="F233" s="16" t="s">
        <v>121</v>
      </c>
      <c r="G233" s="12" t="s">
        <v>111</v>
      </c>
      <c r="H233" s="5">
        <v>44200000</v>
      </c>
      <c r="I233" s="5">
        <v>144140</v>
      </c>
      <c r="J233" s="5">
        <v>54800000</v>
      </c>
      <c r="K233" s="5">
        <v>176820</v>
      </c>
      <c r="L233" s="10">
        <f>VLOOKUP($A$2:$A$266,Sheet1!$B$1:$H$48,6,0)</f>
        <v>200</v>
      </c>
      <c r="M233" s="10">
        <f>VLOOKUP($A$2:$A$266,Sheet1!$B$1:$H$48,7,0)</f>
        <v>5714</v>
      </c>
      <c r="N233" s="31">
        <f t="shared" si="3"/>
        <v>28.57</v>
      </c>
    </row>
    <row r="234" spans="1:14" s="10" customFormat="1" ht="19.5" customHeight="1">
      <c r="A234" s="4" t="s">
        <v>126</v>
      </c>
      <c r="B234" s="12" t="s">
        <v>125</v>
      </c>
      <c r="C234" s="21">
        <v>17</v>
      </c>
      <c r="D234" s="12" t="s">
        <v>127</v>
      </c>
      <c r="E234" s="16" t="s">
        <v>3</v>
      </c>
      <c r="F234" s="16" t="s">
        <v>121</v>
      </c>
      <c r="G234" s="12" t="s">
        <v>111</v>
      </c>
      <c r="H234" s="5">
        <v>44200000</v>
      </c>
      <c r="I234" s="5">
        <v>144140</v>
      </c>
      <c r="J234" s="5">
        <v>54800000</v>
      </c>
      <c r="K234" s="5">
        <v>176820</v>
      </c>
      <c r="L234" s="10">
        <f>VLOOKUP($A$2:$A$266,Sheet1!$B$1:$H$48,6,0)</f>
        <v>200</v>
      </c>
      <c r="M234" s="10">
        <f>VLOOKUP($A$2:$A$266,Sheet1!$B$1:$H$48,7,0)</f>
        <v>5714</v>
      </c>
      <c r="N234" s="31">
        <f t="shared" si="3"/>
        <v>28.57</v>
      </c>
    </row>
    <row r="235" spans="1:14" s="10" customFormat="1" ht="19.5" customHeight="1">
      <c r="A235" s="4" t="s">
        <v>126</v>
      </c>
      <c r="B235" s="12" t="s">
        <v>125</v>
      </c>
      <c r="C235" s="21">
        <v>17</v>
      </c>
      <c r="D235" s="12" t="s">
        <v>127</v>
      </c>
      <c r="E235" s="16" t="s">
        <v>3</v>
      </c>
      <c r="F235" s="16" t="s">
        <v>121</v>
      </c>
      <c r="G235" s="12" t="s">
        <v>111</v>
      </c>
      <c r="H235" s="5">
        <v>44200000</v>
      </c>
      <c r="I235" s="5">
        <v>144140</v>
      </c>
      <c r="J235" s="5">
        <v>54800000</v>
      </c>
      <c r="K235" s="5">
        <v>176820</v>
      </c>
      <c r="L235" s="10">
        <f>VLOOKUP($A$2:$A$266,Sheet1!$B$1:$H$48,6,0)</f>
        <v>200</v>
      </c>
      <c r="M235" s="10">
        <f>VLOOKUP($A$2:$A$266,Sheet1!$B$1:$H$48,7,0)</f>
        <v>5714</v>
      </c>
      <c r="N235" s="31">
        <f t="shared" si="3"/>
        <v>28.57</v>
      </c>
    </row>
    <row r="236" spans="1:14" s="10" customFormat="1" ht="19.5" customHeight="1">
      <c r="A236" s="4" t="s">
        <v>126</v>
      </c>
      <c r="B236" s="12" t="s">
        <v>125</v>
      </c>
      <c r="C236" s="21">
        <v>17</v>
      </c>
      <c r="D236" s="12" t="s">
        <v>127</v>
      </c>
      <c r="E236" s="16" t="s">
        <v>3</v>
      </c>
      <c r="F236" s="16" t="s">
        <v>121</v>
      </c>
      <c r="G236" s="12" t="s">
        <v>111</v>
      </c>
      <c r="H236" s="5">
        <v>44600000</v>
      </c>
      <c r="I236" s="5">
        <v>146010</v>
      </c>
      <c r="J236" s="5">
        <v>55400000</v>
      </c>
      <c r="K236" s="5">
        <v>178660</v>
      </c>
      <c r="L236" s="10">
        <f>VLOOKUP($A$2:$A$266,Sheet1!$B$1:$H$48,6,0)</f>
        <v>200</v>
      </c>
      <c r="M236" s="10">
        <f>VLOOKUP($A$2:$A$266,Sheet1!$B$1:$H$48,7,0)</f>
        <v>5714</v>
      </c>
      <c r="N236" s="31">
        <f t="shared" si="3"/>
        <v>28.57</v>
      </c>
    </row>
    <row r="237" spans="1:14" s="10" customFormat="1" ht="19.5" customHeight="1">
      <c r="A237" s="4" t="s">
        <v>126</v>
      </c>
      <c r="B237" s="12" t="s">
        <v>125</v>
      </c>
      <c r="C237" s="21">
        <v>17</v>
      </c>
      <c r="D237" s="12" t="s">
        <v>127</v>
      </c>
      <c r="E237" s="16" t="s">
        <v>3</v>
      </c>
      <c r="F237" s="16" t="s">
        <v>121</v>
      </c>
      <c r="G237" s="12" t="s">
        <v>111</v>
      </c>
      <c r="H237" s="5">
        <v>44600000</v>
      </c>
      <c r="I237" s="5">
        <v>146010</v>
      </c>
      <c r="J237" s="5">
        <v>55400000</v>
      </c>
      <c r="K237" s="5">
        <v>178660</v>
      </c>
      <c r="L237" s="10">
        <f>VLOOKUP($A$2:$A$266,Sheet1!$B$1:$H$48,6,0)</f>
        <v>200</v>
      </c>
      <c r="M237" s="10">
        <f>VLOOKUP($A$2:$A$266,Sheet1!$B$1:$H$48,7,0)</f>
        <v>5714</v>
      </c>
      <c r="N237" s="31">
        <f t="shared" si="3"/>
        <v>28.57</v>
      </c>
    </row>
    <row r="238" spans="1:14" s="10" customFormat="1" ht="19.5" customHeight="1">
      <c r="A238" s="4" t="s">
        <v>126</v>
      </c>
      <c r="B238" s="12" t="s">
        <v>125</v>
      </c>
      <c r="C238" s="21">
        <v>17</v>
      </c>
      <c r="D238" s="12" t="s">
        <v>127</v>
      </c>
      <c r="E238" s="16" t="s">
        <v>3</v>
      </c>
      <c r="F238" s="16" t="s">
        <v>121</v>
      </c>
      <c r="G238" s="12" t="s">
        <v>111</v>
      </c>
      <c r="H238" s="5">
        <v>44600000</v>
      </c>
      <c r="I238" s="5">
        <v>146010</v>
      </c>
      <c r="J238" s="5">
        <v>55400000</v>
      </c>
      <c r="K238" s="5">
        <v>178660</v>
      </c>
      <c r="L238" s="10">
        <f>VLOOKUP($A$2:$A$266,Sheet1!$B$1:$H$48,6,0)</f>
        <v>200</v>
      </c>
      <c r="M238" s="10">
        <f>VLOOKUP($A$2:$A$266,Sheet1!$B$1:$H$48,7,0)</f>
        <v>5714</v>
      </c>
      <c r="N238" s="31">
        <f t="shared" si="3"/>
        <v>28.57</v>
      </c>
    </row>
    <row r="239" spans="1:14" s="10" customFormat="1" ht="19.5" customHeight="1">
      <c r="A239" s="4" t="s">
        <v>126</v>
      </c>
      <c r="B239" s="12" t="s">
        <v>125</v>
      </c>
      <c r="C239" s="21">
        <v>17</v>
      </c>
      <c r="D239" s="12" t="s">
        <v>127</v>
      </c>
      <c r="E239" s="16" t="s">
        <v>3</v>
      </c>
      <c r="F239" s="16" t="s">
        <v>121</v>
      </c>
      <c r="G239" s="12" t="s">
        <v>111</v>
      </c>
      <c r="H239" s="5">
        <v>43200000</v>
      </c>
      <c r="I239" s="5">
        <v>140700</v>
      </c>
      <c r="J239" s="5">
        <v>53600000</v>
      </c>
      <c r="K239" s="5">
        <v>172420</v>
      </c>
      <c r="L239" s="10">
        <f>VLOOKUP($A$2:$A$266,Sheet1!$B$1:$H$48,6,0)</f>
        <v>200</v>
      </c>
      <c r="M239" s="10">
        <f>VLOOKUP($A$2:$A$266,Sheet1!$B$1:$H$48,7,0)</f>
        <v>5714</v>
      </c>
      <c r="N239" s="31">
        <f t="shared" si="3"/>
        <v>28.57</v>
      </c>
    </row>
    <row r="240" spans="1:14" s="10" customFormat="1" ht="19.5" customHeight="1">
      <c r="A240" s="4" t="s">
        <v>126</v>
      </c>
      <c r="B240" s="12" t="s">
        <v>125</v>
      </c>
      <c r="C240" s="21">
        <v>17</v>
      </c>
      <c r="D240" s="12" t="s">
        <v>127</v>
      </c>
      <c r="E240" s="16" t="s">
        <v>3</v>
      </c>
      <c r="F240" s="16" t="s">
        <v>121</v>
      </c>
      <c r="G240" s="12" t="s">
        <v>111</v>
      </c>
      <c r="H240" s="5">
        <v>43200000</v>
      </c>
      <c r="I240" s="5">
        <v>140700</v>
      </c>
      <c r="J240" s="5">
        <v>53600000</v>
      </c>
      <c r="K240" s="5">
        <v>172420</v>
      </c>
      <c r="L240" s="10">
        <f>VLOOKUP($A$2:$A$266,Sheet1!$B$1:$H$48,6,0)</f>
        <v>200</v>
      </c>
      <c r="M240" s="10">
        <f>VLOOKUP($A$2:$A$266,Sheet1!$B$1:$H$48,7,0)</f>
        <v>5714</v>
      </c>
      <c r="N240" s="31">
        <f t="shared" si="3"/>
        <v>28.57</v>
      </c>
    </row>
    <row r="241" spans="1:14" s="10" customFormat="1" ht="19.5" customHeight="1">
      <c r="A241" s="4" t="s">
        <v>126</v>
      </c>
      <c r="B241" s="12" t="s">
        <v>125</v>
      </c>
      <c r="C241" s="21">
        <v>17</v>
      </c>
      <c r="D241" s="12" t="s">
        <v>127</v>
      </c>
      <c r="E241" s="16" t="s">
        <v>3</v>
      </c>
      <c r="F241" s="16" t="s">
        <v>121</v>
      </c>
      <c r="G241" s="12" t="s">
        <v>111</v>
      </c>
      <c r="H241" s="5">
        <v>43100000</v>
      </c>
      <c r="I241" s="5">
        <v>141160</v>
      </c>
      <c r="J241" s="5">
        <v>53600000</v>
      </c>
      <c r="K241" s="5">
        <v>172380</v>
      </c>
      <c r="L241" s="10">
        <f>VLOOKUP($A$2:$A$266,Sheet1!$B$1:$H$48,6,0)</f>
        <v>200</v>
      </c>
      <c r="M241" s="10">
        <f>VLOOKUP($A$2:$A$266,Sheet1!$B$1:$H$48,7,0)</f>
        <v>5714</v>
      </c>
      <c r="N241" s="31">
        <f t="shared" si="3"/>
        <v>28.57</v>
      </c>
    </row>
    <row r="242" spans="1:14" s="10" customFormat="1" ht="19.5" customHeight="1">
      <c r="A242" s="4" t="s">
        <v>126</v>
      </c>
      <c r="B242" s="12" t="s">
        <v>125</v>
      </c>
      <c r="C242" s="21">
        <v>17</v>
      </c>
      <c r="D242" s="12" t="s">
        <v>127</v>
      </c>
      <c r="E242" s="16" t="s">
        <v>3</v>
      </c>
      <c r="F242" s="16" t="s">
        <v>121</v>
      </c>
      <c r="G242" s="12" t="s">
        <v>111</v>
      </c>
      <c r="H242" s="5">
        <v>44200000</v>
      </c>
      <c r="I242" s="5">
        <v>144140</v>
      </c>
      <c r="J242" s="5">
        <v>54800000</v>
      </c>
      <c r="K242" s="5">
        <v>176820</v>
      </c>
      <c r="L242" s="10">
        <f>VLOOKUP($A$2:$A$266,Sheet1!$B$1:$H$48,6,0)</f>
        <v>200</v>
      </c>
      <c r="M242" s="10">
        <f>VLOOKUP($A$2:$A$266,Sheet1!$B$1:$H$48,7,0)</f>
        <v>5714</v>
      </c>
      <c r="N242" s="31">
        <f t="shared" si="3"/>
        <v>28.57</v>
      </c>
    </row>
    <row r="243" spans="1:14" s="10" customFormat="1" ht="19.5" customHeight="1">
      <c r="A243" s="4" t="s">
        <v>126</v>
      </c>
      <c r="B243" s="12" t="s">
        <v>125</v>
      </c>
      <c r="C243" s="21">
        <v>17</v>
      </c>
      <c r="D243" s="12" t="s">
        <v>127</v>
      </c>
      <c r="E243" s="16" t="s">
        <v>3</v>
      </c>
      <c r="F243" s="16" t="s">
        <v>121</v>
      </c>
      <c r="G243" s="12" t="s">
        <v>111</v>
      </c>
      <c r="H243" s="5">
        <v>44200000</v>
      </c>
      <c r="I243" s="5">
        <v>144140</v>
      </c>
      <c r="J243" s="5">
        <v>54800000</v>
      </c>
      <c r="K243" s="5">
        <v>176820</v>
      </c>
      <c r="L243" s="10">
        <f>VLOOKUP($A$2:$A$266,Sheet1!$B$1:$H$48,6,0)</f>
        <v>200</v>
      </c>
      <c r="M243" s="10">
        <f>VLOOKUP($A$2:$A$266,Sheet1!$B$1:$H$48,7,0)</f>
        <v>5714</v>
      </c>
      <c r="N243" s="31">
        <f t="shared" si="3"/>
        <v>28.57</v>
      </c>
    </row>
    <row r="244" spans="1:14" s="10" customFormat="1" ht="19.5" customHeight="1">
      <c r="A244" s="4" t="s">
        <v>126</v>
      </c>
      <c r="B244" s="12" t="s">
        <v>125</v>
      </c>
      <c r="C244" s="21">
        <v>17</v>
      </c>
      <c r="D244" s="12" t="s">
        <v>127</v>
      </c>
      <c r="E244" s="16" t="s">
        <v>3</v>
      </c>
      <c r="F244" s="16" t="s">
        <v>121</v>
      </c>
      <c r="G244" s="12" t="s">
        <v>111</v>
      </c>
      <c r="H244" s="5">
        <v>44200000</v>
      </c>
      <c r="I244" s="5">
        <v>144140</v>
      </c>
      <c r="J244" s="5">
        <v>54800000</v>
      </c>
      <c r="K244" s="5">
        <v>176820</v>
      </c>
      <c r="L244" s="10">
        <f>VLOOKUP($A$2:$A$266,Sheet1!$B$1:$H$48,6,0)</f>
        <v>200</v>
      </c>
      <c r="M244" s="10">
        <f>VLOOKUP($A$2:$A$266,Sheet1!$B$1:$H$48,7,0)</f>
        <v>5714</v>
      </c>
      <c r="N244" s="31">
        <f t="shared" si="3"/>
        <v>28.57</v>
      </c>
    </row>
    <row r="245" spans="1:14" s="10" customFormat="1" ht="19.5" customHeight="1">
      <c r="A245" s="4" t="s">
        <v>126</v>
      </c>
      <c r="B245" s="12" t="s">
        <v>125</v>
      </c>
      <c r="C245" s="21">
        <v>17</v>
      </c>
      <c r="D245" s="12" t="s">
        <v>127</v>
      </c>
      <c r="E245" s="16" t="s">
        <v>3</v>
      </c>
      <c r="F245" s="16" t="s">
        <v>121</v>
      </c>
      <c r="G245" s="12" t="s">
        <v>111</v>
      </c>
      <c r="H245" s="5">
        <v>44200000</v>
      </c>
      <c r="I245" s="5">
        <v>144140</v>
      </c>
      <c r="J245" s="5">
        <v>54800000</v>
      </c>
      <c r="K245" s="5">
        <v>176820</v>
      </c>
      <c r="L245" s="10">
        <f>VLOOKUP($A$2:$A$266,Sheet1!$B$1:$H$48,6,0)</f>
        <v>200</v>
      </c>
      <c r="M245" s="10">
        <f>VLOOKUP($A$2:$A$266,Sheet1!$B$1:$H$48,7,0)</f>
        <v>5714</v>
      </c>
      <c r="N245" s="31">
        <f t="shared" si="3"/>
        <v>28.57</v>
      </c>
    </row>
    <row r="246" spans="1:14" s="10" customFormat="1" ht="19.5" customHeight="1">
      <c r="A246" s="4" t="s">
        <v>126</v>
      </c>
      <c r="B246" s="12" t="s">
        <v>125</v>
      </c>
      <c r="C246" s="21">
        <v>17</v>
      </c>
      <c r="D246" s="12" t="s">
        <v>127</v>
      </c>
      <c r="E246" s="16" t="s">
        <v>3</v>
      </c>
      <c r="F246" s="16" t="s">
        <v>121</v>
      </c>
      <c r="G246" s="12" t="s">
        <v>111</v>
      </c>
      <c r="H246" s="5">
        <v>44200000</v>
      </c>
      <c r="I246" s="5">
        <v>144140</v>
      </c>
      <c r="J246" s="5">
        <v>54800000</v>
      </c>
      <c r="K246" s="5">
        <v>176820</v>
      </c>
      <c r="L246" s="10">
        <f>VLOOKUP($A$2:$A$266,Sheet1!$B$1:$H$48,6,0)</f>
        <v>200</v>
      </c>
      <c r="M246" s="10">
        <f>VLOOKUP($A$2:$A$266,Sheet1!$B$1:$H$48,7,0)</f>
        <v>5714</v>
      </c>
      <c r="N246" s="31">
        <f t="shared" si="3"/>
        <v>28.57</v>
      </c>
    </row>
    <row r="247" spans="1:14" s="10" customFormat="1" ht="19.5" customHeight="1">
      <c r="A247" s="4" t="s">
        <v>126</v>
      </c>
      <c r="B247" s="12" t="s">
        <v>125</v>
      </c>
      <c r="C247" s="21">
        <v>17</v>
      </c>
      <c r="D247" s="12" t="s">
        <v>127</v>
      </c>
      <c r="E247" s="16" t="s">
        <v>3</v>
      </c>
      <c r="F247" s="16" t="s">
        <v>121</v>
      </c>
      <c r="G247" s="12" t="s">
        <v>111</v>
      </c>
      <c r="H247" s="5">
        <v>44200000</v>
      </c>
      <c r="I247" s="5">
        <v>144140</v>
      </c>
      <c r="J247" s="5">
        <v>54800000</v>
      </c>
      <c r="K247" s="5">
        <v>176820</v>
      </c>
      <c r="L247" s="10">
        <f>VLOOKUP($A$2:$A$266,Sheet1!$B$1:$H$48,6,0)</f>
        <v>200</v>
      </c>
      <c r="M247" s="10">
        <f>VLOOKUP($A$2:$A$266,Sheet1!$B$1:$H$48,7,0)</f>
        <v>5714</v>
      </c>
      <c r="N247" s="31">
        <f t="shared" si="3"/>
        <v>28.57</v>
      </c>
    </row>
    <row r="248" spans="1:14" s="10" customFormat="1" ht="19.5" customHeight="1">
      <c r="A248" s="4" t="s">
        <v>126</v>
      </c>
      <c r="B248" s="12" t="s">
        <v>125</v>
      </c>
      <c r="C248" s="21">
        <v>17</v>
      </c>
      <c r="D248" s="12" t="s">
        <v>127</v>
      </c>
      <c r="E248" s="16" t="s">
        <v>3</v>
      </c>
      <c r="F248" s="16" t="s">
        <v>121</v>
      </c>
      <c r="G248" s="12" t="s">
        <v>111</v>
      </c>
      <c r="H248" s="5">
        <v>44200000</v>
      </c>
      <c r="I248" s="5">
        <v>144140</v>
      </c>
      <c r="J248" s="5">
        <v>54800000</v>
      </c>
      <c r="K248" s="5">
        <v>176820</v>
      </c>
      <c r="L248" s="10">
        <f>VLOOKUP($A$2:$A$266,Sheet1!$B$1:$H$48,6,0)</f>
        <v>200</v>
      </c>
      <c r="M248" s="10">
        <f>VLOOKUP($A$2:$A$266,Sheet1!$B$1:$H$48,7,0)</f>
        <v>5714</v>
      </c>
      <c r="N248" s="31">
        <f t="shared" si="3"/>
        <v>28.57</v>
      </c>
    </row>
    <row r="249" spans="1:14" s="10" customFormat="1" ht="19.5" customHeight="1">
      <c r="A249" s="4" t="s">
        <v>126</v>
      </c>
      <c r="B249" s="12" t="s">
        <v>125</v>
      </c>
      <c r="C249" s="21">
        <v>18</v>
      </c>
      <c r="D249" s="12" t="s">
        <v>127</v>
      </c>
      <c r="E249" s="16" t="s">
        <v>3</v>
      </c>
      <c r="F249" s="16" t="s">
        <v>121</v>
      </c>
      <c r="G249" s="12" t="s">
        <v>111</v>
      </c>
      <c r="H249" s="5">
        <v>46800000</v>
      </c>
      <c r="I249" s="5">
        <v>152750</v>
      </c>
      <c r="J249" s="5">
        <v>58100000</v>
      </c>
      <c r="K249" s="5">
        <v>187150</v>
      </c>
      <c r="L249" s="10">
        <f>VLOOKUP($A$2:$A$266,Sheet1!$B$1:$H$48,6,0)</f>
        <v>200</v>
      </c>
      <c r="M249" s="10">
        <f>VLOOKUP($A$2:$A$266,Sheet1!$B$1:$H$48,7,0)</f>
        <v>5714</v>
      </c>
      <c r="N249" s="31">
        <f t="shared" si="3"/>
        <v>28.57</v>
      </c>
    </row>
    <row r="250" spans="1:14" s="10" customFormat="1" ht="19.5" customHeight="1">
      <c r="A250" s="4" t="s">
        <v>126</v>
      </c>
      <c r="B250" s="12" t="s">
        <v>125</v>
      </c>
      <c r="C250" s="21">
        <v>18</v>
      </c>
      <c r="D250" s="12" t="s">
        <v>127</v>
      </c>
      <c r="E250" s="16" t="s">
        <v>3</v>
      </c>
      <c r="F250" s="16" t="s">
        <v>121</v>
      </c>
      <c r="G250" s="12" t="s">
        <v>111</v>
      </c>
      <c r="H250" s="5">
        <v>46800000</v>
      </c>
      <c r="I250" s="5">
        <v>152750</v>
      </c>
      <c r="J250" s="5">
        <v>58100000</v>
      </c>
      <c r="K250" s="5">
        <v>187150</v>
      </c>
      <c r="L250" s="10">
        <f>VLOOKUP($A$2:$A$266,Sheet1!$B$1:$H$48,6,0)</f>
        <v>200</v>
      </c>
      <c r="M250" s="10">
        <f>VLOOKUP($A$2:$A$266,Sheet1!$B$1:$H$48,7,0)</f>
        <v>5714</v>
      </c>
      <c r="N250" s="31">
        <f t="shared" si="3"/>
        <v>28.57</v>
      </c>
    </row>
    <row r="251" spans="1:14" s="10" customFormat="1" ht="19.5" customHeight="1">
      <c r="A251" s="4" t="s">
        <v>126</v>
      </c>
      <c r="B251" s="12" t="s">
        <v>125</v>
      </c>
      <c r="C251" s="21">
        <v>17</v>
      </c>
      <c r="D251" s="12" t="s">
        <v>127</v>
      </c>
      <c r="E251" s="16" t="s">
        <v>3</v>
      </c>
      <c r="F251" s="16" t="s">
        <v>121</v>
      </c>
      <c r="G251" s="12" t="s">
        <v>111</v>
      </c>
      <c r="H251" s="5">
        <v>43200000</v>
      </c>
      <c r="I251" s="5">
        <v>140700</v>
      </c>
      <c r="J251" s="5">
        <v>53600000</v>
      </c>
      <c r="K251" s="5">
        <v>172420</v>
      </c>
      <c r="L251" s="10">
        <f>VLOOKUP($A$2:$A$266,Sheet1!$B$1:$H$48,6,0)</f>
        <v>200</v>
      </c>
      <c r="M251" s="10">
        <f>VLOOKUP($A$2:$A$266,Sheet1!$B$1:$H$48,7,0)</f>
        <v>5714</v>
      </c>
      <c r="N251" s="31">
        <f t="shared" si="3"/>
        <v>28.57</v>
      </c>
    </row>
    <row r="252" spans="1:14" s="10" customFormat="1" ht="19.5" customHeight="1">
      <c r="A252" s="4" t="s">
        <v>126</v>
      </c>
      <c r="B252" s="12" t="s">
        <v>125</v>
      </c>
      <c r="C252" s="21">
        <v>17</v>
      </c>
      <c r="D252" s="12" t="s">
        <v>127</v>
      </c>
      <c r="E252" s="16" t="s">
        <v>3</v>
      </c>
      <c r="F252" s="16" t="s">
        <v>121</v>
      </c>
      <c r="G252" s="12" t="s">
        <v>111</v>
      </c>
      <c r="H252" s="5">
        <v>43200000</v>
      </c>
      <c r="I252" s="5">
        <v>140700</v>
      </c>
      <c r="J252" s="5">
        <v>53600000</v>
      </c>
      <c r="K252" s="5">
        <v>172420</v>
      </c>
      <c r="L252" s="10">
        <f>VLOOKUP($A$2:$A$266,Sheet1!$B$1:$H$48,6,0)</f>
        <v>200</v>
      </c>
      <c r="M252" s="10">
        <f>VLOOKUP($A$2:$A$266,Sheet1!$B$1:$H$48,7,0)</f>
        <v>5714</v>
      </c>
      <c r="N252" s="31">
        <f t="shared" si="3"/>
        <v>28.57</v>
      </c>
    </row>
    <row r="253" spans="1:14" s="10" customFormat="1" ht="19.5" customHeight="1">
      <c r="A253" s="4" t="s">
        <v>126</v>
      </c>
      <c r="B253" s="12" t="s">
        <v>125</v>
      </c>
      <c r="C253" s="21">
        <v>17</v>
      </c>
      <c r="D253" s="12" t="s">
        <v>127</v>
      </c>
      <c r="E253" s="16" t="s">
        <v>3</v>
      </c>
      <c r="F253" s="16" t="s">
        <v>121</v>
      </c>
      <c r="G253" s="12" t="s">
        <v>111</v>
      </c>
      <c r="H253" s="5">
        <v>43200000</v>
      </c>
      <c r="I253" s="5">
        <v>140700</v>
      </c>
      <c r="J253" s="5">
        <v>53600000</v>
      </c>
      <c r="K253" s="5">
        <v>172420</v>
      </c>
      <c r="L253" s="10">
        <f>VLOOKUP($A$2:$A$266,Sheet1!$B$1:$H$48,6,0)</f>
        <v>200</v>
      </c>
      <c r="M253" s="10">
        <f>VLOOKUP($A$2:$A$266,Sheet1!$B$1:$H$48,7,0)</f>
        <v>5714</v>
      </c>
      <c r="N253" s="31">
        <f t="shared" si="3"/>
        <v>28.57</v>
      </c>
    </row>
    <row r="254" spans="1:14" s="10" customFormat="1" ht="19.5" customHeight="1">
      <c r="A254" s="4" t="s">
        <v>126</v>
      </c>
      <c r="B254" s="12" t="s">
        <v>125</v>
      </c>
      <c r="C254" s="21">
        <v>17</v>
      </c>
      <c r="D254" s="12" t="s">
        <v>127</v>
      </c>
      <c r="E254" s="16" t="s">
        <v>3</v>
      </c>
      <c r="F254" s="16" t="s">
        <v>121</v>
      </c>
      <c r="G254" s="12" t="s">
        <v>111</v>
      </c>
      <c r="H254" s="5">
        <v>44200000</v>
      </c>
      <c r="I254" s="5">
        <v>144140</v>
      </c>
      <c r="J254" s="5">
        <v>54800000</v>
      </c>
      <c r="K254" s="5">
        <v>176820</v>
      </c>
      <c r="L254" s="10">
        <f>VLOOKUP($A$2:$A$266,Sheet1!$B$1:$H$48,6,0)</f>
        <v>200</v>
      </c>
      <c r="M254" s="10">
        <f>VLOOKUP($A$2:$A$266,Sheet1!$B$1:$H$48,7,0)</f>
        <v>5714</v>
      </c>
      <c r="N254" s="31">
        <f t="shared" si="3"/>
        <v>28.57</v>
      </c>
    </row>
    <row r="255" spans="1:14" s="10" customFormat="1" ht="19.5" customHeight="1">
      <c r="A255" s="4" t="s">
        <v>126</v>
      </c>
      <c r="B255" s="12" t="s">
        <v>125</v>
      </c>
      <c r="C255" s="21">
        <v>17</v>
      </c>
      <c r="D255" s="12" t="s">
        <v>127</v>
      </c>
      <c r="E255" s="16" t="s">
        <v>3</v>
      </c>
      <c r="F255" s="16" t="s">
        <v>121</v>
      </c>
      <c r="G255" s="12" t="s">
        <v>111</v>
      </c>
      <c r="H255" s="5">
        <v>44200000</v>
      </c>
      <c r="I255" s="5">
        <v>144140</v>
      </c>
      <c r="J255" s="5">
        <v>54800000</v>
      </c>
      <c r="K255" s="5">
        <v>176820</v>
      </c>
      <c r="L255" s="10">
        <f>VLOOKUP($A$2:$A$266,Sheet1!$B$1:$H$48,6,0)</f>
        <v>200</v>
      </c>
      <c r="M255" s="10">
        <f>VLOOKUP($A$2:$A$266,Sheet1!$B$1:$H$48,7,0)</f>
        <v>5714</v>
      </c>
      <c r="N255" s="31">
        <f t="shared" si="3"/>
        <v>28.57</v>
      </c>
    </row>
    <row r="256" spans="1:14" s="10" customFormat="1" ht="19.5" customHeight="1">
      <c r="A256" s="4" t="s">
        <v>126</v>
      </c>
      <c r="B256" s="12" t="s">
        <v>125</v>
      </c>
      <c r="C256" s="21">
        <v>17</v>
      </c>
      <c r="D256" s="12" t="s">
        <v>127</v>
      </c>
      <c r="E256" s="16" t="s">
        <v>3</v>
      </c>
      <c r="F256" s="16" t="s">
        <v>121</v>
      </c>
      <c r="G256" s="12" t="s">
        <v>111</v>
      </c>
      <c r="H256" s="5">
        <v>44200000</v>
      </c>
      <c r="I256" s="5">
        <v>144140</v>
      </c>
      <c r="J256" s="5">
        <v>54800000</v>
      </c>
      <c r="K256" s="5">
        <v>176820</v>
      </c>
      <c r="L256" s="10">
        <f>VLOOKUP($A$2:$A$266,Sheet1!$B$1:$H$48,6,0)</f>
        <v>200</v>
      </c>
      <c r="M256" s="10">
        <f>VLOOKUP($A$2:$A$266,Sheet1!$B$1:$H$48,7,0)</f>
        <v>5714</v>
      </c>
      <c r="N256" s="31">
        <f t="shared" si="3"/>
        <v>28.57</v>
      </c>
    </row>
    <row r="257" spans="1:14" s="10" customFormat="1" ht="19.5" customHeight="1">
      <c r="A257" s="4" t="s">
        <v>126</v>
      </c>
      <c r="B257" s="12" t="s">
        <v>125</v>
      </c>
      <c r="C257" s="21">
        <v>17</v>
      </c>
      <c r="D257" s="12" t="s">
        <v>127</v>
      </c>
      <c r="E257" s="16" t="s">
        <v>3</v>
      </c>
      <c r="F257" s="16" t="s">
        <v>121</v>
      </c>
      <c r="G257" s="12" t="s">
        <v>111</v>
      </c>
      <c r="H257" s="5">
        <v>44200000</v>
      </c>
      <c r="I257" s="5">
        <v>144140</v>
      </c>
      <c r="J257" s="5">
        <v>54800000</v>
      </c>
      <c r="K257" s="5">
        <v>176820</v>
      </c>
      <c r="L257" s="10">
        <f>VLOOKUP($A$2:$A$266,Sheet1!$B$1:$H$48,6,0)</f>
        <v>200</v>
      </c>
      <c r="M257" s="10">
        <f>VLOOKUP($A$2:$A$266,Sheet1!$B$1:$H$48,7,0)</f>
        <v>5714</v>
      </c>
      <c r="N257" s="31">
        <f t="shared" si="3"/>
        <v>28.57</v>
      </c>
    </row>
    <row r="258" spans="1:14" s="10" customFormat="1" ht="19.5" customHeight="1">
      <c r="A258" s="4" t="s">
        <v>126</v>
      </c>
      <c r="B258" s="12" t="s">
        <v>125</v>
      </c>
      <c r="C258" s="21">
        <v>17</v>
      </c>
      <c r="D258" s="12" t="s">
        <v>127</v>
      </c>
      <c r="E258" s="16" t="s">
        <v>3</v>
      </c>
      <c r="F258" s="16" t="s">
        <v>121</v>
      </c>
      <c r="G258" s="12" t="s">
        <v>111</v>
      </c>
      <c r="H258" s="5">
        <v>44200000</v>
      </c>
      <c r="I258" s="5">
        <v>144140</v>
      </c>
      <c r="J258" s="5">
        <v>54800000</v>
      </c>
      <c r="K258" s="5">
        <v>176820</v>
      </c>
      <c r="L258" s="10">
        <f>VLOOKUP($A$2:$A$266,Sheet1!$B$1:$H$48,6,0)</f>
        <v>200</v>
      </c>
      <c r="M258" s="10">
        <f>VLOOKUP($A$2:$A$266,Sheet1!$B$1:$H$48,7,0)</f>
        <v>5714</v>
      </c>
      <c r="N258" s="31">
        <f t="shared" si="3"/>
        <v>28.57</v>
      </c>
    </row>
    <row r="259" spans="1:14" s="10" customFormat="1" ht="19.5" customHeight="1">
      <c r="A259" s="4" t="s">
        <v>126</v>
      </c>
      <c r="B259" s="12" t="s">
        <v>125</v>
      </c>
      <c r="C259" s="21">
        <v>17</v>
      </c>
      <c r="D259" s="12" t="s">
        <v>127</v>
      </c>
      <c r="E259" s="16" t="s">
        <v>3</v>
      </c>
      <c r="F259" s="16" t="s">
        <v>121</v>
      </c>
      <c r="G259" s="12" t="s">
        <v>111</v>
      </c>
      <c r="H259" s="5">
        <v>43200000</v>
      </c>
      <c r="I259" s="5">
        <v>140700</v>
      </c>
      <c r="J259" s="5">
        <v>53600000</v>
      </c>
      <c r="K259" s="5">
        <v>172420</v>
      </c>
      <c r="L259" s="10">
        <f>VLOOKUP($A$2:$A$266,Sheet1!$B$1:$H$48,6,0)</f>
        <v>200</v>
      </c>
      <c r="M259" s="10">
        <f>VLOOKUP($A$2:$A$266,Sheet1!$B$1:$H$48,7,0)</f>
        <v>5714</v>
      </c>
      <c r="N259" s="31">
        <f t="shared" ref="N259:N267" si="4">M259/L259</f>
        <v>28.57</v>
      </c>
    </row>
    <row r="260" spans="1:14" s="10" customFormat="1" ht="19.5" customHeight="1">
      <c r="A260" s="4" t="s">
        <v>126</v>
      </c>
      <c r="B260" s="12" t="s">
        <v>125</v>
      </c>
      <c r="C260" s="21">
        <v>17</v>
      </c>
      <c r="D260" s="12" t="s">
        <v>127</v>
      </c>
      <c r="E260" s="16" t="s">
        <v>3</v>
      </c>
      <c r="F260" s="16" t="s">
        <v>121</v>
      </c>
      <c r="G260" s="12" t="s">
        <v>111</v>
      </c>
      <c r="H260" s="5">
        <v>43200000</v>
      </c>
      <c r="I260" s="5">
        <v>140700</v>
      </c>
      <c r="J260" s="5">
        <v>53600000</v>
      </c>
      <c r="K260" s="5">
        <v>172420</v>
      </c>
      <c r="L260" s="10">
        <f>VLOOKUP($A$2:$A$266,Sheet1!$B$1:$H$48,6,0)</f>
        <v>200</v>
      </c>
      <c r="M260" s="10">
        <f>VLOOKUP($A$2:$A$266,Sheet1!$B$1:$H$48,7,0)</f>
        <v>5714</v>
      </c>
      <c r="N260" s="31">
        <f t="shared" si="4"/>
        <v>28.57</v>
      </c>
    </row>
    <row r="261" spans="1:14" s="10" customFormat="1" ht="19.5" customHeight="1">
      <c r="A261" s="4" t="s">
        <v>126</v>
      </c>
      <c r="B261" s="12" t="s">
        <v>125</v>
      </c>
      <c r="C261" s="21">
        <v>17</v>
      </c>
      <c r="D261" s="12" t="s">
        <v>127</v>
      </c>
      <c r="E261" s="16" t="s">
        <v>3</v>
      </c>
      <c r="F261" s="16" t="s">
        <v>121</v>
      </c>
      <c r="G261" s="12" t="s">
        <v>111</v>
      </c>
      <c r="H261" s="5">
        <v>43200000</v>
      </c>
      <c r="I261" s="5">
        <v>140700</v>
      </c>
      <c r="J261" s="5">
        <v>53600000</v>
      </c>
      <c r="K261" s="5">
        <v>172420</v>
      </c>
      <c r="L261" s="10">
        <f>VLOOKUP($A$2:$A$266,Sheet1!$B$1:$H$48,6,0)</f>
        <v>200</v>
      </c>
      <c r="M261" s="10">
        <f>VLOOKUP($A$2:$A$266,Sheet1!$B$1:$H$48,7,0)</f>
        <v>5714</v>
      </c>
      <c r="N261" s="31">
        <f t="shared" si="4"/>
        <v>28.57</v>
      </c>
    </row>
    <row r="262" spans="1:14" s="10" customFormat="1" ht="19.5" customHeight="1">
      <c r="A262" s="4" t="s">
        <v>19</v>
      </c>
      <c r="B262" s="12" t="s">
        <v>62</v>
      </c>
      <c r="C262" s="21">
        <v>46</v>
      </c>
      <c r="D262" s="12" t="s">
        <v>69</v>
      </c>
      <c r="E262" s="20" t="s">
        <v>7</v>
      </c>
      <c r="F262" s="12" t="s">
        <v>109</v>
      </c>
      <c r="G262" s="12" t="s">
        <v>6</v>
      </c>
      <c r="H262" s="5">
        <v>97200000</v>
      </c>
      <c r="I262" s="5">
        <v>320700</v>
      </c>
      <c r="J262" s="5">
        <v>120600000</v>
      </c>
      <c r="K262" s="5">
        <v>395400</v>
      </c>
      <c r="L262" s="10">
        <f>VLOOKUP($A$2:$A$266,Sheet1!$B$1:$H$48,6,0)</f>
        <v>3</v>
      </c>
      <c r="M262" s="10">
        <f>VLOOKUP($A$2:$A$266,Sheet1!$B$1:$H$48,7,0)</f>
        <v>482</v>
      </c>
      <c r="N262" s="31">
        <f t="shared" si="4"/>
        <v>160.66666666666666</v>
      </c>
    </row>
    <row r="263" spans="1:14" s="10" customFormat="1" ht="19.5" customHeight="1">
      <c r="A263" s="4" t="s">
        <v>105</v>
      </c>
      <c r="B263" s="12" t="s">
        <v>63</v>
      </c>
      <c r="C263" s="21">
        <v>36</v>
      </c>
      <c r="D263" s="12" t="s">
        <v>72</v>
      </c>
      <c r="E263" s="12" t="s">
        <v>3</v>
      </c>
      <c r="F263" s="12" t="s">
        <v>109</v>
      </c>
      <c r="G263" s="12" t="s">
        <v>6</v>
      </c>
      <c r="H263" s="5">
        <v>62800000</v>
      </c>
      <c r="I263" s="5">
        <v>206470</v>
      </c>
      <c r="J263" s="5">
        <v>77900000</v>
      </c>
      <c r="K263" s="5">
        <v>253570</v>
      </c>
      <c r="L263" s="10">
        <f>VLOOKUP($A$2:$A$266,Sheet1!$B$1:$H$48,6,0)</f>
        <v>6</v>
      </c>
      <c r="M263" s="10">
        <f>VLOOKUP($A$2:$A$266,Sheet1!$B$1:$H$48,7,0)</f>
        <v>449</v>
      </c>
      <c r="N263" s="31">
        <f t="shared" si="4"/>
        <v>74.833333333333329</v>
      </c>
    </row>
    <row r="264" spans="1:14" s="10" customFormat="1" ht="19.5" customHeight="1">
      <c r="A264" s="4" t="s">
        <v>105</v>
      </c>
      <c r="B264" s="19" t="s">
        <v>63</v>
      </c>
      <c r="C264" s="21">
        <v>37</v>
      </c>
      <c r="D264" s="12" t="s">
        <v>72</v>
      </c>
      <c r="E264" s="12" t="s">
        <v>3</v>
      </c>
      <c r="F264" s="12" t="s">
        <v>109</v>
      </c>
      <c r="G264" s="12" t="s">
        <v>6</v>
      </c>
      <c r="H264" s="5">
        <v>62200000</v>
      </c>
      <c r="I264" s="5">
        <v>204070</v>
      </c>
      <c r="J264" s="5">
        <v>77100000</v>
      </c>
      <c r="K264" s="5">
        <v>250540</v>
      </c>
      <c r="L264" s="10">
        <f>VLOOKUP($A$2:$A$266,Sheet1!$B$1:$H$48,6,0)</f>
        <v>6</v>
      </c>
      <c r="M264" s="10">
        <f>VLOOKUP($A$2:$A$266,Sheet1!$B$1:$H$48,7,0)</f>
        <v>449</v>
      </c>
      <c r="N264" s="31">
        <f t="shared" si="4"/>
        <v>74.833333333333329</v>
      </c>
    </row>
    <row r="265" spans="1:14" s="10" customFormat="1" ht="19.5" customHeight="1">
      <c r="A265" s="4" t="s">
        <v>106</v>
      </c>
      <c r="B265" s="12" t="s">
        <v>64</v>
      </c>
      <c r="C265" s="21">
        <v>50</v>
      </c>
      <c r="D265" s="12" t="s">
        <v>69</v>
      </c>
      <c r="E265" s="12" t="s">
        <v>66</v>
      </c>
      <c r="F265" s="12" t="s">
        <v>109</v>
      </c>
      <c r="G265" s="12" t="s">
        <v>6</v>
      </c>
      <c r="H265" s="5">
        <v>31100000</v>
      </c>
      <c r="I265" s="5">
        <v>100920</v>
      </c>
      <c r="J265" s="5">
        <v>38600000</v>
      </c>
      <c r="K265" s="5">
        <v>122750</v>
      </c>
      <c r="L265" s="10">
        <v>3</v>
      </c>
      <c r="M265" s="10">
        <v>104</v>
      </c>
      <c r="N265" s="31">
        <f t="shared" si="4"/>
        <v>34.666666666666664</v>
      </c>
    </row>
    <row r="266" spans="1:14" s="10" customFormat="1" ht="19.5" customHeight="1">
      <c r="A266" s="4" t="s">
        <v>107</v>
      </c>
      <c r="B266" s="12" t="s">
        <v>65</v>
      </c>
      <c r="C266" s="21">
        <v>44</v>
      </c>
      <c r="D266" s="12" t="s">
        <v>69</v>
      </c>
      <c r="E266" s="12" t="s">
        <v>5</v>
      </c>
      <c r="F266" s="20" t="s">
        <v>109</v>
      </c>
      <c r="G266" s="12" t="s">
        <v>112</v>
      </c>
      <c r="H266" s="5">
        <v>25100000</v>
      </c>
      <c r="I266" s="5">
        <v>80720</v>
      </c>
      <c r="J266" s="5">
        <v>31100000</v>
      </c>
      <c r="K266" s="5">
        <v>97760</v>
      </c>
      <c r="L266" s="10">
        <f>VLOOKUP($A$2:$A$266,Sheet1!$B$1:$H$48,6,0)</f>
        <v>3</v>
      </c>
      <c r="M266" s="10">
        <f>VLOOKUP($A$2:$A$266,Sheet1!$B$1:$H$48,7,0)</f>
        <v>62</v>
      </c>
      <c r="N266" s="31">
        <f t="shared" si="4"/>
        <v>20.666666666666668</v>
      </c>
    </row>
    <row r="267" spans="1:14" ht="19.5" customHeight="1">
      <c r="C267" s="21"/>
      <c r="F267" s="15"/>
      <c r="H267" s="9"/>
      <c r="I267" s="9"/>
      <c r="L267" s="10"/>
      <c r="M267" s="10"/>
      <c r="N267" s="31"/>
    </row>
  </sheetData>
  <autoFilter ref="A1:K267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16" workbookViewId="0">
      <selection activeCell="H4" sqref="H4"/>
    </sheetView>
  </sheetViews>
  <sheetFormatPr defaultRowHeight="16.5"/>
  <sheetData>
    <row r="1" spans="1:8" ht="66.75" thickBot="1">
      <c r="A1" s="23" t="s">
        <v>136</v>
      </c>
      <c r="B1" s="24" t="s">
        <v>137</v>
      </c>
      <c r="C1" s="26" t="s">
        <v>138</v>
      </c>
      <c r="D1" s="26" t="s">
        <v>139</v>
      </c>
      <c r="E1" s="25" t="s">
        <v>140</v>
      </c>
      <c r="F1" s="25">
        <v>1</v>
      </c>
      <c r="G1" s="25">
        <v>3</v>
      </c>
      <c r="H1" s="25">
        <v>596</v>
      </c>
    </row>
    <row r="2" spans="1:8" ht="66.75" thickBot="1">
      <c r="A2" s="28"/>
      <c r="B2" s="24" t="s">
        <v>141</v>
      </c>
      <c r="C2" s="26" t="s">
        <v>138</v>
      </c>
      <c r="D2" s="26" t="s">
        <v>139</v>
      </c>
      <c r="E2" s="25" t="s">
        <v>140</v>
      </c>
      <c r="F2" s="25">
        <v>1</v>
      </c>
      <c r="G2" s="25">
        <v>3</v>
      </c>
      <c r="H2" s="25">
        <v>322</v>
      </c>
    </row>
    <row r="3" spans="1:8" ht="50.25" thickBot="1">
      <c r="A3" s="28"/>
      <c r="B3" s="24" t="s">
        <v>142</v>
      </c>
      <c r="C3" s="26" t="s">
        <v>138</v>
      </c>
      <c r="D3" s="26" t="s">
        <v>139</v>
      </c>
      <c r="E3" s="25" t="s">
        <v>140</v>
      </c>
      <c r="F3" s="25">
        <v>1</v>
      </c>
      <c r="G3" s="25">
        <v>3</v>
      </c>
      <c r="H3" s="25">
        <v>209</v>
      </c>
    </row>
    <row r="4" spans="1:8" ht="66.75" thickBot="1">
      <c r="A4" s="28"/>
      <c r="B4" s="24" t="s">
        <v>143</v>
      </c>
      <c r="C4" s="26" t="s">
        <v>138</v>
      </c>
      <c r="D4" s="26" t="s">
        <v>139</v>
      </c>
      <c r="E4" s="25" t="s">
        <v>140</v>
      </c>
      <c r="F4" s="25">
        <v>4</v>
      </c>
      <c r="G4" s="25">
        <v>12</v>
      </c>
      <c r="H4" s="25">
        <v>642</v>
      </c>
    </row>
    <row r="5" spans="1:8" ht="83.25" thickBot="1">
      <c r="A5" s="28"/>
      <c r="B5" s="24" t="s">
        <v>144</v>
      </c>
      <c r="C5" s="26" t="s">
        <v>138</v>
      </c>
      <c r="D5" s="26" t="s">
        <v>139</v>
      </c>
      <c r="E5" s="25" t="s">
        <v>140</v>
      </c>
      <c r="F5" s="25">
        <v>1</v>
      </c>
      <c r="G5" s="25">
        <v>3</v>
      </c>
      <c r="H5" s="25">
        <v>394</v>
      </c>
    </row>
    <row r="6" spans="1:8" ht="66.75" thickBot="1">
      <c r="A6" s="28"/>
      <c r="B6" s="24" t="s">
        <v>145</v>
      </c>
      <c r="C6" s="26" t="s">
        <v>138</v>
      </c>
      <c r="D6" s="26" t="s">
        <v>139</v>
      </c>
      <c r="E6" s="25" t="s">
        <v>140</v>
      </c>
      <c r="F6" s="25">
        <v>4</v>
      </c>
      <c r="G6" s="25">
        <v>12</v>
      </c>
      <c r="H6" s="25">
        <v>324</v>
      </c>
    </row>
    <row r="7" spans="1:8" ht="66.75" thickBot="1">
      <c r="A7" s="28"/>
      <c r="B7" s="24" t="s">
        <v>146</v>
      </c>
      <c r="C7" s="26" t="s">
        <v>138</v>
      </c>
      <c r="D7" s="26" t="s">
        <v>139</v>
      </c>
      <c r="E7" s="25" t="s">
        <v>140</v>
      </c>
      <c r="F7" s="25">
        <v>4</v>
      </c>
      <c r="G7" s="25">
        <v>12</v>
      </c>
      <c r="H7" s="25">
        <v>655</v>
      </c>
    </row>
    <row r="8" spans="1:8" ht="66.75" thickBot="1">
      <c r="A8" s="28"/>
      <c r="B8" s="24" t="s">
        <v>147</v>
      </c>
      <c r="C8" s="26" t="s">
        <v>138</v>
      </c>
      <c r="D8" s="26" t="s">
        <v>139</v>
      </c>
      <c r="E8" s="25" t="s">
        <v>140</v>
      </c>
      <c r="F8" s="25">
        <v>1</v>
      </c>
      <c r="G8" s="25">
        <v>3</v>
      </c>
      <c r="H8" s="25">
        <v>127</v>
      </c>
    </row>
    <row r="9" spans="1:8" ht="66.75" thickBot="1">
      <c r="A9" s="28"/>
      <c r="B9" s="24" t="s">
        <v>148</v>
      </c>
      <c r="C9" s="26" t="s">
        <v>138</v>
      </c>
      <c r="D9" s="26" t="s">
        <v>139</v>
      </c>
      <c r="E9" s="25" t="s">
        <v>140</v>
      </c>
      <c r="F9" s="25">
        <v>1</v>
      </c>
      <c r="G9" s="25">
        <v>3</v>
      </c>
      <c r="H9" s="25">
        <v>197</v>
      </c>
    </row>
    <row r="10" spans="1:8" ht="66.75" thickBot="1">
      <c r="A10" s="28"/>
      <c r="B10" s="24" t="s">
        <v>149</v>
      </c>
      <c r="C10" s="26" t="s">
        <v>138</v>
      </c>
      <c r="D10" s="26" t="s">
        <v>139</v>
      </c>
      <c r="E10" s="25" t="s">
        <v>140</v>
      </c>
      <c r="F10" s="25">
        <v>2</v>
      </c>
      <c r="G10" s="25">
        <v>6</v>
      </c>
      <c r="H10" s="25">
        <v>273</v>
      </c>
    </row>
    <row r="11" spans="1:8" ht="50.25" thickBot="1">
      <c r="A11" s="28"/>
      <c r="B11" s="24" t="s">
        <v>150</v>
      </c>
      <c r="C11" s="26" t="s">
        <v>138</v>
      </c>
      <c r="D11" s="26" t="s">
        <v>139</v>
      </c>
      <c r="E11" s="25" t="s">
        <v>140</v>
      </c>
      <c r="F11" s="25">
        <v>2</v>
      </c>
      <c r="G11" s="25">
        <v>6</v>
      </c>
      <c r="H11" s="25">
        <v>137</v>
      </c>
    </row>
    <row r="12" spans="1:8" ht="66.75" thickBot="1">
      <c r="A12" s="28"/>
      <c r="B12" s="24" t="s">
        <v>151</v>
      </c>
      <c r="C12" s="26" t="s">
        <v>138</v>
      </c>
      <c r="D12" s="26" t="s">
        <v>139</v>
      </c>
      <c r="E12" s="25" t="s">
        <v>140</v>
      </c>
      <c r="F12" s="25">
        <v>4</v>
      </c>
      <c r="G12" s="25">
        <v>12</v>
      </c>
      <c r="H12" s="25">
        <v>305</v>
      </c>
    </row>
    <row r="13" spans="1:8" ht="50.25" thickBot="1">
      <c r="A13" s="28"/>
      <c r="B13" s="24" t="s">
        <v>152</v>
      </c>
      <c r="C13" s="26" t="s">
        <v>138</v>
      </c>
      <c r="D13" s="26" t="s">
        <v>139</v>
      </c>
      <c r="E13" s="25" t="s">
        <v>140</v>
      </c>
      <c r="F13" s="25">
        <v>5</v>
      </c>
      <c r="G13" s="25">
        <v>15</v>
      </c>
      <c r="H13" s="25">
        <v>640</v>
      </c>
    </row>
    <row r="14" spans="1:8" ht="66.75" thickBot="1">
      <c r="A14" s="28"/>
      <c r="B14" s="24" t="s">
        <v>153</v>
      </c>
      <c r="C14" s="26" t="s">
        <v>138</v>
      </c>
      <c r="D14" s="26" t="s">
        <v>139</v>
      </c>
      <c r="E14" s="25" t="s">
        <v>140</v>
      </c>
      <c r="F14" s="25">
        <v>1</v>
      </c>
      <c r="G14" s="25">
        <v>3</v>
      </c>
      <c r="H14" s="25">
        <v>105</v>
      </c>
    </row>
    <row r="15" spans="1:8" ht="33.75" thickBot="1">
      <c r="A15" s="28"/>
      <c r="B15" s="24" t="s">
        <v>154</v>
      </c>
      <c r="C15" s="26" t="s">
        <v>138</v>
      </c>
      <c r="D15" s="26" t="s">
        <v>139</v>
      </c>
      <c r="E15" s="25" t="s">
        <v>140</v>
      </c>
      <c r="F15" s="25">
        <v>1</v>
      </c>
      <c r="G15" s="25">
        <v>3</v>
      </c>
      <c r="H15" s="25">
        <v>56</v>
      </c>
    </row>
    <row r="16" spans="1:8" ht="66.75" thickBot="1">
      <c r="A16" s="28"/>
      <c r="B16" s="24" t="s">
        <v>155</v>
      </c>
      <c r="C16" s="26" t="s">
        <v>138</v>
      </c>
      <c r="D16" s="26" t="s">
        <v>139</v>
      </c>
      <c r="E16" s="25" t="s">
        <v>140</v>
      </c>
      <c r="F16" s="25">
        <v>2</v>
      </c>
      <c r="G16" s="25">
        <v>6</v>
      </c>
      <c r="H16" s="25">
        <v>104</v>
      </c>
    </row>
    <row r="17" spans="1:8" ht="66.75" thickBot="1">
      <c r="A17" s="28"/>
      <c r="B17" s="24" t="s">
        <v>156</v>
      </c>
      <c r="C17" s="26" t="s">
        <v>138</v>
      </c>
      <c r="D17" s="26" t="s">
        <v>139</v>
      </c>
      <c r="E17" s="25" t="s">
        <v>140</v>
      </c>
      <c r="F17" s="25">
        <v>2</v>
      </c>
      <c r="G17" s="25">
        <v>6</v>
      </c>
      <c r="H17" s="25">
        <v>104</v>
      </c>
    </row>
    <row r="18" spans="1:8" ht="50.25" thickBot="1">
      <c r="A18" s="28"/>
      <c r="B18" s="24" t="s">
        <v>157</v>
      </c>
      <c r="C18" s="26" t="s">
        <v>138</v>
      </c>
      <c r="D18" s="26" t="s">
        <v>139</v>
      </c>
      <c r="E18" s="25" t="s">
        <v>140</v>
      </c>
      <c r="F18" s="25">
        <v>4</v>
      </c>
      <c r="G18" s="25">
        <v>12</v>
      </c>
      <c r="H18" s="25">
        <v>197</v>
      </c>
    </row>
    <row r="19" spans="1:8" ht="66.75" thickBot="1">
      <c r="A19" s="28"/>
      <c r="B19" s="24" t="s">
        <v>158</v>
      </c>
      <c r="C19" s="26" t="s">
        <v>138</v>
      </c>
      <c r="D19" s="26" t="s">
        <v>139</v>
      </c>
      <c r="E19" s="25" t="s">
        <v>140</v>
      </c>
      <c r="F19" s="25">
        <v>4</v>
      </c>
      <c r="G19" s="25">
        <v>12</v>
      </c>
      <c r="H19" s="25">
        <v>282</v>
      </c>
    </row>
    <row r="20" spans="1:8" ht="33.75" thickBot="1">
      <c r="A20" s="28"/>
      <c r="B20" s="24" t="s">
        <v>159</v>
      </c>
      <c r="C20" s="26" t="s">
        <v>138</v>
      </c>
      <c r="D20" s="26" t="s">
        <v>139</v>
      </c>
      <c r="E20" s="25" t="s">
        <v>140</v>
      </c>
      <c r="F20" s="25">
        <v>1</v>
      </c>
      <c r="G20" s="25">
        <v>3</v>
      </c>
      <c r="H20" s="25">
        <v>84</v>
      </c>
    </row>
    <row r="21" spans="1:8" ht="50.25" thickBot="1">
      <c r="A21" s="28"/>
      <c r="B21" s="24" t="s">
        <v>160</v>
      </c>
      <c r="C21" s="26" t="s">
        <v>138</v>
      </c>
      <c r="D21" s="26" t="s">
        <v>139</v>
      </c>
      <c r="E21" s="25" t="s">
        <v>140</v>
      </c>
      <c r="F21" s="25">
        <v>1</v>
      </c>
      <c r="G21" s="25">
        <v>3</v>
      </c>
      <c r="H21" s="25">
        <v>151</v>
      </c>
    </row>
    <row r="22" spans="1:8" ht="50.25" thickBot="1">
      <c r="A22" s="28"/>
      <c r="B22" s="24" t="s">
        <v>161</v>
      </c>
      <c r="C22" s="26" t="s">
        <v>138</v>
      </c>
      <c r="D22" s="26" t="s">
        <v>139</v>
      </c>
      <c r="E22" s="25" t="s">
        <v>140</v>
      </c>
      <c r="F22" s="25">
        <v>1</v>
      </c>
      <c r="G22" s="25">
        <v>3</v>
      </c>
      <c r="H22" s="25">
        <v>109</v>
      </c>
    </row>
    <row r="23" spans="1:8" ht="33.75" thickBot="1">
      <c r="A23" s="28"/>
      <c r="B23" s="24" t="s">
        <v>162</v>
      </c>
      <c r="C23" s="26" t="s">
        <v>138</v>
      </c>
      <c r="D23" s="26" t="s">
        <v>139</v>
      </c>
      <c r="E23" s="25" t="s">
        <v>140</v>
      </c>
      <c r="F23" s="25">
        <v>1</v>
      </c>
      <c r="G23" s="25">
        <v>3</v>
      </c>
      <c r="H23" s="25">
        <v>53</v>
      </c>
    </row>
    <row r="24" spans="1:8" ht="50.25" thickBot="1">
      <c r="A24" s="28"/>
      <c r="B24" s="24" t="s">
        <v>163</v>
      </c>
      <c r="C24" s="26" t="s">
        <v>138</v>
      </c>
      <c r="D24" s="26" t="s">
        <v>139</v>
      </c>
      <c r="E24" s="25" t="s">
        <v>140</v>
      </c>
      <c r="F24" s="25">
        <v>2</v>
      </c>
      <c r="G24" s="25">
        <v>6</v>
      </c>
      <c r="H24" s="25">
        <v>84</v>
      </c>
    </row>
    <row r="25" spans="1:8" ht="33.75" thickBot="1">
      <c r="A25" s="28"/>
      <c r="B25" s="24" t="s">
        <v>164</v>
      </c>
      <c r="C25" s="26" t="s">
        <v>138</v>
      </c>
      <c r="D25" s="26" t="s">
        <v>139</v>
      </c>
      <c r="E25" s="25" t="s">
        <v>140</v>
      </c>
      <c r="F25" s="25">
        <v>1</v>
      </c>
      <c r="G25" s="25">
        <v>3</v>
      </c>
      <c r="H25" s="25">
        <v>105</v>
      </c>
    </row>
    <row r="26" spans="1:8" ht="50.25" thickBot="1">
      <c r="A26" s="28"/>
      <c r="B26" s="24" t="s">
        <v>165</v>
      </c>
      <c r="C26" s="26" t="s">
        <v>138</v>
      </c>
      <c r="D26" s="26" t="s">
        <v>139</v>
      </c>
      <c r="E26" s="25" t="s">
        <v>140</v>
      </c>
      <c r="F26" s="25">
        <v>1</v>
      </c>
      <c r="G26" s="25">
        <v>3</v>
      </c>
      <c r="H26" s="25">
        <v>58</v>
      </c>
    </row>
    <row r="27" spans="1:8" ht="66.75" thickBot="1">
      <c r="A27" s="28"/>
      <c r="B27" s="24" t="s">
        <v>166</v>
      </c>
      <c r="C27" s="26" t="s">
        <v>138</v>
      </c>
      <c r="D27" s="26" t="s">
        <v>139</v>
      </c>
      <c r="E27" s="25" t="s">
        <v>140</v>
      </c>
      <c r="F27" s="25">
        <v>2</v>
      </c>
      <c r="G27" s="25">
        <v>6</v>
      </c>
      <c r="H27" s="25">
        <v>602</v>
      </c>
    </row>
    <row r="28" spans="1:8" ht="66.75" thickBot="1">
      <c r="A28" s="28"/>
      <c r="B28" s="24" t="s">
        <v>167</v>
      </c>
      <c r="C28" s="26" t="s">
        <v>138</v>
      </c>
      <c r="D28" s="26" t="s">
        <v>139</v>
      </c>
      <c r="E28" s="25" t="s">
        <v>140</v>
      </c>
      <c r="F28" s="25">
        <v>2</v>
      </c>
      <c r="G28" s="25">
        <v>6</v>
      </c>
      <c r="H28" s="27">
        <v>1337</v>
      </c>
    </row>
    <row r="29" spans="1:8" ht="33.75" thickBot="1">
      <c r="A29" s="28"/>
      <c r="B29" s="24" t="s">
        <v>168</v>
      </c>
      <c r="C29" s="26" t="s">
        <v>138</v>
      </c>
      <c r="D29" s="26" t="s">
        <v>139</v>
      </c>
      <c r="E29" s="25" t="s">
        <v>140</v>
      </c>
      <c r="F29" s="25">
        <v>1</v>
      </c>
      <c r="G29" s="25">
        <v>3</v>
      </c>
      <c r="H29" s="25">
        <v>72</v>
      </c>
    </row>
    <row r="30" spans="1:8" ht="33.75" thickBot="1">
      <c r="A30" s="28"/>
      <c r="B30" s="24" t="s">
        <v>169</v>
      </c>
      <c r="C30" s="26" t="s">
        <v>138</v>
      </c>
      <c r="D30" s="26" t="s">
        <v>139</v>
      </c>
      <c r="E30" s="25" t="s">
        <v>140</v>
      </c>
      <c r="F30" s="25">
        <v>1</v>
      </c>
      <c r="G30" s="25">
        <v>3</v>
      </c>
      <c r="H30" s="25">
        <v>116</v>
      </c>
    </row>
    <row r="31" spans="1:8" ht="50.25" thickBot="1">
      <c r="A31" s="28"/>
      <c r="B31" s="24" t="s">
        <v>170</v>
      </c>
      <c r="C31" s="26" t="s">
        <v>138</v>
      </c>
      <c r="D31" s="26" t="s">
        <v>139</v>
      </c>
      <c r="E31" s="25" t="s">
        <v>140</v>
      </c>
      <c r="F31" s="25">
        <v>4</v>
      </c>
      <c r="G31" s="25">
        <v>12</v>
      </c>
      <c r="H31" s="27">
        <v>1134</v>
      </c>
    </row>
    <row r="32" spans="1:8" ht="33.75" thickBot="1">
      <c r="A32" s="28"/>
      <c r="B32" s="24" t="s">
        <v>171</v>
      </c>
      <c r="C32" s="26" t="s">
        <v>138</v>
      </c>
      <c r="D32" s="26" t="s">
        <v>139</v>
      </c>
      <c r="E32" s="25" t="s">
        <v>140</v>
      </c>
      <c r="F32" s="25">
        <v>5</v>
      </c>
      <c r="G32" s="25">
        <v>15</v>
      </c>
      <c r="H32" s="25">
        <v>324</v>
      </c>
    </row>
    <row r="33" spans="1:8" ht="33.75" thickBot="1">
      <c r="A33" s="28"/>
      <c r="B33" s="24" t="s">
        <v>172</v>
      </c>
      <c r="C33" s="26" t="s">
        <v>138</v>
      </c>
      <c r="D33" s="26" t="s">
        <v>139</v>
      </c>
      <c r="E33" s="25" t="s">
        <v>140</v>
      </c>
      <c r="F33" s="25">
        <v>2</v>
      </c>
      <c r="G33" s="25">
        <v>6</v>
      </c>
      <c r="H33" s="25">
        <v>214</v>
      </c>
    </row>
    <row r="34" spans="1:8" ht="83.25" thickBot="1">
      <c r="A34" s="28"/>
      <c r="B34" s="24" t="s">
        <v>173</v>
      </c>
      <c r="C34" s="26" t="s">
        <v>138</v>
      </c>
      <c r="D34" s="26" t="s">
        <v>139</v>
      </c>
      <c r="E34" s="25" t="s">
        <v>140</v>
      </c>
      <c r="F34" s="25">
        <v>2</v>
      </c>
      <c r="G34" s="25">
        <v>6</v>
      </c>
      <c r="H34" s="25">
        <v>418</v>
      </c>
    </row>
    <row r="35" spans="1:8" ht="83.25" thickBot="1">
      <c r="A35" s="28"/>
      <c r="B35" s="24" t="s">
        <v>174</v>
      </c>
      <c r="C35" s="26" t="s">
        <v>138</v>
      </c>
      <c r="D35" s="26" t="s">
        <v>139</v>
      </c>
      <c r="E35" s="25" t="s">
        <v>140</v>
      </c>
      <c r="F35" s="25">
        <v>2</v>
      </c>
      <c r="G35" s="25">
        <v>6</v>
      </c>
      <c r="H35" s="25">
        <v>631</v>
      </c>
    </row>
    <row r="36" spans="1:8" ht="83.25" thickBot="1">
      <c r="A36" s="28"/>
      <c r="B36" s="24" t="s">
        <v>175</v>
      </c>
      <c r="C36" s="26" t="s">
        <v>138</v>
      </c>
      <c r="D36" s="26" t="s">
        <v>139</v>
      </c>
      <c r="E36" s="25" t="s">
        <v>140</v>
      </c>
      <c r="F36" s="25">
        <v>3</v>
      </c>
      <c r="G36" s="25">
        <v>9</v>
      </c>
      <c r="H36" s="27">
        <v>1689</v>
      </c>
    </row>
    <row r="37" spans="1:8" ht="66.75" thickBot="1">
      <c r="A37" s="28"/>
      <c r="B37" s="24" t="s">
        <v>176</v>
      </c>
      <c r="C37" s="26" t="s">
        <v>138</v>
      </c>
      <c r="D37" s="26" t="s">
        <v>139</v>
      </c>
      <c r="E37" s="25" t="s">
        <v>140</v>
      </c>
      <c r="F37" s="25">
        <v>4</v>
      </c>
      <c r="G37" s="25">
        <v>12</v>
      </c>
      <c r="H37" s="25">
        <v>866</v>
      </c>
    </row>
    <row r="38" spans="1:8" ht="83.25" thickBot="1">
      <c r="A38" s="28"/>
      <c r="B38" s="24" t="s">
        <v>177</v>
      </c>
      <c r="C38" s="26" t="s">
        <v>138</v>
      </c>
      <c r="D38" s="26" t="s">
        <v>139</v>
      </c>
      <c r="E38" s="25" t="s">
        <v>140</v>
      </c>
      <c r="F38" s="25">
        <v>135</v>
      </c>
      <c r="G38" s="25">
        <v>200</v>
      </c>
      <c r="H38" s="27">
        <v>5714</v>
      </c>
    </row>
    <row r="39" spans="1:8" ht="66.75" thickBot="1">
      <c r="A39" s="28"/>
      <c r="B39" s="24" t="s">
        <v>178</v>
      </c>
      <c r="C39" s="26" t="s">
        <v>138</v>
      </c>
      <c r="D39" s="26" t="s">
        <v>139</v>
      </c>
      <c r="E39" s="25" t="s">
        <v>140</v>
      </c>
      <c r="F39" s="25">
        <v>1</v>
      </c>
      <c r="G39" s="25">
        <v>3</v>
      </c>
      <c r="H39" s="25">
        <v>230</v>
      </c>
    </row>
    <row r="40" spans="1:8" ht="33.75" thickBot="1">
      <c r="A40" s="28"/>
      <c r="B40" s="24" t="s">
        <v>179</v>
      </c>
      <c r="C40" s="26" t="s">
        <v>138</v>
      </c>
      <c r="D40" s="26" t="s">
        <v>139</v>
      </c>
      <c r="E40" s="25" t="s">
        <v>140</v>
      </c>
      <c r="F40" s="25">
        <v>3</v>
      </c>
      <c r="G40" s="25">
        <v>9</v>
      </c>
      <c r="H40" s="25">
        <v>616</v>
      </c>
    </row>
    <row r="41" spans="1:8" ht="50.25" thickBot="1">
      <c r="A41" s="28"/>
      <c r="B41" s="24" t="s">
        <v>180</v>
      </c>
      <c r="C41" s="26" t="s">
        <v>138</v>
      </c>
      <c r="D41" s="26" t="s">
        <v>139</v>
      </c>
      <c r="E41" s="25" t="s">
        <v>140</v>
      </c>
      <c r="F41" s="25">
        <v>1</v>
      </c>
      <c r="G41" s="25">
        <v>3</v>
      </c>
      <c r="H41" s="25">
        <v>996</v>
      </c>
    </row>
    <row r="42" spans="1:8" ht="66.75" thickBot="1">
      <c r="A42" s="28"/>
      <c r="B42" s="24" t="s">
        <v>181</v>
      </c>
      <c r="C42" s="26" t="s">
        <v>138</v>
      </c>
      <c r="D42" s="26" t="s">
        <v>139</v>
      </c>
      <c r="E42" s="25" t="s">
        <v>140</v>
      </c>
      <c r="F42" s="25">
        <v>13</v>
      </c>
      <c r="G42" s="25">
        <v>26</v>
      </c>
      <c r="H42" s="27">
        <v>1073</v>
      </c>
    </row>
    <row r="43" spans="1:8" ht="50.25" thickBot="1">
      <c r="A43" s="28"/>
      <c r="B43" s="24" t="s">
        <v>182</v>
      </c>
      <c r="C43" s="26" t="s">
        <v>138</v>
      </c>
      <c r="D43" s="26" t="s">
        <v>139</v>
      </c>
      <c r="E43" s="25" t="s">
        <v>140</v>
      </c>
      <c r="F43" s="25">
        <v>11</v>
      </c>
      <c r="G43" s="25">
        <v>22</v>
      </c>
      <c r="H43" s="27">
        <v>1500</v>
      </c>
    </row>
    <row r="44" spans="1:8" ht="66.75" thickBot="1">
      <c r="A44" s="28"/>
      <c r="B44" s="24" t="s">
        <v>183</v>
      </c>
      <c r="C44" s="26" t="s">
        <v>138</v>
      </c>
      <c r="D44" s="26" t="s">
        <v>139</v>
      </c>
      <c r="E44" s="25" t="s">
        <v>140</v>
      </c>
      <c r="F44" s="25">
        <v>15</v>
      </c>
      <c r="G44" s="25">
        <v>30</v>
      </c>
      <c r="H44" s="27">
        <v>2134</v>
      </c>
    </row>
    <row r="45" spans="1:8" ht="66.75" thickBot="1">
      <c r="A45" s="28"/>
      <c r="B45" s="24" t="s">
        <v>184</v>
      </c>
      <c r="C45" s="26" t="s">
        <v>138</v>
      </c>
      <c r="D45" s="26" t="s">
        <v>139</v>
      </c>
      <c r="E45" s="25" t="s">
        <v>140</v>
      </c>
      <c r="F45" s="25">
        <v>1</v>
      </c>
      <c r="G45" s="25">
        <v>3</v>
      </c>
      <c r="H45" s="25">
        <v>482</v>
      </c>
    </row>
    <row r="46" spans="1:8" ht="66.75" thickBot="1">
      <c r="A46" s="29"/>
      <c r="B46" s="24" t="s">
        <v>185</v>
      </c>
      <c r="C46" s="26" t="s">
        <v>138</v>
      </c>
      <c r="D46" s="26" t="s">
        <v>139</v>
      </c>
      <c r="E46" s="25" t="s">
        <v>140</v>
      </c>
      <c r="F46" s="25">
        <v>2</v>
      </c>
      <c r="G46" s="25">
        <v>6</v>
      </c>
      <c r="H46" s="25">
        <v>449</v>
      </c>
    </row>
    <row r="47" spans="1:8" ht="50.25" thickBot="1">
      <c r="A47" s="23" t="s">
        <v>186</v>
      </c>
      <c r="B47" s="24" t="s">
        <v>187</v>
      </c>
      <c r="C47" s="26" t="s">
        <v>138</v>
      </c>
      <c r="D47" s="26" t="s">
        <v>139</v>
      </c>
      <c r="E47" s="25" t="s">
        <v>140</v>
      </c>
      <c r="F47" s="25">
        <v>1</v>
      </c>
      <c r="G47" s="25">
        <v>3</v>
      </c>
      <c r="H47" s="25">
        <v>104</v>
      </c>
    </row>
    <row r="48" spans="1:8" ht="50.25" thickBot="1">
      <c r="A48" s="29"/>
      <c r="B48" s="24" t="s">
        <v>188</v>
      </c>
      <c r="C48" s="26" t="s">
        <v>138</v>
      </c>
      <c r="D48" s="26" t="s">
        <v>139</v>
      </c>
      <c r="E48" s="25" t="s">
        <v>140</v>
      </c>
      <c r="F48" s="25">
        <v>1</v>
      </c>
      <c r="G48" s="25">
        <v>3</v>
      </c>
      <c r="H48" s="25">
        <v>62</v>
      </c>
    </row>
  </sheetData>
  <mergeCells count="2">
    <mergeCell ref="A1:A46"/>
    <mergeCell ref="A47:A48"/>
  </mergeCells>
  <phoneticPr fontId="1" type="noConversion"/>
  <hyperlinks>
    <hyperlink ref="C1" r:id="rId1" display="javascript:mapPop('37.5719084','','%EC%A2%85%EB%A1%9C%EC%88%AD%EC%9D%B8%EB%8F%99(%EC%8B%9C%ED%8B%B0%ED%94%8C%EB%9F%AC%EC%8A%A4)','P111100013','P11110');"/>
    <hyperlink ref="D1" r:id="rId2" display="javascript:ahflPop('2','P11110','','P111100013');"/>
    <hyperlink ref="C2" r:id="rId3" display="javascript:mapPop('','','%EA%B4%91%EC%A7%84%EC%A4%91%EA%B3%A1%EB%8F%99(%EC%82%BC%ED%99%94%EC%97%90%EC%BD%94%EB%B9%8C)','P112150003','P11215');"/>
    <hyperlink ref="D2" r:id="rId4" display="javascript:ahflPop('0','P11215','','P112150003');"/>
    <hyperlink ref="C3" r:id="rId5" display="javascript:mapPop('37.5649273','','%EA%B4%91%EC%A7%84%EC%A4%91%EA%B3%A1%EB%8F%99(%EC%A0%9C%EC%9D%B4%EC%95%A4%EB%B9%8C)','P112150019','P11215');"/>
    <hyperlink ref="D3" r:id="rId6" display="javascript:ahflPop('2','P11215','','P112150019');"/>
    <hyperlink ref="C4" r:id="rId7" display="javascript:mapPop('37.5584165','','%EA%B4%91%EC%A7%84%EC%A4%91%EA%B3%A1%EB%8F%99(%EC%99%80%EC%9D%B4%EC%9C%84%EB%93%9C%EB%AF%B8)','P112150020','P11215');"/>
    <hyperlink ref="D4" r:id="rId8" display="javascript:ahflPop('2','P11215','','P112150020');"/>
    <hyperlink ref="C5" r:id="rId9" display="javascript:mapPop('37.5623247','','%EB%8F%99%EB%8C%80%EB%AC%B8%EC%9E%A5%EC%95%88%EB%8F%99(%EC%97%90%EC%8A%A4%EC%95%84%EC%9D%B4%ED%8C%B0%EB%A6%AC%EC%8A%A4)','P112300023','P11230');"/>
    <hyperlink ref="D5" r:id="rId10" display="javascript:ahflPop('2','P11230','','P112300023');"/>
    <hyperlink ref="C6" r:id="rId11" display="javascript:mapPop('','','%EB%8F%99%EB%8C%80%EB%AC%B8%EC%9E%A5%EC%95%88%EB%8F%99(%EC%A7%84%EC%84%B1%ED%99%88%ED%83%80%EC%9A%B4)','P112300024','P11230');"/>
    <hyperlink ref="D6" r:id="rId12" display="javascript:ahflPop('0','P11230','','P112300024');"/>
    <hyperlink ref="C7" r:id="rId13" display="javascript:mapPop('37.5896872','','%EB%8F%99%EB%8C%80%EB%AC%B8%ED%9A%8C%EA%B8%B0%EB%8F%99(%EB%84%A4%EC%8A%A4%ED%8A%B8%EC%8A%A4%EC%9C%84%ED%8A%B8)','P112300018','P11230');"/>
    <hyperlink ref="D7" r:id="rId14" display="javascript:ahflPop('2','P11230','','P112300018');"/>
    <hyperlink ref="C8" r:id="rId15" display="javascript:mapPop('','','%EC%A4%91%EB%9E%91%EB%A7%9D%EC%9A%B0%EB%8F%99(%EC%9C%84%EC%84%B1%ED%9E%90%ED%95%98%EC%9A%B0%EC%8A%A4)','P112600038','P11260');"/>
    <hyperlink ref="D8" r:id="rId16" display="javascript:ahflPop('0','P11260','','P112600038');"/>
    <hyperlink ref="C9" r:id="rId17" display="javascript:mapPop('37.5937259','','%EC%A4%91%EB%9E%91%EC%83%81%EB%B4%89%EB%8F%99(%EC%B2%AD%EC%9A%B4%EB%AA%85%EA%B0%80%ED%94%84%EB%9D%BC%EC%9E%84)','P112600041','P11260');"/>
    <hyperlink ref="D9" r:id="rId18" display="javascript:ahflPop('3','P11260','','P112600041');"/>
    <hyperlink ref="C10" r:id="rId19" display="javascript:mapPop('','','%EC%A4%91%EB%9E%91%EB%A7%9D%EC%9A%B0%EB%8F%99(%EB%B9%8C%EB%93%9C%EC%95%84%EB%A5%B4%EB%96%BC)','P112600037','P11260');"/>
    <hyperlink ref="D10" r:id="rId20" display="javascript:ahflPop('0','P11260','','P112600037');"/>
    <hyperlink ref="C11" r:id="rId21" display="javascript:mapPop('','','%EC%A4%91%EB%9E%91%EB%A9%B4%EB%AA%A9%EB%8F%99(%ED%9E%90%ED%95%98%EC%9A%B0%EC%8A%A4)','P112600039','P11260');"/>
    <hyperlink ref="D11" r:id="rId22" display="javascript:ahflPop('0','P11260','','P112600039');"/>
    <hyperlink ref="C12" r:id="rId23" display="javascript:mapPop('','','%EC%A4%91%EB%9E%91%EC%A4%91%ED%99%94%EB%8F%99(%EC%A3%BC%ED%95%A8%ED%95%B4%EB%B8%90%EB%B9%8C)','P112600042','P11260');"/>
    <hyperlink ref="D12" r:id="rId24" display="javascript:ahflPop('0','P11260','','P112600042');"/>
    <hyperlink ref="C13" r:id="rId25" display="javascript:mapPop('','','%EC%A4%91%EB%9E%91%EB%AC%B5%EB%8F%99(%EA%B7%B8%EB%A6%B0%EC%BA%90%EC%8A%AC1%EC%B0%A8)','P112600040','P11260');"/>
    <hyperlink ref="D13" r:id="rId26" display="javascript:ahflPop('0','P11260','','P112600040');"/>
    <hyperlink ref="C14" r:id="rId27" display="javascript:mapPop('','','%EC%84%B1%EB%B6%81%EC%84%9D%EA%B4%80%EB%8F%99(%EB%8B%A4%EC%9A%B0%EC%95%84%ED%8A%B8%EB%B9%8C)','P112900028','P11290');"/>
    <hyperlink ref="D14" r:id="rId28" display="javascript:ahflPop('0','P11290','','P112900028');"/>
    <hyperlink ref="C15" r:id="rId29" display="javascript:mapPop('','','%EC%84%B1%EB%B6%81%EC%9E%A5%EC%9C%84%EB%8F%99','P112900018','P11290');"/>
    <hyperlink ref="D15" r:id="rId30" display="javascript:ahflPop('0','P11290','','P112900018');"/>
    <hyperlink ref="C16" r:id="rId31" display="javascript:mapPop('','','%EC%84%B1%EB%B6%81%EC%9E%A5%EC%9C%84%EB%8F%99(%EC%8B%9C%EC%98%A8%EC%95%84%ED%8A%B8%EB%B9%8C)','P112900030','P11290');"/>
    <hyperlink ref="D16" r:id="rId32" display="javascript:ahflPop('0','P11290','','P112900030');"/>
    <hyperlink ref="C17" r:id="rId33" display="javascript:mapPop('','','%EC%84%B1%EB%B6%81%EC%A0%95%EB%A6%89%EB%8F%99(%ED%98%95%EC%A7%80%EB%A6%AC%EB%B2%84%EB%B9%8C)','P112900031','P11290');"/>
    <hyperlink ref="D17" r:id="rId34" display="javascript:ahflPop('0','P11290','','P112900031');"/>
    <hyperlink ref="C18" r:id="rId35" display="javascript:mapPop('37.6052804','','%EC%84%B1%EB%B6%81%EC%84%9D%EA%B4%80%EB%8F%99(%EB%8B%A4%EC%9B%90%EC%BA%90%EC%8A%AC)','P112900029','P11290');"/>
    <hyperlink ref="D18" r:id="rId36" display="javascript:ahflPop('2','P11290','','P112900029');"/>
    <hyperlink ref="C19" r:id="rId37" display="javascript:mapPop('','','%EC%84%B1%EB%B6%81%EC%A2%85%EC%95%94%EB%8F%99(%ED%95%B4%EB%B0%80%ED%95%98%EC%9A%B0%EC%8A%A4)','P112900017','P11290');"/>
    <hyperlink ref="D19" r:id="rId38" display="javascript:ahflPop('0','P11290','','P112900017');"/>
    <hyperlink ref="C20" r:id="rId39" display="javascript:mapPop('','','%EA%B0%95%EB%B6%81%EB%AF%B8%EC%95%84%EB%8F%99','P113050024','P11305');"/>
    <hyperlink ref="D20" r:id="rId40" display="javascript:ahflPop('0','P11305','','P113050024');"/>
    <hyperlink ref="C21" r:id="rId41" display="javascript:mapPop('37.6324120','','%EA%B0%95%EB%B6%81%EB%AF%B8%EC%95%84%EB%8F%99(%EC%B2%AD%EC%9A%B4%EB%AF%B8%EA%B0%80)','P113050023','P11305');"/>
    <hyperlink ref="D21" r:id="rId42" display="javascript:ahflPop('2','P11305','','P113050023');"/>
    <hyperlink ref="C22" r:id="rId43" display="javascript:mapPop('','','%EA%B0%95%EB%B6%81%EC%88%98%EC%9C%A0%EB%8F%99(%EC%9D%80%ED%96%89%EB%B9%8C%EB%9D%BC)','P113050022','P11305');"/>
    <hyperlink ref="D22" r:id="rId44" display="javascript:ahflPop('0','P11305','','P113050022');"/>
    <hyperlink ref="C23" r:id="rId45" display="javascript:mapPop('','','%EB%8F%84%EB%B4%89%EC%B0%BD%EB%8F%99','P113200019','P11320');"/>
    <hyperlink ref="D23" r:id="rId46" display="javascript:ahflPop('0','P11320','','P113200019');"/>
    <hyperlink ref="C24" r:id="rId47" display="javascript:mapPop('','','%EB%8F%84%EB%B4%89%EB%8F%84%EB%B4%89%EB%8F%99(%ED%97%88%EB%B8%8C%EB%B9%8C)','P113200026','P11320');"/>
    <hyperlink ref="D24" r:id="rId48" display="javascript:ahflPop('0','P11320','','P113200026');"/>
    <hyperlink ref="C25" r:id="rId49" display="javascript:mapPop('','','%EB%85%B8%EC%9B%90%EC%83%81%EA%B3%84%EB%8F%99','P113500017','P11350');"/>
    <hyperlink ref="D25" r:id="rId50" display="javascript:ahflPop('0','P11350','','P113500017');"/>
    <hyperlink ref="C26" r:id="rId51" display="javascript:mapPop('','','%EB%85%B8%EC%9B%90%EC%9B%94%EA%B3%84%EB%8F%99(%EB%9D%BC%EC%9D%B8%EB%B9%8C)','P113500022','P11350');"/>
    <hyperlink ref="D26" r:id="rId52" display="javascript:ahflPop('0','P11350','','P113500022');"/>
    <hyperlink ref="C27" r:id="rId53" display="javascript:mapPop('','','%EC%9D%80%ED%8F%89%EB%8C%80%EC%A1%B0%EB%8F%99(%EC%B4%88%EC%9B%90%EA%B7%B8%EB%A6%B0%EB%B9%8C)','P113800027','P11380');"/>
    <hyperlink ref="D27" r:id="rId54" display="javascript:ahflPop('0','P11380','','P113800027');"/>
    <hyperlink ref="C28" r:id="rId55" display="javascript:mapPop('37.5487890','','%EB%A7%88%ED%8F%AC%EA%B3%B5%EB%8D%95%EB%8F%99(%EA%B3%B5%EB%8D%95%ED%97%A4%EB%A6%AC%EC%A7%80%EC%9B%80)','P114400008','P11440');"/>
    <hyperlink ref="D28" r:id="rId56" display="javascript:ahflPop('5','P11440','','P114400008');"/>
    <hyperlink ref="C29" r:id="rId57" display="javascript:mapPop('37.5356647','','%EC%96%91%EC%B2%9C%EC%8B%A0%EC%9B%94%EB%8F%991','P114700008','P11470');"/>
    <hyperlink ref="D29" r:id="rId58" display="javascript:ahflPop('1','P11470','','P114700008');"/>
    <hyperlink ref="C30" r:id="rId59" display="javascript:mapPop('','','%EA%B0%95%EC%84%9C%EA%B3%B5%ED%95%AD%EB%8F%99','P115000025','P11500');"/>
    <hyperlink ref="D30" r:id="rId60" display="javascript:ahflPop('0','P11500','','P115000025');"/>
    <hyperlink ref="C31" r:id="rId61" display="javascript:mapPop('','','%EA%B0%95%EC%84%9C%ED%99%94%EA%B3%A1%EB%8F%99(SJ%EB%9D%BC%EB%B2%A8%EB%9D%BC)','P115000024','P11500');"/>
    <hyperlink ref="D31" r:id="rId62" display="javascript:ahflPop('0','P11500','','P115000024');"/>
    <hyperlink ref="C32" r:id="rId63" display="javascript:mapPop('37.5369615','','%EA%B0%95%EC%84%9C%ED%99%94%EA%B3%A1%EB%8F%991','P115000013','P11500');"/>
    <hyperlink ref="D32" r:id="rId64" display="javascript:ahflPop('1','P11500','','P115000013');"/>
    <hyperlink ref="C33" r:id="rId65" display="javascript:mapPop('37.4676262','','%EA%B8%88%EC%B2%9C%EB%8F%85%EC%82%B0%EB%8F%991','P115450005','P11545');"/>
    <hyperlink ref="D33" r:id="rId66" display="javascript:ahflPop('2','P11545','','P115450005');"/>
    <hyperlink ref="C34" r:id="rId67" display="javascript:mapPop('','','%EC%98%81%EB%93%B1%ED%8F%AC%EB%8C%80%EB%A6%BC%EB%8F%99(%EB%8D%B0%EC%97%90%EC%9D%B4%EC%B9%98%EB%8C%80%EB%A6%BC4%EC%B0%A8)','P115600012','P11560');"/>
    <hyperlink ref="D34" r:id="rId68" display="javascript:ahflPop('0','P11560','','P115600012');"/>
    <hyperlink ref="C35" r:id="rId69" display="javascript:mapPop('37.5171475','','%EC%98%81%EB%93%B1%ED%8F%AC%EC%98%81%EB%93%B1%ED%8F%AC%EB%8F%991%EA%B0%80(%EB%AA%85%EB%82%A8%EB%8D%94%EB%B8%94%EB%A0%88%EC%8A%A4)','P115600010','P11560');"/>
    <hyperlink ref="D35" r:id="rId70" display="javascript:ahflPop('1','P11560','','P115600010');"/>
    <hyperlink ref="C36" r:id="rId71" display="javascript:mapPop('37.5238837','','%EC%98%81%EB%93%B1%ED%8F%AC%EC%98%81%EB%93%B1%ED%8F%AC%EB%8F%997%EA%B0%80(%EC%97%AC%EC%9D%98%EB%8F%84%EC%8D%A8%EB%B0%8B)','P115600006','P11560');"/>
    <hyperlink ref="D36" r:id="rId72" display="javascript:ahflPop('1','P11560','','P115600006');"/>
    <hyperlink ref="C37" r:id="rId73" display="javascript:mapPop('','','%EC%98%81%EB%93%B1%ED%8F%AC%EB%8C%80%EB%A6%BC%EB%8F%99(%ED%8C%8C%ED%81%AC%EC%97%90%EB%B9%84%EB%89%B4A)','P115600011','P11560');"/>
    <hyperlink ref="D37" r:id="rId74" display="javascript:ahflPop('0','P11560','','P115600011');"/>
    <hyperlink ref="C38" r:id="rId75" display="javascript:mapPop('37.5045772','','%EB%8F%99%EC%9E%91%EB%8C%80%EB%B0%A9%EB%8F%99(%EB%B3%B4%EB%9D%BC%EB%A7%A4%EC%84%BC%ED%8A%B8%EB%9F%B4%ED%83%80%EC%9A%B4)','P115900005','P11590');"/>
    <hyperlink ref="D38" r:id="rId76" display="javascript:ahflPop('2','P11590','','P115900005');"/>
    <hyperlink ref="C39" r:id="rId77" display="javascript:mapPop('','','%EC%84%9C%EC%B4%88%EC%84%9C%EC%B4%88%EB%8F%99(%EC%95%84%EC%9D%B4%EB%A6%AC%EC%8A%A4%EC%98%88%EB%8B%B9)','P116500015','P11650');"/>
    <hyperlink ref="D39" r:id="rId78" display="javascript:ahflPop('0','P11650','','P116500015');"/>
    <hyperlink ref="C40" r:id="rId79" display="javascript:mapPop('37.4849896','','%EC%84%9C%EC%B4%88%EB%B0%A9%EB%B0%B0%EB%8F%99','P116500016','P11650');"/>
    <hyperlink ref="D40" r:id="rId80" display="javascript:ahflPop('1','P11650','','P116500016');"/>
    <hyperlink ref="C41" r:id="rId81" display="javascript:mapPop('','','%EA%B0%95%EB%82%A8%EC%97%AD%EC%82%BC%EB%8F%99(%EC%95%84%EB%A5%B4%ED%85%8C%EB%B9%8C)','P116800008','P11680');"/>
    <hyperlink ref="D41" r:id="rId82" display="javascript:ahflPop('0','P11680','','P116800008');"/>
    <hyperlink ref="C42" r:id="rId83" display="javascript:mapPop('37.4754298','','%EA%B0%95%EB%82%A8%EA%B0%9C%ED%8F%AC%EB%8F%99(T&amp;K%EA%B0%9C%ED%8F%AC)','P116800009','P11680');"/>
    <hyperlink ref="D42" r:id="rId84" display="javascript:ahflPop('1','P11680','','P116800009');"/>
    <hyperlink ref="C43" r:id="rId85" display="javascript:mapPop('37.5129208','','%EC%86%A1%ED%8C%8C%EB%B0%A9%EC%9D%B4%EB%8F%99(%EA%B5%BF%EB%AA%A8%EB%8B%9D%EB%B9%8C)','P117100023','P11710');"/>
    <hyperlink ref="D43" r:id="rId86" display="javascript:ahflPop('1','P11710','','P117100023');"/>
    <hyperlink ref="C44" r:id="rId87" display="javascript:mapPop('','','%EC%86%A1%ED%8C%8C%EC%82%BC%EC%A0%84%EB%8F%99(%EC%82%BC%EC%A0%84%ED%8C%8C%ED%81%AC%EB%B9%8C)','P117100024','P11710');"/>
    <hyperlink ref="D44" r:id="rId88" display="javascript:ahflPop('0','P11710','','P117100024');"/>
    <hyperlink ref="C45" r:id="rId89" display="javascript:mapPop('37.5311243','','%EA%B0%95%EB%8F%99%EC%84%B1%EB%82%B4%EB%8F%99(%EC%A3%BC%ED%95%A8%ED%95%B4%EB%B8%90%EB%B9%8C)','P117400025','P11740');"/>
    <hyperlink ref="D45" r:id="rId90" display="javascript:ahflPop('2','P11740','','P117400025');"/>
    <hyperlink ref="C46" r:id="rId91" display="javascript:mapPop('','','%EA%B0%95%EB%8F%99%EC%84%B1%EB%82%B4%EB%8F%99(%EC%97%98%EB%A6%BC%ED%95%98%EC%9A%B0%EC%8A%A4)','P117400028','P11740');"/>
    <hyperlink ref="D46" r:id="rId92" display="javascript:ahflPop('0','P11740','','P117400028');"/>
    <hyperlink ref="C47" r:id="rId93" display="javascript:mapPop('37.7426954','','%EC%9D%98%EC%A0%95%EB%B6%80%EC%8B%9C %EA%B0%80%EB%8A%A5%EB%8F%99(%EB%93%9C%EB%A6%BC)','P411500006','P41150');"/>
    <hyperlink ref="D47" r:id="rId94" display="javascript:ahflPop('2','P41150','','P411500006');"/>
    <hyperlink ref="C48" r:id="rId95" display="javascript:mapPop('','','%EC%96%91%EC%A3%BC%EB%8D%95%EC%A0%95%EB%8F%99(%EC%9E%90%EC%9D%B4%EB%B9%8C)','P416300003','P41630');"/>
    <hyperlink ref="D48" r:id="rId96" display="javascript:ahflPop('0','P41630','','P416300003');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청년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신혜민</dc:creator>
  <cp:lastModifiedBy>Windows 사용자</cp:lastModifiedBy>
  <dcterms:created xsi:type="dcterms:W3CDTF">2021-12-13T04:47:48Z</dcterms:created>
  <dcterms:modified xsi:type="dcterms:W3CDTF">2024-10-24T07:23:22Z</dcterms:modified>
</cp:coreProperties>
</file>