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Jefo\Programovanie\Python\maturita\"/>
    </mc:Choice>
  </mc:AlternateContent>
  <xr:revisionPtr revIDLastSave="0" documentId="13_ncr:1_{A36B85B1-7A60-400B-B797-3F4130D7C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Sheet1!$A$17:$G$99</definedName>
    <definedName name="_xlnm.Extract" localSheetId="0">Sheet1!$J$28:$Q$28</definedName>
    <definedName name="_xlnm.Criteria" localSheetId="0">Sheet1!$N$13:$S$16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N41" i="3" s="1"/>
  <c r="Q41" i="3" s="1"/>
  <c r="L7" i="1"/>
  <c r="N39" i="3" s="1"/>
  <c r="Q39" i="3" s="1"/>
  <c r="N37" i="3"/>
  <c r="Q37" i="3"/>
  <c r="Q44" i="3" s="1"/>
  <c r="N38" i="3"/>
  <c r="Q38" i="3"/>
  <c r="N40" i="3"/>
  <c r="Q40" i="3"/>
  <c r="N42" i="3"/>
  <c r="Q42" i="3" s="1"/>
</calcChain>
</file>

<file path=xl/sharedStrings.xml><?xml version="1.0" encoding="utf-8"?>
<sst xmlns="http://schemas.openxmlformats.org/spreadsheetml/2006/main" count="350" uniqueCount="39">
  <si>
    <t>Cena</t>
  </si>
  <si>
    <t>Olomouc</t>
  </si>
  <si>
    <t>Brno</t>
  </si>
  <si>
    <t>Produkt</t>
  </si>
  <si>
    <t>DVD</t>
  </si>
  <si>
    <t>Sony</t>
  </si>
  <si>
    <t>Praha</t>
  </si>
  <si>
    <t>Aiwa</t>
  </si>
  <si>
    <t>minivěž</t>
  </si>
  <si>
    <t>Ostrava</t>
  </si>
  <si>
    <t>Samsung</t>
  </si>
  <si>
    <t>TV</t>
  </si>
  <si>
    <t>Philips</t>
  </si>
  <si>
    <t>Jihlava</t>
  </si>
  <si>
    <t>OTF</t>
  </si>
  <si>
    <t>Výrobca</t>
  </si>
  <si>
    <t>Mesiac</t>
  </si>
  <si>
    <t>Mesto</t>
  </si>
  <si>
    <t>príjem</t>
  </si>
  <si>
    <t>výdaj</t>
  </si>
  <si>
    <t>január</t>
  </si>
  <si>
    <t>február</t>
  </si>
  <si>
    <t>marec</t>
  </si>
  <si>
    <t>apríl</t>
  </si>
  <si>
    <t>Tabuľka</t>
  </si>
  <si>
    <t>Vyhodnotenie</t>
  </si>
  <si>
    <t>Spravne-1,nespravne-0</t>
  </si>
  <si>
    <t>č.1</t>
  </si>
  <si>
    <t>č.2</t>
  </si>
  <si>
    <t>č.3</t>
  </si>
  <si>
    <t>č.4</t>
  </si>
  <si>
    <t>č.5</t>
  </si>
  <si>
    <t>č.6</t>
  </si>
  <si>
    <t>p o č e t  b o d o v :</t>
  </si>
  <si>
    <t>1.vypočítajte priemernú cenu miniveží predaných v marci</t>
  </si>
  <si>
    <t>3. Cenu vyššiu ako15000 včítane označte červeným písmom</t>
  </si>
  <si>
    <t>4. Zostrojte graf pre firmu AIWA (nazov grafu), kde na x -osi budu mestá a na y -osi budu prijmy a vydaje…</t>
  </si>
  <si>
    <t>2. Zistite, koľko stojí najlacnejší televízor značky SONY</t>
  </si>
  <si>
    <t>Úlohy: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</si>
</sst>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38"/>
    </font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1" fillId="0" borderId="0" xfId="1"/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left" wrapText="1"/>
      <protection locked="0"/>
    </xf>
    <xf numFmtId="0" fontId="2" fillId="0" borderId="1" xfId="2" applyFont="1" applyFill="1" applyBorder="1" applyAlignment="1" applyProtection="1">
      <alignment horizontal="right" wrapText="1"/>
      <protection locked="0"/>
    </xf>
    <xf numFmtId="0" fontId="3" fillId="0" borderId="0" xfId="0" applyFont="1" applyProtection="1">
      <protection locked="0"/>
    </xf>
    <xf numFmtId="0" fontId="2" fillId="0" borderId="0" xfId="2" applyFont="1" applyFill="1" applyBorder="1" applyAlignment="1" applyProtection="1">
      <alignment horizontal="left"/>
      <protection locked="0"/>
    </xf>
    <xf numFmtId="0" fontId="2" fillId="0" borderId="0" xfId="2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2" fillId="0" borderId="0" xfId="2" applyFont="1" applyFill="1" applyBorder="1" applyAlignment="1" applyProtection="1">
      <alignment horizontal="left" wrapText="1"/>
      <protection locked="0"/>
    </xf>
    <xf numFmtId="0" fontId="2" fillId="0" borderId="0" xfId="2" applyFont="1" applyFill="1" applyBorder="1" applyAlignment="1" applyProtection="1">
      <alignment horizontal="right" wrapText="1"/>
      <protection locked="0"/>
    </xf>
    <xf numFmtId="0" fontId="1" fillId="0" borderId="0" xfId="1" applyFill="1" applyBorder="1" applyProtection="1">
      <protection locked="0"/>
    </xf>
    <xf numFmtId="0" fontId="2" fillId="0" borderId="0" xfId="2" applyFont="1" applyFill="1" applyBorder="1" applyAlignment="1" applyProtection="1">
      <alignment wrapText="1"/>
      <protection locked="0"/>
    </xf>
    <xf numFmtId="0" fontId="3" fillId="0" borderId="0" xfId="0" applyFont="1"/>
    <xf numFmtId="0" fontId="3" fillId="0" borderId="3" xfId="0" applyFont="1" applyBorder="1" applyProtection="1">
      <protection locked="0"/>
    </xf>
    <xf numFmtId="0" fontId="3" fillId="0" borderId="3" xfId="0" applyFont="1" applyFill="1" applyBorder="1" applyProtection="1">
      <protection locked="0"/>
    </xf>
    <xf numFmtId="9" fontId="2" fillId="0" borderId="0" xfId="2" applyNumberFormat="1" applyFont="1" applyFill="1" applyBorder="1" applyAlignment="1" applyProtection="1">
      <alignment horizontal="left" wrapText="1"/>
      <protection locked="0"/>
    </xf>
    <xf numFmtId="0" fontId="3" fillId="0" borderId="0" xfId="0" applyFont="1" applyAlignment="1">
      <alignment horizontal="left"/>
    </xf>
    <xf numFmtId="2" fontId="2" fillId="2" borderId="2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right" wrapText="1"/>
      <protection locked="0"/>
    </xf>
  </cellXfs>
  <cellStyles count="3">
    <cellStyle name="Normal_Sheet1" xfId="1" xr:uid="{00000000-0005-0000-0000-000000000000}"/>
    <cellStyle name="Normálna" xfId="0" builtinId="0"/>
    <cellStyle name="normální_databaze" xfId="2" xr:uid="{00000000-0005-0000-0000-000002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príjem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Sheet1!$E$18:$E$92</c:f>
              <c:strCache>
                <c:ptCount val="22"/>
                <c:pt idx="0">
                  <c:v>Brno</c:v>
                </c:pt>
                <c:pt idx="1">
                  <c:v>Brno</c:v>
                </c:pt>
                <c:pt idx="2">
                  <c:v>Brno</c:v>
                </c:pt>
                <c:pt idx="3">
                  <c:v>Brno</c:v>
                </c:pt>
                <c:pt idx="4">
                  <c:v>Praha</c:v>
                </c:pt>
                <c:pt idx="5">
                  <c:v>Praha</c:v>
                </c:pt>
                <c:pt idx="6">
                  <c:v>Brno</c:v>
                </c:pt>
                <c:pt idx="7">
                  <c:v>Ostrava</c:v>
                </c:pt>
                <c:pt idx="8">
                  <c:v>Brno</c:v>
                </c:pt>
                <c:pt idx="9">
                  <c:v>Brno</c:v>
                </c:pt>
                <c:pt idx="10">
                  <c:v>Brno</c:v>
                </c:pt>
                <c:pt idx="11">
                  <c:v>Brno</c:v>
                </c:pt>
                <c:pt idx="12">
                  <c:v>Praha</c:v>
                </c:pt>
                <c:pt idx="13">
                  <c:v>Praha</c:v>
                </c:pt>
                <c:pt idx="14">
                  <c:v>Brno</c:v>
                </c:pt>
                <c:pt idx="15">
                  <c:v>Ostrava</c:v>
                </c:pt>
                <c:pt idx="16">
                  <c:v>Brno</c:v>
                </c:pt>
                <c:pt idx="17">
                  <c:v>Brno</c:v>
                </c:pt>
                <c:pt idx="18">
                  <c:v>Praha</c:v>
                </c:pt>
                <c:pt idx="19">
                  <c:v>Brno</c:v>
                </c:pt>
                <c:pt idx="20">
                  <c:v>Brno</c:v>
                </c:pt>
                <c:pt idx="21">
                  <c:v>Ostrava</c:v>
                </c:pt>
              </c:strCache>
            </c:strRef>
          </c:cat>
          <c:val>
            <c:numRef>
              <c:f>Sheet1!$F$18:$F$92</c:f>
              <c:numCache>
                <c:formatCode>General</c:formatCode>
                <c:ptCount val="22"/>
                <c:pt idx="0">
                  <c:v>16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23</c:v>
                </c:pt>
                <c:pt idx="5">
                  <c:v>6</c:v>
                </c:pt>
                <c:pt idx="6">
                  <c:v>27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41</c:v>
                </c:pt>
                <c:pt idx="15">
                  <c:v>28</c:v>
                </c:pt>
                <c:pt idx="16">
                  <c:v>24</c:v>
                </c:pt>
                <c:pt idx="17">
                  <c:v>24</c:v>
                </c:pt>
                <c:pt idx="18">
                  <c:v>6</c:v>
                </c:pt>
                <c:pt idx="19">
                  <c:v>36</c:v>
                </c:pt>
                <c:pt idx="20">
                  <c:v>27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7-4BB3-9C44-E71DD5503A25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výdaj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Sheet1!$E$18:$E$92</c:f>
              <c:strCache>
                <c:ptCount val="22"/>
                <c:pt idx="0">
                  <c:v>Brno</c:v>
                </c:pt>
                <c:pt idx="1">
                  <c:v>Brno</c:v>
                </c:pt>
                <c:pt idx="2">
                  <c:v>Brno</c:v>
                </c:pt>
                <c:pt idx="3">
                  <c:v>Brno</c:v>
                </c:pt>
                <c:pt idx="4">
                  <c:v>Praha</c:v>
                </c:pt>
                <c:pt idx="5">
                  <c:v>Praha</c:v>
                </c:pt>
                <c:pt idx="6">
                  <c:v>Brno</c:v>
                </c:pt>
                <c:pt idx="7">
                  <c:v>Ostrava</c:v>
                </c:pt>
                <c:pt idx="8">
                  <c:v>Brno</c:v>
                </c:pt>
                <c:pt idx="9">
                  <c:v>Brno</c:v>
                </c:pt>
                <c:pt idx="10">
                  <c:v>Brno</c:v>
                </c:pt>
                <c:pt idx="11">
                  <c:v>Brno</c:v>
                </c:pt>
                <c:pt idx="12">
                  <c:v>Praha</c:v>
                </c:pt>
                <c:pt idx="13">
                  <c:v>Praha</c:v>
                </c:pt>
                <c:pt idx="14">
                  <c:v>Brno</c:v>
                </c:pt>
                <c:pt idx="15">
                  <c:v>Ostrava</c:v>
                </c:pt>
                <c:pt idx="16">
                  <c:v>Brno</c:v>
                </c:pt>
                <c:pt idx="17">
                  <c:v>Brno</c:v>
                </c:pt>
                <c:pt idx="18">
                  <c:v>Praha</c:v>
                </c:pt>
                <c:pt idx="19">
                  <c:v>Brno</c:v>
                </c:pt>
                <c:pt idx="20">
                  <c:v>Brno</c:v>
                </c:pt>
                <c:pt idx="21">
                  <c:v>Ostrava</c:v>
                </c:pt>
              </c:strCache>
            </c:strRef>
          </c:cat>
          <c:val>
            <c:numRef>
              <c:f>Sheet1!$G$18:$G$92</c:f>
              <c:numCache>
                <c:formatCode>General</c:formatCode>
                <c:ptCount val="22"/>
                <c:pt idx="0">
                  <c:v>3</c:v>
                </c:pt>
                <c:pt idx="1">
                  <c:v>15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18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39</c:v>
                </c:pt>
                <c:pt idx="15">
                  <c:v>16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30</c:v>
                </c:pt>
                <c:pt idx="20">
                  <c:v>18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7-4BB3-9C44-E71DD550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5280"/>
        <c:axId val="507936592"/>
      </c:lineChart>
      <c:catAx>
        <c:axId val="5079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936592"/>
        <c:crosses val="autoZero"/>
        <c:auto val="1"/>
        <c:lblAlgn val="ctr"/>
        <c:lblOffset val="100"/>
        <c:noMultiLvlLbl val="0"/>
      </c:catAx>
      <c:valAx>
        <c:axId val="507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9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104775</xdr:rowOff>
    </xdr:from>
    <xdr:to>
      <xdr:col>9</xdr:col>
      <xdr:colOff>495300</xdr:colOff>
      <xdr:row>6</xdr:row>
      <xdr:rowOff>0</xdr:rowOff>
    </xdr:to>
    <xdr:sp macro="" textlink="">
      <xdr:nvSpPr>
        <xdr:cNvPr id="1057" name="WordArt 28">
          <a:extLst>
            <a:ext uri="{FF2B5EF4-FFF2-40B4-BE49-F238E27FC236}">
              <a16:creationId xmlns:a16="http://schemas.microsoft.com/office/drawing/2014/main" id="{97C3B2C6-D1D3-41F7-8889-2E521FD9A2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428625"/>
          <a:ext cx="2124075" cy="64770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l" rtl="0">
            <a:buNone/>
          </a:pPr>
          <a:endParaRPr lang="sk-SK" sz="1100" cap="small" spc="0">
            <a:ln>
              <a:noFill/>
            </a:ln>
            <a:noFill/>
            <a:latin typeface="+mn-lt"/>
            <a:ea typeface="+mn-lt"/>
            <a:cs typeface="+mn-lt"/>
          </a:endParaRPr>
        </a:p>
      </xdr:txBody>
    </xdr:sp>
    <xdr:clientData/>
  </xdr:twoCellAnchor>
  <xdr:oneCellAnchor>
    <xdr:from>
      <xdr:col>0</xdr:col>
      <xdr:colOff>345636</xdr:colOff>
      <xdr:row>3</xdr:row>
      <xdr:rowOff>113892</xdr:rowOff>
    </xdr:from>
    <xdr:ext cx="3443699" cy="10515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03EF7B-484B-4E23-A716-C0411EE1EE6B}"/>
            </a:ext>
          </a:extLst>
        </xdr:cNvPr>
        <xdr:cNvSpPr/>
      </xdr:nvSpPr>
      <xdr:spPr>
        <a:xfrm>
          <a:off x="345636" y="584539"/>
          <a:ext cx="3443699" cy="105152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Zadanie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 </a:t>
          </a:r>
          <a:r>
            <a:rPr lang="sk-SK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č.2</a:t>
          </a:r>
        </a:p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10</xdr:col>
      <xdr:colOff>330572</xdr:colOff>
      <xdr:row>15</xdr:row>
      <xdr:rowOff>129988</xdr:rowOff>
    </xdr:from>
    <xdr:to>
      <xdr:col>26</xdr:col>
      <xdr:colOff>437029</xdr:colOff>
      <xdr:row>100</xdr:row>
      <xdr:rowOff>100852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61883A2-4BB2-4628-AEBC-0524F299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5:U99"/>
  <sheetViews>
    <sheetView tabSelected="1" zoomScale="85" workbookViewId="0">
      <selection activeCell="J90" sqref="J90"/>
    </sheetView>
  </sheetViews>
  <sheetFormatPr defaultRowHeight="12.75" x14ac:dyDescent="0.2"/>
  <cols>
    <col min="1" max="1" width="9.140625" style="5"/>
    <col min="2" max="2" width="7.140625" style="5" customWidth="1"/>
    <col min="3" max="3" width="7.5703125" style="5" customWidth="1"/>
    <col min="4" max="4" width="13.85546875" style="5" customWidth="1"/>
    <col min="5" max="5" width="8.28515625" style="5" customWidth="1"/>
    <col min="6" max="6" width="7.42578125" style="5" customWidth="1"/>
    <col min="7" max="7" width="5.5703125" style="5" customWidth="1"/>
    <col min="8" max="8" width="4.140625" style="5" customWidth="1"/>
    <col min="9" max="9" width="2.7109375" style="5" customWidth="1"/>
    <col min="10" max="10" width="6.28515625" style="5" customWidth="1"/>
    <col min="11" max="11" width="5" style="5" customWidth="1"/>
    <col min="12" max="16384" width="9.140625" style="5"/>
  </cols>
  <sheetData>
    <row r="5" spans="3:19" ht="20.25" customHeight="1" x14ac:dyDescent="0.35">
      <c r="P5" s="6" t="s">
        <v>38</v>
      </c>
    </row>
    <row r="6" spans="3:19" ht="13.5" thickBot="1" x14ac:dyDescent="0.25">
      <c r="L6" s="5" t="s">
        <v>34</v>
      </c>
    </row>
    <row r="7" spans="3:19" ht="13.5" thickBot="1" x14ac:dyDescent="0.25">
      <c r="L7" s="19">
        <f>AVERAGEA(D83:D99)</f>
        <v>13847.058823529413</v>
      </c>
      <c r="O7" s="4"/>
    </row>
    <row r="9" spans="3:19" ht="13.5" thickBot="1" x14ac:dyDescent="0.25">
      <c r="L9" s="11" t="s">
        <v>37</v>
      </c>
      <c r="M9" s="12"/>
      <c r="O9" s="4"/>
    </row>
    <row r="10" spans="3:19" ht="13.5" thickBot="1" x14ac:dyDescent="0.25">
      <c r="L10" s="20">
        <f>D24</f>
        <v>7640</v>
      </c>
      <c r="M10" s="13"/>
      <c r="O10" s="4"/>
    </row>
    <row r="11" spans="3:19" x14ac:dyDescent="0.2">
      <c r="L11" s="13"/>
      <c r="M11" s="13"/>
      <c r="N11" s="12"/>
    </row>
    <row r="12" spans="3:19" x14ac:dyDescent="0.2">
      <c r="L12" s="5" t="s">
        <v>35</v>
      </c>
      <c r="M12" s="14"/>
      <c r="N12" s="14"/>
    </row>
    <row r="13" spans="3:19" x14ac:dyDescent="0.2">
      <c r="L13" s="17"/>
      <c r="M13" s="14"/>
      <c r="N13" s="14"/>
      <c r="O13" s="12"/>
      <c r="P13" s="12"/>
      <c r="Q13" s="12"/>
      <c r="R13" s="12"/>
      <c r="S13" s="12"/>
    </row>
    <row r="14" spans="3:19" ht="23.25" x14ac:dyDescent="0.35">
      <c r="C14" s="6" t="s">
        <v>24</v>
      </c>
      <c r="L14" s="5" t="s">
        <v>36</v>
      </c>
      <c r="M14" s="14"/>
      <c r="N14" s="13"/>
      <c r="O14" s="4"/>
      <c r="P14" s="13"/>
      <c r="Q14" s="13"/>
      <c r="R14" s="13"/>
      <c r="S14" s="13"/>
    </row>
    <row r="16" spans="3:19" x14ac:dyDescent="0.2">
      <c r="M16" s="14"/>
      <c r="N16" s="13"/>
      <c r="O16" s="13"/>
      <c r="P16" s="13"/>
      <c r="Q16" s="13"/>
      <c r="R16" s="13"/>
      <c r="S16" s="13"/>
    </row>
    <row r="17" spans="1:17" x14ac:dyDescent="0.2">
      <c r="A17" s="7" t="s">
        <v>3</v>
      </c>
      <c r="B17" s="7" t="s">
        <v>15</v>
      </c>
      <c r="C17" s="7" t="s">
        <v>16</v>
      </c>
      <c r="D17" s="23" t="s">
        <v>0</v>
      </c>
      <c r="E17" s="7" t="s">
        <v>17</v>
      </c>
      <c r="F17" s="7" t="s">
        <v>18</v>
      </c>
      <c r="G17" s="7" t="s">
        <v>19</v>
      </c>
    </row>
    <row r="18" spans="1:17" ht="13.5" hidden="1" customHeight="1" x14ac:dyDescent="0.2">
      <c r="A18" s="8" t="s">
        <v>4</v>
      </c>
      <c r="B18" s="8" t="s">
        <v>12</v>
      </c>
      <c r="C18" s="8" t="s">
        <v>23</v>
      </c>
      <c r="D18" s="24">
        <v>16000</v>
      </c>
      <c r="E18" s="8" t="s">
        <v>1</v>
      </c>
      <c r="F18" s="9">
        <v>19</v>
      </c>
      <c r="G18" s="9">
        <v>17</v>
      </c>
    </row>
    <row r="19" spans="1:17" ht="13.5" hidden="1" customHeight="1" x14ac:dyDescent="0.2">
      <c r="A19" s="8" t="s">
        <v>4</v>
      </c>
      <c r="B19" s="8" t="s">
        <v>12</v>
      </c>
      <c r="C19" s="8" t="s">
        <v>23</v>
      </c>
      <c r="D19" s="24">
        <v>16000</v>
      </c>
      <c r="E19" s="8" t="s">
        <v>1</v>
      </c>
      <c r="F19" s="9">
        <v>18</v>
      </c>
      <c r="G19" s="9">
        <v>11</v>
      </c>
    </row>
    <row r="20" spans="1:17" ht="13.5" hidden="1" customHeight="1" x14ac:dyDescent="0.2">
      <c r="A20" s="8" t="s">
        <v>4</v>
      </c>
      <c r="B20" s="8" t="s">
        <v>12</v>
      </c>
      <c r="C20" s="8" t="s">
        <v>23</v>
      </c>
      <c r="D20" s="24">
        <v>16050</v>
      </c>
      <c r="E20" s="8" t="s">
        <v>1</v>
      </c>
      <c r="F20" s="9">
        <v>17</v>
      </c>
      <c r="G20" s="9">
        <v>2</v>
      </c>
    </row>
    <row r="21" spans="1:17" ht="13.5" hidden="1" customHeight="1" x14ac:dyDescent="0.2">
      <c r="A21" s="8" t="s">
        <v>4</v>
      </c>
      <c r="B21" s="8" t="s">
        <v>12</v>
      </c>
      <c r="C21" s="8" t="s">
        <v>23</v>
      </c>
      <c r="D21" s="24">
        <v>16100</v>
      </c>
      <c r="E21" s="8" t="s">
        <v>1</v>
      </c>
      <c r="F21" s="9">
        <v>16</v>
      </c>
      <c r="G21" s="9">
        <v>10</v>
      </c>
    </row>
    <row r="22" spans="1:17" ht="13.5" hidden="1" customHeight="1" x14ac:dyDescent="0.2">
      <c r="A22" s="8" t="s">
        <v>4</v>
      </c>
      <c r="B22" s="8" t="s">
        <v>12</v>
      </c>
      <c r="C22" s="8" t="s">
        <v>23</v>
      </c>
      <c r="D22" s="24">
        <v>16150</v>
      </c>
      <c r="E22" s="8" t="s">
        <v>1</v>
      </c>
      <c r="F22" s="9">
        <v>15</v>
      </c>
      <c r="G22" s="9">
        <v>10</v>
      </c>
    </row>
    <row r="23" spans="1:17" ht="13.5" hidden="1" customHeight="1" x14ac:dyDescent="0.2">
      <c r="A23" s="8" t="s">
        <v>4</v>
      </c>
      <c r="B23" s="8" t="s">
        <v>12</v>
      </c>
      <c r="C23" s="8" t="s">
        <v>23</v>
      </c>
      <c r="D23" s="24">
        <v>16000</v>
      </c>
      <c r="E23" s="8" t="s">
        <v>6</v>
      </c>
      <c r="F23" s="9">
        <v>20</v>
      </c>
      <c r="G23" s="9">
        <v>18</v>
      </c>
    </row>
    <row r="24" spans="1:17" ht="13.5" hidden="1" customHeight="1" x14ac:dyDescent="0.2">
      <c r="A24" s="8" t="s">
        <v>11</v>
      </c>
      <c r="B24" s="8" t="s">
        <v>5</v>
      </c>
      <c r="C24" s="8" t="s">
        <v>20</v>
      </c>
      <c r="D24" s="24">
        <v>7640</v>
      </c>
      <c r="E24" s="8" t="s">
        <v>13</v>
      </c>
      <c r="F24" s="9">
        <v>23</v>
      </c>
      <c r="G24" s="9">
        <v>7</v>
      </c>
    </row>
    <row r="25" spans="1:17" ht="13.5" hidden="1" customHeight="1" x14ac:dyDescent="0.2">
      <c r="A25" s="8" t="s">
        <v>11</v>
      </c>
      <c r="B25" s="8" t="s">
        <v>5</v>
      </c>
      <c r="C25" s="8" t="s">
        <v>23</v>
      </c>
      <c r="D25" s="24">
        <v>9320</v>
      </c>
      <c r="E25" s="8" t="s">
        <v>13</v>
      </c>
      <c r="F25" s="9">
        <v>6</v>
      </c>
      <c r="G25" s="9">
        <v>6</v>
      </c>
    </row>
    <row r="26" spans="1:17" ht="13.5" hidden="1" customHeight="1" x14ac:dyDescent="0.2">
      <c r="A26" s="8" t="s">
        <v>11</v>
      </c>
      <c r="B26" s="8" t="s">
        <v>5</v>
      </c>
      <c r="C26" s="8" t="s">
        <v>21</v>
      </c>
      <c r="D26" s="24">
        <v>9600</v>
      </c>
      <c r="E26" s="8" t="s">
        <v>13</v>
      </c>
      <c r="F26" s="9">
        <v>27</v>
      </c>
      <c r="G26" s="9">
        <v>28</v>
      </c>
    </row>
    <row r="27" spans="1:17" ht="13.5" customHeight="1" x14ac:dyDescent="0.2">
      <c r="A27" s="8" t="s">
        <v>8</v>
      </c>
      <c r="B27" s="8" t="s">
        <v>7</v>
      </c>
      <c r="C27" s="8" t="s">
        <v>23</v>
      </c>
      <c r="D27" s="24">
        <v>12050</v>
      </c>
      <c r="E27" s="8" t="s">
        <v>2</v>
      </c>
      <c r="F27" s="9">
        <v>16</v>
      </c>
      <c r="G27" s="9">
        <v>3</v>
      </c>
    </row>
    <row r="28" spans="1:17" ht="13.5" hidden="1" customHeight="1" x14ac:dyDescent="0.2">
      <c r="A28" s="8" t="s">
        <v>8</v>
      </c>
      <c r="B28" s="8" t="s">
        <v>10</v>
      </c>
      <c r="C28" s="8" t="s">
        <v>23</v>
      </c>
      <c r="D28" s="24">
        <v>12050</v>
      </c>
      <c r="E28" s="8" t="s">
        <v>2</v>
      </c>
      <c r="F28" s="9">
        <v>22</v>
      </c>
      <c r="G28" s="9">
        <v>15</v>
      </c>
      <c r="I28" s="14"/>
      <c r="J28" s="14"/>
      <c r="K28" s="14"/>
      <c r="L28" s="14"/>
      <c r="M28" s="12"/>
      <c r="N28" s="12"/>
      <c r="O28" s="12"/>
      <c r="P28" s="12"/>
      <c r="Q28" s="12"/>
    </row>
    <row r="29" spans="1:17" ht="13.5" hidden="1" customHeight="1" x14ac:dyDescent="0.2">
      <c r="A29" s="8" t="s">
        <v>8</v>
      </c>
      <c r="B29" s="8" t="s">
        <v>10</v>
      </c>
      <c r="C29" s="8" t="s">
        <v>23</v>
      </c>
      <c r="D29" s="24">
        <v>12050</v>
      </c>
      <c r="E29" s="8" t="s">
        <v>2</v>
      </c>
      <c r="F29" s="9">
        <v>20</v>
      </c>
      <c r="G29" s="9">
        <v>10</v>
      </c>
      <c r="J29" s="14"/>
      <c r="K29" s="14"/>
      <c r="L29" s="14"/>
      <c r="M29" s="15"/>
      <c r="N29" s="14"/>
      <c r="O29" s="15"/>
      <c r="P29" s="15"/>
      <c r="Q29" s="16"/>
    </row>
    <row r="30" spans="1:17" ht="13.5" hidden="1" customHeight="1" x14ac:dyDescent="0.2">
      <c r="A30" s="8" t="s">
        <v>11</v>
      </c>
      <c r="B30" s="8" t="s">
        <v>5</v>
      </c>
      <c r="C30" s="8" t="s">
        <v>20</v>
      </c>
      <c r="D30" s="24">
        <v>10520</v>
      </c>
      <c r="E30" s="8" t="s">
        <v>6</v>
      </c>
      <c r="F30" s="9">
        <v>36</v>
      </c>
      <c r="G30" s="9">
        <v>5</v>
      </c>
      <c r="J30" s="14"/>
      <c r="K30" s="14"/>
      <c r="L30" s="14"/>
      <c r="M30" s="15"/>
      <c r="N30" s="14"/>
      <c r="O30" s="15"/>
      <c r="P30" s="15"/>
      <c r="Q30" s="16"/>
    </row>
    <row r="31" spans="1:17" ht="13.5" hidden="1" customHeight="1" x14ac:dyDescent="0.2">
      <c r="A31" s="8" t="s">
        <v>11</v>
      </c>
      <c r="B31" s="8" t="s">
        <v>5</v>
      </c>
      <c r="C31" s="8" t="s">
        <v>23</v>
      </c>
      <c r="D31" s="24">
        <v>11000</v>
      </c>
      <c r="E31" s="8" t="s">
        <v>6</v>
      </c>
      <c r="F31" s="9">
        <v>22</v>
      </c>
      <c r="G31" s="9">
        <v>15</v>
      </c>
      <c r="J31" s="14"/>
      <c r="K31" s="14"/>
      <c r="L31" s="14"/>
      <c r="M31" s="15"/>
      <c r="N31" s="14"/>
      <c r="O31" s="15"/>
      <c r="P31" s="15"/>
      <c r="Q31" s="16"/>
    </row>
    <row r="32" spans="1:17" ht="13.5" hidden="1" customHeight="1" x14ac:dyDescent="0.2">
      <c r="A32" s="8" t="s">
        <v>11</v>
      </c>
      <c r="B32" s="8" t="s">
        <v>5</v>
      </c>
      <c r="C32" s="8" t="s">
        <v>21</v>
      </c>
      <c r="D32" s="24">
        <v>11240</v>
      </c>
      <c r="E32" s="8" t="s">
        <v>9</v>
      </c>
      <c r="F32" s="9">
        <v>20</v>
      </c>
      <c r="G32" s="9">
        <v>18</v>
      </c>
      <c r="J32" s="14"/>
      <c r="K32" s="14"/>
      <c r="L32" s="14"/>
      <c r="M32" s="15"/>
      <c r="N32" s="14"/>
      <c r="O32" s="15"/>
      <c r="P32" s="15"/>
      <c r="Q32" s="16"/>
    </row>
    <row r="33" spans="1:17" ht="13.5" hidden="1" customHeight="1" x14ac:dyDescent="0.2">
      <c r="A33" s="8" t="s">
        <v>11</v>
      </c>
      <c r="B33" s="8" t="s">
        <v>5</v>
      </c>
      <c r="C33" s="8" t="s">
        <v>21</v>
      </c>
      <c r="D33" s="24">
        <v>11960</v>
      </c>
      <c r="E33" s="8" t="s">
        <v>2</v>
      </c>
      <c r="F33" s="9">
        <v>17</v>
      </c>
      <c r="G33" s="9">
        <v>16</v>
      </c>
      <c r="J33" s="14"/>
      <c r="K33" s="14"/>
      <c r="L33" s="14"/>
      <c r="M33" s="15"/>
      <c r="N33" s="14"/>
      <c r="O33" s="15"/>
      <c r="P33" s="15"/>
      <c r="Q33" s="16"/>
    </row>
    <row r="34" spans="1:17" ht="13.5" hidden="1" customHeight="1" x14ac:dyDescent="0.2">
      <c r="A34" s="8" t="s">
        <v>11</v>
      </c>
      <c r="B34" s="8" t="s">
        <v>14</v>
      </c>
      <c r="C34" s="8" t="s">
        <v>23</v>
      </c>
      <c r="D34" s="24">
        <v>12300</v>
      </c>
      <c r="E34" s="8" t="s">
        <v>2</v>
      </c>
      <c r="F34" s="9">
        <v>41</v>
      </c>
      <c r="G34" s="9">
        <v>23</v>
      </c>
      <c r="J34" s="14"/>
      <c r="K34" s="14"/>
      <c r="L34" s="14"/>
      <c r="M34" s="15"/>
      <c r="N34" s="14"/>
      <c r="O34" s="15"/>
      <c r="P34" s="15"/>
      <c r="Q34" s="16"/>
    </row>
    <row r="35" spans="1:17" ht="13.5" hidden="1" customHeight="1" x14ac:dyDescent="0.2">
      <c r="A35" s="8" t="s">
        <v>11</v>
      </c>
      <c r="B35" s="8" t="s">
        <v>14</v>
      </c>
      <c r="C35" s="8" t="s">
        <v>23</v>
      </c>
      <c r="D35" s="24">
        <v>12200</v>
      </c>
      <c r="E35" s="8" t="s">
        <v>2</v>
      </c>
      <c r="F35" s="9">
        <v>36</v>
      </c>
      <c r="G35" s="9">
        <v>14</v>
      </c>
      <c r="J35" s="14"/>
      <c r="K35" s="14"/>
      <c r="L35" s="14"/>
      <c r="M35" s="15"/>
      <c r="N35" s="14"/>
      <c r="O35" s="15"/>
      <c r="P35" s="15"/>
      <c r="Q35" s="16"/>
    </row>
    <row r="36" spans="1:17" ht="13.5" hidden="1" customHeight="1" x14ac:dyDescent="0.2">
      <c r="A36" s="8" t="s">
        <v>11</v>
      </c>
      <c r="B36" s="8" t="s">
        <v>14</v>
      </c>
      <c r="C36" s="8" t="s">
        <v>23</v>
      </c>
      <c r="D36" s="24">
        <v>12100</v>
      </c>
      <c r="E36" s="8" t="s">
        <v>2</v>
      </c>
      <c r="F36" s="9">
        <v>28</v>
      </c>
      <c r="G36" s="9">
        <v>28</v>
      </c>
      <c r="J36" s="14"/>
      <c r="K36" s="14"/>
      <c r="L36" s="14"/>
      <c r="M36" s="15"/>
      <c r="N36" s="14"/>
      <c r="O36" s="15"/>
      <c r="P36" s="15"/>
      <c r="Q36" s="16"/>
    </row>
    <row r="37" spans="1:17" ht="13.5" hidden="1" customHeight="1" x14ac:dyDescent="0.2">
      <c r="A37" s="8" t="s">
        <v>11</v>
      </c>
      <c r="B37" s="8" t="s">
        <v>14</v>
      </c>
      <c r="C37" s="8" t="s">
        <v>23</v>
      </c>
      <c r="D37" s="24">
        <v>12200</v>
      </c>
      <c r="E37" s="8" t="s">
        <v>2</v>
      </c>
      <c r="F37" s="9">
        <v>25</v>
      </c>
      <c r="G37" s="9">
        <v>26</v>
      </c>
      <c r="J37" s="14"/>
      <c r="K37" s="14"/>
      <c r="L37" s="14"/>
      <c r="M37" s="15"/>
      <c r="N37" s="14"/>
      <c r="O37" s="15"/>
      <c r="P37" s="15"/>
      <c r="Q37" s="16"/>
    </row>
    <row r="38" spans="1:17" ht="13.5" hidden="1" customHeight="1" x14ac:dyDescent="0.2">
      <c r="A38" s="8" t="s">
        <v>11</v>
      </c>
      <c r="B38" s="8" t="s">
        <v>14</v>
      </c>
      <c r="C38" s="8" t="s">
        <v>23</v>
      </c>
      <c r="D38" s="24">
        <v>12400</v>
      </c>
      <c r="E38" s="8" t="s">
        <v>9</v>
      </c>
      <c r="F38" s="9">
        <v>36</v>
      </c>
      <c r="G38" s="9">
        <v>32</v>
      </c>
      <c r="J38" s="14"/>
      <c r="K38" s="14"/>
      <c r="L38" s="14"/>
      <c r="M38" s="15"/>
      <c r="N38" s="14"/>
      <c r="O38" s="15"/>
      <c r="P38" s="15"/>
      <c r="Q38" s="16"/>
    </row>
    <row r="39" spans="1:17" ht="13.5" hidden="1" customHeight="1" x14ac:dyDescent="0.2">
      <c r="A39" s="8" t="s">
        <v>11</v>
      </c>
      <c r="B39" s="8" t="s">
        <v>14</v>
      </c>
      <c r="C39" s="8" t="s">
        <v>23</v>
      </c>
      <c r="D39" s="24">
        <v>12400</v>
      </c>
      <c r="E39" s="8" t="s">
        <v>9</v>
      </c>
      <c r="F39" s="9">
        <v>35</v>
      </c>
      <c r="G39" s="9">
        <v>34</v>
      </c>
      <c r="J39" s="14"/>
      <c r="K39" s="14"/>
      <c r="L39" s="14"/>
      <c r="M39" s="15"/>
      <c r="N39" s="14"/>
      <c r="O39" s="15"/>
      <c r="P39" s="15"/>
      <c r="Q39" s="16"/>
    </row>
    <row r="40" spans="1:17" ht="13.5" hidden="1" customHeight="1" x14ac:dyDescent="0.2">
      <c r="A40" s="8" t="s">
        <v>11</v>
      </c>
      <c r="B40" s="8" t="s">
        <v>14</v>
      </c>
      <c r="C40" s="8" t="s">
        <v>23</v>
      </c>
      <c r="D40" s="24">
        <v>12400</v>
      </c>
      <c r="E40" s="8" t="s">
        <v>9</v>
      </c>
      <c r="F40" s="9">
        <v>22</v>
      </c>
      <c r="G40" s="9">
        <v>13</v>
      </c>
      <c r="J40" s="14"/>
      <c r="K40" s="14"/>
      <c r="L40" s="14"/>
      <c r="M40" s="15"/>
      <c r="N40" s="14"/>
      <c r="O40" s="15"/>
      <c r="P40" s="15"/>
      <c r="Q40" s="16"/>
    </row>
    <row r="41" spans="1:17" ht="13.5" hidden="1" customHeight="1" x14ac:dyDescent="0.2">
      <c r="A41" s="8" t="s">
        <v>11</v>
      </c>
      <c r="B41" s="8" t="s">
        <v>14</v>
      </c>
      <c r="C41" s="8" t="s">
        <v>23</v>
      </c>
      <c r="D41" s="24">
        <v>12000</v>
      </c>
      <c r="E41" s="8" t="s">
        <v>9</v>
      </c>
      <c r="F41" s="9">
        <v>16</v>
      </c>
      <c r="G41" s="9">
        <v>14</v>
      </c>
      <c r="J41" s="14"/>
      <c r="K41" s="14"/>
      <c r="L41" s="14"/>
      <c r="M41" s="15"/>
      <c r="N41" s="14"/>
      <c r="O41" s="15"/>
      <c r="P41" s="15"/>
      <c r="Q41" s="16"/>
    </row>
    <row r="42" spans="1:17" ht="13.5" hidden="1" customHeight="1" x14ac:dyDescent="0.2">
      <c r="A42" s="8" t="s">
        <v>11</v>
      </c>
      <c r="B42" s="8" t="s">
        <v>12</v>
      </c>
      <c r="C42" s="8" t="s">
        <v>23</v>
      </c>
      <c r="D42" s="24">
        <v>8900</v>
      </c>
      <c r="E42" s="8" t="s">
        <v>13</v>
      </c>
      <c r="F42" s="9">
        <v>8</v>
      </c>
      <c r="G42" s="9">
        <v>8</v>
      </c>
      <c r="J42" s="14"/>
      <c r="K42" s="14"/>
      <c r="L42" s="14"/>
      <c r="M42" s="15"/>
      <c r="N42" s="14"/>
      <c r="O42" s="15"/>
      <c r="P42" s="15"/>
      <c r="Q42" s="16"/>
    </row>
    <row r="43" spans="1:17" ht="13.5" hidden="1" customHeight="1" x14ac:dyDescent="0.2">
      <c r="A43" s="8" t="s">
        <v>11</v>
      </c>
      <c r="B43" s="8" t="s">
        <v>10</v>
      </c>
      <c r="C43" s="8" t="s">
        <v>23</v>
      </c>
      <c r="D43" s="24">
        <v>9800</v>
      </c>
      <c r="E43" s="8" t="s">
        <v>6</v>
      </c>
      <c r="F43" s="9">
        <v>28</v>
      </c>
      <c r="G43" s="9">
        <v>27</v>
      </c>
      <c r="J43" s="14"/>
      <c r="K43" s="14"/>
      <c r="L43" s="14"/>
      <c r="M43" s="15"/>
      <c r="N43" s="14"/>
      <c r="O43" s="15"/>
      <c r="P43" s="15"/>
      <c r="Q43" s="16"/>
    </row>
    <row r="44" spans="1:17" ht="13.5" hidden="1" customHeight="1" x14ac:dyDescent="0.2">
      <c r="A44" s="8" t="s">
        <v>8</v>
      </c>
      <c r="B44" s="8" t="s">
        <v>5</v>
      </c>
      <c r="C44" s="8" t="s">
        <v>23</v>
      </c>
      <c r="D44" s="24">
        <v>12600</v>
      </c>
      <c r="E44" s="8" t="s">
        <v>9</v>
      </c>
      <c r="F44" s="9">
        <v>20</v>
      </c>
      <c r="G44" s="9">
        <v>11</v>
      </c>
      <c r="J44" s="14"/>
      <c r="K44" s="14"/>
      <c r="L44" s="14"/>
      <c r="M44" s="15"/>
      <c r="N44" s="14"/>
      <c r="O44" s="15"/>
      <c r="P44" s="15"/>
      <c r="Q44" s="16"/>
    </row>
    <row r="45" spans="1:17" ht="13.5" hidden="1" customHeight="1" x14ac:dyDescent="0.2">
      <c r="A45" s="8" t="s">
        <v>11</v>
      </c>
      <c r="B45" s="8" t="s">
        <v>5</v>
      </c>
      <c r="C45" s="8" t="s">
        <v>22</v>
      </c>
      <c r="D45" s="24">
        <v>12680</v>
      </c>
      <c r="E45" s="8" t="s">
        <v>9</v>
      </c>
      <c r="F45" s="9">
        <v>17</v>
      </c>
      <c r="G45" s="9">
        <v>15</v>
      </c>
      <c r="J45" s="14"/>
      <c r="K45" s="14"/>
      <c r="L45" s="14"/>
      <c r="M45" s="15"/>
      <c r="N45" s="14"/>
      <c r="O45" s="15"/>
      <c r="P45" s="15"/>
      <c r="Q45" s="16"/>
    </row>
    <row r="46" spans="1:17" ht="13.5" customHeight="1" x14ac:dyDescent="0.2">
      <c r="A46" s="8" t="s">
        <v>4</v>
      </c>
      <c r="B46" s="8" t="s">
        <v>7</v>
      </c>
      <c r="C46" s="8" t="s">
        <v>21</v>
      </c>
      <c r="D46" s="24">
        <v>15050</v>
      </c>
      <c r="E46" s="8" t="s">
        <v>2</v>
      </c>
      <c r="F46" s="9">
        <v>24</v>
      </c>
      <c r="G46" s="9">
        <v>15</v>
      </c>
      <c r="J46" s="14"/>
      <c r="K46" s="14"/>
      <c r="L46" s="14"/>
      <c r="M46" s="15"/>
      <c r="N46" s="14"/>
      <c r="O46" s="15"/>
      <c r="P46" s="15"/>
      <c r="Q46" s="16"/>
    </row>
    <row r="47" spans="1:17" ht="13.5" customHeight="1" x14ac:dyDescent="0.2">
      <c r="A47" s="8" t="s">
        <v>4</v>
      </c>
      <c r="B47" s="8" t="s">
        <v>7</v>
      </c>
      <c r="C47" s="8" t="s">
        <v>21</v>
      </c>
      <c r="D47" s="24">
        <v>15000</v>
      </c>
      <c r="E47" s="8" t="s">
        <v>2</v>
      </c>
      <c r="F47" s="9">
        <v>12</v>
      </c>
      <c r="G47" s="9">
        <v>11</v>
      </c>
      <c r="J47" s="14"/>
      <c r="K47" s="14"/>
      <c r="L47" s="14"/>
      <c r="M47" s="15"/>
      <c r="N47" s="14"/>
      <c r="O47" s="15"/>
      <c r="P47" s="15"/>
      <c r="Q47" s="16"/>
    </row>
    <row r="48" spans="1:17" ht="13.5" customHeight="1" x14ac:dyDescent="0.2">
      <c r="A48" s="8" t="s">
        <v>4</v>
      </c>
      <c r="B48" s="8" t="s">
        <v>7</v>
      </c>
      <c r="C48" s="8" t="s">
        <v>21</v>
      </c>
      <c r="D48" s="24">
        <v>14600</v>
      </c>
      <c r="E48" s="8" t="s">
        <v>2</v>
      </c>
      <c r="F48" s="9">
        <v>6</v>
      </c>
      <c r="G48" s="9">
        <v>4</v>
      </c>
      <c r="J48" s="14"/>
      <c r="K48" s="14"/>
      <c r="L48" s="14"/>
      <c r="M48" s="15"/>
      <c r="N48" s="14"/>
      <c r="O48" s="15"/>
      <c r="P48" s="15"/>
      <c r="Q48" s="16"/>
    </row>
    <row r="49" spans="1:17" ht="13.5" customHeight="1" x14ac:dyDescent="0.2">
      <c r="A49" s="8" t="s">
        <v>4</v>
      </c>
      <c r="B49" s="8" t="s">
        <v>7</v>
      </c>
      <c r="C49" s="8" t="s">
        <v>21</v>
      </c>
      <c r="D49" s="24">
        <v>15420</v>
      </c>
      <c r="E49" s="8" t="s">
        <v>6</v>
      </c>
      <c r="F49" s="9">
        <v>23</v>
      </c>
      <c r="G49" s="9">
        <v>3</v>
      </c>
      <c r="J49" s="14"/>
      <c r="K49" s="14"/>
      <c r="L49" s="14"/>
      <c r="M49" s="15"/>
      <c r="N49" s="14"/>
      <c r="O49" s="15"/>
      <c r="P49" s="15"/>
      <c r="Q49" s="16"/>
    </row>
    <row r="50" spans="1:17" ht="13.5" customHeight="1" x14ac:dyDescent="0.2">
      <c r="A50" s="8" t="s">
        <v>4</v>
      </c>
      <c r="B50" s="8" t="s">
        <v>7</v>
      </c>
      <c r="C50" s="8" t="s">
        <v>21</v>
      </c>
      <c r="D50" s="24">
        <v>14300</v>
      </c>
      <c r="E50" s="8" t="s">
        <v>6</v>
      </c>
      <c r="F50" s="9">
        <v>6</v>
      </c>
      <c r="G50" s="9">
        <v>3</v>
      </c>
      <c r="J50" s="14"/>
      <c r="K50" s="14"/>
      <c r="L50" s="14"/>
      <c r="M50" s="15"/>
      <c r="N50" s="14"/>
      <c r="O50" s="15"/>
      <c r="P50" s="15"/>
      <c r="Q50" s="16"/>
    </row>
    <row r="51" spans="1:17" ht="13.5" hidden="1" customHeight="1" x14ac:dyDescent="0.2">
      <c r="A51" s="8" t="s">
        <v>8</v>
      </c>
      <c r="B51" s="8" t="s">
        <v>5</v>
      </c>
      <c r="C51" s="8" t="s">
        <v>23</v>
      </c>
      <c r="D51" s="24">
        <v>12800</v>
      </c>
      <c r="E51" s="8" t="s">
        <v>9</v>
      </c>
      <c r="F51" s="9">
        <v>16</v>
      </c>
      <c r="G51" s="9">
        <v>10</v>
      </c>
      <c r="J51" s="14"/>
      <c r="K51" s="14"/>
      <c r="L51" s="14"/>
      <c r="M51" s="15"/>
      <c r="N51" s="14"/>
      <c r="O51" s="15"/>
      <c r="P51" s="15"/>
      <c r="Q51" s="16"/>
    </row>
    <row r="52" spans="1:17" ht="13.5" hidden="1" customHeight="1" x14ac:dyDescent="0.2">
      <c r="A52" s="8" t="s">
        <v>8</v>
      </c>
      <c r="B52" s="8" t="s">
        <v>5</v>
      </c>
      <c r="C52" s="8" t="s">
        <v>22</v>
      </c>
      <c r="D52" s="24">
        <v>13000</v>
      </c>
      <c r="E52" s="8" t="s">
        <v>9</v>
      </c>
      <c r="F52" s="9">
        <v>15</v>
      </c>
      <c r="G52" s="9">
        <v>15</v>
      </c>
      <c r="J52" s="14"/>
      <c r="K52" s="14"/>
      <c r="L52" s="14"/>
      <c r="M52" s="15"/>
      <c r="N52" s="14"/>
      <c r="O52" s="15"/>
      <c r="P52" s="15"/>
      <c r="Q52" s="16"/>
    </row>
    <row r="53" spans="1:17" ht="13.5" hidden="1" customHeight="1" x14ac:dyDescent="0.2">
      <c r="A53" s="8" t="s">
        <v>8</v>
      </c>
      <c r="B53" s="8" t="s">
        <v>5</v>
      </c>
      <c r="C53" s="8" t="s">
        <v>23</v>
      </c>
      <c r="D53" s="24">
        <v>13100</v>
      </c>
      <c r="E53" s="8" t="s">
        <v>6</v>
      </c>
      <c r="F53" s="9">
        <v>15</v>
      </c>
      <c r="G53" s="9">
        <v>16</v>
      </c>
      <c r="J53" s="14"/>
      <c r="K53" s="14"/>
      <c r="L53" s="14"/>
      <c r="M53" s="15"/>
      <c r="N53" s="14"/>
      <c r="O53" s="15"/>
      <c r="P53" s="15"/>
      <c r="Q53" s="16"/>
    </row>
    <row r="54" spans="1:17" ht="13.5" customHeight="1" x14ac:dyDescent="0.2">
      <c r="A54" s="8" t="s">
        <v>8</v>
      </c>
      <c r="B54" s="8" t="s">
        <v>7</v>
      </c>
      <c r="C54" s="8" t="s">
        <v>21</v>
      </c>
      <c r="D54" s="24">
        <v>12000</v>
      </c>
      <c r="E54" s="8" t="s">
        <v>2</v>
      </c>
      <c r="F54" s="9">
        <v>27</v>
      </c>
      <c r="G54" s="9">
        <v>17</v>
      </c>
      <c r="J54" s="14"/>
      <c r="K54" s="14"/>
      <c r="L54" s="14"/>
      <c r="M54" s="15"/>
      <c r="N54" s="14"/>
      <c r="O54" s="15"/>
      <c r="P54" s="15"/>
      <c r="Q54" s="16"/>
    </row>
    <row r="55" spans="1:17" ht="13.5" customHeight="1" x14ac:dyDescent="0.2">
      <c r="A55" s="8" t="s">
        <v>8</v>
      </c>
      <c r="B55" s="8" t="s">
        <v>7</v>
      </c>
      <c r="C55" s="8" t="s">
        <v>21</v>
      </c>
      <c r="D55" s="24">
        <v>12000</v>
      </c>
      <c r="E55" s="8" t="s">
        <v>9</v>
      </c>
      <c r="F55" s="9">
        <v>25</v>
      </c>
      <c r="G55" s="9">
        <v>18</v>
      </c>
      <c r="J55" s="14"/>
      <c r="K55" s="14"/>
      <c r="L55" s="14"/>
      <c r="M55" s="15"/>
      <c r="N55" s="14"/>
      <c r="O55" s="15"/>
      <c r="P55" s="15"/>
      <c r="Q55" s="16"/>
    </row>
    <row r="56" spans="1:17" ht="13.5" hidden="1" customHeight="1" x14ac:dyDescent="0.2">
      <c r="A56" s="8" t="s">
        <v>8</v>
      </c>
      <c r="B56" s="8" t="s">
        <v>10</v>
      </c>
      <c r="C56" s="8" t="s">
        <v>21</v>
      </c>
      <c r="D56" s="24">
        <v>13000</v>
      </c>
      <c r="E56" s="8" t="s">
        <v>6</v>
      </c>
      <c r="F56" s="9">
        <v>17</v>
      </c>
      <c r="G56" s="9">
        <v>2</v>
      </c>
      <c r="J56" s="14"/>
      <c r="K56" s="14"/>
      <c r="L56" s="14"/>
      <c r="M56" s="15"/>
      <c r="N56" s="14"/>
      <c r="O56" s="15"/>
      <c r="P56" s="15"/>
      <c r="Q56" s="16"/>
    </row>
    <row r="57" spans="1:17" ht="13.5" hidden="1" customHeight="1" x14ac:dyDescent="0.2">
      <c r="A57" s="8" t="s">
        <v>8</v>
      </c>
      <c r="B57" s="8" t="s">
        <v>5</v>
      </c>
      <c r="C57" s="8" t="s">
        <v>23</v>
      </c>
      <c r="D57" s="24">
        <v>13200</v>
      </c>
      <c r="E57" s="8" t="s">
        <v>6</v>
      </c>
      <c r="F57" s="9">
        <v>15</v>
      </c>
      <c r="G57" s="9">
        <v>18</v>
      </c>
      <c r="J57" s="14"/>
      <c r="K57" s="21"/>
      <c r="L57" s="14"/>
      <c r="M57" s="15"/>
      <c r="N57" s="14"/>
      <c r="O57" s="15"/>
      <c r="P57" s="15"/>
      <c r="Q57" s="16"/>
    </row>
    <row r="58" spans="1:17" ht="13.5" hidden="1" customHeight="1" x14ac:dyDescent="0.2">
      <c r="A58" s="8" t="s">
        <v>8</v>
      </c>
      <c r="B58" s="8" t="s">
        <v>5</v>
      </c>
      <c r="C58" s="8" t="s">
        <v>21</v>
      </c>
      <c r="D58" s="24">
        <v>13200</v>
      </c>
      <c r="E58" s="8" t="s">
        <v>6</v>
      </c>
      <c r="F58" s="9">
        <v>15</v>
      </c>
      <c r="G58" s="9">
        <v>17</v>
      </c>
      <c r="J58" s="14"/>
      <c r="K58" s="14"/>
      <c r="L58" s="14"/>
      <c r="M58" s="15"/>
      <c r="N58" s="14"/>
      <c r="O58" s="15"/>
      <c r="P58" s="15"/>
      <c r="Q58" s="16"/>
    </row>
    <row r="59" spans="1:17" ht="13.5" hidden="1" customHeight="1" x14ac:dyDescent="0.2">
      <c r="A59" s="8" t="s">
        <v>11</v>
      </c>
      <c r="B59" s="8" t="s">
        <v>12</v>
      </c>
      <c r="C59" s="8" t="s">
        <v>21</v>
      </c>
      <c r="D59" s="24">
        <v>12400</v>
      </c>
      <c r="E59" s="8" t="s">
        <v>2</v>
      </c>
      <c r="F59" s="9">
        <v>23</v>
      </c>
      <c r="G59" s="9">
        <v>23</v>
      </c>
      <c r="J59" s="14"/>
      <c r="K59" s="14"/>
      <c r="L59" s="14"/>
      <c r="M59" s="15"/>
      <c r="N59" s="14"/>
      <c r="O59" s="15"/>
      <c r="P59" s="15"/>
      <c r="Q59" s="16"/>
    </row>
    <row r="60" spans="1:17" ht="13.5" hidden="1" customHeight="1" x14ac:dyDescent="0.2">
      <c r="A60" s="8" t="s">
        <v>11</v>
      </c>
      <c r="B60" s="8" t="s">
        <v>12</v>
      </c>
      <c r="C60" s="8" t="s">
        <v>21</v>
      </c>
      <c r="D60" s="24">
        <v>8900</v>
      </c>
      <c r="E60" s="8" t="s">
        <v>13</v>
      </c>
      <c r="F60" s="9">
        <v>7</v>
      </c>
      <c r="G60" s="9">
        <v>7</v>
      </c>
      <c r="J60" s="14"/>
      <c r="K60" s="14"/>
      <c r="L60" s="14"/>
      <c r="M60" s="15"/>
      <c r="N60" s="14"/>
      <c r="O60" s="15"/>
      <c r="P60" s="15"/>
      <c r="Q60" s="16"/>
    </row>
    <row r="61" spans="1:17" ht="13.5" hidden="1" customHeight="1" x14ac:dyDescent="0.2">
      <c r="A61" s="8" t="s">
        <v>11</v>
      </c>
      <c r="B61" s="8" t="s">
        <v>10</v>
      </c>
      <c r="C61" s="8" t="s">
        <v>21</v>
      </c>
      <c r="D61" s="24">
        <v>9800</v>
      </c>
      <c r="E61" s="8" t="s">
        <v>6</v>
      </c>
      <c r="F61" s="9">
        <v>41</v>
      </c>
      <c r="G61" s="9">
        <v>4</v>
      </c>
      <c r="J61" s="14"/>
      <c r="K61" s="14"/>
      <c r="L61" s="14"/>
      <c r="M61" s="15"/>
      <c r="N61" s="14"/>
      <c r="O61" s="15"/>
      <c r="P61" s="15"/>
      <c r="Q61" s="16"/>
    </row>
    <row r="62" spans="1:17" ht="13.5" hidden="1" customHeight="1" x14ac:dyDescent="0.2">
      <c r="A62" s="8" t="s">
        <v>8</v>
      </c>
      <c r="B62" s="8" t="s">
        <v>5</v>
      </c>
      <c r="C62" s="8" t="s">
        <v>20</v>
      </c>
      <c r="D62" s="24">
        <v>13300</v>
      </c>
      <c r="E62" s="8" t="s">
        <v>6</v>
      </c>
      <c r="F62" s="9">
        <v>15</v>
      </c>
      <c r="G62" s="9">
        <v>18</v>
      </c>
      <c r="J62" s="14"/>
      <c r="K62" s="14"/>
      <c r="L62" s="14"/>
      <c r="M62" s="15"/>
      <c r="N62" s="14"/>
      <c r="O62" s="15"/>
      <c r="P62" s="15"/>
      <c r="Q62" s="16"/>
    </row>
    <row r="63" spans="1:17" ht="13.5" hidden="1" customHeight="1" x14ac:dyDescent="0.2">
      <c r="A63" s="8" t="s">
        <v>8</v>
      </c>
      <c r="B63" s="8" t="s">
        <v>5</v>
      </c>
      <c r="C63" s="8" t="s">
        <v>21</v>
      </c>
      <c r="D63" s="24">
        <v>13400</v>
      </c>
      <c r="E63" s="8" t="s">
        <v>6</v>
      </c>
      <c r="F63" s="9">
        <v>15</v>
      </c>
      <c r="G63" s="9">
        <v>17</v>
      </c>
      <c r="J63" s="14"/>
      <c r="K63" s="14"/>
      <c r="L63" s="21"/>
      <c r="M63" s="15"/>
      <c r="N63" s="14"/>
      <c r="O63" s="15"/>
      <c r="P63" s="15"/>
      <c r="Q63" s="16"/>
    </row>
    <row r="64" spans="1:17" ht="13.5" hidden="1" customHeight="1" x14ac:dyDescent="0.2">
      <c r="A64" s="8" t="s">
        <v>4</v>
      </c>
      <c r="B64" s="8" t="s">
        <v>5</v>
      </c>
      <c r="C64" s="8" t="s">
        <v>22</v>
      </c>
      <c r="D64" s="24">
        <v>15500</v>
      </c>
      <c r="E64" s="8" t="s">
        <v>6</v>
      </c>
      <c r="F64" s="9">
        <v>22</v>
      </c>
      <c r="G64" s="9">
        <v>10</v>
      </c>
      <c r="J64" s="14"/>
      <c r="K64" s="14"/>
      <c r="L64" s="14"/>
      <c r="M64" s="15"/>
      <c r="N64" s="15"/>
      <c r="O64" s="15"/>
      <c r="P64" s="15"/>
      <c r="Q64" s="16"/>
    </row>
    <row r="65" spans="1:21" ht="13.5" customHeight="1" x14ac:dyDescent="0.2">
      <c r="A65" s="8" t="s">
        <v>4</v>
      </c>
      <c r="B65" s="8" t="s">
        <v>7</v>
      </c>
      <c r="C65" s="8" t="s">
        <v>20</v>
      </c>
      <c r="D65" s="24">
        <v>15150</v>
      </c>
      <c r="E65" s="8" t="s">
        <v>2</v>
      </c>
      <c r="F65" s="9">
        <v>24</v>
      </c>
      <c r="G65" s="9">
        <v>10</v>
      </c>
      <c r="J65" s="14"/>
      <c r="K65" s="14"/>
      <c r="L65" s="14"/>
      <c r="M65" s="15"/>
      <c r="N65" s="14"/>
      <c r="O65" s="15"/>
      <c r="P65" s="15"/>
      <c r="Q65" s="16"/>
    </row>
    <row r="66" spans="1:21" ht="13.5" customHeight="1" x14ac:dyDescent="0.2">
      <c r="A66" s="8" t="s">
        <v>4</v>
      </c>
      <c r="B66" s="8" t="s">
        <v>7</v>
      </c>
      <c r="C66" s="8" t="s">
        <v>20</v>
      </c>
      <c r="D66" s="24">
        <v>15120</v>
      </c>
      <c r="E66" s="8" t="s">
        <v>2</v>
      </c>
      <c r="F66" s="9">
        <v>24</v>
      </c>
      <c r="G66" s="9">
        <v>11</v>
      </c>
      <c r="J66" s="14"/>
      <c r="K66" s="14"/>
      <c r="L66" s="14"/>
      <c r="M66" s="21"/>
      <c r="N66" s="21"/>
      <c r="O66" s="21"/>
      <c r="P66" s="15"/>
      <c r="Q66" s="16"/>
    </row>
    <row r="67" spans="1:21" ht="13.5" customHeight="1" x14ac:dyDescent="0.2">
      <c r="A67" s="8" t="s">
        <v>4</v>
      </c>
      <c r="B67" s="8" t="s">
        <v>7</v>
      </c>
      <c r="C67" s="8" t="s">
        <v>20</v>
      </c>
      <c r="D67" s="24">
        <v>15000</v>
      </c>
      <c r="E67" s="8" t="s">
        <v>2</v>
      </c>
      <c r="F67" s="9">
        <v>18</v>
      </c>
      <c r="G67" s="9">
        <v>10</v>
      </c>
      <c r="J67" s="14"/>
      <c r="K67" s="14"/>
      <c r="L67" s="14"/>
      <c r="M67" s="14"/>
      <c r="N67" s="14"/>
      <c r="O67" s="14"/>
      <c r="P67" s="15"/>
      <c r="Q67" s="16"/>
    </row>
    <row r="68" spans="1:21" ht="13.5" customHeight="1" x14ac:dyDescent="0.2">
      <c r="A68" s="8" t="s">
        <v>4</v>
      </c>
      <c r="B68" s="8" t="s">
        <v>7</v>
      </c>
      <c r="C68" s="8" t="s">
        <v>20</v>
      </c>
      <c r="D68" s="24">
        <v>15000</v>
      </c>
      <c r="E68" s="8" t="s">
        <v>2</v>
      </c>
      <c r="F68" s="9">
        <v>6</v>
      </c>
      <c r="G68" s="9">
        <v>5</v>
      </c>
      <c r="J68" s="14"/>
      <c r="K68" s="14"/>
      <c r="L68" s="14"/>
      <c r="M68" s="14"/>
      <c r="N68" s="14"/>
      <c r="O68" s="14"/>
      <c r="P68" s="15"/>
      <c r="Q68" s="16"/>
      <c r="U68" s="5">
        <v>100</v>
      </c>
    </row>
    <row r="69" spans="1:21" ht="13.5" customHeight="1" x14ac:dyDescent="0.2">
      <c r="A69" s="8" t="s">
        <v>4</v>
      </c>
      <c r="B69" s="8" t="s">
        <v>7</v>
      </c>
      <c r="C69" s="8" t="s">
        <v>20</v>
      </c>
      <c r="D69" s="24">
        <v>14500</v>
      </c>
      <c r="E69" s="8" t="s">
        <v>6</v>
      </c>
      <c r="F69" s="9">
        <v>6</v>
      </c>
      <c r="G69" s="9">
        <v>5</v>
      </c>
      <c r="J69" s="14"/>
      <c r="K69" s="14"/>
      <c r="L69" s="14"/>
      <c r="M69" s="14"/>
      <c r="N69" s="14"/>
      <c r="O69" s="14"/>
      <c r="P69" s="15"/>
      <c r="Q69" s="16"/>
    </row>
    <row r="70" spans="1:21" ht="13.5" customHeight="1" x14ac:dyDescent="0.2">
      <c r="A70" s="8" t="s">
        <v>4</v>
      </c>
      <c r="B70" s="8" t="s">
        <v>7</v>
      </c>
      <c r="C70" s="8" t="s">
        <v>20</v>
      </c>
      <c r="D70" s="24">
        <v>14200</v>
      </c>
      <c r="E70" s="8" t="s">
        <v>6</v>
      </c>
      <c r="F70" s="9">
        <v>6</v>
      </c>
      <c r="G70" s="9">
        <v>2</v>
      </c>
      <c r="J70" s="14"/>
      <c r="K70" s="14"/>
      <c r="L70" s="14"/>
      <c r="M70" s="14"/>
      <c r="N70" s="14"/>
      <c r="O70" s="14"/>
      <c r="P70" s="15"/>
      <c r="Q70" s="16"/>
    </row>
    <row r="71" spans="1:21" ht="13.5" hidden="1" customHeight="1" x14ac:dyDescent="0.2">
      <c r="A71" s="8" t="s">
        <v>4</v>
      </c>
      <c r="B71" s="8" t="s">
        <v>12</v>
      </c>
      <c r="C71" s="8" t="s">
        <v>20</v>
      </c>
      <c r="D71" s="24">
        <v>16200</v>
      </c>
      <c r="E71" s="8" t="s">
        <v>1</v>
      </c>
      <c r="F71" s="9">
        <v>12</v>
      </c>
      <c r="G71" s="9">
        <v>10</v>
      </c>
      <c r="J71" s="14"/>
      <c r="K71" s="14"/>
      <c r="L71" s="14"/>
      <c r="M71" s="14"/>
      <c r="N71" s="14"/>
      <c r="O71" s="14"/>
      <c r="P71" s="15"/>
      <c r="Q71" s="16"/>
    </row>
    <row r="72" spans="1:21" ht="13.5" hidden="1" customHeight="1" x14ac:dyDescent="0.2">
      <c r="A72" s="8" t="s">
        <v>4</v>
      </c>
      <c r="B72" s="8" t="s">
        <v>5</v>
      </c>
      <c r="C72" s="8" t="s">
        <v>21</v>
      </c>
      <c r="D72" s="24">
        <v>16000</v>
      </c>
      <c r="E72" s="8" t="s">
        <v>6</v>
      </c>
      <c r="F72" s="9">
        <v>21</v>
      </c>
      <c r="G72" s="9">
        <v>16</v>
      </c>
      <c r="J72" s="14"/>
      <c r="K72" s="14"/>
      <c r="L72" s="14"/>
      <c r="M72" s="14"/>
      <c r="N72" s="14"/>
      <c r="O72" s="14"/>
      <c r="P72" s="15"/>
      <c r="Q72" s="16"/>
    </row>
    <row r="73" spans="1:21" ht="13.5" hidden="1" customHeight="1" x14ac:dyDescent="0.2">
      <c r="A73" s="8" t="s">
        <v>4</v>
      </c>
      <c r="B73" s="8" t="s">
        <v>5</v>
      </c>
      <c r="C73" s="8" t="s">
        <v>23</v>
      </c>
      <c r="D73" s="24">
        <v>16250</v>
      </c>
      <c r="E73" s="8" t="s">
        <v>1</v>
      </c>
      <c r="F73" s="9">
        <v>13</v>
      </c>
      <c r="G73" s="9">
        <v>10</v>
      </c>
      <c r="J73" s="14"/>
      <c r="K73" s="14"/>
      <c r="L73" s="14"/>
      <c r="M73" s="14"/>
      <c r="N73" s="14"/>
      <c r="O73" s="14"/>
      <c r="P73" s="15"/>
      <c r="Q73" s="16"/>
    </row>
    <row r="74" spans="1:21" ht="13.5" customHeight="1" x14ac:dyDescent="0.2">
      <c r="A74" s="8" t="s">
        <v>8</v>
      </c>
      <c r="B74" s="8" t="s">
        <v>7</v>
      </c>
      <c r="C74" s="8" t="s">
        <v>20</v>
      </c>
      <c r="D74" s="24">
        <v>12000</v>
      </c>
      <c r="E74" s="8" t="s">
        <v>2</v>
      </c>
      <c r="F74" s="9">
        <v>41</v>
      </c>
      <c r="G74" s="9">
        <v>39</v>
      </c>
      <c r="J74" s="13"/>
      <c r="K74" s="13"/>
      <c r="L74" s="14"/>
      <c r="M74" s="14"/>
      <c r="N74" s="14"/>
      <c r="O74" s="14"/>
      <c r="P74" s="15"/>
      <c r="Q74" s="16"/>
    </row>
    <row r="75" spans="1:21" ht="13.5" customHeight="1" x14ac:dyDescent="0.2">
      <c r="A75" s="8" t="s">
        <v>8</v>
      </c>
      <c r="B75" s="8" t="s">
        <v>7</v>
      </c>
      <c r="C75" s="8" t="s">
        <v>20</v>
      </c>
      <c r="D75" s="24">
        <v>12000</v>
      </c>
      <c r="E75" s="8" t="s">
        <v>9</v>
      </c>
      <c r="F75" s="9">
        <v>28</v>
      </c>
      <c r="G75" s="9">
        <v>16</v>
      </c>
      <c r="J75" s="13"/>
      <c r="K75" s="13"/>
      <c r="L75" s="14"/>
      <c r="M75" s="14"/>
      <c r="N75" s="14"/>
      <c r="O75" s="14"/>
      <c r="P75" s="15"/>
      <c r="Q75" s="16"/>
    </row>
    <row r="76" spans="1:21" ht="13.5" hidden="1" customHeight="1" x14ac:dyDescent="0.2">
      <c r="A76" s="8" t="s">
        <v>8</v>
      </c>
      <c r="B76" s="8" t="s">
        <v>10</v>
      </c>
      <c r="C76" s="8" t="s">
        <v>20</v>
      </c>
      <c r="D76" s="24">
        <v>12050</v>
      </c>
      <c r="E76" s="8" t="s">
        <v>2</v>
      </c>
      <c r="F76" s="9">
        <v>35</v>
      </c>
      <c r="G76" s="9">
        <v>15</v>
      </c>
      <c r="J76" s="13"/>
      <c r="K76" s="13"/>
      <c r="L76" s="14"/>
      <c r="M76" s="14"/>
      <c r="N76" s="14"/>
      <c r="O76" s="14"/>
      <c r="P76" s="15"/>
      <c r="Q76" s="16"/>
    </row>
    <row r="77" spans="1:21" ht="13.5" hidden="1" customHeight="1" x14ac:dyDescent="0.2">
      <c r="A77" s="8" t="s">
        <v>4</v>
      </c>
      <c r="B77" s="8" t="s">
        <v>5</v>
      </c>
      <c r="C77" s="8" t="s">
        <v>21</v>
      </c>
      <c r="D77" s="24">
        <v>16250</v>
      </c>
      <c r="E77" s="8" t="s">
        <v>6</v>
      </c>
      <c r="F77" s="9">
        <v>15</v>
      </c>
      <c r="G77" s="9">
        <v>2</v>
      </c>
      <c r="J77" s="13"/>
      <c r="K77" s="13"/>
      <c r="L77" s="14"/>
      <c r="M77" s="15"/>
      <c r="N77" s="14"/>
      <c r="O77" s="15"/>
      <c r="P77" s="15"/>
      <c r="Q77" s="16"/>
    </row>
    <row r="78" spans="1:21" ht="13.5" hidden="1" customHeight="1" x14ac:dyDescent="0.2">
      <c r="A78" s="8" t="s">
        <v>11</v>
      </c>
      <c r="B78" s="8" t="s">
        <v>12</v>
      </c>
      <c r="C78" s="8" t="s">
        <v>20</v>
      </c>
      <c r="D78" s="24">
        <v>8900</v>
      </c>
      <c r="E78" s="8" t="s">
        <v>13</v>
      </c>
      <c r="F78" s="9">
        <v>9</v>
      </c>
      <c r="G78" s="9">
        <v>9</v>
      </c>
      <c r="J78" s="13"/>
      <c r="K78" s="13"/>
      <c r="L78" s="14"/>
      <c r="M78" s="15"/>
      <c r="N78" s="14"/>
      <c r="O78" s="15"/>
      <c r="P78" s="15"/>
      <c r="Q78" s="16"/>
    </row>
    <row r="79" spans="1:21" ht="13.5" hidden="1" customHeight="1" x14ac:dyDescent="0.2">
      <c r="A79" s="8" t="s">
        <v>11</v>
      </c>
      <c r="B79" s="8" t="s">
        <v>10</v>
      </c>
      <c r="C79" s="8" t="s">
        <v>20</v>
      </c>
      <c r="D79" s="24">
        <v>9800</v>
      </c>
      <c r="E79" s="8" t="s">
        <v>6</v>
      </c>
      <c r="F79" s="9">
        <v>36</v>
      </c>
      <c r="G79" s="9">
        <v>33</v>
      </c>
      <c r="J79" s="13"/>
      <c r="K79" s="13"/>
      <c r="L79" s="14"/>
      <c r="M79" s="15"/>
      <c r="N79" s="14"/>
      <c r="O79" s="15"/>
      <c r="P79" s="15"/>
      <c r="Q79" s="16"/>
    </row>
    <row r="80" spans="1:21" ht="13.5" hidden="1" customHeight="1" x14ac:dyDescent="0.2">
      <c r="A80" s="8" t="s">
        <v>11</v>
      </c>
      <c r="B80" s="8" t="s">
        <v>10</v>
      </c>
      <c r="C80" s="8" t="s">
        <v>20</v>
      </c>
      <c r="D80" s="24">
        <v>9800</v>
      </c>
      <c r="E80" s="8" t="s">
        <v>6</v>
      </c>
      <c r="F80" s="9">
        <v>23</v>
      </c>
      <c r="G80" s="9">
        <v>20</v>
      </c>
      <c r="J80" s="13"/>
      <c r="K80" s="13"/>
      <c r="L80" s="13"/>
      <c r="M80" s="15"/>
      <c r="N80" s="14"/>
      <c r="O80" s="15"/>
      <c r="P80" s="15"/>
      <c r="Q80" s="16"/>
    </row>
    <row r="81" spans="1:17" ht="13.5" hidden="1" customHeight="1" x14ac:dyDescent="0.2">
      <c r="A81" s="8" t="s">
        <v>4</v>
      </c>
      <c r="B81" s="8" t="s">
        <v>5</v>
      </c>
      <c r="C81" s="8" t="s">
        <v>20</v>
      </c>
      <c r="D81" s="24">
        <v>16250</v>
      </c>
      <c r="E81" s="8" t="s">
        <v>6</v>
      </c>
      <c r="F81" s="9">
        <v>16</v>
      </c>
      <c r="G81" s="9">
        <v>11</v>
      </c>
      <c r="J81" s="13"/>
      <c r="K81" s="13"/>
      <c r="L81" s="13"/>
      <c r="M81" s="15"/>
      <c r="N81" s="14"/>
      <c r="O81" s="15"/>
      <c r="P81" s="15"/>
      <c r="Q81" s="16"/>
    </row>
    <row r="82" spans="1:17" ht="13.5" hidden="1" customHeight="1" x14ac:dyDescent="0.2">
      <c r="A82" s="8" t="s">
        <v>4</v>
      </c>
      <c r="B82" s="8" t="s">
        <v>5</v>
      </c>
      <c r="C82" s="8" t="s">
        <v>22</v>
      </c>
      <c r="D82" s="24">
        <v>16250</v>
      </c>
      <c r="E82" s="8" t="s">
        <v>6</v>
      </c>
      <c r="F82" s="9">
        <v>14</v>
      </c>
      <c r="G82" s="9">
        <v>3</v>
      </c>
      <c r="J82" s="13"/>
      <c r="K82" s="13"/>
      <c r="L82" s="13"/>
      <c r="M82" s="15"/>
      <c r="N82" s="14"/>
      <c r="O82" s="15"/>
      <c r="P82" s="15"/>
      <c r="Q82" s="16"/>
    </row>
    <row r="83" spans="1:17" ht="13.5" customHeight="1" x14ac:dyDescent="0.2">
      <c r="A83" s="8" t="s">
        <v>4</v>
      </c>
      <c r="B83" s="8" t="s">
        <v>7</v>
      </c>
      <c r="C83" s="8" t="s">
        <v>22</v>
      </c>
      <c r="D83" s="24">
        <v>15250</v>
      </c>
      <c r="E83" s="8" t="s">
        <v>2</v>
      </c>
      <c r="F83" s="9">
        <v>24</v>
      </c>
      <c r="G83" s="9">
        <v>2</v>
      </c>
      <c r="J83" s="13"/>
      <c r="K83" s="13"/>
      <c r="L83" s="13"/>
      <c r="M83" s="13"/>
      <c r="N83" s="13"/>
      <c r="O83" s="13"/>
      <c r="P83" s="13"/>
      <c r="Q83" s="13"/>
    </row>
    <row r="84" spans="1:17" ht="13.5" customHeight="1" x14ac:dyDescent="0.2">
      <c r="A84" s="8" t="s">
        <v>4</v>
      </c>
      <c r="B84" s="8" t="s">
        <v>7</v>
      </c>
      <c r="C84" s="8" t="s">
        <v>22</v>
      </c>
      <c r="D84" s="24">
        <v>15100</v>
      </c>
      <c r="E84" s="8" t="s">
        <v>2</v>
      </c>
      <c r="F84" s="9">
        <v>24</v>
      </c>
      <c r="G84" s="9">
        <v>10</v>
      </c>
      <c r="J84" s="13"/>
      <c r="K84" s="13"/>
      <c r="L84" s="13"/>
      <c r="M84" s="13"/>
      <c r="N84" s="13"/>
      <c r="O84" s="13"/>
      <c r="P84" s="13"/>
      <c r="Q84" s="13"/>
    </row>
    <row r="85" spans="1:17" ht="13.5" customHeight="1" x14ac:dyDescent="0.2">
      <c r="A85" s="8" t="s">
        <v>4</v>
      </c>
      <c r="B85" s="8" t="s">
        <v>7</v>
      </c>
      <c r="C85" s="8" t="s">
        <v>22</v>
      </c>
      <c r="D85" s="24">
        <v>14400</v>
      </c>
      <c r="E85" s="8" t="s">
        <v>6</v>
      </c>
      <c r="F85" s="9">
        <v>6</v>
      </c>
      <c r="G85" s="9">
        <v>4</v>
      </c>
      <c r="L85" s="13"/>
      <c r="M85" s="13"/>
      <c r="N85" s="13"/>
      <c r="O85" s="13"/>
      <c r="P85" s="13"/>
      <c r="Q85" s="13"/>
    </row>
    <row r="86" spans="1:17" ht="13.5" hidden="1" customHeight="1" x14ac:dyDescent="0.2">
      <c r="A86" s="8" t="s">
        <v>4</v>
      </c>
      <c r="B86" s="8" t="s">
        <v>5</v>
      </c>
      <c r="C86" s="8" t="s">
        <v>23</v>
      </c>
      <c r="D86" s="24">
        <v>17000</v>
      </c>
      <c r="E86" s="8" t="s">
        <v>6</v>
      </c>
      <c r="F86" s="9">
        <v>22</v>
      </c>
      <c r="G86" s="9">
        <v>15</v>
      </c>
      <c r="L86" s="13"/>
      <c r="M86" s="13"/>
      <c r="N86" s="13"/>
      <c r="O86" s="13"/>
      <c r="P86" s="13"/>
      <c r="Q86" s="13"/>
    </row>
    <row r="87" spans="1:17" ht="13.5" hidden="1" customHeight="1" x14ac:dyDescent="0.2">
      <c r="A87" s="8" t="s">
        <v>4</v>
      </c>
      <c r="B87" s="8" t="s">
        <v>5</v>
      </c>
      <c r="C87" s="8" t="s">
        <v>23</v>
      </c>
      <c r="D87" s="24">
        <v>17000</v>
      </c>
      <c r="E87" s="8" t="s">
        <v>6</v>
      </c>
      <c r="F87" s="9">
        <v>17</v>
      </c>
      <c r="G87" s="9">
        <v>3</v>
      </c>
      <c r="L87" s="13"/>
      <c r="M87" s="13"/>
      <c r="N87" s="13"/>
      <c r="O87" s="13"/>
      <c r="P87" s="13"/>
      <c r="Q87" s="13"/>
    </row>
    <row r="88" spans="1:17" ht="13.5" hidden="1" customHeight="1" x14ac:dyDescent="0.2">
      <c r="A88" s="8" t="s">
        <v>4</v>
      </c>
      <c r="B88" s="8" t="s">
        <v>5</v>
      </c>
      <c r="C88" s="8" t="s">
        <v>21</v>
      </c>
      <c r="D88" s="24">
        <v>17000</v>
      </c>
      <c r="E88" s="8" t="s">
        <v>6</v>
      </c>
      <c r="F88" s="9">
        <v>20</v>
      </c>
      <c r="G88" s="9">
        <v>18</v>
      </c>
      <c r="L88" s="13"/>
      <c r="M88" s="13"/>
      <c r="N88" s="13"/>
      <c r="O88" s="13"/>
      <c r="P88" s="13"/>
      <c r="Q88" s="13"/>
    </row>
    <row r="89" spans="1:17" ht="13.5" hidden="1" customHeight="1" x14ac:dyDescent="0.2">
      <c r="A89" s="8" t="s">
        <v>4</v>
      </c>
      <c r="B89" s="8" t="s">
        <v>5</v>
      </c>
      <c r="C89" s="8" t="s">
        <v>20</v>
      </c>
      <c r="D89" s="24">
        <v>17000</v>
      </c>
      <c r="E89" s="8" t="s">
        <v>6</v>
      </c>
      <c r="F89" s="9">
        <v>21</v>
      </c>
      <c r="G89" s="9">
        <v>17</v>
      </c>
      <c r="L89" s="13"/>
      <c r="M89" s="13"/>
      <c r="N89" s="13"/>
      <c r="O89" s="13"/>
      <c r="P89" s="13"/>
      <c r="Q89" s="13"/>
    </row>
    <row r="90" spans="1:17" ht="13.5" customHeight="1" x14ac:dyDescent="0.2">
      <c r="A90" s="8" t="s">
        <v>8</v>
      </c>
      <c r="B90" s="8" t="s">
        <v>7</v>
      </c>
      <c r="C90" s="8" t="s">
        <v>22</v>
      </c>
      <c r="D90" s="24">
        <v>12000</v>
      </c>
      <c r="E90" s="8" t="s">
        <v>2</v>
      </c>
      <c r="F90" s="9">
        <v>36</v>
      </c>
      <c r="G90" s="9">
        <v>30</v>
      </c>
      <c r="L90" s="13"/>
      <c r="M90" s="13"/>
      <c r="N90" s="13"/>
      <c r="O90" s="13"/>
      <c r="P90" s="13"/>
      <c r="Q90" s="13"/>
    </row>
    <row r="91" spans="1:17" ht="13.5" customHeight="1" x14ac:dyDescent="0.2">
      <c r="A91" s="8" t="s">
        <v>8</v>
      </c>
      <c r="B91" s="8" t="s">
        <v>7</v>
      </c>
      <c r="C91" s="8" t="s">
        <v>22</v>
      </c>
      <c r="D91" s="24">
        <v>12050</v>
      </c>
      <c r="E91" s="8" t="s">
        <v>2</v>
      </c>
      <c r="F91" s="9">
        <v>27</v>
      </c>
      <c r="G91" s="9">
        <v>18</v>
      </c>
      <c r="M91" s="13"/>
      <c r="N91" s="13"/>
      <c r="O91" s="13"/>
      <c r="P91" s="13"/>
      <c r="Q91" s="13"/>
    </row>
    <row r="92" spans="1:17" ht="13.5" customHeight="1" x14ac:dyDescent="0.2">
      <c r="A92" s="8" t="s">
        <v>8</v>
      </c>
      <c r="B92" s="8" t="s">
        <v>7</v>
      </c>
      <c r="C92" s="8" t="s">
        <v>22</v>
      </c>
      <c r="D92" s="24">
        <v>12000</v>
      </c>
      <c r="E92" s="8" t="s">
        <v>9</v>
      </c>
      <c r="F92" s="9">
        <v>23</v>
      </c>
      <c r="G92" s="9">
        <v>17</v>
      </c>
      <c r="M92" s="13"/>
      <c r="N92" s="13"/>
      <c r="O92" s="13"/>
      <c r="P92" s="13"/>
      <c r="Q92" s="13"/>
    </row>
    <row r="93" spans="1:17" ht="13.5" hidden="1" customHeight="1" x14ac:dyDescent="0.2">
      <c r="A93" s="8" t="s">
        <v>8</v>
      </c>
      <c r="B93" s="8" t="s">
        <v>10</v>
      </c>
      <c r="C93" s="8" t="s">
        <v>22</v>
      </c>
      <c r="D93" s="24">
        <v>12050</v>
      </c>
      <c r="E93" s="8" t="s">
        <v>2</v>
      </c>
      <c r="F93" s="9">
        <v>17</v>
      </c>
      <c r="G93" s="9">
        <v>10</v>
      </c>
      <c r="M93" s="13"/>
      <c r="N93" s="13"/>
      <c r="O93" s="13"/>
      <c r="P93" s="13"/>
      <c r="Q93" s="13"/>
    </row>
    <row r="94" spans="1:17" ht="13.5" hidden="1" customHeight="1" x14ac:dyDescent="0.2">
      <c r="A94" s="8" t="s">
        <v>8</v>
      </c>
      <c r="B94" s="8" t="s">
        <v>10</v>
      </c>
      <c r="C94" s="8" t="s">
        <v>22</v>
      </c>
      <c r="D94" s="24">
        <v>12050</v>
      </c>
      <c r="E94" s="8" t="s">
        <v>9</v>
      </c>
      <c r="F94" s="9">
        <v>36</v>
      </c>
      <c r="G94" s="9">
        <v>28</v>
      </c>
    </row>
    <row r="95" spans="1:17" ht="13.5" hidden="1" customHeight="1" x14ac:dyDescent="0.2">
      <c r="A95" s="8" t="s">
        <v>4</v>
      </c>
      <c r="B95" s="8" t="s">
        <v>5</v>
      </c>
      <c r="C95" s="8" t="s">
        <v>22</v>
      </c>
      <c r="D95" s="24">
        <v>17000</v>
      </c>
      <c r="E95" s="8" t="s">
        <v>6</v>
      </c>
      <c r="F95" s="9">
        <v>19</v>
      </c>
      <c r="G95" s="9">
        <v>15</v>
      </c>
    </row>
    <row r="96" spans="1:17" ht="13.5" hidden="1" customHeight="1" x14ac:dyDescent="0.2">
      <c r="A96" s="8" t="s">
        <v>11</v>
      </c>
      <c r="B96" s="8" t="s">
        <v>12</v>
      </c>
      <c r="C96" s="8" t="s">
        <v>22</v>
      </c>
      <c r="D96" s="24">
        <v>8900</v>
      </c>
      <c r="E96" s="8" t="s">
        <v>13</v>
      </c>
      <c r="F96" s="9">
        <v>5</v>
      </c>
      <c r="G96" s="9">
        <v>4</v>
      </c>
    </row>
    <row r="97" spans="1:7" ht="13.5" hidden="1" customHeight="1" x14ac:dyDescent="0.2">
      <c r="A97" s="8" t="s">
        <v>11</v>
      </c>
      <c r="B97" s="8" t="s">
        <v>10</v>
      </c>
      <c r="C97" s="8" t="s">
        <v>22</v>
      </c>
      <c r="D97" s="24">
        <v>9800</v>
      </c>
      <c r="E97" s="8" t="s">
        <v>6</v>
      </c>
      <c r="F97" s="9">
        <v>35</v>
      </c>
      <c r="G97" s="9">
        <v>37</v>
      </c>
    </row>
    <row r="98" spans="1:7" ht="13.5" hidden="1" customHeight="1" x14ac:dyDescent="0.2">
      <c r="A98" s="8" t="s">
        <v>11</v>
      </c>
      <c r="B98" s="8" t="s">
        <v>10</v>
      </c>
      <c r="C98" s="8" t="s">
        <v>22</v>
      </c>
      <c r="D98" s="24">
        <v>9800</v>
      </c>
      <c r="E98" s="8" t="s">
        <v>6</v>
      </c>
      <c r="F98" s="9">
        <v>25</v>
      </c>
      <c r="G98" s="9">
        <v>22</v>
      </c>
    </row>
    <row r="99" spans="1:7" ht="13.5" hidden="1" customHeight="1" x14ac:dyDescent="0.2">
      <c r="A99" s="8" t="s">
        <v>4</v>
      </c>
      <c r="B99" s="8" t="s">
        <v>5</v>
      </c>
      <c r="C99" s="8" t="s">
        <v>22</v>
      </c>
      <c r="D99" s="24">
        <v>17000</v>
      </c>
      <c r="E99" s="8" t="s">
        <v>6</v>
      </c>
      <c r="F99" s="9">
        <v>18</v>
      </c>
      <c r="G99" s="9">
        <v>10</v>
      </c>
    </row>
  </sheetData>
  <autoFilter ref="A17:G99" xr:uid="{00000000-0001-0000-0000-000000000000}">
    <filterColumn colId="1">
      <filters>
        <filter val="Aiwa"/>
      </filters>
    </filterColumn>
    <sortState xmlns:xlrd2="http://schemas.microsoft.com/office/spreadsheetml/2017/richdata2" ref="A24:G99">
      <sortCondition ref="D17:D99"/>
    </sortState>
  </autoFilter>
  <phoneticPr fontId="0" type="noConversion"/>
  <conditionalFormatting sqref="D18:D99">
    <cfRule type="expression" dxfId="1" priority="1">
      <formula>D18&gt;=15000</formula>
    </cfRule>
  </conditionalFormatting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3"/>
  <sheetViews>
    <sheetView workbookViewId="0">
      <selection activeCell="A2" sqref="A2:H83"/>
    </sheetView>
  </sheetViews>
  <sheetFormatPr defaultRowHeight="12.75" x14ac:dyDescent="0.2"/>
  <sheetData>
    <row r="2" spans="1:8" x14ac:dyDescent="0.2">
      <c r="A2" s="1"/>
      <c r="B2" s="1"/>
      <c r="C2" s="1"/>
      <c r="D2" s="2"/>
      <c r="E2" s="1"/>
      <c r="F2" s="2"/>
      <c r="G2" s="2"/>
      <c r="H2" s="3"/>
    </row>
    <row r="3" spans="1:8" x14ac:dyDescent="0.2">
      <c r="A3" s="1"/>
      <c r="B3" s="1"/>
      <c r="C3" s="1"/>
      <c r="D3" s="2"/>
      <c r="E3" s="1"/>
      <c r="F3" s="2"/>
      <c r="G3" s="2"/>
      <c r="H3" s="3"/>
    </row>
    <row r="4" spans="1:8" x14ac:dyDescent="0.2">
      <c r="A4" s="1"/>
      <c r="B4" s="1"/>
      <c r="C4" s="1"/>
      <c r="D4" s="2"/>
      <c r="E4" s="1"/>
      <c r="F4" s="2"/>
      <c r="G4" s="2"/>
      <c r="H4" s="3"/>
    </row>
    <row r="5" spans="1:8" x14ac:dyDescent="0.2">
      <c r="A5" s="1"/>
      <c r="B5" s="1"/>
      <c r="C5" s="1"/>
      <c r="D5" s="2"/>
      <c r="E5" s="1"/>
      <c r="F5" s="2"/>
      <c r="G5" s="2"/>
      <c r="H5" s="3"/>
    </row>
    <row r="6" spans="1:8" x14ac:dyDescent="0.2">
      <c r="A6" s="1"/>
      <c r="B6" s="1"/>
      <c r="C6" s="1"/>
      <c r="D6" s="2"/>
      <c r="E6" s="1"/>
      <c r="F6" s="2"/>
      <c r="G6" s="2"/>
      <c r="H6" s="3"/>
    </row>
    <row r="7" spans="1:8" x14ac:dyDescent="0.2">
      <c r="A7" s="1"/>
      <c r="B7" s="1"/>
      <c r="C7" s="1"/>
      <c r="D7" s="2"/>
      <c r="E7" s="1"/>
      <c r="F7" s="2"/>
      <c r="G7" s="2"/>
      <c r="H7" s="3"/>
    </row>
    <row r="8" spans="1:8" x14ac:dyDescent="0.2">
      <c r="A8" s="1"/>
      <c r="B8" s="1"/>
      <c r="C8" s="1"/>
      <c r="D8" s="2"/>
      <c r="E8" s="1"/>
      <c r="F8" s="2"/>
      <c r="G8" s="2"/>
      <c r="H8" s="3"/>
    </row>
    <row r="9" spans="1:8" x14ac:dyDescent="0.2">
      <c r="A9" s="1"/>
      <c r="B9" s="1"/>
      <c r="C9" s="1"/>
      <c r="D9" s="2"/>
      <c r="E9" s="1"/>
      <c r="F9" s="2"/>
      <c r="G9" s="2"/>
      <c r="H9" s="3"/>
    </row>
    <row r="10" spans="1:8" x14ac:dyDescent="0.2">
      <c r="A10" s="1"/>
      <c r="B10" s="1"/>
      <c r="C10" s="1"/>
      <c r="D10" s="2"/>
      <c r="E10" s="1"/>
      <c r="F10" s="2"/>
      <c r="G10" s="2"/>
      <c r="H10" s="3"/>
    </row>
    <row r="11" spans="1:8" x14ac:dyDescent="0.2">
      <c r="A11" s="1"/>
      <c r="B11" s="1"/>
      <c r="C11" s="1"/>
      <c r="D11" s="2"/>
      <c r="E11" s="1"/>
      <c r="F11" s="2"/>
      <c r="G11" s="2"/>
      <c r="H11" s="3"/>
    </row>
    <row r="12" spans="1:8" x14ac:dyDescent="0.2">
      <c r="A12" s="1"/>
      <c r="B12" s="1"/>
      <c r="C12" s="1"/>
      <c r="D12" s="2"/>
      <c r="E12" s="1"/>
      <c r="F12" s="2"/>
      <c r="G12" s="2"/>
      <c r="H12" s="3"/>
    </row>
    <row r="13" spans="1:8" x14ac:dyDescent="0.2">
      <c r="A13" s="1"/>
      <c r="B13" s="1"/>
      <c r="C13" s="1"/>
      <c r="D13" s="2"/>
      <c r="E13" s="1"/>
      <c r="F13" s="2"/>
      <c r="G13" s="2"/>
      <c r="H13" s="3"/>
    </row>
    <row r="14" spans="1:8" x14ac:dyDescent="0.2">
      <c r="A14" s="1"/>
      <c r="B14" s="1"/>
      <c r="C14" s="1"/>
      <c r="D14" s="2"/>
      <c r="E14" s="1"/>
      <c r="F14" s="2"/>
      <c r="G14" s="2"/>
      <c r="H14" s="3"/>
    </row>
    <row r="15" spans="1:8" x14ac:dyDescent="0.2">
      <c r="A15" s="1"/>
      <c r="B15" s="1"/>
      <c r="C15" s="1"/>
      <c r="D15" s="2"/>
      <c r="E15" s="1"/>
      <c r="F15" s="2"/>
      <c r="G15" s="2"/>
      <c r="H15" s="3"/>
    </row>
    <row r="16" spans="1:8" x14ac:dyDescent="0.2">
      <c r="A16" s="1"/>
      <c r="B16" s="1"/>
      <c r="C16" s="1"/>
      <c r="D16" s="2"/>
      <c r="E16" s="1"/>
      <c r="F16" s="2"/>
      <c r="G16" s="2"/>
      <c r="H16" s="3"/>
    </row>
    <row r="17" spans="1:8" x14ac:dyDescent="0.2">
      <c r="A17" s="1"/>
      <c r="B17" s="1"/>
      <c r="C17" s="1"/>
      <c r="D17" s="2"/>
      <c r="E17" s="1"/>
      <c r="F17" s="2"/>
      <c r="G17" s="2"/>
      <c r="H17" s="3"/>
    </row>
    <row r="18" spans="1:8" x14ac:dyDescent="0.2">
      <c r="A18" s="1"/>
      <c r="B18" s="1"/>
      <c r="C18" s="1"/>
      <c r="D18" s="2"/>
      <c r="E18" s="1"/>
      <c r="F18" s="2"/>
      <c r="G18" s="2"/>
      <c r="H18" s="3"/>
    </row>
    <row r="19" spans="1:8" x14ac:dyDescent="0.2">
      <c r="A19" s="1"/>
      <c r="B19" s="1"/>
      <c r="C19" s="1"/>
      <c r="D19" s="2"/>
      <c r="E19" s="1"/>
      <c r="F19" s="2"/>
      <c r="G19" s="2"/>
      <c r="H19" s="3"/>
    </row>
    <row r="20" spans="1:8" x14ac:dyDescent="0.2">
      <c r="A20" s="1"/>
      <c r="B20" s="1"/>
      <c r="C20" s="1"/>
      <c r="D20" s="2"/>
      <c r="E20" s="1"/>
      <c r="F20" s="2"/>
      <c r="G20" s="2"/>
      <c r="H20" s="3"/>
    </row>
    <row r="21" spans="1:8" x14ac:dyDescent="0.2">
      <c r="A21" s="1"/>
      <c r="B21" s="1"/>
      <c r="C21" s="1"/>
      <c r="D21" s="2"/>
      <c r="E21" s="1"/>
      <c r="F21" s="2"/>
      <c r="G21" s="2"/>
      <c r="H21" s="3"/>
    </row>
    <row r="22" spans="1:8" x14ac:dyDescent="0.2">
      <c r="A22" s="1"/>
      <c r="B22" s="1"/>
      <c r="C22" s="1"/>
      <c r="D22" s="2"/>
      <c r="E22" s="1"/>
      <c r="F22" s="2"/>
      <c r="G22" s="2"/>
      <c r="H22" s="3"/>
    </row>
    <row r="23" spans="1:8" x14ac:dyDescent="0.2">
      <c r="A23" s="1"/>
      <c r="B23" s="1"/>
      <c r="C23" s="1"/>
      <c r="D23" s="2"/>
      <c r="E23" s="1"/>
      <c r="F23" s="2"/>
      <c r="G23" s="2"/>
      <c r="H23" s="3"/>
    </row>
    <row r="24" spans="1:8" x14ac:dyDescent="0.2">
      <c r="A24" s="1"/>
      <c r="B24" s="1"/>
      <c r="C24" s="1"/>
      <c r="D24" s="2"/>
      <c r="E24" s="1"/>
      <c r="F24" s="2"/>
      <c r="G24" s="2"/>
      <c r="H24" s="3"/>
    </row>
    <row r="25" spans="1:8" x14ac:dyDescent="0.2">
      <c r="A25" s="1"/>
      <c r="B25" s="1"/>
      <c r="C25" s="1"/>
      <c r="D25" s="2"/>
      <c r="E25" s="1"/>
      <c r="F25" s="2"/>
      <c r="G25" s="2"/>
      <c r="H25" s="3"/>
    </row>
    <row r="26" spans="1:8" x14ac:dyDescent="0.2">
      <c r="A26" s="1"/>
      <c r="B26" s="1"/>
      <c r="C26" s="1"/>
      <c r="D26" s="2"/>
      <c r="E26" s="1"/>
      <c r="F26" s="2"/>
      <c r="G26" s="2"/>
      <c r="H26" s="3"/>
    </row>
    <row r="27" spans="1:8" x14ac:dyDescent="0.2">
      <c r="A27" s="1"/>
      <c r="B27" s="1"/>
      <c r="C27" s="1"/>
      <c r="D27" s="2"/>
      <c r="E27" s="1"/>
      <c r="F27" s="2"/>
      <c r="G27" s="2"/>
      <c r="H27" s="3"/>
    </row>
    <row r="28" spans="1:8" x14ac:dyDescent="0.2">
      <c r="A28" s="1"/>
      <c r="B28" s="1"/>
      <c r="C28" s="1"/>
      <c r="D28" s="2"/>
      <c r="E28" s="1"/>
      <c r="F28" s="2"/>
      <c r="G28" s="2"/>
      <c r="H28" s="3"/>
    </row>
    <row r="29" spans="1:8" x14ac:dyDescent="0.2">
      <c r="A29" s="1"/>
      <c r="B29" s="1"/>
      <c r="C29" s="1"/>
      <c r="D29" s="2"/>
      <c r="E29" s="1"/>
      <c r="F29" s="2"/>
      <c r="G29" s="2"/>
      <c r="H29" s="3"/>
    </row>
    <row r="30" spans="1:8" x14ac:dyDescent="0.2">
      <c r="A30" s="1"/>
      <c r="B30" s="1"/>
      <c r="C30" s="1"/>
      <c r="D30" s="2"/>
      <c r="E30" s="1"/>
      <c r="F30" s="2"/>
      <c r="G30" s="2"/>
      <c r="H30" s="3"/>
    </row>
    <row r="31" spans="1:8" x14ac:dyDescent="0.2">
      <c r="A31" s="1"/>
      <c r="B31" s="1"/>
      <c r="C31" s="1"/>
      <c r="D31" s="2"/>
      <c r="E31" s="1"/>
      <c r="F31" s="2"/>
      <c r="G31" s="2"/>
      <c r="H31" s="3"/>
    </row>
    <row r="32" spans="1:8" x14ac:dyDescent="0.2">
      <c r="A32" s="1"/>
      <c r="B32" s="1"/>
      <c r="C32" s="1"/>
      <c r="D32" s="2"/>
      <c r="E32" s="1"/>
      <c r="F32" s="2"/>
      <c r="G32" s="2"/>
      <c r="H32" s="3"/>
    </row>
    <row r="33" spans="1:8" x14ac:dyDescent="0.2">
      <c r="A33" s="1"/>
      <c r="B33" s="1"/>
      <c r="C33" s="1"/>
      <c r="D33" s="2"/>
      <c r="E33" s="1"/>
      <c r="F33" s="2"/>
      <c r="G33" s="2"/>
      <c r="H33" s="3"/>
    </row>
    <row r="34" spans="1:8" x14ac:dyDescent="0.2">
      <c r="A34" s="1"/>
      <c r="B34" s="1"/>
      <c r="C34" s="1"/>
      <c r="D34" s="2"/>
      <c r="E34" s="1"/>
      <c r="F34" s="2"/>
      <c r="G34" s="2"/>
      <c r="H34" s="3"/>
    </row>
    <row r="35" spans="1:8" x14ac:dyDescent="0.2">
      <c r="A35" s="1"/>
      <c r="B35" s="1"/>
      <c r="C35" s="1"/>
      <c r="D35" s="2"/>
      <c r="E35" s="1"/>
      <c r="F35" s="2"/>
      <c r="G35" s="2"/>
      <c r="H35" s="3"/>
    </row>
    <row r="36" spans="1:8" x14ac:dyDescent="0.2">
      <c r="A36" s="1"/>
      <c r="B36" s="1"/>
      <c r="C36" s="1"/>
      <c r="D36" s="2"/>
      <c r="E36" s="1"/>
      <c r="F36" s="2"/>
      <c r="G36" s="2"/>
      <c r="H36" s="3"/>
    </row>
    <row r="37" spans="1:8" x14ac:dyDescent="0.2">
      <c r="A37" s="1"/>
      <c r="B37" s="1"/>
      <c r="C37" s="1"/>
      <c r="D37" s="2"/>
      <c r="E37" s="1"/>
      <c r="F37" s="2"/>
      <c r="G37" s="2"/>
      <c r="H37" s="3"/>
    </row>
    <row r="38" spans="1:8" x14ac:dyDescent="0.2">
      <c r="A38" s="1"/>
      <c r="B38" s="1"/>
      <c r="C38" s="1"/>
      <c r="D38" s="2"/>
      <c r="E38" s="1"/>
      <c r="F38" s="2"/>
      <c r="G38" s="2"/>
      <c r="H38" s="3"/>
    </row>
    <row r="39" spans="1:8" x14ac:dyDescent="0.2">
      <c r="A39" s="1"/>
      <c r="B39" s="1"/>
      <c r="C39" s="1"/>
      <c r="D39" s="2"/>
      <c r="E39" s="1"/>
      <c r="F39" s="2"/>
      <c r="G39" s="2"/>
      <c r="H39" s="3"/>
    </row>
    <row r="40" spans="1:8" x14ac:dyDescent="0.2">
      <c r="A40" s="1"/>
      <c r="B40" s="1"/>
      <c r="C40" s="1"/>
      <c r="D40" s="2"/>
      <c r="E40" s="1"/>
      <c r="F40" s="2"/>
      <c r="G40" s="2"/>
      <c r="H40" s="3"/>
    </row>
    <row r="41" spans="1:8" x14ac:dyDescent="0.2">
      <c r="A41" s="1"/>
      <c r="B41" s="1"/>
      <c r="C41" s="1"/>
      <c r="D41" s="2"/>
      <c r="E41" s="1"/>
      <c r="F41" s="2"/>
      <c r="G41" s="2"/>
      <c r="H41" s="3"/>
    </row>
    <row r="42" spans="1:8" x14ac:dyDescent="0.2">
      <c r="A42" s="1"/>
      <c r="B42" s="1"/>
      <c r="C42" s="1"/>
      <c r="D42" s="2"/>
      <c r="E42" s="1"/>
      <c r="F42" s="2"/>
      <c r="G42" s="2"/>
      <c r="H42" s="3"/>
    </row>
    <row r="43" spans="1:8" x14ac:dyDescent="0.2">
      <c r="A43" s="1"/>
      <c r="B43" s="1"/>
      <c r="C43" s="1"/>
      <c r="D43" s="2"/>
      <c r="E43" s="1"/>
      <c r="F43" s="2"/>
      <c r="G43" s="2"/>
      <c r="H43" s="3"/>
    </row>
    <row r="44" spans="1:8" x14ac:dyDescent="0.2">
      <c r="A44" s="1"/>
      <c r="B44" s="1"/>
      <c r="C44" s="1"/>
      <c r="D44" s="2"/>
      <c r="E44" s="1"/>
      <c r="F44" s="2"/>
      <c r="G44" s="2"/>
      <c r="H44" s="3"/>
    </row>
    <row r="45" spans="1:8" x14ac:dyDescent="0.2">
      <c r="A45" s="1"/>
      <c r="B45" s="1"/>
      <c r="C45" s="1"/>
      <c r="D45" s="2"/>
      <c r="E45" s="1"/>
      <c r="F45" s="2"/>
      <c r="G45" s="2"/>
      <c r="H45" s="3"/>
    </row>
    <row r="46" spans="1:8" x14ac:dyDescent="0.2">
      <c r="A46" s="1"/>
      <c r="B46" s="1"/>
      <c r="C46" s="1"/>
      <c r="D46" s="2"/>
      <c r="E46" s="1"/>
      <c r="F46" s="2"/>
      <c r="G46" s="2"/>
      <c r="H46" s="3"/>
    </row>
    <row r="47" spans="1:8" x14ac:dyDescent="0.2">
      <c r="A47" s="1"/>
      <c r="B47" s="1"/>
      <c r="C47" s="1"/>
      <c r="D47" s="2"/>
      <c r="E47" s="1"/>
      <c r="F47" s="2"/>
      <c r="G47" s="2"/>
      <c r="H47" s="3"/>
    </row>
    <row r="48" spans="1:8" x14ac:dyDescent="0.2">
      <c r="A48" s="1"/>
      <c r="B48" s="1"/>
      <c r="C48" s="1"/>
      <c r="D48" s="2"/>
      <c r="E48" s="1"/>
      <c r="F48" s="2"/>
      <c r="G48" s="2"/>
      <c r="H48" s="3"/>
    </row>
    <row r="49" spans="1:8" x14ac:dyDescent="0.2">
      <c r="A49" s="1"/>
      <c r="B49" s="1"/>
      <c r="C49" s="1"/>
      <c r="D49" s="2"/>
      <c r="E49" s="1"/>
      <c r="F49" s="2"/>
      <c r="G49" s="2"/>
      <c r="H49" s="3"/>
    </row>
    <row r="50" spans="1:8" x14ac:dyDescent="0.2">
      <c r="A50" s="1"/>
      <c r="B50" s="1"/>
      <c r="C50" s="1"/>
      <c r="D50" s="2"/>
      <c r="E50" s="1"/>
      <c r="F50" s="2"/>
      <c r="G50" s="2"/>
      <c r="H50" s="3"/>
    </row>
    <row r="51" spans="1:8" x14ac:dyDescent="0.2">
      <c r="A51" s="1"/>
      <c r="B51" s="1"/>
      <c r="C51" s="1"/>
      <c r="D51" s="2"/>
      <c r="E51" s="1"/>
      <c r="F51" s="2"/>
      <c r="G51" s="2"/>
      <c r="H51" s="3"/>
    </row>
    <row r="52" spans="1:8" x14ac:dyDescent="0.2">
      <c r="A52" s="1"/>
      <c r="B52" s="1"/>
      <c r="C52" s="1"/>
      <c r="D52" s="2"/>
      <c r="E52" s="1"/>
      <c r="F52" s="2"/>
      <c r="G52" s="2"/>
      <c r="H52" s="3"/>
    </row>
    <row r="53" spans="1:8" x14ac:dyDescent="0.2">
      <c r="A53" s="1"/>
      <c r="B53" s="1"/>
      <c r="C53" s="1"/>
      <c r="D53" s="2"/>
      <c r="E53" s="1"/>
      <c r="F53" s="2"/>
      <c r="G53" s="2"/>
      <c r="H53" s="3"/>
    </row>
    <row r="54" spans="1:8" x14ac:dyDescent="0.2">
      <c r="A54" s="1"/>
      <c r="B54" s="1"/>
      <c r="C54" s="1"/>
      <c r="D54" s="2"/>
      <c r="E54" s="1"/>
      <c r="F54" s="2"/>
      <c r="G54" s="2"/>
      <c r="H54" s="3"/>
    </row>
    <row r="55" spans="1:8" x14ac:dyDescent="0.2">
      <c r="A55" s="1"/>
      <c r="B55" s="1"/>
      <c r="C55" s="1"/>
      <c r="D55" s="2"/>
      <c r="E55" s="1"/>
      <c r="F55" s="2"/>
      <c r="G55" s="2"/>
      <c r="H55" s="3"/>
    </row>
    <row r="56" spans="1:8" x14ac:dyDescent="0.2">
      <c r="A56" s="1"/>
      <c r="B56" s="1"/>
      <c r="C56" s="1"/>
      <c r="D56" s="2"/>
      <c r="E56" s="1"/>
      <c r="F56" s="2"/>
      <c r="G56" s="2"/>
      <c r="H56" s="3"/>
    </row>
    <row r="57" spans="1:8" x14ac:dyDescent="0.2">
      <c r="A57" s="1"/>
      <c r="B57" s="1"/>
      <c r="C57" s="1"/>
      <c r="D57" s="2"/>
      <c r="E57" s="1"/>
      <c r="F57" s="2"/>
      <c r="G57" s="2"/>
      <c r="H57" s="3"/>
    </row>
    <row r="58" spans="1:8" x14ac:dyDescent="0.2">
      <c r="A58" s="1"/>
      <c r="B58" s="1"/>
      <c r="C58" s="1"/>
      <c r="D58" s="2"/>
      <c r="E58" s="1"/>
      <c r="F58" s="2"/>
      <c r="G58" s="2"/>
      <c r="H58" s="3"/>
    </row>
    <row r="59" spans="1:8" x14ac:dyDescent="0.2">
      <c r="A59" s="1"/>
      <c r="B59" s="1"/>
      <c r="C59" s="1"/>
      <c r="D59" s="2"/>
      <c r="E59" s="1"/>
      <c r="F59" s="2"/>
      <c r="G59" s="2"/>
      <c r="H59" s="3"/>
    </row>
    <row r="60" spans="1:8" x14ac:dyDescent="0.2">
      <c r="A60" s="1"/>
      <c r="B60" s="1"/>
      <c r="C60" s="1"/>
      <c r="D60" s="2"/>
      <c r="E60" s="1"/>
      <c r="F60" s="2"/>
      <c r="G60" s="2"/>
      <c r="H60" s="3"/>
    </row>
    <row r="61" spans="1:8" x14ac:dyDescent="0.2">
      <c r="A61" s="1"/>
      <c r="B61" s="1"/>
      <c r="C61" s="1"/>
      <c r="D61" s="2"/>
      <c r="E61" s="1"/>
      <c r="F61" s="2"/>
      <c r="G61" s="2"/>
      <c r="H61" s="3"/>
    </row>
    <row r="62" spans="1:8" x14ac:dyDescent="0.2">
      <c r="A62" s="1"/>
      <c r="B62" s="1"/>
      <c r="C62" s="1"/>
      <c r="D62" s="2"/>
      <c r="E62" s="1"/>
      <c r="F62" s="2"/>
      <c r="G62" s="2"/>
      <c r="H62" s="3"/>
    </row>
    <row r="63" spans="1:8" x14ac:dyDescent="0.2">
      <c r="A63" s="1"/>
      <c r="B63" s="1"/>
      <c r="C63" s="1"/>
      <c r="D63" s="2"/>
      <c r="E63" s="1"/>
      <c r="F63" s="2"/>
      <c r="G63" s="2"/>
      <c r="H63" s="3"/>
    </row>
    <row r="64" spans="1:8" x14ac:dyDescent="0.2">
      <c r="A64" s="1"/>
      <c r="B64" s="1"/>
      <c r="C64" s="1"/>
      <c r="D64" s="2"/>
      <c r="E64" s="1"/>
      <c r="F64" s="2"/>
      <c r="G64" s="2"/>
      <c r="H64" s="3"/>
    </row>
    <row r="65" spans="1:8" x14ac:dyDescent="0.2">
      <c r="A65" s="1"/>
      <c r="B65" s="1"/>
      <c r="C65" s="1"/>
      <c r="D65" s="2"/>
      <c r="E65" s="1"/>
      <c r="F65" s="2"/>
      <c r="G65" s="2"/>
      <c r="H65" s="3"/>
    </row>
    <row r="66" spans="1:8" x14ac:dyDescent="0.2">
      <c r="A66" s="1"/>
      <c r="B66" s="1"/>
      <c r="C66" s="1"/>
      <c r="D66" s="2"/>
      <c r="E66" s="1"/>
      <c r="F66" s="2"/>
      <c r="G66" s="2"/>
      <c r="H66" s="3"/>
    </row>
    <row r="67" spans="1:8" x14ac:dyDescent="0.2">
      <c r="A67" s="1"/>
      <c r="B67" s="1"/>
      <c r="C67" s="1"/>
      <c r="D67" s="2"/>
      <c r="E67" s="1"/>
      <c r="F67" s="2"/>
      <c r="G67" s="2"/>
      <c r="H67" s="3"/>
    </row>
    <row r="68" spans="1:8" x14ac:dyDescent="0.2">
      <c r="A68" s="1"/>
      <c r="B68" s="1"/>
      <c r="C68" s="1"/>
      <c r="D68" s="2"/>
      <c r="E68" s="1"/>
      <c r="F68" s="2"/>
      <c r="G68" s="2"/>
      <c r="H68" s="3"/>
    </row>
    <row r="69" spans="1:8" x14ac:dyDescent="0.2">
      <c r="A69" s="1"/>
      <c r="B69" s="1"/>
      <c r="C69" s="1"/>
      <c r="D69" s="2"/>
      <c r="E69" s="1"/>
      <c r="F69" s="2"/>
      <c r="G69" s="2"/>
      <c r="H69" s="3"/>
    </row>
    <row r="70" spans="1:8" x14ac:dyDescent="0.2">
      <c r="A70" s="1"/>
      <c r="B70" s="1"/>
      <c r="C70" s="1"/>
      <c r="D70" s="2"/>
      <c r="E70" s="1"/>
      <c r="F70" s="2"/>
      <c r="G70" s="2"/>
      <c r="H70" s="3"/>
    </row>
    <row r="71" spans="1:8" x14ac:dyDescent="0.2">
      <c r="A71" s="1"/>
      <c r="B71" s="1"/>
      <c r="C71" s="1"/>
      <c r="D71" s="2"/>
      <c r="E71" s="1"/>
      <c r="F71" s="2"/>
      <c r="G71" s="2"/>
      <c r="H71" s="3"/>
    </row>
    <row r="72" spans="1:8" x14ac:dyDescent="0.2">
      <c r="A72" s="1"/>
      <c r="B72" s="1"/>
      <c r="C72" s="1"/>
      <c r="D72" s="2"/>
      <c r="E72" s="1"/>
      <c r="F72" s="2"/>
      <c r="G72" s="2"/>
      <c r="H72" s="3"/>
    </row>
    <row r="73" spans="1:8" x14ac:dyDescent="0.2">
      <c r="A73" s="1"/>
      <c r="B73" s="1"/>
      <c r="C73" s="1"/>
      <c r="D73" s="2"/>
      <c r="E73" s="1"/>
      <c r="F73" s="2"/>
      <c r="G73" s="2"/>
      <c r="H73" s="3"/>
    </row>
    <row r="74" spans="1:8" x14ac:dyDescent="0.2">
      <c r="A74" s="1"/>
      <c r="B74" s="1"/>
      <c r="C74" s="1"/>
      <c r="D74" s="2"/>
      <c r="E74" s="1"/>
      <c r="F74" s="2"/>
      <c r="G74" s="2"/>
      <c r="H74" s="3"/>
    </row>
    <row r="75" spans="1:8" x14ac:dyDescent="0.2">
      <c r="A75" s="1"/>
      <c r="B75" s="1"/>
      <c r="C75" s="1"/>
      <c r="D75" s="2"/>
      <c r="E75" s="1"/>
      <c r="F75" s="2"/>
      <c r="G75" s="2"/>
      <c r="H75" s="3"/>
    </row>
    <row r="76" spans="1:8" x14ac:dyDescent="0.2">
      <c r="A76" s="1"/>
      <c r="B76" s="1"/>
      <c r="C76" s="1"/>
      <c r="D76" s="2"/>
      <c r="E76" s="1"/>
      <c r="F76" s="2"/>
      <c r="G76" s="2"/>
      <c r="H76" s="3"/>
    </row>
    <row r="77" spans="1:8" x14ac:dyDescent="0.2">
      <c r="A77" s="1"/>
      <c r="B77" s="1"/>
      <c r="C77" s="1"/>
      <c r="D77" s="2"/>
      <c r="E77" s="1"/>
      <c r="F77" s="2"/>
      <c r="G77" s="2"/>
      <c r="H77" s="3"/>
    </row>
    <row r="78" spans="1:8" x14ac:dyDescent="0.2">
      <c r="A78" s="1"/>
      <c r="B78" s="1"/>
      <c r="C78" s="1"/>
      <c r="D78" s="2"/>
      <c r="E78" s="1"/>
      <c r="F78" s="2"/>
      <c r="G78" s="2"/>
      <c r="H78" s="3"/>
    </row>
    <row r="79" spans="1:8" x14ac:dyDescent="0.2">
      <c r="A79" s="1"/>
      <c r="B79" s="1"/>
      <c r="C79" s="1"/>
      <c r="D79" s="2"/>
      <c r="E79" s="1"/>
      <c r="F79" s="2"/>
      <c r="G79" s="2"/>
      <c r="H79" s="3"/>
    </row>
    <row r="80" spans="1:8" x14ac:dyDescent="0.2">
      <c r="A80" s="1"/>
      <c r="B80" s="1"/>
      <c r="C80" s="1"/>
      <c r="D80" s="2"/>
      <c r="E80" s="1"/>
      <c r="F80" s="2"/>
      <c r="G80" s="2"/>
      <c r="H80" s="3"/>
    </row>
    <row r="81" spans="1:8" x14ac:dyDescent="0.2">
      <c r="A81" s="1"/>
      <c r="B81" s="1"/>
      <c r="C81" s="1"/>
      <c r="D81" s="2"/>
      <c r="E81" s="1"/>
      <c r="F81" s="2"/>
      <c r="G81" s="2"/>
      <c r="H81" s="3"/>
    </row>
    <row r="82" spans="1:8" x14ac:dyDescent="0.2">
      <c r="A82" s="1"/>
      <c r="B82" s="1"/>
      <c r="C82" s="1"/>
      <c r="D82" s="2"/>
      <c r="E82" s="1"/>
      <c r="F82" s="2"/>
      <c r="G82" s="2"/>
      <c r="H82" s="3"/>
    </row>
    <row r="83" spans="1:8" x14ac:dyDescent="0.2">
      <c r="A83" s="1"/>
      <c r="B83" s="1"/>
      <c r="C83" s="1"/>
      <c r="D83" s="2"/>
      <c r="E83" s="1"/>
      <c r="F83" s="2"/>
      <c r="G83" s="2"/>
      <c r="H8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6:Q44"/>
  <sheetViews>
    <sheetView workbookViewId="0"/>
  </sheetViews>
  <sheetFormatPr defaultRowHeight="12.75" x14ac:dyDescent="0.2"/>
  <sheetData>
    <row r="36" spans="14:17" s="18" customFormat="1" x14ac:dyDescent="0.2">
      <c r="O36" s="18" t="s">
        <v>25</v>
      </c>
      <c r="Q36" s="18" t="s">
        <v>26</v>
      </c>
    </row>
    <row r="37" spans="14:17" x14ac:dyDescent="0.2">
      <c r="N37" s="10" t="e">
        <f>Sheet1!#REF!</f>
        <v>#REF!</v>
      </c>
      <c r="P37" t="s">
        <v>27</v>
      </c>
      <c r="Q37" s="4" t="e">
        <f>IF(N37=39,1,0)</f>
        <v>#REF!</v>
      </c>
    </row>
    <row r="38" spans="14:17" x14ac:dyDescent="0.2">
      <c r="N38" s="10" t="e">
        <f>Sheet1!#REF!</f>
        <v>#REF!</v>
      </c>
      <c r="P38" t="s">
        <v>28</v>
      </c>
      <c r="Q38" s="4" t="e">
        <f>IF(N38=33,1,0)</f>
        <v>#REF!</v>
      </c>
    </row>
    <row r="39" spans="14:17" x14ac:dyDescent="0.2">
      <c r="N39" s="10">
        <f>Sheet1!L7</f>
        <v>13847.058823529413</v>
      </c>
      <c r="P39" t="s">
        <v>29</v>
      </c>
      <c r="Q39" s="4">
        <f>IF(AND(N39&gt;12384,N39&lt;12385),1,0)</f>
        <v>0</v>
      </c>
    </row>
    <row r="40" spans="14:17" x14ac:dyDescent="0.2">
      <c r="N40" s="10" t="e">
        <f>Sheet1!#REF!</f>
        <v>#REF!</v>
      </c>
      <c r="P40" t="s">
        <v>30</v>
      </c>
      <c r="Q40" s="4" t="e">
        <f>IF(N40=1103,1,0)</f>
        <v>#REF!</v>
      </c>
    </row>
    <row r="41" spans="14:17" x14ac:dyDescent="0.2">
      <c r="N41" s="10">
        <f>Sheet1!L10</f>
        <v>7640</v>
      </c>
      <c r="P41" t="s">
        <v>31</v>
      </c>
      <c r="Q41" s="4">
        <f>IF(N41=7640,1,0)</f>
        <v>1</v>
      </c>
    </row>
    <row r="42" spans="14:17" x14ac:dyDescent="0.2">
      <c r="N42" s="10" t="e">
        <f>Sheet1!#REF!</f>
        <v>#REF!</v>
      </c>
      <c r="P42" t="s">
        <v>32</v>
      </c>
      <c r="Q42" s="4" t="e">
        <f>IF(AND(N42&gt;12,N42&lt;12.5),1,0)</f>
        <v>#REF!</v>
      </c>
    </row>
    <row r="44" spans="14:17" x14ac:dyDescent="0.2">
      <c r="O44" s="22" t="s">
        <v>33</v>
      </c>
      <c r="Q44" t="e">
        <f>SUM(Q37:Q43)</f>
        <v>#REF!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122AFADC5D947BDB9A7BBAB1BE844" ma:contentTypeVersion="12" ma:contentTypeDescription="Create a new document." ma:contentTypeScope="" ma:versionID="f9c2666b19d866f6e26aa3362d99c18e">
  <xsd:schema xmlns:xsd="http://www.w3.org/2001/XMLSchema" xmlns:xs="http://www.w3.org/2001/XMLSchema" xmlns:p="http://schemas.microsoft.com/office/2006/metadata/properties" xmlns:ns2="26bd0702-e9f0-4027-8940-0ba8f46ae942" xmlns:ns3="f96f3f5f-09c7-47b8-be9e-850018d6b63b" targetNamespace="http://schemas.microsoft.com/office/2006/metadata/properties" ma:root="true" ma:fieldsID="517f21ea5aad77a43a75cd274da10660" ns2:_="" ns3:_="">
    <xsd:import namespace="26bd0702-e9f0-4027-8940-0ba8f46ae942"/>
    <xsd:import namespace="f96f3f5f-09c7-47b8-be9e-850018d6b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d0702-e9f0-4027-8940-0ba8f46ae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f3f5f-09c7-47b8-be9e-850018d6b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9F500B-30A5-4732-A928-A75123445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d0702-e9f0-4027-8940-0ba8f46ae942"/>
    <ds:schemaRef ds:uri="f96f3f5f-09c7-47b8-be9e-850018d6b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810C20-D490-462D-9BE8-C62E04A0C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D49F25-F8CD-4DD3-84FD-7776950ADE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Sheet1!Extrahovať</vt:lpstr>
      <vt:lpstr>Sheet1!Kriteria</vt:lpstr>
    </vt:vector>
  </TitlesOfParts>
  <Company>Srobarka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Jozef Sabo</cp:lastModifiedBy>
  <dcterms:created xsi:type="dcterms:W3CDTF">2005-02-08T14:53:29Z</dcterms:created>
  <dcterms:modified xsi:type="dcterms:W3CDTF">2022-05-23T18:45:55Z</dcterms:modified>
</cp:coreProperties>
</file>