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osef\Documents\Gene Drives\"/>
    </mc:Choice>
  </mc:AlternateContent>
  <xr:revisionPtr revIDLastSave="0" documentId="13_ncr:1_{D581C769-B539-4476-8D49-B711BCD849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DEA Nonresistant Input Parame" sheetId="1" r:id="rId1"/>
    <sheet name="Sheet1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F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3" s="1"/>
  <c r="B16" i="3" l="1"/>
  <c r="D16" i="3" s="1"/>
  <c r="D13" i="3"/>
  <c r="D7" i="3"/>
  <c r="D14" i="3"/>
  <c r="D6" i="3"/>
  <c r="G6" i="3"/>
  <c r="D9" i="3"/>
  <c r="D12" i="3"/>
  <c r="D11" i="3"/>
  <c r="G5" i="3"/>
  <c r="H5" i="3" s="1"/>
  <c r="D10" i="3"/>
  <c r="D5" i="3"/>
  <c r="D8" i="3"/>
  <c r="G7" i="3" l="1"/>
  <c r="H6" i="3"/>
  <c r="G8" i="3" l="1"/>
  <c r="H7" i="3"/>
  <c r="G9" i="3" l="1"/>
  <c r="H8" i="3"/>
  <c r="G10" i="3" l="1"/>
  <c r="H9" i="3"/>
  <c r="G11" i="3" l="1"/>
  <c r="H10" i="3"/>
  <c r="G12" i="3" l="1"/>
  <c r="H11" i="3"/>
  <c r="G13" i="3" l="1"/>
  <c r="H12" i="3"/>
  <c r="G14" i="3" l="1"/>
  <c r="H13" i="3"/>
  <c r="G15" i="3" l="1"/>
  <c r="H14" i="3"/>
  <c r="H15" i="3" l="1"/>
  <c r="G16" i="3"/>
  <c r="H16" i="3" s="1"/>
</calcChain>
</file>

<file path=xl/sharedStrings.xml><?xml version="1.0" encoding="utf-8"?>
<sst xmlns="http://schemas.openxmlformats.org/spreadsheetml/2006/main" count="435" uniqueCount="82">
  <si>
    <t>Proportion of female offspring</t>
  </si>
  <si>
    <t>Daily female reproduction rate</t>
  </si>
  <si>
    <t>Fitness cost per transgenic allele</t>
  </si>
  <si>
    <t>Range</t>
  </si>
  <si>
    <t>between 0 and 1</t>
  </si>
  <si>
    <t>Value</t>
  </si>
  <si>
    <t>greater than 0</t>
  </si>
  <si>
    <t>Juvenile daily mortality rate</t>
  </si>
  <si>
    <t>Adult daily mortality rate</t>
  </si>
  <si>
    <t>Alpha values to model</t>
  </si>
  <si>
    <t>Gamma values to model</t>
  </si>
  <si>
    <t>0 or greater</t>
  </si>
  <si>
    <t>Juvenile development time</t>
  </si>
  <si>
    <t>Number of generations to simulate</t>
  </si>
  <si>
    <t>between 0 and 1-alpha</t>
  </si>
  <si>
    <t>Initial number of sex and genotype</t>
  </si>
  <si>
    <t>Fitness cost of sex and genotype</t>
  </si>
  <si>
    <t>ww females</t>
  </si>
  <si>
    <t>wv females</t>
  </si>
  <si>
    <t>wu females</t>
  </si>
  <si>
    <t>wr females</t>
  </si>
  <si>
    <t>wg females</t>
  </si>
  <si>
    <t>ws females</t>
  </si>
  <si>
    <t>vv females</t>
  </si>
  <si>
    <t>vu females</t>
  </si>
  <si>
    <t>vr females</t>
  </si>
  <si>
    <t>vg females</t>
  </si>
  <si>
    <t>vs females</t>
  </si>
  <si>
    <t>uu females</t>
  </si>
  <si>
    <t>ur females</t>
  </si>
  <si>
    <t>ug females</t>
  </si>
  <si>
    <t>us females</t>
  </si>
  <si>
    <t>rr females</t>
  </si>
  <si>
    <t>rg females</t>
  </si>
  <si>
    <t>rs females</t>
  </si>
  <si>
    <t>gg females</t>
  </si>
  <si>
    <t>gs females</t>
  </si>
  <si>
    <t>ss females</t>
  </si>
  <si>
    <t>ww males</t>
  </si>
  <si>
    <t>wv males</t>
  </si>
  <si>
    <t>wu males</t>
  </si>
  <si>
    <t>wr males</t>
  </si>
  <si>
    <t>wg males</t>
  </si>
  <si>
    <t>ws males</t>
  </si>
  <si>
    <t>vv males</t>
  </si>
  <si>
    <t>vu males</t>
  </si>
  <si>
    <t>vr males</t>
  </si>
  <si>
    <t>vg males</t>
  </si>
  <si>
    <t>vs males</t>
  </si>
  <si>
    <t>uu males</t>
  </si>
  <si>
    <t>ur males</t>
  </si>
  <si>
    <t>ug males</t>
  </si>
  <si>
    <t>us males</t>
  </si>
  <si>
    <t>rr males</t>
  </si>
  <si>
    <t>rg males</t>
  </si>
  <si>
    <t>rs males</t>
  </si>
  <si>
    <t>gg males</t>
  </si>
  <si>
    <t>gs males</t>
  </si>
  <si>
    <t>ss males</t>
  </si>
  <si>
    <t>Probability of Cas9 cut in females (q2)</t>
  </si>
  <si>
    <t>Probability of Cas9 cut in males (q1)</t>
  </si>
  <si>
    <t>Probability of HDR in females (P2)</t>
  </si>
  <si>
    <t>Probability of HDR in males (P1)</t>
  </si>
  <si>
    <t>NHEJ delta in females (delta2)</t>
  </si>
  <si>
    <t>NHEJ delta in males (delta1)</t>
  </si>
  <si>
    <t>Threshold gamma value</t>
  </si>
  <si>
    <t>Threshold upper bound (-1 = 10E-1)</t>
  </si>
  <si>
    <t>Threshold lower bound (-1 = 10E-1)</t>
  </si>
  <si>
    <t>Description</t>
  </si>
  <si>
    <t>between 0 and 0.2</t>
  </si>
  <si>
    <t>Less than upper bound</t>
  </si>
  <si>
    <t>Less than 0 (integer)</t>
  </si>
  <si>
    <t>Surviving</t>
  </si>
  <si>
    <t>Mort Rate</t>
  </si>
  <si>
    <t>mort act</t>
  </si>
  <si>
    <t>fitness</t>
  </si>
  <si>
    <t>mort adj</t>
  </si>
  <si>
    <t>1- (1-u)*(1-fc)</t>
  </si>
  <si>
    <t>Male alpha values to model</t>
  </si>
  <si>
    <t>Male gamma values to model</t>
  </si>
  <si>
    <t>Female alpha values to model</t>
  </si>
  <si>
    <t>Female gamma values to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</si>
</sst>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3" borderId="14" xfId="0" applyFill="1" applyBorder="1" applyProtection="1">
      <protection locked="0"/>
    </xf>
    <xf numFmtId="0" fontId="0" fillId="33" borderId="17" xfId="0" applyFill="1" applyBorder="1" applyProtection="1">
      <protection locked="0"/>
    </xf>
    <xf numFmtId="0" fontId="0" fillId="33" borderId="12" xfId="0" applyFill="1" applyBorder="1" applyProtection="1">
      <protection locked="0"/>
    </xf>
    <xf numFmtId="0" fontId="0" fillId="33" borderId="11" xfId="0" applyFill="1" applyBorder="1" applyProtection="1">
      <protection locked="0"/>
    </xf>
    <xf numFmtId="0" fontId="0" fillId="33" borderId="16" xfId="0" applyFill="1" applyBorder="1" applyProtection="1"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3" xfId="0" applyBorder="1" applyProtection="1"/>
    <xf numFmtId="0" fontId="0" fillId="0" borderId="0" xfId="0" applyBorder="1" applyProtection="1"/>
    <xf numFmtId="0" fontId="16" fillId="0" borderId="18" xfId="0" applyFont="1" applyBorder="1" applyProtection="1"/>
    <xf numFmtId="0" fontId="16" fillId="0" borderId="19" xfId="0" applyFont="1" applyBorder="1" applyProtection="1"/>
    <xf numFmtId="0" fontId="16" fillId="0" borderId="20" xfId="0" applyFont="1" applyFill="1" applyBorder="1" applyProtection="1"/>
    <xf numFmtId="0" fontId="0" fillId="0" borderId="19" xfId="0" applyBorder="1" applyProtection="1"/>
    <xf numFmtId="0" fontId="0" fillId="0" borderId="0" xfId="0" applyFill="1" applyBorder="1" applyProtection="1"/>
    <xf numFmtId="0" fontId="0" fillId="0" borderId="16" xfId="0" applyFill="1" applyBorder="1" applyProtection="1"/>
    <xf numFmtId="0" fontId="18" fillId="0" borderId="0" xfId="0" applyFont="1" applyProtection="1"/>
    <xf numFmtId="0" fontId="0" fillId="33" borderId="14" xfId="0" applyNumberFormat="1" applyFill="1" applyBorder="1" applyProtection="1">
      <protection locked="0"/>
    </xf>
    <xf numFmtId="0" fontId="0" fillId="33" borderId="17" xfId="0" applyNumberFormat="1" applyFill="1" applyBorder="1" applyProtection="1">
      <protection locked="0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M63"/>
  <sheetViews>
    <sheetView tabSelected="1" zoomScaleNormal="100" workbookViewId="0">
      <selection activeCell="F12" sqref="F12"/>
    </sheetView>
  </sheetViews>
  <sheetFormatPr defaultColWidth="9.109375" defaultRowHeight="14.4" x14ac:dyDescent="0.3"/>
  <cols>
    <col min="1" max="1" width="9.109375" style="6"/>
    <col min="2" max="2" width="66.6640625" style="6" bestFit="1" customWidth="1"/>
    <col min="3" max="3" width="21.5546875" style="6" bestFit="1" customWidth="1"/>
    <col min="4" max="5" width="9.109375" style="6"/>
    <col min="6" max="6" width="16.44140625" style="6" customWidth="1"/>
    <col min="7" max="7" width="9.109375" style="6"/>
    <col min="8" max="8" width="9.109375" style="6" customWidth="1"/>
    <col min="9" max="9" width="22.109375" style="6" customWidth="1"/>
    <col min="10" max="16384" width="9.109375" style="6"/>
  </cols>
  <sheetData>
    <row r="1" spans="2:13" ht="18.600000000000001" thickBot="1" x14ac:dyDescent="0.4">
      <c r="B1" s="19" t="s">
        <v>68</v>
      </c>
      <c r="C1" s="19" t="s">
        <v>3</v>
      </c>
      <c r="D1" s="19" t="s">
        <v>5</v>
      </c>
    </row>
    <row r="2" spans="2:13" x14ac:dyDescent="0.3">
      <c r="B2" s="7" t="s">
        <v>78</v>
      </c>
      <c r="C2" s="8" t="s">
        <v>4</v>
      </c>
      <c r="D2" s="4">
        <v>5.0000000000000001E-3</v>
      </c>
      <c r="E2" s="4"/>
      <c r="F2" s="4"/>
      <c r="G2" s="4"/>
      <c r="H2" s="4"/>
      <c r="I2" s="4"/>
      <c r="J2" s="4"/>
      <c r="K2" s="4"/>
      <c r="L2" s="4"/>
      <c r="M2" s="3"/>
    </row>
    <row r="3" spans="2:13" ht="15" thickBot="1" x14ac:dyDescent="0.35">
      <c r="B3" s="9" t="s">
        <v>79</v>
      </c>
      <c r="C3" s="10" t="s">
        <v>14</v>
      </c>
      <c r="D3" s="5">
        <v>5.0000000000000001E-3</v>
      </c>
      <c r="E3" s="5"/>
      <c r="F3" s="5"/>
      <c r="G3" s="5"/>
      <c r="H3" s="5"/>
      <c r="I3" s="5"/>
      <c r="J3" s="5"/>
      <c r="K3" s="5"/>
      <c r="L3" s="5"/>
      <c r="M3" s="2"/>
    </row>
    <row r="4" spans="2:13" x14ac:dyDescent="0.3">
      <c r="B4" s="7" t="s">
        <v>80</v>
      </c>
      <c r="C4" s="8" t="s">
        <v>4</v>
      </c>
      <c r="D4" s="4">
        <v>0.02</v>
      </c>
      <c r="E4" s="4"/>
      <c r="F4" s="4"/>
      <c r="G4" s="4"/>
      <c r="H4" s="4"/>
      <c r="I4" s="4"/>
      <c r="J4" s="4"/>
      <c r="K4" s="4"/>
      <c r="L4" s="4"/>
      <c r="M4" s="3"/>
    </row>
    <row r="5" spans="2:13" ht="15" thickBot="1" x14ac:dyDescent="0.35">
      <c r="B5" s="9" t="s">
        <v>81</v>
      </c>
      <c r="C5" s="10" t="s">
        <v>14</v>
      </c>
      <c r="D5" s="5">
        <v>0.02</v>
      </c>
      <c r="E5" s="5"/>
      <c r="F5" s="5"/>
      <c r="G5" s="5"/>
      <c r="H5" s="5"/>
      <c r="I5" s="5"/>
      <c r="J5" s="5"/>
      <c r="K5" s="5"/>
      <c r="L5" s="5"/>
      <c r="M5" s="2"/>
    </row>
    <row r="6" spans="2:13" ht="15" thickBot="1" x14ac:dyDescent="0.35"/>
    <row r="7" spans="2:13" x14ac:dyDescent="0.3">
      <c r="B7" s="7" t="s">
        <v>0</v>
      </c>
      <c r="C7" s="8" t="s">
        <v>4</v>
      </c>
      <c r="D7" s="3">
        <v>0.5</v>
      </c>
      <c r="F7"/>
      <c r="G7"/>
      <c r="H7"/>
      <c r="I7"/>
      <c r="J7"/>
      <c r="K7"/>
    </row>
    <row r="8" spans="2:13" x14ac:dyDescent="0.3">
      <c r="B8" s="11" t="s">
        <v>1</v>
      </c>
      <c r="C8" s="12" t="s">
        <v>6</v>
      </c>
      <c r="D8" s="1">
        <v>7</v>
      </c>
      <c r="F8"/>
      <c r="G8"/>
      <c r="H8"/>
      <c r="I8"/>
      <c r="J8"/>
      <c r="K8"/>
    </row>
    <row r="9" spans="2:13" x14ac:dyDescent="0.3">
      <c r="B9" s="11" t="s">
        <v>2</v>
      </c>
      <c r="C9" s="12" t="s">
        <v>4</v>
      </c>
      <c r="D9" s="1">
        <v>0.05</v>
      </c>
      <c r="F9"/>
      <c r="G9"/>
      <c r="H9"/>
      <c r="I9"/>
      <c r="J9"/>
      <c r="K9"/>
    </row>
    <row r="10" spans="2:13" x14ac:dyDescent="0.3">
      <c r="B10" s="11" t="s">
        <v>59</v>
      </c>
      <c r="C10" s="17" t="s">
        <v>4</v>
      </c>
      <c r="D10" s="1">
        <v>0.95</v>
      </c>
      <c r="F10"/>
      <c r="G10"/>
      <c r="H10"/>
      <c r="I10"/>
      <c r="J10"/>
      <c r="K10"/>
    </row>
    <row r="11" spans="2:13" x14ac:dyDescent="0.3">
      <c r="B11" s="11" t="s">
        <v>60</v>
      </c>
      <c r="C11" s="17" t="s">
        <v>4</v>
      </c>
      <c r="D11" s="1">
        <v>0.95</v>
      </c>
      <c r="F11"/>
      <c r="G11"/>
      <c r="H11"/>
      <c r="I11"/>
      <c r="J11"/>
      <c r="K11"/>
    </row>
    <row r="12" spans="2:13" x14ac:dyDescent="0.3">
      <c r="B12" s="11" t="s">
        <v>61</v>
      </c>
      <c r="C12" s="17" t="s">
        <v>4</v>
      </c>
      <c r="D12" s="1">
        <v>0.95</v>
      </c>
      <c r="F12"/>
      <c r="G12"/>
      <c r="H12"/>
      <c r="I12"/>
      <c r="J12"/>
      <c r="K12"/>
    </row>
    <row r="13" spans="2:13" x14ac:dyDescent="0.3">
      <c r="B13" s="11" t="s">
        <v>62</v>
      </c>
      <c r="C13" s="17" t="s">
        <v>4</v>
      </c>
      <c r="D13" s="1">
        <v>0.95</v>
      </c>
    </row>
    <row r="14" spans="2:13" x14ac:dyDescent="0.3">
      <c r="B14" s="11" t="s">
        <v>63</v>
      </c>
      <c r="C14" s="17" t="s">
        <v>4</v>
      </c>
      <c r="D14" s="1">
        <v>0</v>
      </c>
    </row>
    <row r="15" spans="2:13" x14ac:dyDescent="0.3">
      <c r="B15" s="11" t="s">
        <v>64</v>
      </c>
      <c r="C15" s="17" t="s">
        <v>4</v>
      </c>
      <c r="D15" s="1">
        <v>0</v>
      </c>
    </row>
    <row r="16" spans="2:13" x14ac:dyDescent="0.3">
      <c r="B16" s="11" t="s">
        <v>7</v>
      </c>
      <c r="C16" s="12" t="s">
        <v>4</v>
      </c>
      <c r="D16" s="1">
        <v>0.03</v>
      </c>
    </row>
    <row r="17" spans="2:10" x14ac:dyDescent="0.3">
      <c r="B17" s="11" t="s">
        <v>8</v>
      </c>
      <c r="C17" s="12" t="s">
        <v>4</v>
      </c>
      <c r="D17" s="1">
        <v>0.1</v>
      </c>
    </row>
    <row r="18" spans="2:10" x14ac:dyDescent="0.3">
      <c r="B18" s="11" t="s">
        <v>12</v>
      </c>
      <c r="C18" s="12" t="s">
        <v>6</v>
      </c>
      <c r="D18" s="1">
        <v>12</v>
      </c>
    </row>
    <row r="19" spans="2:10" ht="15" thickBot="1" x14ac:dyDescent="0.35">
      <c r="B19" s="9" t="s">
        <v>13</v>
      </c>
      <c r="C19" s="10" t="s">
        <v>6</v>
      </c>
      <c r="D19" s="2">
        <v>60</v>
      </c>
    </row>
    <row r="20" spans="2:10" ht="15" thickBot="1" x14ac:dyDescent="0.35"/>
    <row r="21" spans="2:10" ht="15" thickBot="1" x14ac:dyDescent="0.35">
      <c r="B21" s="13" t="s">
        <v>15</v>
      </c>
      <c r="C21" s="14" t="s">
        <v>3</v>
      </c>
      <c r="D21" s="15" t="s">
        <v>5</v>
      </c>
      <c r="F21" s="13" t="s">
        <v>16</v>
      </c>
      <c r="G21" s="16"/>
      <c r="H21" s="16"/>
      <c r="I21" s="14" t="s">
        <v>3</v>
      </c>
      <c r="J21" s="15" t="s">
        <v>5</v>
      </c>
    </row>
    <row r="22" spans="2:10" x14ac:dyDescent="0.3">
      <c r="B22" s="11" t="s">
        <v>38</v>
      </c>
      <c r="C22" s="12" t="s">
        <v>11</v>
      </c>
      <c r="D22" s="20">
        <v>49.5</v>
      </c>
      <c r="F22" s="11" t="s">
        <v>38</v>
      </c>
      <c r="G22" s="17"/>
      <c r="H22" s="17"/>
      <c r="I22" s="12" t="s">
        <v>4</v>
      </c>
      <c r="J22" s="1">
        <v>0</v>
      </c>
    </row>
    <row r="23" spans="2:10" x14ac:dyDescent="0.3">
      <c r="B23" s="11" t="s">
        <v>39</v>
      </c>
      <c r="C23" s="12" t="s">
        <v>11</v>
      </c>
      <c r="D23" s="20">
        <v>0</v>
      </c>
      <c r="F23" s="11" t="s">
        <v>39</v>
      </c>
      <c r="G23" s="17"/>
      <c r="H23" s="17"/>
      <c r="I23" s="12" t="s">
        <v>4</v>
      </c>
      <c r="J23" s="1">
        <v>0</v>
      </c>
    </row>
    <row r="24" spans="2:10" x14ac:dyDescent="0.3">
      <c r="B24" s="11" t="s">
        <v>40</v>
      </c>
      <c r="C24" s="12" t="s">
        <v>11</v>
      </c>
      <c r="D24" s="20">
        <v>0</v>
      </c>
      <c r="F24" s="11" t="s">
        <v>40</v>
      </c>
      <c r="G24" s="17"/>
      <c r="H24" s="17"/>
      <c r="I24" s="12" t="s">
        <v>4</v>
      </c>
      <c r="J24" s="1">
        <v>0</v>
      </c>
    </row>
    <row r="25" spans="2:10" x14ac:dyDescent="0.3">
      <c r="B25" s="11" t="s">
        <v>41</v>
      </c>
      <c r="C25" s="17" t="s">
        <v>11</v>
      </c>
      <c r="D25" s="20">
        <v>0</v>
      </c>
      <c r="F25" s="11" t="s">
        <v>41</v>
      </c>
      <c r="G25" s="17"/>
      <c r="H25" s="17"/>
      <c r="I25" s="17" t="s">
        <v>4</v>
      </c>
      <c r="J25" s="1">
        <v>0.05</v>
      </c>
    </row>
    <row r="26" spans="2:10" x14ac:dyDescent="0.3">
      <c r="B26" s="11" t="s">
        <v>42</v>
      </c>
      <c r="C26" s="12" t="s">
        <v>11</v>
      </c>
      <c r="D26" s="20">
        <v>0</v>
      </c>
      <c r="F26" s="11" t="s">
        <v>42</v>
      </c>
      <c r="G26" s="17"/>
      <c r="H26" s="17"/>
      <c r="I26" s="12" t="s">
        <v>4</v>
      </c>
      <c r="J26" s="1">
        <v>0.05</v>
      </c>
    </row>
    <row r="27" spans="2:10" x14ac:dyDescent="0.3">
      <c r="B27" s="11" t="s">
        <v>43</v>
      </c>
      <c r="C27" s="12" t="s">
        <v>11</v>
      </c>
      <c r="D27" s="20">
        <v>0</v>
      </c>
      <c r="F27" s="11" t="s">
        <v>43</v>
      </c>
      <c r="G27" s="17"/>
      <c r="H27" s="17"/>
      <c r="I27" s="12" t="s">
        <v>4</v>
      </c>
      <c r="J27" s="1">
        <v>0.05</v>
      </c>
    </row>
    <row r="28" spans="2:10" x14ac:dyDescent="0.3">
      <c r="B28" s="11" t="s">
        <v>44</v>
      </c>
      <c r="C28" s="12" t="s">
        <v>11</v>
      </c>
      <c r="D28" s="20">
        <v>0</v>
      </c>
      <c r="F28" s="11" t="s">
        <v>44</v>
      </c>
      <c r="G28" s="17"/>
      <c r="H28" s="17"/>
      <c r="I28" s="12" t="s">
        <v>4</v>
      </c>
      <c r="J28" s="1">
        <v>0</v>
      </c>
    </row>
    <row r="29" spans="2:10" x14ac:dyDescent="0.3">
      <c r="B29" s="11" t="s">
        <v>45</v>
      </c>
      <c r="C29" s="12" t="s">
        <v>11</v>
      </c>
      <c r="D29" s="20">
        <v>0</v>
      </c>
      <c r="F29" s="11" t="s">
        <v>45</v>
      </c>
      <c r="G29" s="17"/>
      <c r="H29" s="17"/>
      <c r="I29" s="12" t="s">
        <v>4</v>
      </c>
      <c r="J29" s="1">
        <v>0</v>
      </c>
    </row>
    <row r="30" spans="2:10" x14ac:dyDescent="0.3">
      <c r="B30" s="11" t="s">
        <v>46</v>
      </c>
      <c r="C30" s="12" t="s">
        <v>11</v>
      </c>
      <c r="D30" s="20">
        <v>0</v>
      </c>
      <c r="F30" s="11" t="s">
        <v>46</v>
      </c>
      <c r="G30" s="17"/>
      <c r="H30" s="17"/>
      <c r="I30" s="12" t="s">
        <v>4</v>
      </c>
      <c r="J30" s="1">
        <v>0.05</v>
      </c>
    </row>
    <row r="31" spans="2:10" x14ac:dyDescent="0.3">
      <c r="B31" s="11" t="s">
        <v>47</v>
      </c>
      <c r="C31" s="12" t="s">
        <v>11</v>
      </c>
      <c r="D31" s="20">
        <v>0</v>
      </c>
      <c r="F31" s="11" t="s">
        <v>47</v>
      </c>
      <c r="G31" s="17"/>
      <c r="H31" s="17"/>
      <c r="I31" s="12" t="s">
        <v>4</v>
      </c>
      <c r="J31" s="1">
        <v>0.05</v>
      </c>
    </row>
    <row r="32" spans="2:10" x14ac:dyDescent="0.3">
      <c r="B32" s="11" t="s">
        <v>48</v>
      </c>
      <c r="C32" s="12" t="s">
        <v>11</v>
      </c>
      <c r="D32" s="20">
        <v>0</v>
      </c>
      <c r="F32" s="11" t="s">
        <v>48</v>
      </c>
      <c r="G32" s="17"/>
      <c r="H32" s="17"/>
      <c r="I32" s="12" t="s">
        <v>4</v>
      </c>
      <c r="J32" s="1">
        <v>0.05</v>
      </c>
    </row>
    <row r="33" spans="2:10" x14ac:dyDescent="0.3">
      <c r="B33" s="11" t="s">
        <v>49</v>
      </c>
      <c r="C33" s="12" t="s">
        <v>11</v>
      </c>
      <c r="D33" s="20">
        <v>0</v>
      </c>
      <c r="F33" s="11" t="s">
        <v>49</v>
      </c>
      <c r="G33" s="17"/>
      <c r="H33" s="17"/>
      <c r="I33" s="12" t="s">
        <v>4</v>
      </c>
      <c r="J33" s="1">
        <v>0</v>
      </c>
    </row>
    <row r="34" spans="2:10" x14ac:dyDescent="0.3">
      <c r="B34" s="11" t="s">
        <v>50</v>
      </c>
      <c r="C34" s="12" t="s">
        <v>11</v>
      </c>
      <c r="D34" s="20">
        <v>0</v>
      </c>
      <c r="F34" s="11" t="s">
        <v>50</v>
      </c>
      <c r="G34" s="17"/>
      <c r="H34" s="17"/>
      <c r="I34" s="12" t="s">
        <v>4</v>
      </c>
      <c r="J34" s="1">
        <v>0.05</v>
      </c>
    </row>
    <row r="35" spans="2:10" x14ac:dyDescent="0.3">
      <c r="B35" s="11" t="s">
        <v>51</v>
      </c>
      <c r="C35" s="12" t="s">
        <v>11</v>
      </c>
      <c r="D35" s="20">
        <v>0</v>
      </c>
      <c r="F35" s="11" t="s">
        <v>51</v>
      </c>
      <c r="G35" s="17"/>
      <c r="H35" s="17"/>
      <c r="I35" s="12" t="s">
        <v>4</v>
      </c>
      <c r="J35" s="1">
        <v>0.05</v>
      </c>
    </row>
    <row r="36" spans="2:10" x14ac:dyDescent="0.3">
      <c r="B36" s="11" t="s">
        <v>52</v>
      </c>
      <c r="C36" s="12" t="s">
        <v>11</v>
      </c>
      <c r="D36" s="20">
        <v>0</v>
      </c>
      <c r="F36" s="11" t="s">
        <v>52</v>
      </c>
      <c r="G36" s="17"/>
      <c r="H36" s="17"/>
      <c r="I36" s="12" t="s">
        <v>4</v>
      </c>
      <c r="J36" s="1">
        <v>0.05</v>
      </c>
    </row>
    <row r="37" spans="2:10" x14ac:dyDescent="0.3">
      <c r="B37" s="11" t="s">
        <v>53</v>
      </c>
      <c r="C37" s="12" t="s">
        <v>11</v>
      </c>
      <c r="D37" s="20">
        <v>0</v>
      </c>
      <c r="F37" s="11" t="s">
        <v>53</v>
      </c>
      <c r="G37" s="17"/>
      <c r="H37" s="17"/>
      <c r="I37" s="12" t="s">
        <v>4</v>
      </c>
      <c r="J37" s="1">
        <v>0.1</v>
      </c>
    </row>
    <row r="38" spans="2:10" x14ac:dyDescent="0.3">
      <c r="B38" s="11" t="s">
        <v>54</v>
      </c>
      <c r="C38" s="12" t="s">
        <v>11</v>
      </c>
      <c r="D38" s="20">
        <v>0</v>
      </c>
      <c r="F38" s="11" t="s">
        <v>54</v>
      </c>
      <c r="G38" s="17"/>
      <c r="H38" s="17"/>
      <c r="I38" s="12" t="s">
        <v>4</v>
      </c>
      <c r="J38" s="1">
        <v>0.1</v>
      </c>
    </row>
    <row r="39" spans="2:10" x14ac:dyDescent="0.3">
      <c r="B39" s="11" t="s">
        <v>55</v>
      </c>
      <c r="C39" s="12" t="s">
        <v>11</v>
      </c>
      <c r="D39" s="20">
        <v>0</v>
      </c>
      <c r="F39" s="11" t="s">
        <v>55</v>
      </c>
      <c r="G39" s="17"/>
      <c r="H39" s="17"/>
      <c r="I39" s="12" t="s">
        <v>4</v>
      </c>
      <c r="J39" s="1">
        <v>0.1</v>
      </c>
    </row>
    <row r="40" spans="2:10" x14ac:dyDescent="0.3">
      <c r="B40" s="11" t="s">
        <v>56</v>
      </c>
      <c r="C40" s="12" t="s">
        <v>11</v>
      </c>
      <c r="D40" s="20">
        <v>1</v>
      </c>
      <c r="F40" s="11" t="s">
        <v>56</v>
      </c>
      <c r="G40" s="17"/>
      <c r="H40" s="17"/>
      <c r="I40" s="12" t="s">
        <v>4</v>
      </c>
      <c r="J40" s="1">
        <v>0.1</v>
      </c>
    </row>
    <row r="41" spans="2:10" x14ac:dyDescent="0.3">
      <c r="B41" s="11" t="s">
        <v>57</v>
      </c>
      <c r="C41" s="12" t="s">
        <v>11</v>
      </c>
      <c r="D41" s="20">
        <v>0</v>
      </c>
      <c r="F41" s="11" t="s">
        <v>57</v>
      </c>
      <c r="G41" s="17"/>
      <c r="H41" s="17"/>
      <c r="I41" s="12" t="s">
        <v>4</v>
      </c>
      <c r="J41" s="1">
        <v>0.1</v>
      </c>
    </row>
    <row r="42" spans="2:10" ht="15" thickBot="1" x14ac:dyDescent="0.35">
      <c r="B42" s="9" t="s">
        <v>58</v>
      </c>
      <c r="C42" s="10" t="s">
        <v>11</v>
      </c>
      <c r="D42" s="21">
        <v>0</v>
      </c>
      <c r="F42" s="9" t="s">
        <v>58</v>
      </c>
      <c r="G42" s="18"/>
      <c r="H42" s="18"/>
      <c r="I42" s="10" t="s">
        <v>4</v>
      </c>
      <c r="J42" s="2">
        <v>0.1</v>
      </c>
    </row>
    <row r="43" spans="2:10" x14ac:dyDescent="0.3">
      <c r="B43" s="11" t="s">
        <v>17</v>
      </c>
      <c r="C43" s="12" t="s">
        <v>11</v>
      </c>
      <c r="D43" s="20">
        <v>49.5</v>
      </c>
      <c r="F43" s="11" t="s">
        <v>17</v>
      </c>
      <c r="G43" s="17"/>
      <c r="H43" s="17"/>
      <c r="I43" s="12" t="s">
        <v>4</v>
      </c>
      <c r="J43" s="1">
        <v>0</v>
      </c>
    </row>
    <row r="44" spans="2:10" x14ac:dyDescent="0.3">
      <c r="B44" s="11" t="s">
        <v>18</v>
      </c>
      <c r="C44" s="12" t="s">
        <v>11</v>
      </c>
      <c r="D44" s="20">
        <v>0</v>
      </c>
      <c r="F44" s="11" t="s">
        <v>18</v>
      </c>
      <c r="G44" s="17"/>
      <c r="H44" s="17"/>
      <c r="I44" s="12" t="s">
        <v>4</v>
      </c>
      <c r="J44" s="1">
        <v>0</v>
      </c>
    </row>
    <row r="45" spans="2:10" x14ac:dyDescent="0.3">
      <c r="B45" s="11" t="s">
        <v>19</v>
      </c>
      <c r="C45" s="12" t="s">
        <v>11</v>
      </c>
      <c r="D45" s="20">
        <v>0</v>
      </c>
      <c r="F45" s="11" t="s">
        <v>19</v>
      </c>
      <c r="G45" s="17"/>
      <c r="H45" s="17"/>
      <c r="I45" s="12" t="s">
        <v>4</v>
      </c>
      <c r="J45" s="1">
        <v>0</v>
      </c>
    </row>
    <row r="46" spans="2:10" x14ac:dyDescent="0.3">
      <c r="B46" s="11" t="s">
        <v>20</v>
      </c>
      <c r="C46" s="12" t="s">
        <v>11</v>
      </c>
      <c r="D46" s="20">
        <v>0</v>
      </c>
      <c r="F46" s="11" t="s">
        <v>20</v>
      </c>
      <c r="G46" s="17"/>
      <c r="H46" s="17"/>
      <c r="I46" s="12" t="s">
        <v>4</v>
      </c>
      <c r="J46" s="1">
        <v>0.05</v>
      </c>
    </row>
    <row r="47" spans="2:10" x14ac:dyDescent="0.3">
      <c r="B47" s="11" t="s">
        <v>21</v>
      </c>
      <c r="C47" s="12" t="s">
        <v>11</v>
      </c>
      <c r="D47" s="20">
        <v>0</v>
      </c>
      <c r="F47" s="11" t="s">
        <v>21</v>
      </c>
      <c r="G47" s="17"/>
      <c r="H47" s="17"/>
      <c r="I47" s="12" t="s">
        <v>4</v>
      </c>
      <c r="J47" s="1">
        <v>0.05</v>
      </c>
    </row>
    <row r="48" spans="2:10" x14ac:dyDescent="0.3">
      <c r="B48" s="11" t="s">
        <v>22</v>
      </c>
      <c r="C48" s="12" t="s">
        <v>11</v>
      </c>
      <c r="D48" s="20">
        <v>0</v>
      </c>
      <c r="F48" s="11" t="s">
        <v>22</v>
      </c>
      <c r="G48" s="17"/>
      <c r="H48" s="17"/>
      <c r="I48" s="12" t="s">
        <v>4</v>
      </c>
      <c r="J48" s="1">
        <v>0.05</v>
      </c>
    </row>
    <row r="49" spans="2:10" x14ac:dyDescent="0.3">
      <c r="B49" s="11" t="s">
        <v>23</v>
      </c>
      <c r="C49" s="12" t="s">
        <v>11</v>
      </c>
      <c r="D49" s="20">
        <v>0</v>
      </c>
      <c r="F49" s="11" t="s">
        <v>23</v>
      </c>
      <c r="G49" s="17"/>
      <c r="H49" s="17"/>
      <c r="I49" s="12" t="s">
        <v>4</v>
      </c>
      <c r="J49" s="1">
        <v>0</v>
      </c>
    </row>
    <row r="50" spans="2:10" x14ac:dyDescent="0.3">
      <c r="B50" s="11" t="s">
        <v>24</v>
      </c>
      <c r="C50" s="12" t="s">
        <v>11</v>
      </c>
      <c r="D50" s="20">
        <v>0</v>
      </c>
      <c r="F50" s="11" t="s">
        <v>24</v>
      </c>
      <c r="G50" s="17"/>
      <c r="H50" s="17"/>
      <c r="I50" s="12" t="s">
        <v>4</v>
      </c>
      <c r="J50" s="1">
        <v>0</v>
      </c>
    </row>
    <row r="51" spans="2:10" x14ac:dyDescent="0.3">
      <c r="B51" s="11" t="s">
        <v>25</v>
      </c>
      <c r="C51" s="12" t="s">
        <v>11</v>
      </c>
      <c r="D51" s="20">
        <v>0</v>
      </c>
      <c r="F51" s="11" t="s">
        <v>25</v>
      </c>
      <c r="G51" s="17"/>
      <c r="H51" s="17"/>
      <c r="I51" s="12" t="s">
        <v>4</v>
      </c>
      <c r="J51" s="1">
        <v>0.05</v>
      </c>
    </row>
    <row r="52" spans="2:10" x14ac:dyDescent="0.3">
      <c r="B52" s="11" t="s">
        <v>26</v>
      </c>
      <c r="C52" s="12" t="s">
        <v>11</v>
      </c>
      <c r="D52" s="20">
        <v>0</v>
      </c>
      <c r="F52" s="11" t="s">
        <v>26</v>
      </c>
      <c r="G52" s="17"/>
      <c r="H52" s="17"/>
      <c r="I52" s="12" t="s">
        <v>4</v>
      </c>
      <c r="J52" s="1">
        <v>0.05</v>
      </c>
    </row>
    <row r="53" spans="2:10" x14ac:dyDescent="0.3">
      <c r="B53" s="11" t="s">
        <v>27</v>
      </c>
      <c r="C53" s="12" t="s">
        <v>11</v>
      </c>
      <c r="D53" s="20">
        <v>0</v>
      </c>
      <c r="F53" s="11" t="s">
        <v>27</v>
      </c>
      <c r="G53" s="17"/>
      <c r="H53" s="17"/>
      <c r="I53" s="12" t="s">
        <v>4</v>
      </c>
      <c r="J53" s="1">
        <v>0.05</v>
      </c>
    </row>
    <row r="54" spans="2:10" x14ac:dyDescent="0.3">
      <c r="B54" s="11" t="s">
        <v>28</v>
      </c>
      <c r="C54" s="12" t="s">
        <v>11</v>
      </c>
      <c r="D54" s="20">
        <v>0</v>
      </c>
      <c r="F54" s="11" t="s">
        <v>28</v>
      </c>
      <c r="G54" s="17"/>
      <c r="H54" s="17"/>
      <c r="I54" s="12" t="s">
        <v>4</v>
      </c>
      <c r="J54" s="1">
        <v>0</v>
      </c>
    </row>
    <row r="55" spans="2:10" x14ac:dyDescent="0.3">
      <c r="B55" s="11" t="s">
        <v>29</v>
      </c>
      <c r="C55" s="12" t="s">
        <v>11</v>
      </c>
      <c r="D55" s="20">
        <v>0</v>
      </c>
      <c r="F55" s="11" t="s">
        <v>29</v>
      </c>
      <c r="G55" s="17"/>
      <c r="H55" s="17"/>
      <c r="I55" s="12" t="s">
        <v>4</v>
      </c>
      <c r="J55" s="1">
        <v>0.05</v>
      </c>
    </row>
    <row r="56" spans="2:10" x14ac:dyDescent="0.3">
      <c r="B56" s="11" t="s">
        <v>30</v>
      </c>
      <c r="C56" s="12" t="s">
        <v>11</v>
      </c>
      <c r="D56" s="20">
        <v>0</v>
      </c>
      <c r="F56" s="11" t="s">
        <v>30</v>
      </c>
      <c r="G56" s="17"/>
      <c r="H56" s="17"/>
      <c r="I56" s="12" t="s">
        <v>4</v>
      </c>
      <c r="J56" s="1">
        <v>0.05</v>
      </c>
    </row>
    <row r="57" spans="2:10" x14ac:dyDescent="0.3">
      <c r="B57" s="11" t="s">
        <v>31</v>
      </c>
      <c r="C57" s="12" t="s">
        <v>11</v>
      </c>
      <c r="D57" s="20">
        <v>0</v>
      </c>
      <c r="F57" s="11" t="s">
        <v>31</v>
      </c>
      <c r="G57" s="17"/>
      <c r="H57" s="17"/>
      <c r="I57" s="12" t="s">
        <v>4</v>
      </c>
      <c r="J57" s="1">
        <v>0.05</v>
      </c>
    </row>
    <row r="58" spans="2:10" x14ac:dyDescent="0.3">
      <c r="B58" s="11" t="s">
        <v>32</v>
      </c>
      <c r="C58" s="12" t="s">
        <v>11</v>
      </c>
      <c r="D58" s="20">
        <v>0</v>
      </c>
      <c r="F58" s="11" t="s">
        <v>32</v>
      </c>
      <c r="G58" s="17"/>
      <c r="H58" s="17"/>
      <c r="I58" s="12" t="s">
        <v>4</v>
      </c>
      <c r="J58" s="1">
        <v>0.1</v>
      </c>
    </row>
    <row r="59" spans="2:10" x14ac:dyDescent="0.3">
      <c r="B59" s="11" t="s">
        <v>33</v>
      </c>
      <c r="C59" s="12" t="s">
        <v>11</v>
      </c>
      <c r="D59" s="20">
        <v>0</v>
      </c>
      <c r="F59" s="11" t="s">
        <v>33</v>
      </c>
      <c r="G59" s="17"/>
      <c r="H59" s="17"/>
      <c r="I59" s="12" t="s">
        <v>4</v>
      </c>
      <c r="J59" s="1">
        <v>0.1</v>
      </c>
    </row>
    <row r="60" spans="2:10" x14ac:dyDescent="0.3">
      <c r="B60" s="11" t="s">
        <v>34</v>
      </c>
      <c r="C60" s="12" t="s">
        <v>11</v>
      </c>
      <c r="D60" s="20">
        <v>0</v>
      </c>
      <c r="F60" s="11" t="s">
        <v>34</v>
      </c>
      <c r="G60" s="17"/>
      <c r="H60" s="17"/>
      <c r="I60" s="12" t="s">
        <v>4</v>
      </c>
      <c r="J60" s="1">
        <v>0.1</v>
      </c>
    </row>
    <row r="61" spans="2:10" x14ac:dyDescent="0.3">
      <c r="B61" s="11" t="s">
        <v>35</v>
      </c>
      <c r="C61" s="12" t="s">
        <v>11</v>
      </c>
      <c r="D61" s="20">
        <v>0</v>
      </c>
      <c r="F61" s="11" t="s">
        <v>35</v>
      </c>
      <c r="G61" s="17"/>
      <c r="H61" s="17"/>
      <c r="I61" s="12" t="s">
        <v>4</v>
      </c>
      <c r="J61" s="1">
        <v>0.1</v>
      </c>
    </row>
    <row r="62" spans="2:10" x14ac:dyDescent="0.3">
      <c r="B62" s="11" t="s">
        <v>36</v>
      </c>
      <c r="C62" s="12" t="s">
        <v>11</v>
      </c>
      <c r="D62" s="20">
        <v>0</v>
      </c>
      <c r="F62" s="11" t="s">
        <v>36</v>
      </c>
      <c r="G62" s="17"/>
      <c r="H62" s="17"/>
      <c r="I62" s="12" t="s">
        <v>4</v>
      </c>
      <c r="J62" s="1">
        <v>0.1</v>
      </c>
    </row>
    <row r="63" spans="2:10" ht="15" thickBot="1" x14ac:dyDescent="0.35">
      <c r="B63" s="9" t="s">
        <v>37</v>
      </c>
      <c r="C63" s="10" t="s">
        <v>11</v>
      </c>
      <c r="D63" s="21">
        <v>0</v>
      </c>
      <c r="F63" s="9" t="s">
        <v>37</v>
      </c>
      <c r="G63" s="18"/>
      <c r="H63" s="18"/>
      <c r="I63" s="10" t="s">
        <v>4</v>
      </c>
      <c r="J63" s="2">
        <v>0.1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3082-B397-4C9D-99B4-1CC2D673AF9D}">
  <sheetPr codeName="Sheet2"/>
  <dimension ref="B1:M61"/>
  <sheetViews>
    <sheetView topLeftCell="A13" workbookViewId="0">
      <selection activeCell="L20" sqref="L20:L61"/>
    </sheetView>
  </sheetViews>
  <sheetFormatPr defaultColWidth="9.109375" defaultRowHeight="14.4" x14ac:dyDescent="0.3"/>
  <cols>
    <col min="1" max="1" width="9.109375" style="6"/>
    <col min="2" max="2" width="66.6640625" style="6" bestFit="1" customWidth="1"/>
    <col min="3" max="3" width="21.5546875" style="6" bestFit="1" customWidth="1"/>
    <col min="4" max="5" width="9.109375" style="6"/>
    <col min="6" max="6" width="16.44140625" style="6" customWidth="1"/>
    <col min="7" max="8" width="9.109375" style="6"/>
    <col min="9" max="9" width="22.109375" style="6" customWidth="1"/>
    <col min="10" max="16384" width="9.109375" style="6"/>
  </cols>
  <sheetData>
    <row r="1" spans="2:13" ht="18.600000000000001" thickBot="1" x14ac:dyDescent="0.4">
      <c r="B1" s="19" t="s">
        <v>68</v>
      </c>
      <c r="C1" s="19" t="s">
        <v>3</v>
      </c>
      <c r="D1" s="19" t="s">
        <v>5</v>
      </c>
    </row>
    <row r="2" spans="2:13" x14ac:dyDescent="0.3">
      <c r="B2" s="7" t="s">
        <v>9</v>
      </c>
      <c r="C2" s="8" t="s">
        <v>4</v>
      </c>
      <c r="D2" s="4">
        <v>0.1</v>
      </c>
      <c r="E2" s="4"/>
      <c r="F2" s="4"/>
      <c r="G2" s="4"/>
      <c r="H2" s="4"/>
      <c r="I2" s="4"/>
      <c r="J2" s="4"/>
      <c r="K2" s="4"/>
      <c r="L2" s="4"/>
      <c r="M2" s="3"/>
    </row>
    <row r="3" spans="2:13" ht="15" thickBot="1" x14ac:dyDescent="0.35">
      <c r="B3" s="9" t="s">
        <v>10</v>
      </c>
      <c r="C3" s="10" t="s">
        <v>14</v>
      </c>
      <c r="D3" s="5">
        <v>0.05</v>
      </c>
      <c r="E3" s="5"/>
      <c r="F3" s="5"/>
      <c r="G3" s="5"/>
      <c r="H3" s="5"/>
      <c r="I3" s="5"/>
      <c r="J3" s="5"/>
      <c r="K3" s="5"/>
      <c r="L3" s="5"/>
      <c r="M3" s="2"/>
    </row>
    <row r="4" spans="2:13" ht="15" thickBot="1" x14ac:dyDescent="0.35"/>
    <row r="5" spans="2:13" ht="18.600000000000001" thickBot="1" x14ac:dyDescent="0.4">
      <c r="B5" s="7" t="s">
        <v>0</v>
      </c>
      <c r="C5" s="8" t="s">
        <v>4</v>
      </c>
      <c r="D5" s="3">
        <v>0.5</v>
      </c>
      <c r="F5" s="19" t="s">
        <v>68</v>
      </c>
      <c r="I5" s="19" t="s">
        <v>3</v>
      </c>
      <c r="J5" s="19" t="s">
        <v>5</v>
      </c>
    </row>
    <row r="6" spans="2:13" x14ac:dyDescent="0.3">
      <c r="B6" s="11" t="s">
        <v>1</v>
      </c>
      <c r="C6" s="12" t="s">
        <v>6</v>
      </c>
      <c r="D6" s="1">
        <v>7</v>
      </c>
      <c r="F6" s="7" t="s">
        <v>65</v>
      </c>
      <c r="G6" s="8"/>
      <c r="H6" s="8"/>
      <c r="I6" s="8" t="s">
        <v>69</v>
      </c>
      <c r="J6" s="3">
        <v>0.01</v>
      </c>
    </row>
    <row r="7" spans="2:13" x14ac:dyDescent="0.3">
      <c r="B7" s="11" t="s">
        <v>2</v>
      </c>
      <c r="C7" s="12" t="s">
        <v>4</v>
      </c>
      <c r="D7" s="1">
        <v>0.05</v>
      </c>
      <c r="F7" s="11" t="s">
        <v>67</v>
      </c>
      <c r="G7" s="12"/>
      <c r="H7" s="12"/>
      <c r="I7" s="12" t="s">
        <v>70</v>
      </c>
      <c r="J7" s="1">
        <v>-4</v>
      </c>
    </row>
    <row r="8" spans="2:13" ht="15" thickBot="1" x14ac:dyDescent="0.35">
      <c r="B8" s="11" t="s">
        <v>59</v>
      </c>
      <c r="C8" s="17" t="s">
        <v>4</v>
      </c>
      <c r="D8" s="1">
        <v>0.95</v>
      </c>
      <c r="F8" s="9" t="s">
        <v>66</v>
      </c>
      <c r="G8" s="10"/>
      <c r="H8" s="10"/>
      <c r="I8" s="10" t="s">
        <v>71</v>
      </c>
      <c r="J8" s="2">
        <v>-1</v>
      </c>
    </row>
    <row r="9" spans="2:13" x14ac:dyDescent="0.3">
      <c r="B9" s="11" t="s">
        <v>60</v>
      </c>
      <c r="C9" s="17" t="s">
        <v>4</v>
      </c>
      <c r="D9" s="1">
        <v>0.95</v>
      </c>
    </row>
    <row r="10" spans="2:13" x14ac:dyDescent="0.3">
      <c r="B10" s="11" t="s">
        <v>61</v>
      </c>
      <c r="C10" s="17" t="s">
        <v>4</v>
      </c>
      <c r="D10" s="1">
        <v>0.95</v>
      </c>
    </row>
    <row r="11" spans="2:13" x14ac:dyDescent="0.3">
      <c r="B11" s="11" t="s">
        <v>62</v>
      </c>
      <c r="C11" s="17" t="s">
        <v>4</v>
      </c>
      <c r="D11" s="1">
        <v>0.95</v>
      </c>
    </row>
    <row r="12" spans="2:13" x14ac:dyDescent="0.3">
      <c r="B12" s="11" t="s">
        <v>63</v>
      </c>
      <c r="C12" s="17" t="s">
        <v>4</v>
      </c>
      <c r="D12" s="1">
        <v>0</v>
      </c>
    </row>
    <row r="13" spans="2:13" x14ac:dyDescent="0.3">
      <c r="B13" s="11" t="s">
        <v>64</v>
      </c>
      <c r="C13" s="17" t="s">
        <v>4</v>
      </c>
      <c r="D13" s="1">
        <v>0</v>
      </c>
    </row>
    <row r="14" spans="2:13" x14ac:dyDescent="0.3">
      <c r="B14" s="11" t="s">
        <v>7</v>
      </c>
      <c r="C14" s="12" t="s">
        <v>4</v>
      </c>
      <c r="D14" s="1">
        <v>0.03</v>
      </c>
    </row>
    <row r="15" spans="2:13" x14ac:dyDescent="0.3">
      <c r="B15" s="11" t="s">
        <v>8</v>
      </c>
      <c r="C15" s="12" t="s">
        <v>4</v>
      </c>
      <c r="D15" s="1">
        <v>0.3</v>
      </c>
    </row>
    <row r="16" spans="2:13" x14ac:dyDescent="0.3">
      <c r="B16" s="11" t="s">
        <v>12</v>
      </c>
      <c r="C16" s="12" t="s">
        <v>6</v>
      </c>
      <c r="D16" s="1">
        <v>12</v>
      </c>
    </row>
    <row r="17" spans="2:12" ht="15" thickBot="1" x14ac:dyDescent="0.35">
      <c r="B17" s="9" t="s">
        <v>13</v>
      </c>
      <c r="C17" s="10" t="s">
        <v>6</v>
      </c>
      <c r="D17" s="2">
        <v>60</v>
      </c>
    </row>
    <row r="18" spans="2:12" ht="15" thickBot="1" x14ac:dyDescent="0.35"/>
    <row r="19" spans="2:12" ht="15" thickBot="1" x14ac:dyDescent="0.35">
      <c r="B19" s="13" t="s">
        <v>15</v>
      </c>
      <c r="C19" s="14" t="s">
        <v>3</v>
      </c>
      <c r="D19" s="15" t="s">
        <v>5</v>
      </c>
      <c r="F19" s="13" t="s">
        <v>16</v>
      </c>
      <c r="G19" s="16"/>
      <c r="H19" s="16"/>
      <c r="I19" s="14" t="s">
        <v>3</v>
      </c>
      <c r="J19" s="15" t="s">
        <v>5</v>
      </c>
    </row>
    <row r="20" spans="2:12" x14ac:dyDescent="0.3">
      <c r="B20" s="11" t="s">
        <v>38</v>
      </c>
      <c r="C20" s="12" t="s">
        <v>11</v>
      </c>
      <c r="D20" s="20">
        <v>49.5</v>
      </c>
      <c r="F20" s="11" t="s">
        <v>38</v>
      </c>
      <c r="G20" s="17"/>
      <c r="H20" s="17"/>
      <c r="I20" s="12" t="s">
        <v>4</v>
      </c>
      <c r="J20" s="1">
        <v>0</v>
      </c>
      <c r="L20" s="1">
        <v>0</v>
      </c>
    </row>
    <row r="21" spans="2:12" x14ac:dyDescent="0.3">
      <c r="B21" s="11" t="s">
        <v>39</v>
      </c>
      <c r="C21" s="12" t="s">
        <v>11</v>
      </c>
      <c r="D21" s="20">
        <v>0</v>
      </c>
      <c r="F21" s="11" t="s">
        <v>39</v>
      </c>
      <c r="G21" s="17"/>
      <c r="H21" s="17"/>
      <c r="I21" s="12" t="s">
        <v>4</v>
      </c>
      <c r="J21" s="1">
        <v>0</v>
      </c>
      <c r="L21" s="1">
        <v>0</v>
      </c>
    </row>
    <row r="22" spans="2:12" x14ac:dyDescent="0.3">
      <c r="B22" s="11" t="s">
        <v>40</v>
      </c>
      <c r="C22" s="12" t="s">
        <v>11</v>
      </c>
      <c r="D22" s="20">
        <v>0</v>
      </c>
      <c r="F22" s="11" t="s">
        <v>40</v>
      </c>
      <c r="G22" s="17"/>
      <c r="H22" s="17"/>
      <c r="I22" s="12" t="s">
        <v>4</v>
      </c>
      <c r="J22" s="1">
        <v>0</v>
      </c>
      <c r="L22" s="1">
        <v>0</v>
      </c>
    </row>
    <row r="23" spans="2:12" x14ac:dyDescent="0.3">
      <c r="B23" s="11" t="s">
        <v>41</v>
      </c>
      <c r="C23" s="17" t="s">
        <v>11</v>
      </c>
      <c r="D23" s="20">
        <v>0</v>
      </c>
      <c r="F23" s="11" t="s">
        <v>41</v>
      </c>
      <c r="G23" s="17"/>
      <c r="H23" s="17"/>
      <c r="I23" s="17" t="s">
        <v>4</v>
      </c>
      <c r="J23" s="1">
        <v>0</v>
      </c>
      <c r="L23" s="1">
        <v>0</v>
      </c>
    </row>
    <row r="24" spans="2:12" x14ac:dyDescent="0.3">
      <c r="B24" s="11" t="s">
        <v>42</v>
      </c>
      <c r="C24" s="12" t="s">
        <v>11</v>
      </c>
      <c r="D24" s="20">
        <v>0</v>
      </c>
      <c r="F24" s="11" t="s">
        <v>42</v>
      </c>
      <c r="G24" s="17"/>
      <c r="H24" s="17"/>
      <c r="I24" s="12" t="s">
        <v>4</v>
      </c>
      <c r="J24" s="1">
        <v>0.05</v>
      </c>
      <c r="L24" s="1">
        <v>0.05</v>
      </c>
    </row>
    <row r="25" spans="2:12" x14ac:dyDescent="0.3">
      <c r="B25" s="11" t="s">
        <v>43</v>
      </c>
      <c r="C25" s="12" t="s">
        <v>11</v>
      </c>
      <c r="D25" s="20">
        <v>0</v>
      </c>
      <c r="F25" s="11" t="s">
        <v>43</v>
      </c>
      <c r="G25" s="17"/>
      <c r="H25" s="17"/>
      <c r="I25" s="12" t="s">
        <v>4</v>
      </c>
      <c r="J25" s="1">
        <v>0.05</v>
      </c>
      <c r="L25" s="1">
        <v>0.05</v>
      </c>
    </row>
    <row r="26" spans="2:12" x14ac:dyDescent="0.3">
      <c r="B26" s="11" t="s">
        <v>44</v>
      </c>
      <c r="C26" s="12" t="s">
        <v>11</v>
      </c>
      <c r="D26" s="20">
        <v>0</v>
      </c>
      <c r="F26" s="11" t="s">
        <v>44</v>
      </c>
      <c r="G26" s="17"/>
      <c r="H26" s="17"/>
      <c r="I26" s="12" t="s">
        <v>4</v>
      </c>
      <c r="J26" s="1">
        <v>0</v>
      </c>
      <c r="L26" s="1">
        <v>0</v>
      </c>
    </row>
    <row r="27" spans="2:12" x14ac:dyDescent="0.3">
      <c r="B27" s="11" t="s">
        <v>45</v>
      </c>
      <c r="C27" s="12" t="s">
        <v>11</v>
      </c>
      <c r="D27" s="20">
        <v>0</v>
      </c>
      <c r="F27" s="11" t="s">
        <v>45</v>
      </c>
      <c r="G27" s="17"/>
      <c r="H27" s="17"/>
      <c r="I27" s="12" t="s">
        <v>4</v>
      </c>
      <c r="J27" s="1">
        <v>0</v>
      </c>
      <c r="L27" s="1">
        <v>0</v>
      </c>
    </row>
    <row r="28" spans="2:12" x14ac:dyDescent="0.3">
      <c r="B28" s="11" t="s">
        <v>46</v>
      </c>
      <c r="C28" s="12" t="s">
        <v>11</v>
      </c>
      <c r="D28" s="20">
        <v>0</v>
      </c>
      <c r="F28" s="11" t="s">
        <v>46</v>
      </c>
      <c r="G28" s="17"/>
      <c r="H28" s="17"/>
      <c r="I28" s="12" t="s">
        <v>4</v>
      </c>
      <c r="J28" s="1">
        <v>0</v>
      </c>
      <c r="L28" s="1">
        <v>0</v>
      </c>
    </row>
    <row r="29" spans="2:12" x14ac:dyDescent="0.3">
      <c r="B29" s="11" t="s">
        <v>47</v>
      </c>
      <c r="C29" s="12" t="s">
        <v>11</v>
      </c>
      <c r="D29" s="20">
        <v>0</v>
      </c>
      <c r="F29" s="11" t="s">
        <v>47</v>
      </c>
      <c r="G29" s="17"/>
      <c r="H29" s="17"/>
      <c r="I29" s="12" t="s">
        <v>4</v>
      </c>
      <c r="J29" s="1">
        <v>0.05</v>
      </c>
      <c r="L29" s="1">
        <v>0.05</v>
      </c>
    </row>
    <row r="30" spans="2:12" x14ac:dyDescent="0.3">
      <c r="B30" s="11" t="s">
        <v>48</v>
      </c>
      <c r="C30" s="12" t="s">
        <v>11</v>
      </c>
      <c r="D30" s="20">
        <v>0</v>
      </c>
      <c r="F30" s="11" t="s">
        <v>48</v>
      </c>
      <c r="G30" s="17"/>
      <c r="H30" s="17"/>
      <c r="I30" s="12" t="s">
        <v>4</v>
      </c>
      <c r="J30" s="1">
        <v>0.05</v>
      </c>
      <c r="L30" s="1">
        <v>0.05</v>
      </c>
    </row>
    <row r="31" spans="2:12" x14ac:dyDescent="0.3">
      <c r="B31" s="11" t="s">
        <v>49</v>
      </c>
      <c r="C31" s="12" t="s">
        <v>11</v>
      </c>
      <c r="D31" s="20">
        <v>0</v>
      </c>
      <c r="F31" s="11" t="s">
        <v>49</v>
      </c>
      <c r="G31" s="17"/>
      <c r="H31" s="17"/>
      <c r="I31" s="12" t="s">
        <v>4</v>
      </c>
      <c r="J31" s="1">
        <v>0</v>
      </c>
      <c r="L31" s="1">
        <v>0</v>
      </c>
    </row>
    <row r="32" spans="2:12" x14ac:dyDescent="0.3">
      <c r="B32" s="11" t="s">
        <v>50</v>
      </c>
      <c r="C32" s="12" t="s">
        <v>11</v>
      </c>
      <c r="D32" s="20">
        <v>0</v>
      </c>
      <c r="F32" s="11" t="s">
        <v>50</v>
      </c>
      <c r="G32" s="17"/>
      <c r="H32" s="17"/>
      <c r="I32" s="12" t="s">
        <v>4</v>
      </c>
      <c r="J32" s="1">
        <v>0</v>
      </c>
      <c r="L32" s="1">
        <v>0</v>
      </c>
    </row>
    <row r="33" spans="2:12" x14ac:dyDescent="0.3">
      <c r="B33" s="11" t="s">
        <v>51</v>
      </c>
      <c r="C33" s="12" t="s">
        <v>11</v>
      </c>
      <c r="D33" s="20">
        <v>0</v>
      </c>
      <c r="F33" s="11" t="s">
        <v>51</v>
      </c>
      <c r="G33" s="17"/>
      <c r="H33" s="17"/>
      <c r="I33" s="12" t="s">
        <v>4</v>
      </c>
      <c r="J33" s="1">
        <v>0.05</v>
      </c>
      <c r="L33" s="1">
        <v>0.05</v>
      </c>
    </row>
    <row r="34" spans="2:12" x14ac:dyDescent="0.3">
      <c r="B34" s="11" t="s">
        <v>52</v>
      </c>
      <c r="C34" s="12" t="s">
        <v>11</v>
      </c>
      <c r="D34" s="20">
        <v>0</v>
      </c>
      <c r="F34" s="11" t="s">
        <v>52</v>
      </c>
      <c r="G34" s="17"/>
      <c r="H34" s="17"/>
      <c r="I34" s="12" t="s">
        <v>4</v>
      </c>
      <c r="J34" s="1">
        <v>0.05</v>
      </c>
      <c r="L34" s="1">
        <v>0.05</v>
      </c>
    </row>
    <row r="35" spans="2:12" x14ac:dyDescent="0.3">
      <c r="B35" s="11" t="s">
        <v>53</v>
      </c>
      <c r="C35" s="12" t="s">
        <v>11</v>
      </c>
      <c r="D35" s="20">
        <v>0</v>
      </c>
      <c r="F35" s="11" t="s">
        <v>53</v>
      </c>
      <c r="G35" s="17"/>
      <c r="H35" s="17"/>
      <c r="I35" s="12" t="s">
        <v>4</v>
      </c>
      <c r="J35" s="1">
        <v>0.05</v>
      </c>
      <c r="L35" s="1">
        <v>0.05</v>
      </c>
    </row>
    <row r="36" spans="2:12" x14ac:dyDescent="0.3">
      <c r="B36" s="11" t="s">
        <v>54</v>
      </c>
      <c r="C36" s="12" t="s">
        <v>11</v>
      </c>
      <c r="D36" s="20">
        <v>0</v>
      </c>
      <c r="F36" s="11" t="s">
        <v>54</v>
      </c>
      <c r="G36" s="17"/>
      <c r="H36" s="17"/>
      <c r="I36" s="12" t="s">
        <v>4</v>
      </c>
      <c r="J36" s="1">
        <v>0.1</v>
      </c>
      <c r="L36" s="1">
        <v>0.1</v>
      </c>
    </row>
    <row r="37" spans="2:12" x14ac:dyDescent="0.3">
      <c r="B37" s="11" t="s">
        <v>55</v>
      </c>
      <c r="C37" s="12" t="s">
        <v>11</v>
      </c>
      <c r="D37" s="20">
        <v>0</v>
      </c>
      <c r="F37" s="11" t="s">
        <v>55</v>
      </c>
      <c r="G37" s="17"/>
      <c r="H37" s="17"/>
      <c r="I37" s="12" t="s">
        <v>4</v>
      </c>
      <c r="J37" s="1">
        <v>0.1</v>
      </c>
      <c r="L37" s="1">
        <v>0.1</v>
      </c>
    </row>
    <row r="38" spans="2:12" x14ac:dyDescent="0.3">
      <c r="B38" s="11" t="s">
        <v>56</v>
      </c>
      <c r="C38" s="12" t="s">
        <v>11</v>
      </c>
      <c r="D38" s="20">
        <v>1</v>
      </c>
      <c r="F38" s="11" t="s">
        <v>56</v>
      </c>
      <c r="G38" s="17"/>
      <c r="H38" s="17"/>
      <c r="I38" s="12" t="s">
        <v>4</v>
      </c>
      <c r="J38" s="1">
        <v>0.1</v>
      </c>
      <c r="L38" s="1">
        <v>0.1</v>
      </c>
    </row>
    <row r="39" spans="2:12" x14ac:dyDescent="0.3">
      <c r="B39" s="11" t="s">
        <v>57</v>
      </c>
      <c r="C39" s="12" t="s">
        <v>11</v>
      </c>
      <c r="D39" s="20">
        <v>0</v>
      </c>
      <c r="F39" s="11" t="s">
        <v>57</v>
      </c>
      <c r="G39" s="17"/>
      <c r="H39" s="17"/>
      <c r="I39" s="12" t="s">
        <v>4</v>
      </c>
      <c r="J39" s="1">
        <v>0.1</v>
      </c>
      <c r="L39" s="1">
        <v>0.1</v>
      </c>
    </row>
    <row r="40" spans="2:12" ht="15" thickBot="1" x14ac:dyDescent="0.35">
      <c r="B40" s="9" t="s">
        <v>58</v>
      </c>
      <c r="C40" s="10" t="s">
        <v>11</v>
      </c>
      <c r="D40" s="21">
        <v>0</v>
      </c>
      <c r="F40" s="9" t="s">
        <v>58</v>
      </c>
      <c r="G40" s="18"/>
      <c r="H40" s="18"/>
      <c r="I40" s="10" t="s">
        <v>4</v>
      </c>
      <c r="J40" s="2">
        <v>0.1</v>
      </c>
      <c r="L40" s="2">
        <v>0.1</v>
      </c>
    </row>
    <row r="41" spans="2:12" x14ac:dyDescent="0.3">
      <c r="B41" s="11" t="s">
        <v>17</v>
      </c>
      <c r="C41" s="12" t="s">
        <v>11</v>
      </c>
      <c r="D41" s="20">
        <v>49.5</v>
      </c>
      <c r="F41" s="11" t="s">
        <v>17</v>
      </c>
      <c r="G41" s="17"/>
      <c r="H41" s="17"/>
      <c r="I41" s="12" t="s">
        <v>4</v>
      </c>
      <c r="J41" s="1">
        <v>0</v>
      </c>
      <c r="L41" s="1">
        <v>0</v>
      </c>
    </row>
    <row r="42" spans="2:12" x14ac:dyDescent="0.3">
      <c r="B42" s="11" t="s">
        <v>18</v>
      </c>
      <c r="C42" s="12" t="s">
        <v>11</v>
      </c>
      <c r="D42" s="20">
        <v>0</v>
      </c>
      <c r="F42" s="11" t="s">
        <v>18</v>
      </c>
      <c r="G42" s="17"/>
      <c r="H42" s="17"/>
      <c r="I42" s="12" t="s">
        <v>4</v>
      </c>
      <c r="J42" s="1">
        <v>0</v>
      </c>
      <c r="L42" s="1">
        <v>0</v>
      </c>
    </row>
    <row r="43" spans="2:12" x14ac:dyDescent="0.3">
      <c r="B43" s="11" t="s">
        <v>19</v>
      </c>
      <c r="C43" s="12" t="s">
        <v>11</v>
      </c>
      <c r="D43" s="20">
        <v>0</v>
      </c>
      <c r="F43" s="11" t="s">
        <v>19</v>
      </c>
      <c r="G43" s="17"/>
      <c r="H43" s="17"/>
      <c r="I43" s="12" t="s">
        <v>4</v>
      </c>
      <c r="J43" s="1">
        <v>0</v>
      </c>
      <c r="L43" s="1">
        <v>0</v>
      </c>
    </row>
    <row r="44" spans="2:12" x14ac:dyDescent="0.3">
      <c r="B44" s="11" t="s">
        <v>20</v>
      </c>
      <c r="C44" s="12" t="s">
        <v>11</v>
      </c>
      <c r="D44" s="20">
        <v>0</v>
      </c>
      <c r="F44" s="11" t="s">
        <v>20</v>
      </c>
      <c r="G44" s="17"/>
      <c r="H44" s="17"/>
      <c r="I44" s="12" t="s">
        <v>4</v>
      </c>
      <c r="J44" s="1">
        <v>0</v>
      </c>
      <c r="L44" s="1">
        <v>0</v>
      </c>
    </row>
    <row r="45" spans="2:12" x14ac:dyDescent="0.3">
      <c r="B45" s="11" t="s">
        <v>21</v>
      </c>
      <c r="C45" s="12" t="s">
        <v>11</v>
      </c>
      <c r="D45" s="20">
        <v>0</v>
      </c>
      <c r="F45" s="11" t="s">
        <v>21</v>
      </c>
      <c r="G45" s="17"/>
      <c r="H45" s="17"/>
      <c r="I45" s="12" t="s">
        <v>4</v>
      </c>
      <c r="J45" s="1">
        <v>0.05</v>
      </c>
      <c r="L45" s="1">
        <v>0.05</v>
      </c>
    </row>
    <row r="46" spans="2:12" x14ac:dyDescent="0.3">
      <c r="B46" s="11" t="s">
        <v>22</v>
      </c>
      <c r="C46" s="12" t="s">
        <v>11</v>
      </c>
      <c r="D46" s="20">
        <v>0</v>
      </c>
      <c r="F46" s="11" t="s">
        <v>22</v>
      </c>
      <c r="G46" s="17"/>
      <c r="H46" s="17"/>
      <c r="I46" s="12" t="s">
        <v>4</v>
      </c>
      <c r="J46" s="1">
        <v>0.05</v>
      </c>
      <c r="L46" s="1">
        <v>0.05</v>
      </c>
    </row>
    <row r="47" spans="2:12" x14ac:dyDescent="0.3">
      <c r="B47" s="11" t="s">
        <v>23</v>
      </c>
      <c r="C47" s="12" t="s">
        <v>11</v>
      </c>
      <c r="D47" s="20">
        <v>0</v>
      </c>
      <c r="F47" s="11" t="s">
        <v>23</v>
      </c>
      <c r="G47" s="17"/>
      <c r="H47" s="17"/>
      <c r="I47" s="12" t="s">
        <v>4</v>
      </c>
      <c r="J47" s="1">
        <v>0</v>
      </c>
      <c r="L47" s="1">
        <v>0</v>
      </c>
    </row>
    <row r="48" spans="2:12" x14ac:dyDescent="0.3">
      <c r="B48" s="11" t="s">
        <v>24</v>
      </c>
      <c r="C48" s="12" t="s">
        <v>11</v>
      </c>
      <c r="D48" s="20">
        <v>0</v>
      </c>
      <c r="F48" s="11" t="s">
        <v>24</v>
      </c>
      <c r="G48" s="17"/>
      <c r="H48" s="17"/>
      <c r="I48" s="12" t="s">
        <v>4</v>
      </c>
      <c r="J48" s="1">
        <v>0</v>
      </c>
      <c r="L48" s="1">
        <v>0</v>
      </c>
    </row>
    <row r="49" spans="2:12" x14ac:dyDescent="0.3">
      <c r="B49" s="11" t="s">
        <v>25</v>
      </c>
      <c r="C49" s="12" t="s">
        <v>11</v>
      </c>
      <c r="D49" s="20">
        <v>0</v>
      </c>
      <c r="F49" s="11" t="s">
        <v>25</v>
      </c>
      <c r="G49" s="17"/>
      <c r="H49" s="17"/>
      <c r="I49" s="12" t="s">
        <v>4</v>
      </c>
      <c r="J49" s="1">
        <v>0</v>
      </c>
      <c r="L49" s="1">
        <v>0</v>
      </c>
    </row>
    <row r="50" spans="2:12" x14ac:dyDescent="0.3">
      <c r="B50" s="11" t="s">
        <v>26</v>
      </c>
      <c r="C50" s="12" t="s">
        <v>11</v>
      </c>
      <c r="D50" s="20">
        <v>0</v>
      </c>
      <c r="F50" s="11" t="s">
        <v>26</v>
      </c>
      <c r="G50" s="17"/>
      <c r="H50" s="17"/>
      <c r="I50" s="12" t="s">
        <v>4</v>
      </c>
      <c r="J50" s="1">
        <v>0.05</v>
      </c>
      <c r="L50" s="1">
        <v>0.05</v>
      </c>
    </row>
    <row r="51" spans="2:12" x14ac:dyDescent="0.3">
      <c r="B51" s="11" t="s">
        <v>27</v>
      </c>
      <c r="C51" s="12" t="s">
        <v>11</v>
      </c>
      <c r="D51" s="20">
        <v>0</v>
      </c>
      <c r="F51" s="11" t="s">
        <v>27</v>
      </c>
      <c r="G51" s="17"/>
      <c r="H51" s="17"/>
      <c r="I51" s="12" t="s">
        <v>4</v>
      </c>
      <c r="J51" s="1">
        <v>0.05</v>
      </c>
      <c r="L51" s="1">
        <v>0.05</v>
      </c>
    </row>
    <row r="52" spans="2:12" x14ac:dyDescent="0.3">
      <c r="B52" s="11" t="s">
        <v>28</v>
      </c>
      <c r="C52" s="12" t="s">
        <v>11</v>
      </c>
      <c r="D52" s="20">
        <v>0</v>
      </c>
      <c r="F52" s="11" t="s">
        <v>28</v>
      </c>
      <c r="G52" s="17"/>
      <c r="H52" s="17"/>
      <c r="I52" s="12" t="s">
        <v>4</v>
      </c>
      <c r="J52" s="1">
        <v>0</v>
      </c>
      <c r="L52" s="1">
        <v>0</v>
      </c>
    </row>
    <row r="53" spans="2:12" x14ac:dyDescent="0.3">
      <c r="B53" s="11" t="s">
        <v>29</v>
      </c>
      <c r="C53" s="12" t="s">
        <v>11</v>
      </c>
      <c r="D53" s="20">
        <v>0</v>
      </c>
      <c r="F53" s="11" t="s">
        <v>29</v>
      </c>
      <c r="G53" s="17"/>
      <c r="H53" s="17"/>
      <c r="I53" s="12" t="s">
        <v>4</v>
      </c>
      <c r="J53" s="1">
        <v>0</v>
      </c>
      <c r="L53" s="1">
        <v>0</v>
      </c>
    </row>
    <row r="54" spans="2:12" x14ac:dyDescent="0.3">
      <c r="B54" s="11" t="s">
        <v>30</v>
      </c>
      <c r="C54" s="12" t="s">
        <v>11</v>
      </c>
      <c r="D54" s="20">
        <v>0</v>
      </c>
      <c r="F54" s="11" t="s">
        <v>30</v>
      </c>
      <c r="G54" s="17"/>
      <c r="H54" s="17"/>
      <c r="I54" s="12" t="s">
        <v>4</v>
      </c>
      <c r="J54" s="1">
        <v>0.05</v>
      </c>
      <c r="L54" s="1">
        <v>0.05</v>
      </c>
    </row>
    <row r="55" spans="2:12" x14ac:dyDescent="0.3">
      <c r="B55" s="11" t="s">
        <v>31</v>
      </c>
      <c r="C55" s="12" t="s">
        <v>11</v>
      </c>
      <c r="D55" s="20">
        <v>0</v>
      </c>
      <c r="F55" s="11" t="s">
        <v>31</v>
      </c>
      <c r="G55" s="17"/>
      <c r="H55" s="17"/>
      <c r="I55" s="12" t="s">
        <v>4</v>
      </c>
      <c r="J55" s="1">
        <v>0.05</v>
      </c>
      <c r="L55" s="1">
        <v>0.05</v>
      </c>
    </row>
    <row r="56" spans="2:12" x14ac:dyDescent="0.3">
      <c r="B56" s="11" t="s">
        <v>32</v>
      </c>
      <c r="C56" s="12" t="s">
        <v>11</v>
      </c>
      <c r="D56" s="20">
        <v>0</v>
      </c>
      <c r="F56" s="11" t="s">
        <v>32</v>
      </c>
      <c r="G56" s="17"/>
      <c r="H56" s="17"/>
      <c r="I56" s="12" t="s">
        <v>4</v>
      </c>
      <c r="J56" s="1">
        <v>1</v>
      </c>
      <c r="L56" s="1">
        <v>0.05</v>
      </c>
    </row>
    <row r="57" spans="2:12" x14ac:dyDescent="0.3">
      <c r="B57" s="11" t="s">
        <v>33</v>
      </c>
      <c r="C57" s="12" t="s">
        <v>11</v>
      </c>
      <c r="D57" s="20">
        <v>0</v>
      </c>
      <c r="F57" s="11" t="s">
        <v>33</v>
      </c>
      <c r="G57" s="17"/>
      <c r="H57" s="17"/>
      <c r="I57" s="12" t="s">
        <v>4</v>
      </c>
      <c r="J57" s="1">
        <v>1</v>
      </c>
      <c r="L57" s="1">
        <v>0.1</v>
      </c>
    </row>
    <row r="58" spans="2:12" x14ac:dyDescent="0.3">
      <c r="B58" s="11" t="s">
        <v>34</v>
      </c>
      <c r="C58" s="12" t="s">
        <v>11</v>
      </c>
      <c r="D58" s="20">
        <v>0</v>
      </c>
      <c r="F58" s="11" t="s">
        <v>34</v>
      </c>
      <c r="G58" s="17"/>
      <c r="H58" s="17"/>
      <c r="I58" s="12" t="s">
        <v>4</v>
      </c>
      <c r="J58" s="1">
        <v>1</v>
      </c>
      <c r="L58" s="1">
        <v>0.1</v>
      </c>
    </row>
    <row r="59" spans="2:12" x14ac:dyDescent="0.3">
      <c r="B59" s="11" t="s">
        <v>35</v>
      </c>
      <c r="C59" s="12" t="s">
        <v>11</v>
      </c>
      <c r="D59" s="20">
        <v>0</v>
      </c>
      <c r="F59" s="11" t="s">
        <v>35</v>
      </c>
      <c r="G59" s="17"/>
      <c r="H59" s="17"/>
      <c r="I59" s="12" t="s">
        <v>4</v>
      </c>
      <c r="J59" s="1">
        <v>1</v>
      </c>
      <c r="L59" s="1">
        <v>0.1</v>
      </c>
    </row>
    <row r="60" spans="2:12" x14ac:dyDescent="0.3">
      <c r="B60" s="11" t="s">
        <v>36</v>
      </c>
      <c r="C60" s="12" t="s">
        <v>11</v>
      </c>
      <c r="D60" s="20">
        <v>0</v>
      </c>
      <c r="F60" s="11" t="s">
        <v>36</v>
      </c>
      <c r="G60" s="17"/>
      <c r="H60" s="17"/>
      <c r="I60" s="12" t="s">
        <v>4</v>
      </c>
      <c r="J60" s="1">
        <v>1</v>
      </c>
      <c r="L60" s="1">
        <v>0.1</v>
      </c>
    </row>
    <row r="61" spans="2:12" ht="15" thickBot="1" x14ac:dyDescent="0.35">
      <c r="B61" s="9" t="s">
        <v>37</v>
      </c>
      <c r="C61" s="10" t="s">
        <v>11</v>
      </c>
      <c r="D61" s="21">
        <v>0</v>
      </c>
      <c r="F61" s="9" t="s">
        <v>37</v>
      </c>
      <c r="G61" s="18"/>
      <c r="H61" s="18"/>
      <c r="I61" s="10" t="s">
        <v>4</v>
      </c>
      <c r="J61" s="2">
        <v>1</v>
      </c>
      <c r="L61" s="2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28DC-7A24-43F1-9949-9D1A9DBDB95B}">
  <sheetPr codeName="Sheet3"/>
  <dimension ref="A2:K16"/>
  <sheetViews>
    <sheetView workbookViewId="0">
      <selection activeCell="K5" sqref="K5"/>
    </sheetView>
  </sheetViews>
  <sheetFormatPr defaultRowHeight="14.4" x14ac:dyDescent="0.3"/>
  <cols>
    <col min="11" max="11" width="12.21875" bestFit="1" customWidth="1"/>
  </cols>
  <sheetData>
    <row r="2" spans="1:11" x14ac:dyDescent="0.3">
      <c r="K2" t="s">
        <v>77</v>
      </c>
    </row>
    <row r="3" spans="1:11" x14ac:dyDescent="0.3"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72</v>
      </c>
      <c r="H3" t="s">
        <v>74</v>
      </c>
    </row>
    <row r="4" spans="1:11" x14ac:dyDescent="0.3">
      <c r="A4">
        <v>0</v>
      </c>
      <c r="B4" s="22">
        <v>1</v>
      </c>
      <c r="C4">
        <v>0.01</v>
      </c>
      <c r="E4">
        <v>0.1</v>
      </c>
      <c r="F4">
        <f>$C$4*(1+E4)</f>
        <v>1.1000000000000001E-2</v>
      </c>
      <c r="G4">
        <v>1</v>
      </c>
    </row>
    <row r="5" spans="1:11" x14ac:dyDescent="0.3">
      <c r="A5">
        <v>1</v>
      </c>
      <c r="B5">
        <f>(1-$C$4)*B4</f>
        <v>0.99</v>
      </c>
      <c r="D5">
        <f>$B$4-B5</f>
        <v>1.0000000000000009E-2</v>
      </c>
      <c r="G5">
        <f>(1-$F$4)*G4</f>
        <v>0.98899999999999999</v>
      </c>
      <c r="H5">
        <f>1-G5</f>
        <v>1.100000000000001E-2</v>
      </c>
      <c r="K5">
        <f>1-(1-$C$4)*(1-E4)</f>
        <v>0.10899999999999999</v>
      </c>
    </row>
    <row r="6" spans="1:11" x14ac:dyDescent="0.3">
      <c r="A6">
        <v>2</v>
      </c>
      <c r="B6">
        <f t="shared" ref="B6:B15" si="0">(1-$C$4)*B5</f>
        <v>0.98009999999999997</v>
      </c>
      <c r="D6">
        <f t="shared" ref="D6:D15" si="1">$B$4-B6</f>
        <v>1.9900000000000029E-2</v>
      </c>
      <c r="G6">
        <f t="shared" ref="G6:G15" si="2">(1-$F$4)*G5</f>
        <v>0.97812100000000002</v>
      </c>
      <c r="H6">
        <f t="shared" ref="H6:H16" si="3">1-G6</f>
        <v>2.1878999999999982E-2</v>
      </c>
    </row>
    <row r="7" spans="1:11" x14ac:dyDescent="0.3">
      <c r="A7">
        <v>3</v>
      </c>
      <c r="B7">
        <f t="shared" si="0"/>
        <v>0.97029899999999991</v>
      </c>
      <c r="D7">
        <f t="shared" si="1"/>
        <v>2.9701000000000088E-2</v>
      </c>
      <c r="G7">
        <f t="shared" si="2"/>
        <v>0.96736166899999998</v>
      </c>
      <c r="H7">
        <f t="shared" si="3"/>
        <v>3.263833100000002E-2</v>
      </c>
    </row>
    <row r="8" spans="1:11" x14ac:dyDescent="0.3">
      <c r="A8">
        <v>4</v>
      </c>
      <c r="B8">
        <f t="shared" si="0"/>
        <v>0.96059600999999994</v>
      </c>
      <c r="D8">
        <f t="shared" si="1"/>
        <v>3.9403990000000055E-2</v>
      </c>
      <c r="G8">
        <f t="shared" si="2"/>
        <v>0.95672069064099996</v>
      </c>
      <c r="H8">
        <f t="shared" si="3"/>
        <v>4.327930935900004E-2</v>
      </c>
    </row>
    <row r="9" spans="1:11" x14ac:dyDescent="0.3">
      <c r="A9">
        <v>5</v>
      </c>
      <c r="B9">
        <f t="shared" si="0"/>
        <v>0.95099004989999991</v>
      </c>
      <c r="D9">
        <f t="shared" si="1"/>
        <v>4.9009950100000088E-2</v>
      </c>
      <c r="G9">
        <f t="shared" si="2"/>
        <v>0.94619676304394895</v>
      </c>
      <c r="H9">
        <f t="shared" si="3"/>
        <v>5.3803236956051048E-2</v>
      </c>
    </row>
    <row r="10" spans="1:11" x14ac:dyDescent="0.3">
      <c r="A10">
        <v>6</v>
      </c>
      <c r="B10">
        <f t="shared" si="0"/>
        <v>0.94148014940099989</v>
      </c>
      <c r="D10">
        <f t="shared" si="1"/>
        <v>5.8519850599000112E-2</v>
      </c>
      <c r="G10">
        <f t="shared" si="2"/>
        <v>0.93578859865046549</v>
      </c>
      <c r="H10">
        <f t="shared" si="3"/>
        <v>6.4211401349534514E-2</v>
      </c>
    </row>
    <row r="11" spans="1:11" x14ac:dyDescent="0.3">
      <c r="A11">
        <v>7</v>
      </c>
      <c r="B11">
        <f t="shared" si="0"/>
        <v>0.93206534790698992</v>
      </c>
      <c r="D11">
        <f t="shared" si="1"/>
        <v>6.7934652093010084E-2</v>
      </c>
      <c r="G11">
        <f t="shared" si="2"/>
        <v>0.92549492406531031</v>
      </c>
      <c r="H11">
        <f t="shared" si="3"/>
        <v>7.4505075934689691E-2</v>
      </c>
    </row>
    <row r="12" spans="1:11" x14ac:dyDescent="0.3">
      <c r="A12">
        <v>8</v>
      </c>
      <c r="B12">
        <f t="shared" si="0"/>
        <v>0.92274469442791995</v>
      </c>
      <c r="D12">
        <f t="shared" si="1"/>
        <v>7.7255305572080046E-2</v>
      </c>
      <c r="G12">
        <f t="shared" si="2"/>
        <v>0.91531447990059189</v>
      </c>
      <c r="H12">
        <f t="shared" si="3"/>
        <v>8.4685520099408107E-2</v>
      </c>
    </row>
    <row r="13" spans="1:11" x14ac:dyDescent="0.3">
      <c r="A13">
        <v>9</v>
      </c>
      <c r="B13">
        <f t="shared" si="0"/>
        <v>0.91351724748364072</v>
      </c>
      <c r="D13">
        <f t="shared" si="1"/>
        <v>8.6482752516359285E-2</v>
      </c>
      <c r="G13">
        <f t="shared" si="2"/>
        <v>0.90524602062168535</v>
      </c>
      <c r="H13">
        <f t="shared" si="3"/>
        <v>9.4753979378314646E-2</v>
      </c>
    </row>
    <row r="14" spans="1:11" x14ac:dyDescent="0.3">
      <c r="A14">
        <v>10</v>
      </c>
      <c r="B14">
        <f t="shared" si="0"/>
        <v>0.9043820750088043</v>
      </c>
      <c r="D14">
        <f t="shared" si="1"/>
        <v>9.5617924991195702E-2</v>
      </c>
      <c r="G14">
        <f t="shared" si="2"/>
        <v>0.8952883143948468</v>
      </c>
      <c r="H14">
        <f t="shared" si="3"/>
        <v>0.1047116856051532</v>
      </c>
    </row>
    <row r="15" spans="1:11" x14ac:dyDescent="0.3">
      <c r="A15">
        <v>11</v>
      </c>
      <c r="B15">
        <f t="shared" si="0"/>
        <v>0.89533825425871627</v>
      </c>
      <c r="D15">
        <f t="shared" si="1"/>
        <v>0.10466174574128373</v>
      </c>
      <c r="G15">
        <f t="shared" si="2"/>
        <v>0.88544014293650353</v>
      </c>
      <c r="H15">
        <f t="shared" si="3"/>
        <v>0.11455985706349647</v>
      </c>
    </row>
    <row r="16" spans="1:11" x14ac:dyDescent="0.3">
      <c r="A16">
        <v>12</v>
      </c>
      <c r="B16">
        <f t="shared" ref="B16" si="4">(1-$C$4)*B15</f>
        <v>0.88638487171612912</v>
      </c>
      <c r="D16">
        <f t="shared" ref="D16" si="5">$B$4-B16</f>
        <v>0.11361512828387088</v>
      </c>
      <c r="G16">
        <f>(1-$F$4)*G15</f>
        <v>0.87570030136420196</v>
      </c>
      <c r="H16">
        <f t="shared" si="3"/>
        <v>0.12429969863579804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MEDEA Nonresistant Input Parame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Zapletal, Josef</dc:creator>
  <cp:lastModifiedBy>Josef Zapletal</cp:lastModifiedBy>
  <dcterms:created xsi:type="dcterms:W3CDTF">2019-03-26T15:38:10Z</dcterms:created>
  <dcterms:modified xsi:type="dcterms:W3CDTF">2021-10-22T22:38:26Z</dcterms:modified>
</cp:coreProperties>
</file>