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dretail-my.sharepoint.com/personal/jozsef_szucs_ecdsolutions_hu/Documents/Asztal/Elszámolások/2020Q1/"/>
    </mc:Choice>
  </mc:AlternateContent>
  <xr:revisionPtr revIDLastSave="76" documentId="8_{FD73DD4E-584D-401C-8A71-776F99BA3D79}" xr6:coauthVersionLast="46" xr6:coauthVersionMax="46" xr10:uidLastSave="{7B0D67A6-1B69-43C0-8EDE-C25F872EB4F9}"/>
  <bookViews>
    <workbookView xWindow="-120" yWindow="-120" windowWidth="29040" windowHeight="15840" xr2:uid="{0138B6D4-18AA-4CEF-B203-3CBF911F0C8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26" i="1" l="1"/>
  <c r="B14" i="1"/>
  <c r="B12" i="1"/>
</calcChain>
</file>

<file path=xl/sharedStrings.xml><?xml version="1.0" encoding="utf-8"?>
<sst xmlns="http://schemas.openxmlformats.org/spreadsheetml/2006/main" count="29" uniqueCount="27">
  <si>
    <t>Beérkezett számlák és az időszak amire vonatkozott</t>
  </si>
  <si>
    <t>CD össz forgalom</t>
  </si>
  <si>
    <t>Visszatérítés mértéke</t>
  </si>
  <si>
    <t>Visszatérítés alapja</t>
  </si>
  <si>
    <t>Visszatérítés éves összege</t>
  </si>
  <si>
    <t>MM online forgalom</t>
  </si>
  <si>
    <t>MM offline forgalom</t>
  </si>
  <si>
    <t>MM offline Samsung forgalom</t>
  </si>
  <si>
    <t>MM online Samsung forgalom</t>
  </si>
  <si>
    <t>2020.10.01-2020.12.31</t>
  </si>
  <si>
    <t>MM Samsung össz forgalom</t>
  </si>
  <si>
    <t>Brick&amp;Mortal</t>
  </si>
  <si>
    <t>MM offline CD összes 4%</t>
  </si>
  <si>
    <t>MM online CD összes 2%</t>
  </si>
  <si>
    <t>Online adatszolgáltat. bónusz</t>
  </si>
  <si>
    <t>MM offline CD összes 1,7%</t>
  </si>
  <si>
    <t>MM online Samsung 2%</t>
  </si>
  <si>
    <t>Adatszolgáltat. bónusz</t>
  </si>
  <si>
    <t>Online szortiment bónusz</t>
  </si>
  <si>
    <t>MM online CD összes 3%</t>
  </si>
  <si>
    <t>MM offline Samsung 3%</t>
  </si>
  <si>
    <t>Szortiment bónusz</t>
  </si>
  <si>
    <t>MM offline CD összes 1%</t>
  </si>
  <si>
    <t>MM offline Samsung 1%</t>
  </si>
  <si>
    <t>MM offline CD összes 0,5%</t>
  </si>
  <si>
    <t>Autodispo bónusz</t>
  </si>
  <si>
    <t>EDI bónusz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</si>
</sst>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4" fontId="1" fillId="0" borderId="0" xfId="0" applyNumberFormat="1" applyFont="1"/>
    <xf numFmtId="164" fontId="0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5613-D3A0-4FA3-800D-282AAC9F838F}">
  <dimension ref="A2:C26"/>
  <sheetViews>
    <sheetView tabSelected="1" workbookViewId="0">
      <selection activeCell="C15" sqref="C15"/>
    </sheetView>
  </sheetViews>
  <sheetFormatPr defaultRowHeight="15" x14ac:dyDescent="0.25"/>
  <cols>
    <col min="1" max="1" width="28" bestFit="1" customWidth="1"/>
    <col min="2" max="2" width="28.28515625" customWidth="1"/>
    <col min="3" max="3" width="24.7109375" bestFit="1" customWidth="1"/>
  </cols>
  <sheetData>
    <row r="2" spans="1:3" x14ac:dyDescent="0.25">
      <c r="A2" s="4" t="s">
        <v>0</v>
      </c>
      <c r="B2" s="4"/>
    </row>
    <row r="3" spans="1:3" x14ac:dyDescent="0.25">
      <c r="A3" t="s">
        <v>9</v>
      </c>
      <c r="B3" s="5">
        <v>17607746.239999998</v>
      </c>
    </row>
    <row r="4" spans="1:3" x14ac:dyDescent="0.25">
      <c r="B4" s="1"/>
    </row>
    <row r="5" spans="1:3" x14ac:dyDescent="0.25">
      <c r="B5" s="1"/>
    </row>
    <row r="6" spans="1:3" x14ac:dyDescent="0.25">
      <c r="B6" s="1"/>
    </row>
    <row r="7" spans="1:3" x14ac:dyDescent="0.25">
      <c r="B7" s="2"/>
    </row>
    <row r="9" spans="1:3" x14ac:dyDescent="0.25">
      <c r="A9" s="3" t="s">
        <v>2</v>
      </c>
      <c r="B9" s="3" t="s">
        <v>3</v>
      </c>
      <c r="C9" s="3" t="s">
        <v>4</v>
      </c>
    </row>
    <row r="10" spans="1:3" x14ac:dyDescent="0.25">
      <c r="A10" t="s">
        <v>1</v>
      </c>
      <c r="B10" s="1">
        <v>239110842</v>
      </c>
    </row>
    <row r="11" spans="1:3" x14ac:dyDescent="0.25">
      <c r="A11" t="s">
        <v>5</v>
      </c>
      <c r="B11" s="1">
        <v>11080530</v>
      </c>
    </row>
    <row r="12" spans="1:3" x14ac:dyDescent="0.25">
      <c r="A12" t="s">
        <v>6</v>
      </c>
      <c r="B12" s="1">
        <f>B10-B11</f>
        <v>228030312</v>
      </c>
    </row>
    <row r="13" spans="1:3" x14ac:dyDescent="0.25">
      <c r="A13" t="s">
        <v>10</v>
      </c>
      <c r="B13" s="1">
        <v>10767070</v>
      </c>
    </row>
    <row r="14" spans="1:3" x14ac:dyDescent="0.25">
      <c r="A14" t="s">
        <v>8</v>
      </c>
      <c r="B14" s="1">
        <f>B13-B15</f>
        <v>144080</v>
      </c>
    </row>
    <row r="15" spans="1:3" x14ac:dyDescent="0.25">
      <c r="A15" t="s">
        <v>7</v>
      </c>
      <c r="B15" s="1">
        <v>10622990</v>
      </c>
    </row>
    <row r="16" spans="1:3" x14ac:dyDescent="0.25">
      <c r="B16" s="1"/>
    </row>
    <row r="17" spans="1:3" x14ac:dyDescent="0.25">
      <c r="A17" t="s">
        <v>12</v>
      </c>
      <c r="B17" s="1" t="s">
        <v>11</v>
      </c>
      <c r="C17" s="1">
        <f>B12*0.04</f>
        <v>9121212.4800000004</v>
      </c>
    </row>
    <row r="18" spans="1:3" x14ac:dyDescent="0.25">
      <c r="A18" t="s">
        <v>13</v>
      </c>
      <c r="B18" s="1" t="s">
        <v>14</v>
      </c>
      <c r="C18" s="1">
        <f>B11*0.02</f>
        <v>221610.6</v>
      </c>
    </row>
    <row r="19" spans="1:3" x14ac:dyDescent="0.25">
      <c r="A19" t="s">
        <v>15</v>
      </c>
      <c r="B19" s="1" t="s">
        <v>17</v>
      </c>
      <c r="C19" s="6">
        <f>B10*0.017</f>
        <v>4064884.3140000002</v>
      </c>
    </row>
    <row r="20" spans="1:3" x14ac:dyDescent="0.25">
      <c r="A20" t="s">
        <v>16</v>
      </c>
      <c r="B20" s="1" t="s">
        <v>18</v>
      </c>
      <c r="C20" s="1">
        <f>B14*0.02</f>
        <v>2881.6</v>
      </c>
    </row>
    <row r="21" spans="1:3" x14ac:dyDescent="0.25">
      <c r="A21" t="s">
        <v>19</v>
      </c>
      <c r="B21" s="1" t="s">
        <v>18</v>
      </c>
      <c r="C21" s="1">
        <f>B11*0.03</f>
        <v>332415.89999999997</v>
      </c>
    </row>
    <row r="22" spans="1:3" x14ac:dyDescent="0.25">
      <c r="A22" t="s">
        <v>20</v>
      </c>
      <c r="B22" s="1" t="s">
        <v>21</v>
      </c>
      <c r="C22" s="1">
        <f>B15*0.03</f>
        <v>318689.7</v>
      </c>
    </row>
    <row r="23" spans="1:3" x14ac:dyDescent="0.25">
      <c r="A23" t="s">
        <v>22</v>
      </c>
      <c r="B23" s="1" t="s">
        <v>25</v>
      </c>
      <c r="C23" s="1">
        <f>B10*0.01</f>
        <v>2391108.42</v>
      </c>
    </row>
    <row r="24" spans="1:3" x14ac:dyDescent="0.25">
      <c r="A24" t="s">
        <v>23</v>
      </c>
      <c r="B24" s="1" t="s">
        <v>26</v>
      </c>
      <c r="C24" s="1">
        <f>B13*0.01</f>
        <v>107670.7</v>
      </c>
    </row>
    <row r="25" spans="1:3" x14ac:dyDescent="0.25">
      <c r="A25" t="s">
        <v>24</v>
      </c>
      <c r="B25" s="1" t="s">
        <v>26</v>
      </c>
      <c r="C25" s="1">
        <f>B10*0.005</f>
        <v>1195554.21</v>
      </c>
    </row>
    <row r="26" spans="1:3" x14ac:dyDescent="0.25">
      <c r="C26" s="2">
        <f>SUM(C17:C25)</f>
        <v>17756027.923999999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Szűcs József</dc:creator>
  <cp:lastModifiedBy>Szűcs József</cp:lastModifiedBy>
  <dcterms:created xsi:type="dcterms:W3CDTF">2020-11-04T09:58:01Z</dcterms:created>
  <dcterms:modified xsi:type="dcterms:W3CDTF">2021-03-01T15:07:28Z</dcterms:modified>
</cp:coreProperties>
</file>