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tape\Desktop\workspace\stochasticOpt2025\"/>
    </mc:Choice>
  </mc:AlternateContent>
  <xr:revisionPtr revIDLastSave="0" documentId="8_{A4D77541-833E-40ED-93AC-177FBD6CFA2D}" xr6:coauthVersionLast="47" xr6:coauthVersionMax="47" xr10:uidLastSave="{00000000-0000-0000-0000-000000000000}"/>
  <bookViews>
    <workbookView xWindow="38307" yWindow="-6433" windowWidth="25786" windowHeight="13866" xr2:uid="{5897B4B2-FE01-4F30-807E-B49592D9637B}"/>
  </bookViews>
  <sheets>
    <sheet name="100_custs_1_scens_cust_demand_r" sheetId="2" r:id="rId1"/>
    <sheet name="Sheet1" sheetId="1" r:id="rId2"/>
  </sheets>
  <definedNames>
    <definedName name="ExternalData_1" localSheetId="0" hidden="1">'100_custs_1_scens_cust_demand_r'!$A$1:$GT$3</definedName>
    <definedName name="solver_adj" localSheetId="0" hidden="1">'100_custs_1_scens_cust_demand_r'!$H$13:$H$15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'100_custs_1_scens_cust_demand_r'!$H$13</definedName>
    <definedName name="solver_lhs2" localSheetId="0" hidden="1">'100_custs_1_scens_cust_demand_r'!$H$14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'100_custs_1_scens_cust_demand_r'!$H$21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'100_custs_1_scens_cust_demand_r'!$H$14</definedName>
    <definedName name="solver_rhs2" localSheetId="0" hidden="1">'100_custs_1_scens_cust_demand_r'!$H$15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M6" i="2"/>
  <c r="H18" i="2"/>
  <c r="H19" i="2" s="1"/>
  <c r="H17" i="2"/>
  <c r="H11" i="2"/>
  <c r="H10" i="2"/>
  <c r="H9" i="2"/>
  <c r="H8" i="2"/>
  <c r="H7" i="2"/>
  <c r="H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6" i="2"/>
  <c r="H2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8B523F-F3E3-406E-8B28-B22C39A62A7B}" keepAlive="1" name="Query - 100_custs_1_scens_cust_demand_rec_cost_scens" description="Connection to the '100_custs_1_scens_cust_demand_rec_cost_scens' query in the workbook." type="5" refreshedVersion="8" background="1" saveData="1">
    <dbPr connection="Provider=Microsoft.Mashup.OleDb.1;Data Source=$Workbook$;Location=100_custs_1_scens_cust_demand_rec_cost_scens;Extended Properties=&quot;&quot;" command="SELECT * FROM [100_custs_1_scens_cust_demand_rec_cost_scens]"/>
  </connection>
</connections>
</file>

<file path=xl/sharedStrings.xml><?xml version="1.0" encoding="utf-8"?>
<sst xmlns="http://schemas.openxmlformats.org/spreadsheetml/2006/main" count="720" uniqueCount="557">
  <si>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</si>
  <si>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</si>
  <si>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</si>
  <si>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</si>
  <si>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</si>
  <si>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</si>
  <si>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</si>
  <si>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</si>
  <si>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</si>
  <si>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</si>
  <si>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</si>
  <si>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</si>
  <si>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</si>
  <si>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</si>
  <si>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</si>
  <si>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</si>
  <si>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</si>
  <si>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</si>
  <si>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</si>
  <si>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</si>
  <si>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</si>
  <si>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</si>
  <si>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</si>
  <si>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</si>
  <si>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</si>
  <si>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</si>
  <si>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</si>
  <si>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</si>
  <si>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</si>
  <si>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</si>
  <si>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</si>
  <si>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</si>
  <si>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</si>
  <si>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</si>
  <si>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</si>
  <si>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</si>
  <si>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</si>
  <si>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</si>
  <si>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</si>
  <si>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</si>
  <si>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</si>
  <si>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</si>
  <si>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</si>
  <si>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</si>
  <si>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</si>
  <si>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</si>
  <si>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</si>
  <si>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</si>
  <si>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</si>
  <si>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</si>
  <si>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</si>
  <si>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</si>
  <si>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</si>
  <si>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</si>
  <si>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</si>
  <si>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</si>
  <si>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</si>
  <si>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</si>
  <si>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</si>
  <si>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</si>
  <si>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</si>
  <si>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</si>
  <si>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Column1.63</t>
  </si>
  <si>
    <t>Column1.64</t>
  </si>
  <si>
    <t>Column1.65</t>
  </si>
  <si>
    <t>Column1.66</t>
  </si>
  <si>
    <t>Column1.67</t>
  </si>
  <si>
    <t>Column1.68</t>
  </si>
  <si>
    <t>Column1.69</t>
  </si>
  <si>
    <t>Column1.70</t>
  </si>
  <si>
    <t>Column1.71</t>
  </si>
  <si>
    <t>Column1.72</t>
  </si>
  <si>
    <t>Column1.73</t>
  </si>
  <si>
    <t>Column1.74</t>
  </si>
  <si>
    <t>Column1.75</t>
  </si>
  <si>
    <t>Column1.76</t>
  </si>
  <si>
    <t>Column1.77</t>
  </si>
  <si>
    <t>Column1.78</t>
  </si>
  <si>
    <t>Column1.79</t>
  </si>
  <si>
    <t>Column1.80</t>
  </si>
  <si>
    <t>Column1.81</t>
  </si>
  <si>
    <t>Column1.82</t>
  </si>
  <si>
    <t>Column1.83</t>
  </si>
  <si>
    <t>Column1.84</t>
  </si>
  <si>
    <t>Column1.85</t>
  </si>
  <si>
    <t>Column1.86</t>
  </si>
  <si>
    <t>Column1.87</t>
  </si>
  <si>
    <t>Column1.88</t>
  </si>
  <si>
    <t>Column1.89</t>
  </si>
  <si>
    <t>Column1.90</t>
  </si>
  <si>
    <t>Column1.91</t>
  </si>
  <si>
    <t>Column1.92</t>
  </si>
  <si>
    <t>Column1.93</t>
  </si>
  <si>
    <t>Column1.94</t>
  </si>
  <si>
    <t>Column1.95</t>
  </si>
  <si>
    <t>Column1.96</t>
  </si>
  <si>
    <t>Column1.97</t>
  </si>
  <si>
    <t>Column1.98</t>
  </si>
  <si>
    <t>Column1.99</t>
  </si>
  <si>
    <t>Column1.100</t>
  </si>
  <si>
    <t>Column1.101</t>
  </si>
  <si>
    <t>Column1.102</t>
  </si>
  <si>
    <t>Column1.103</t>
  </si>
  <si>
    <t>Column1.104</t>
  </si>
  <si>
    <t>Column1.105</t>
  </si>
  <si>
    <t>Column1.106</t>
  </si>
  <si>
    <t>Column1.107</t>
  </si>
  <si>
    <t>Column1.108</t>
  </si>
  <si>
    <t>Column1.109</t>
  </si>
  <si>
    <t>Column1.110</t>
  </si>
  <si>
    <t>Column1.111</t>
  </si>
  <si>
    <t>Column1.112</t>
  </si>
  <si>
    <t>Column1.113</t>
  </si>
  <si>
    <t>Column1.114</t>
  </si>
  <si>
    <t>Column1.115</t>
  </si>
  <si>
    <t>Column1.116</t>
  </si>
  <si>
    <t>Column1.117</t>
  </si>
  <si>
    <t>Column1.118</t>
  </si>
  <si>
    <t>Column1.119</t>
  </si>
  <si>
    <t>Column1.120</t>
  </si>
  <si>
    <t>Column1.121</t>
  </si>
  <si>
    <t>Column1.122</t>
  </si>
  <si>
    <t>Column1.123</t>
  </si>
  <si>
    <t>Column1.124</t>
  </si>
  <si>
    <t>Column1.125</t>
  </si>
  <si>
    <t>Column1.126</t>
  </si>
  <si>
    <t>Column1.127</t>
  </si>
  <si>
    <t>Column1.128</t>
  </si>
  <si>
    <t>Column1.129</t>
  </si>
  <si>
    <t>Column1.130</t>
  </si>
  <si>
    <t>Column1.131</t>
  </si>
  <si>
    <t>Column1.132</t>
  </si>
  <si>
    <t>Column1.133</t>
  </si>
  <si>
    <t>Column1.134</t>
  </si>
  <si>
    <t>Column1.135</t>
  </si>
  <si>
    <t>Column1.136</t>
  </si>
  <si>
    <t>Column1.137</t>
  </si>
  <si>
    <t>Column1.138</t>
  </si>
  <si>
    <t>Column1.139</t>
  </si>
  <si>
    <t>Column1.140</t>
  </si>
  <si>
    <t>Column1.141</t>
  </si>
  <si>
    <t>Column1.142</t>
  </si>
  <si>
    <t>Column1.143</t>
  </si>
  <si>
    <t>Column1.144</t>
  </si>
  <si>
    <t>Column1.145</t>
  </si>
  <si>
    <t>Column1.146</t>
  </si>
  <si>
    <t>Column1.147</t>
  </si>
  <si>
    <t>Column1.148</t>
  </si>
  <si>
    <t>Column1.149</t>
  </si>
  <si>
    <t>Column1.150</t>
  </si>
  <si>
    <t>Column1.151</t>
  </si>
  <si>
    <t>Column1.152</t>
  </si>
  <si>
    <t>Column1.153</t>
  </si>
  <si>
    <t>Column1.154</t>
  </si>
  <si>
    <t>Column1.155</t>
  </si>
  <si>
    <t>Column1.156</t>
  </si>
  <si>
    <t>Column1.157</t>
  </si>
  <si>
    <t>Column1.158</t>
  </si>
  <si>
    <t>Column1.159</t>
  </si>
  <si>
    <t>Column1.160</t>
  </si>
  <si>
    <t>Column1.161</t>
  </si>
  <si>
    <t>Column1.162</t>
  </si>
  <si>
    <t>Column1.163</t>
  </si>
  <si>
    <t>Column1.164</t>
  </si>
  <si>
    <t>Column1.165</t>
  </si>
  <si>
    <t>Column1.166</t>
  </si>
  <si>
    <t>Column1.167</t>
  </si>
  <si>
    <t>Column1.168</t>
  </si>
  <si>
    <t>Column1.169</t>
  </si>
  <si>
    <t>Column1.170</t>
  </si>
  <si>
    <t>Column1.171</t>
  </si>
  <si>
    <t>Column1.172</t>
  </si>
  <si>
    <t>Column1.173</t>
  </si>
  <si>
    <t>Column1.174</t>
  </si>
  <si>
    <t>Column1.175</t>
  </si>
  <si>
    <t>Column1.176</t>
  </si>
  <si>
    <t>Column1.177</t>
  </si>
  <si>
    <t>Column1.178</t>
  </si>
  <si>
    <t>Column1.179</t>
  </si>
  <si>
    <t>Column1.180</t>
  </si>
  <si>
    <t>Column1.181</t>
  </si>
  <si>
    <t>Column1.182</t>
  </si>
  <si>
    <t>Column1.183</t>
  </si>
  <si>
    <t>Column1.184</t>
  </si>
  <si>
    <t>Column1.185</t>
  </si>
  <si>
    <t>Column1.186</t>
  </si>
  <si>
    <t>Column1.187</t>
  </si>
  <si>
    <t>Column1.188</t>
  </si>
  <si>
    <t>Column1.189</t>
  </si>
  <si>
    <t>Column1.190</t>
  </si>
  <si>
    <t>Column1.191</t>
  </si>
  <si>
    <t>Column1.192</t>
  </si>
  <si>
    <t>Column1.193</t>
  </si>
  <si>
    <t>Column1.194</t>
  </si>
  <si>
    <t>Column1.195</t>
  </si>
  <si>
    <t>Column1.196</t>
  </si>
  <si>
    <t>Column1.197</t>
  </si>
  <si>
    <t>Column1.198</t>
  </si>
  <si>
    <t>Column1.199</t>
  </si>
  <si>
    <t>Column1.200</t>
  </si>
  <si>
    <t>Column1.201</t>
  </si>
  <si>
    <t>Column1.202</t>
  </si>
  <si>
    <t>Probability</t>
  </si>
  <si>
    <t>Customer 0 demand</t>
  </si>
  <si>
    <t>Customer 1 demand</t>
  </si>
  <si>
    <t>Customer 2 demand</t>
  </si>
  <si>
    <t>Customer 3 demand</t>
  </si>
  <si>
    <t>Customer 4 demand</t>
  </si>
  <si>
    <t>Customer 5 demand</t>
  </si>
  <si>
    <t>Customer 6 demand</t>
  </si>
  <si>
    <t>Customer 7 demand</t>
  </si>
  <si>
    <t>Customer 8 demand</t>
  </si>
  <si>
    <t>Customer 9 demand</t>
  </si>
  <si>
    <t>Customer 10 demand</t>
  </si>
  <si>
    <t>Customer 11 demand</t>
  </si>
  <si>
    <t>Customer 12 demand</t>
  </si>
  <si>
    <t>Customer 13 demand</t>
  </si>
  <si>
    <t>Customer 14 demand</t>
  </si>
  <si>
    <t>Customer 15 demand</t>
  </si>
  <si>
    <t>Customer 16 demand</t>
  </si>
  <si>
    <t>Customer 17 demand</t>
  </si>
  <si>
    <t>Customer 18 demand</t>
  </si>
  <si>
    <t>Customer 19 demand</t>
  </si>
  <si>
    <t>Customer 20 demand</t>
  </si>
  <si>
    <t>Customer 21 demand</t>
  </si>
  <si>
    <t>Customer 22 demand</t>
  </si>
  <si>
    <t>Customer 23 demand</t>
  </si>
  <si>
    <t>Customer 24 demand</t>
  </si>
  <si>
    <t>Customer 25 demand</t>
  </si>
  <si>
    <t>Customer 26 demand</t>
  </si>
  <si>
    <t>Customer 27 demand</t>
  </si>
  <si>
    <t>Customer 28 demand</t>
  </si>
  <si>
    <t>Customer 29 demand</t>
  </si>
  <si>
    <t>Customer 30 demand</t>
  </si>
  <si>
    <t>Customer 31 demand</t>
  </si>
  <si>
    <t>Customer 32 demand</t>
  </si>
  <si>
    <t>Customer 33 demand</t>
  </si>
  <si>
    <t>Customer 34 demand</t>
  </si>
  <si>
    <t>Customer 35 demand</t>
  </si>
  <si>
    <t>Customer 36 demand</t>
  </si>
  <si>
    <t>Customer 37 demand</t>
  </si>
  <si>
    <t>Customer 38 demand</t>
  </si>
  <si>
    <t>Customer 39 demand</t>
  </si>
  <si>
    <t>Customer 40 demand</t>
  </si>
  <si>
    <t>Customer 41 demand</t>
  </si>
  <si>
    <t>Customer 42 demand</t>
  </si>
  <si>
    <t>Customer 43 demand</t>
  </si>
  <si>
    <t>Customer 44 demand</t>
  </si>
  <si>
    <t>Customer 45 demand</t>
  </si>
  <si>
    <t>Customer 46 demand</t>
  </si>
  <si>
    <t>Customer 47 demand</t>
  </si>
  <si>
    <t>Customer 48 demand</t>
  </si>
  <si>
    <t>Customer 49 demand</t>
  </si>
  <si>
    <t>Customer 50 demand</t>
  </si>
  <si>
    <t>Customer 51 demand</t>
  </si>
  <si>
    <t>Customer 52 demand</t>
  </si>
  <si>
    <t>Customer 53 demand</t>
  </si>
  <si>
    <t>Customer 54 demand</t>
  </si>
  <si>
    <t>Customer 55 demand</t>
  </si>
  <si>
    <t>Customer 56 demand</t>
  </si>
  <si>
    <t>Customer 57 demand</t>
  </si>
  <si>
    <t>Customer 58 demand</t>
  </si>
  <si>
    <t>Customer 59 demand</t>
  </si>
  <si>
    <t>Customer 60 demand</t>
  </si>
  <si>
    <t>Customer 61 demand</t>
  </si>
  <si>
    <t>Customer 62 demand</t>
  </si>
  <si>
    <t>Customer 63 demand</t>
  </si>
  <si>
    <t>Customer 64 demand</t>
  </si>
  <si>
    <t>Customer 65 demand</t>
  </si>
  <si>
    <t>Customer 66 demand</t>
  </si>
  <si>
    <t>Customer 67 demand</t>
  </si>
  <si>
    <t>Customer 68 demand</t>
  </si>
  <si>
    <t>Customer 69 demand</t>
  </si>
  <si>
    <t>Customer 70 demand</t>
  </si>
  <si>
    <t>Customer 71 demand</t>
  </si>
  <si>
    <t>Customer 72 demand</t>
  </si>
  <si>
    <t>Customer 73 demand</t>
  </si>
  <si>
    <t>Customer 74 demand</t>
  </si>
  <si>
    <t>Customer 75 demand</t>
  </si>
  <si>
    <t>Customer 76 demand</t>
  </si>
  <si>
    <t>Customer 77 demand</t>
  </si>
  <si>
    <t>Customer 78 demand</t>
  </si>
  <si>
    <t>Customer 79 demand</t>
  </si>
  <si>
    <t>Customer 80 demand</t>
  </si>
  <si>
    <t>Customer 81 demand</t>
  </si>
  <si>
    <t>Customer 82 demand</t>
  </si>
  <si>
    <t>Customer 83 demand</t>
  </si>
  <si>
    <t>Customer 84 demand</t>
  </si>
  <si>
    <t>Customer 85 demand</t>
  </si>
  <si>
    <t>Customer 86 demand</t>
  </si>
  <si>
    <t>Customer 87 demand</t>
  </si>
  <si>
    <t>Customer 88 demand</t>
  </si>
  <si>
    <t>Customer 89 demand</t>
  </si>
  <si>
    <t>Customer 90 demand</t>
  </si>
  <si>
    <t>Customer 91 demand</t>
  </si>
  <si>
    <t>Customer 92 demand</t>
  </si>
  <si>
    <t>Customer 93 demand</t>
  </si>
  <si>
    <t>Customer 94 demand</t>
  </si>
  <si>
    <t>Customer 95 demand</t>
  </si>
  <si>
    <t>Customer 96 demand</t>
  </si>
  <si>
    <t>Customer 97 demand</t>
  </si>
  <si>
    <t>Customer 98 demand</t>
  </si>
  <si>
    <t>Customer 99 demand</t>
  </si>
  <si>
    <t>Customer 0 per-unit-recourse dedicated cost</t>
  </si>
  <si>
    <t>Customer 1 per-unit-recourse dedicated cost</t>
  </si>
  <si>
    <t>Customer 2 per-unit-recourse dedicated cost</t>
  </si>
  <si>
    <t>Customer 3 per-unit-recourse dedicated cost</t>
  </si>
  <si>
    <t>Customer 4 per-unit-recourse dedicated cost</t>
  </si>
  <si>
    <t>Customer 5 per-unit-recourse dedicated cost</t>
  </si>
  <si>
    <t>Customer 6 per-unit-recourse dedicated cost</t>
  </si>
  <si>
    <t>Customer 7 per-unit-recourse dedicated cost</t>
  </si>
  <si>
    <t>Customer 8 per-unit-recourse dedicated cost</t>
  </si>
  <si>
    <t>Customer 9 per-unit-recourse dedicated cost</t>
  </si>
  <si>
    <t>Customer 10 per-unit-recourse dedicated cost</t>
  </si>
  <si>
    <t>Customer 11 per-unit-recourse dedicated cost</t>
  </si>
  <si>
    <t>Customer 12 per-unit-recourse dedicated cost</t>
  </si>
  <si>
    <t>Customer 13 per-unit-recourse dedicated cost</t>
  </si>
  <si>
    <t>Customer 14 per-unit-recourse dedicated cost</t>
  </si>
  <si>
    <t>Customer 15 per-unit-recourse dedicated cost</t>
  </si>
  <si>
    <t>Customer 16 per-unit-recourse dedicated cost</t>
  </si>
  <si>
    <t>Customer 17 per-unit-recourse dedicated cost</t>
  </si>
  <si>
    <t>Customer 18 per-unit-recourse dedicated cost</t>
  </si>
  <si>
    <t>Customer 19 per-unit-recourse dedicated cost</t>
  </si>
  <si>
    <t>Customer 20 per-unit-recourse dedicated cost</t>
  </si>
  <si>
    <t>Customer 21 per-unit-recourse dedicated cost</t>
  </si>
  <si>
    <t>Customer 22 per-unit-recourse dedicated cost</t>
  </si>
  <si>
    <t>Customer 23 per-unit-recourse dedicated cost</t>
  </si>
  <si>
    <t>Customer 24 per-unit-recourse dedicated cost</t>
  </si>
  <si>
    <t>Customer 25 per-unit-recourse dedicated cost</t>
  </si>
  <si>
    <t>Customer 26 per-unit-recourse dedicated cost</t>
  </si>
  <si>
    <t>Customer 27 per-unit-recourse dedicated cost</t>
  </si>
  <si>
    <t>Customer 28 per-unit-recourse dedicated cost</t>
  </si>
  <si>
    <t>Customer 29 per-unit-recourse dedicated cost</t>
  </si>
  <si>
    <t>Customer 30 per-unit-recourse dedicated cost</t>
  </si>
  <si>
    <t>Customer 31 per-unit-recourse dedicated cost</t>
  </si>
  <si>
    <t>Customer 32 per-unit-recourse dedicated cost</t>
  </si>
  <si>
    <t>Customer 33 per-unit-recourse dedicated cost</t>
  </si>
  <si>
    <t>Customer 34 per-unit-recourse dedicated cost</t>
  </si>
  <si>
    <t>Customer 35 per-unit-recourse dedicated cost</t>
  </si>
  <si>
    <t>Customer 36 per-unit-recourse dedicated cost</t>
  </si>
  <si>
    <t>Customer 37 per-unit-recourse dedicated cost</t>
  </si>
  <si>
    <t>Customer 38 per-unit-recourse dedicated cost</t>
  </si>
  <si>
    <t>Customer 39 per-unit-recourse dedicated cost</t>
  </si>
  <si>
    <t>Customer 40 per-unit-recourse dedicated cost</t>
  </si>
  <si>
    <t>Customer 41 per-unit-recourse dedicated cost</t>
  </si>
  <si>
    <t>Customer 42 per-unit-recourse dedicated cost</t>
  </si>
  <si>
    <t>Customer 43 per-unit-recourse dedicated cost</t>
  </si>
  <si>
    <t>Customer 44 per-unit-recourse dedicated cost</t>
  </si>
  <si>
    <t>Customer 45 per-unit-recourse dedicated cost</t>
  </si>
  <si>
    <t>Customer 46 per-unit-recourse dedicated cost</t>
  </si>
  <si>
    <t>Customer 47 per-unit-recourse dedicated cost</t>
  </si>
  <si>
    <t>Customer 48 per-unit-recourse dedicated cost</t>
  </si>
  <si>
    <t>Customer 49 per-unit-recourse dedicated cost</t>
  </si>
  <si>
    <t>Customer 50 per-unit-recourse dedicated cost</t>
  </si>
  <si>
    <t>Customer 51 per-unit-recourse dedicated cost</t>
  </si>
  <si>
    <t>Customer 52 per-unit-recourse dedicated cost</t>
  </si>
  <si>
    <t>Customer 53 per-unit-recourse dedicated cost</t>
  </si>
  <si>
    <t>Customer 54 per-unit-recourse dedicated cost</t>
  </si>
  <si>
    <t>Customer 55 per-unit-recourse dedicated cost</t>
  </si>
  <si>
    <t>Customer 56 per-unit-recourse dedicated cost</t>
  </si>
  <si>
    <t>Customer 57 per-unit-recourse dedicated cost</t>
  </si>
  <si>
    <t>Customer 58 per-unit-recourse dedicated cost</t>
  </si>
  <si>
    <t>Customer 59 per-unit-recourse dedicated cost</t>
  </si>
  <si>
    <t>Customer 60 per-unit-recourse dedicated cost</t>
  </si>
  <si>
    <t>Customer 61 per-unit-recourse dedicated cost</t>
  </si>
  <si>
    <t>Customer 62 per-unit-recourse dedicated cost</t>
  </si>
  <si>
    <t>Customer 63 per-unit-recourse dedicated cost</t>
  </si>
  <si>
    <t>Customer 64 per-unit-recourse dedicated cost</t>
  </si>
  <si>
    <t>Customer 65 per-unit-recourse dedicated cost</t>
  </si>
  <si>
    <t>Customer 66 per-unit-recourse dedicated cost</t>
  </si>
  <si>
    <t>Customer 67 per-unit-recourse dedicated cost</t>
  </si>
  <si>
    <t>Customer 68 per-unit-recourse dedicated cost</t>
  </si>
  <si>
    <t>Customer 69 per-unit-recourse dedicated cost</t>
  </si>
  <si>
    <t>Customer 70 per-unit-recourse dedicated cost</t>
  </si>
  <si>
    <t>Customer 71 per-unit-recourse dedicated cost</t>
  </si>
  <si>
    <t>Customer 72 per-unit-recourse dedicated cost</t>
  </si>
  <si>
    <t>Customer 73 per-unit-recourse dedicated cost</t>
  </si>
  <si>
    <t>Customer 74 per-unit-recourse dedicated cost</t>
  </si>
  <si>
    <t>Customer 75 per-unit-recourse dedicated cost</t>
  </si>
  <si>
    <t>Customer 76 per-unit-recourse dedicated cost</t>
  </si>
  <si>
    <t>Customer 77 per-unit-recourse dedicated cost</t>
  </si>
  <si>
    <t>Customer 78 per-unit-recourse dedicated cost</t>
  </si>
  <si>
    <t>Customer 79 per-unit-recourse dedicated cost</t>
  </si>
  <si>
    <t>Customer 80 per-unit-recourse dedicated cost</t>
  </si>
  <si>
    <t>Customer 81 per-unit-recourse dedicated cost</t>
  </si>
  <si>
    <t>Customer 82 per-unit-recourse dedicated cost</t>
  </si>
  <si>
    <t>Customer 83 per-unit-recourse dedicated cost</t>
  </si>
  <si>
    <t>Customer 84 per-unit-recourse dedicated cost</t>
  </si>
  <si>
    <t>Customer 85 per-unit-recourse dedicated cost</t>
  </si>
  <si>
    <t>Customer 86 per-unit-recourse dedicated cost</t>
  </si>
  <si>
    <t>Customer 87 per-unit-recourse dedicated cost</t>
  </si>
  <si>
    <t>Customer 88 per-unit-recourse dedicated cost</t>
  </si>
  <si>
    <t>Customer 89 per-unit-recourse dedicated cost</t>
  </si>
  <si>
    <t>Customer 90 per-unit-recourse dedicated cost</t>
  </si>
  <si>
    <t>Customer 91 per-unit-recourse dedicated cost</t>
  </si>
  <si>
    <t>Customer 92 per-unit-recourse dedicated cost</t>
  </si>
  <si>
    <t>Customer 93 per-unit-recourse dedicated cost</t>
  </si>
  <si>
    <t>Customer 94 per-unit-recourse dedicated cost</t>
  </si>
  <si>
    <t>Customer 95 per-unit-recourse dedicated cost</t>
  </si>
  <si>
    <t>Customer 96 per-unit-recourse dedicated cost</t>
  </si>
  <si>
    <t>Customer 97 per-unit-recourse dedicated cost</t>
  </si>
  <si>
    <t>Customer 98 per-unit-recourse dedicated cost</t>
  </si>
  <si>
    <t>Customer 99 per-unit-recourse dedicated cost</t>
  </si>
  <si>
    <t/>
  </si>
  <si>
    <t>1.0</t>
  </si>
  <si>
    <t>5.704225313570774</t>
  </si>
  <si>
    <t>4.523717557740305</t>
  </si>
  <si>
    <t>5.529284736356293</t>
  </si>
  <si>
    <t>4.360429534639344</t>
  </si>
  <si>
    <t>6.354916470658209</t>
  </si>
  <si>
    <t>5.153489417364159</t>
  </si>
  <si>
    <t>3.2770630928190934</t>
  </si>
  <si>
    <t>6.003617448835742</t>
  </si>
  <si>
    <t>3.666711036946671</t>
  </si>
  <si>
    <t>2.5150172679607303</t>
  </si>
  <si>
    <t>3.666489562970881</t>
  </si>
  <si>
    <t>3.1673516569389126</t>
  </si>
  <si>
    <t>6.090959765506892</t>
  </si>
  <si>
    <t>3.101693223579011</t>
  </si>
  <si>
    <t>4.188674120612516</t>
  </si>
  <si>
    <t>3.5547444983495793</t>
  </si>
  <si>
    <t>4.0107231820160685</t>
  </si>
  <si>
    <t>5.244198741112346</t>
  </si>
  <si>
    <t>4.125769820272056</t>
  </si>
  <si>
    <t>2.3305190562464007</t>
  </si>
  <si>
    <t>4.347018545083772</t>
  </si>
  <si>
    <t>3.3535495188567648</t>
  </si>
  <si>
    <t>4.547372508751312</t>
  </si>
  <si>
    <t>6.749652291498136</t>
  </si>
  <si>
    <t>1.5042427919134842</t>
  </si>
  <si>
    <t>3.1026800502247665</t>
  </si>
  <si>
    <t>4.924577873062722</t>
  </si>
  <si>
    <t>3.7349432306239927</t>
  </si>
  <si>
    <t>5.293925162746703</t>
  </si>
  <si>
    <t>2.521744266666337</t>
  </si>
  <si>
    <t>6.22804473591895</t>
  </si>
  <si>
    <t>2.050774553362514</t>
  </si>
  <si>
    <t>2.9418937886497747</t>
  </si>
  <si>
    <t>4.437808201328355</t>
  </si>
  <si>
    <t>4.3148001809051815</t>
  </si>
  <si>
    <t>3.020806712619644</t>
  </si>
  <si>
    <t>4.093165479627373</t>
  </si>
  <si>
    <t>6.626155212486175</t>
  </si>
  <si>
    <t>4.729968765507506</t>
  </si>
  <si>
    <t>4.411388736097416</t>
  </si>
  <si>
    <t>4.345584725418508</t>
  </si>
  <si>
    <t>5.48007588125806</t>
  </si>
  <si>
    <t>3.9385037314457487</t>
  </si>
  <si>
    <t>5.127355969666995</t>
  </si>
  <si>
    <t>3.379700144113994</t>
  </si>
  <si>
    <t>1.4152940778398833</t>
  </si>
  <si>
    <t>4.158052365134186</t>
  </si>
  <si>
    <t>4.021048402497067</t>
  </si>
  <si>
    <t>3.8451564873478885</t>
  </si>
  <si>
    <t>2.5801554415326566</t>
  </si>
  <si>
    <t>2.9585306019452537</t>
  </si>
  <si>
    <t>3.901726407644137</t>
  </si>
  <si>
    <t>4.174018260370838</t>
  </si>
  <si>
    <t>3.8327527043332705</t>
  </si>
  <si>
    <t>1.4859216010862286</t>
  </si>
  <si>
    <t>4.800240846945214</t>
  </si>
  <si>
    <t>5.888741534934924</t>
  </si>
  <si>
    <t>6.1001424768484265</t>
  </si>
  <si>
    <t>3.667648986467494</t>
  </si>
  <si>
    <t>4.008865106233113</t>
  </si>
  <si>
    <t>6.088048280778235</t>
  </si>
  <si>
    <t>4.1516251012411125</t>
  </si>
  <si>
    <t>2.8168824133740054</t>
  </si>
  <si>
    <t>4.799891697850564</t>
  </si>
  <si>
    <t>4.559672985848918</t>
  </si>
  <si>
    <t>3.2976556559032733</t>
  </si>
  <si>
    <t>3.2852099868225073</t>
  </si>
  <si>
    <t>4.936727192612753</t>
  </si>
  <si>
    <t>3.7134721323049917</t>
  </si>
  <si>
    <t>5.090299850729227</t>
  </si>
  <si>
    <t>3.873811928754044</t>
  </si>
  <si>
    <t>6.155913555689299</t>
  </si>
  <si>
    <t>5.275687839531924</t>
  </si>
  <si>
    <t>3.8480485886644935</t>
  </si>
  <si>
    <t>6.091823414839357</t>
  </si>
  <si>
    <t>6.121764638155188</t>
  </si>
  <si>
    <t>4.118228053313974</t>
  </si>
  <si>
    <t>5.9166527642524205</t>
  </si>
  <si>
    <t>5.859752648946903</t>
  </si>
  <si>
    <t>4.290882782603291</t>
  </si>
  <si>
    <t>4.591669278756413</t>
  </si>
  <si>
    <t>5.661042567329156</t>
  </si>
  <si>
    <t>6.547501594945139</t>
  </si>
  <si>
    <t>1.4361291187999212</t>
  </si>
  <si>
    <t>3.289410430522482</t>
  </si>
  <si>
    <t>6.160519963278636</t>
  </si>
  <si>
    <t>3.8638821215109296</t>
  </si>
  <si>
    <t>4.311673454116102</t>
  </si>
  <si>
    <t>6.115247815800137</t>
  </si>
  <si>
    <t>4.241403172777431</t>
  </si>
  <si>
    <t>2.1310066883881604</t>
  </si>
  <si>
    <t>4.202577521542014</t>
  </si>
  <si>
    <t>4.644336552522338</t>
  </si>
  <si>
    <t>3.7168842239823188</t>
  </si>
  <si>
    <t>2.9797333061482623</t>
  </si>
  <si>
    <t>2.6864367761010657</t>
  </si>
  <si>
    <t>3.397361160627367</t>
  </si>
  <si>
    <t>2.5753681179094094</t>
  </si>
  <si>
    <t>3.950206518101904</t>
  </si>
  <si>
    <t>4.0659365267167855</t>
  </si>
  <si>
    <t>118</t>
  </si>
  <si>
    <t>107</t>
  </si>
  <si>
    <t>125</t>
  </si>
  <si>
    <t>105</t>
  </si>
  <si>
    <t>103</t>
  </si>
  <si>
    <t>123</t>
  </si>
  <si>
    <t>131</t>
  </si>
  <si>
    <t>102</t>
  </si>
  <si>
    <t>124</t>
  </si>
  <si>
    <t>112</t>
  </si>
  <si>
    <t>108</t>
  </si>
  <si>
    <t>130</t>
  </si>
  <si>
    <t>138</t>
  </si>
  <si>
    <t>129</t>
  </si>
  <si>
    <t>135</t>
  </si>
  <si>
    <t>136</t>
  </si>
  <si>
    <t>134</t>
  </si>
  <si>
    <t>127</t>
  </si>
  <si>
    <t>110</t>
  </si>
  <si>
    <t>111</t>
  </si>
  <si>
    <t>139</t>
  </si>
  <si>
    <t>100</t>
  </si>
  <si>
    <t>114</t>
  </si>
  <si>
    <t>115</t>
  </si>
  <si>
    <t>116</t>
  </si>
  <si>
    <t>104</t>
  </si>
  <si>
    <t>128</t>
  </si>
  <si>
    <t>101</t>
  </si>
  <si>
    <t>132</t>
  </si>
  <si>
    <t>120</t>
  </si>
  <si>
    <t>109</t>
  </si>
  <si>
    <t>119</t>
  </si>
  <si>
    <t>122</t>
  </si>
  <si>
    <t>126</t>
  </si>
  <si>
    <t>113</t>
  </si>
  <si>
    <t>106</t>
  </si>
  <si>
    <t>133</t>
  </si>
  <si>
    <t>117</t>
  </si>
  <si>
    <t>137</t>
  </si>
  <si>
    <t>Min</t>
  </si>
  <si>
    <t>Max</t>
  </si>
  <si>
    <t>Mean</t>
  </si>
  <si>
    <t>SD</t>
  </si>
  <si>
    <t>skew</t>
  </si>
  <si>
    <t>var</t>
  </si>
  <si>
    <t>a</t>
  </si>
  <si>
    <t>b</t>
  </si>
  <si>
    <t>c</t>
  </si>
  <si>
    <t>mean</t>
  </si>
  <si>
    <t>MSE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</si>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</sst>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</cellXfs>
  <cellStyles count="1">
    <cellStyle name="Normal" xfId="0" builtinId="0"/>
  </cellStyles>
  <dxfs count="2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5C7CB1-63E3-4A82-B68F-FEA82A382933}" autoFormatId="16" applyNumberFormats="0" applyBorderFormats="0" applyFontFormats="0" applyPatternFormats="0" applyAlignmentFormats="0" applyWidthHeightFormats="0">
  <queryTableRefresh nextId="203">
    <queryTableFields count="20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  <queryTableField id="63" name="Column1.63" tableColumnId="63"/>
      <queryTableField id="64" name="Column1.64" tableColumnId="64"/>
      <queryTableField id="65" name="Column1.65" tableColumnId="65"/>
      <queryTableField id="66" name="Column1.66" tableColumnId="66"/>
      <queryTableField id="67" name="Column1.67" tableColumnId="67"/>
      <queryTableField id="68" name="Column1.68" tableColumnId="68"/>
      <queryTableField id="69" name="Column1.69" tableColumnId="69"/>
      <queryTableField id="70" name="Column1.70" tableColumnId="70"/>
      <queryTableField id="71" name="Column1.71" tableColumnId="71"/>
      <queryTableField id="72" name="Column1.72" tableColumnId="72"/>
      <queryTableField id="73" name="Column1.73" tableColumnId="73"/>
      <queryTableField id="74" name="Column1.74" tableColumnId="74"/>
      <queryTableField id="75" name="Column1.75" tableColumnId="75"/>
      <queryTableField id="76" name="Column1.76" tableColumnId="76"/>
      <queryTableField id="77" name="Column1.77" tableColumnId="77"/>
      <queryTableField id="78" name="Column1.78" tableColumnId="78"/>
      <queryTableField id="79" name="Column1.79" tableColumnId="79"/>
      <queryTableField id="80" name="Column1.80" tableColumnId="80"/>
      <queryTableField id="81" name="Column1.81" tableColumnId="81"/>
      <queryTableField id="82" name="Column1.82" tableColumnId="82"/>
      <queryTableField id="83" name="Column1.83" tableColumnId="83"/>
      <queryTableField id="84" name="Column1.84" tableColumnId="84"/>
      <queryTableField id="85" name="Column1.85" tableColumnId="85"/>
      <queryTableField id="86" name="Column1.86" tableColumnId="86"/>
      <queryTableField id="87" name="Column1.87" tableColumnId="87"/>
      <queryTableField id="88" name="Column1.88" tableColumnId="88"/>
      <queryTableField id="89" name="Column1.89" tableColumnId="89"/>
      <queryTableField id="90" name="Column1.90" tableColumnId="90"/>
      <queryTableField id="91" name="Column1.91" tableColumnId="91"/>
      <queryTableField id="92" name="Column1.92" tableColumnId="92"/>
      <queryTableField id="93" name="Column1.93" tableColumnId="93"/>
      <queryTableField id="94" name="Column1.94" tableColumnId="94"/>
      <queryTableField id="95" name="Column1.95" tableColumnId="95"/>
      <queryTableField id="96" name="Column1.96" tableColumnId="96"/>
      <queryTableField id="97" name="Column1.97" tableColumnId="97"/>
      <queryTableField id="98" name="Column1.98" tableColumnId="98"/>
      <queryTableField id="99" name="Column1.99" tableColumnId="99"/>
      <queryTableField id="100" name="Column1.100" tableColumnId="100"/>
      <queryTableField id="101" name="Column1.101" tableColumnId="101"/>
      <queryTableField id="102" name="Column1.102" tableColumnId="102"/>
      <queryTableField id="103" name="Column1.103" tableColumnId="103"/>
      <queryTableField id="104" name="Column1.104" tableColumnId="104"/>
      <queryTableField id="105" name="Column1.105" tableColumnId="105"/>
      <queryTableField id="106" name="Column1.106" tableColumnId="106"/>
      <queryTableField id="107" name="Column1.107" tableColumnId="107"/>
      <queryTableField id="108" name="Column1.108" tableColumnId="108"/>
      <queryTableField id="109" name="Column1.109" tableColumnId="109"/>
      <queryTableField id="110" name="Column1.110" tableColumnId="110"/>
      <queryTableField id="111" name="Column1.111" tableColumnId="111"/>
      <queryTableField id="112" name="Column1.112" tableColumnId="112"/>
      <queryTableField id="113" name="Column1.113" tableColumnId="113"/>
      <queryTableField id="114" name="Column1.114" tableColumnId="114"/>
      <queryTableField id="115" name="Column1.115" tableColumnId="115"/>
      <queryTableField id="116" name="Column1.116" tableColumnId="116"/>
      <queryTableField id="117" name="Column1.117" tableColumnId="117"/>
      <queryTableField id="118" name="Column1.118" tableColumnId="118"/>
      <queryTableField id="119" name="Column1.119" tableColumnId="119"/>
      <queryTableField id="120" name="Column1.120" tableColumnId="120"/>
      <queryTableField id="121" name="Column1.121" tableColumnId="121"/>
      <queryTableField id="122" name="Column1.122" tableColumnId="122"/>
      <queryTableField id="123" name="Column1.123" tableColumnId="123"/>
      <queryTableField id="124" name="Column1.124" tableColumnId="124"/>
      <queryTableField id="125" name="Column1.125" tableColumnId="125"/>
      <queryTableField id="126" name="Column1.126" tableColumnId="126"/>
      <queryTableField id="127" name="Column1.127" tableColumnId="127"/>
      <queryTableField id="128" name="Column1.128" tableColumnId="128"/>
      <queryTableField id="129" name="Column1.129" tableColumnId="129"/>
      <queryTableField id="130" name="Column1.130" tableColumnId="130"/>
      <queryTableField id="131" name="Column1.131" tableColumnId="131"/>
      <queryTableField id="132" name="Column1.132" tableColumnId="132"/>
      <queryTableField id="133" name="Column1.133" tableColumnId="133"/>
      <queryTableField id="134" name="Column1.134" tableColumnId="134"/>
      <queryTableField id="135" name="Column1.135" tableColumnId="135"/>
      <queryTableField id="136" name="Column1.136" tableColumnId="136"/>
      <queryTableField id="137" name="Column1.137" tableColumnId="137"/>
      <queryTableField id="138" name="Column1.138" tableColumnId="138"/>
      <queryTableField id="139" name="Column1.139" tableColumnId="139"/>
      <queryTableField id="140" name="Column1.140" tableColumnId="140"/>
      <queryTableField id="141" name="Column1.141" tableColumnId="141"/>
      <queryTableField id="142" name="Column1.142" tableColumnId="142"/>
      <queryTableField id="143" name="Column1.143" tableColumnId="143"/>
      <queryTableField id="144" name="Column1.144" tableColumnId="144"/>
      <queryTableField id="145" name="Column1.145" tableColumnId="145"/>
      <queryTableField id="146" name="Column1.146" tableColumnId="146"/>
      <queryTableField id="147" name="Column1.147" tableColumnId="147"/>
      <queryTableField id="148" name="Column1.148" tableColumnId="148"/>
      <queryTableField id="149" name="Column1.149" tableColumnId="149"/>
      <queryTableField id="150" name="Column1.150" tableColumnId="150"/>
      <queryTableField id="151" name="Column1.151" tableColumnId="151"/>
      <queryTableField id="152" name="Column1.152" tableColumnId="152"/>
      <queryTableField id="153" name="Column1.153" tableColumnId="153"/>
      <queryTableField id="154" name="Column1.154" tableColumnId="154"/>
      <queryTableField id="155" name="Column1.155" tableColumnId="155"/>
      <queryTableField id="156" name="Column1.156" tableColumnId="156"/>
      <queryTableField id="157" name="Column1.157" tableColumnId="157"/>
      <queryTableField id="158" name="Column1.158" tableColumnId="158"/>
      <queryTableField id="159" name="Column1.159" tableColumnId="159"/>
      <queryTableField id="160" name="Column1.160" tableColumnId="160"/>
      <queryTableField id="161" name="Column1.161" tableColumnId="161"/>
      <queryTableField id="162" name="Column1.162" tableColumnId="162"/>
      <queryTableField id="163" name="Column1.163" tableColumnId="163"/>
      <queryTableField id="164" name="Column1.164" tableColumnId="164"/>
      <queryTableField id="165" name="Column1.165" tableColumnId="165"/>
      <queryTableField id="166" name="Column1.166" tableColumnId="166"/>
      <queryTableField id="167" name="Column1.167" tableColumnId="167"/>
      <queryTableField id="168" name="Column1.168" tableColumnId="168"/>
      <queryTableField id="169" name="Column1.169" tableColumnId="169"/>
      <queryTableField id="170" name="Column1.170" tableColumnId="170"/>
      <queryTableField id="171" name="Column1.171" tableColumnId="171"/>
      <queryTableField id="172" name="Column1.172" tableColumnId="172"/>
      <queryTableField id="173" name="Column1.173" tableColumnId="173"/>
      <queryTableField id="174" name="Column1.174" tableColumnId="174"/>
      <queryTableField id="175" name="Column1.175" tableColumnId="175"/>
      <queryTableField id="176" name="Column1.176" tableColumnId="176"/>
      <queryTableField id="177" name="Column1.177" tableColumnId="177"/>
      <queryTableField id="178" name="Column1.178" tableColumnId="178"/>
      <queryTableField id="179" name="Column1.179" tableColumnId="179"/>
      <queryTableField id="180" name="Column1.180" tableColumnId="180"/>
      <queryTableField id="181" name="Column1.181" tableColumnId="181"/>
      <queryTableField id="182" name="Column1.182" tableColumnId="182"/>
      <queryTableField id="183" name="Column1.183" tableColumnId="183"/>
      <queryTableField id="184" name="Column1.184" tableColumnId="184"/>
      <queryTableField id="185" name="Column1.185" tableColumnId="185"/>
      <queryTableField id="186" name="Column1.186" tableColumnId="186"/>
      <queryTableField id="187" name="Column1.187" tableColumnId="187"/>
      <queryTableField id="188" name="Column1.188" tableColumnId="188"/>
      <queryTableField id="189" name="Column1.189" tableColumnId="189"/>
      <queryTableField id="190" name="Column1.190" tableColumnId="190"/>
      <queryTableField id="191" name="Column1.191" tableColumnId="191"/>
      <queryTableField id="192" name="Column1.192" tableColumnId="192"/>
      <queryTableField id="193" name="Column1.193" tableColumnId="193"/>
      <queryTableField id="194" name="Column1.194" tableColumnId="194"/>
      <queryTableField id="195" name="Column1.195" tableColumnId="195"/>
      <queryTableField id="196" name="Column1.196" tableColumnId="196"/>
      <queryTableField id="197" name="Column1.197" tableColumnId="197"/>
      <queryTableField id="198" name="Column1.198" tableColumnId="198"/>
      <queryTableField id="199" name="Column1.199" tableColumnId="199"/>
      <queryTableField id="200" name="Column1.200" tableColumnId="200"/>
      <queryTableField id="201" name="Column1.201" tableColumnId="201"/>
      <queryTableField id="202" name="Column1.202" tableColumnId="2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76D3E-AE57-4838-AE2D-783F6194A4DB}" name="_100_custs_1_scens_cust_demand_rec_cost_scens" displayName="_100_custs_1_scens_cust_demand_rec_cost_scens" ref="A1:GT3" tableType="queryTable" totalsRowShown="0">
  <autoFilter ref="A1:GT3" xr:uid="{87A76D3E-AE57-4838-AE2D-783F6194A4DB}"/>
  <tableColumns count="202">
    <tableColumn id="1" xr3:uid="{47CCDAC5-4C7B-4CA6-9FA7-2E32184CBEBF}" uniqueName="1" name="Column1.1" queryTableFieldId="1" dataDxfId="201"/>
    <tableColumn id="2" xr3:uid="{45A571FD-7548-4B8E-8784-DC63CBCD06C1}" uniqueName="2" name="Column1.2" queryTableFieldId="2" dataDxfId="200"/>
    <tableColumn id="3" xr3:uid="{B8C156F4-ACC9-4590-A09F-CA84F1E99F5C}" uniqueName="3" name="Column1.3" queryTableFieldId="3" dataDxfId="199"/>
    <tableColumn id="4" xr3:uid="{6A08DFC9-BF84-49D7-9835-27B4733054DA}" uniqueName="4" name="Column1.4" queryTableFieldId="4" dataDxfId="198"/>
    <tableColumn id="5" xr3:uid="{6C1352DF-BD22-4DEF-B43F-057A3664EF60}" uniqueName="5" name="Column1.5" queryTableFieldId="5" dataDxfId="197"/>
    <tableColumn id="6" xr3:uid="{402BF745-3D5B-428B-A3F9-C72D3BB4D112}" uniqueName="6" name="Column1.6" queryTableFieldId="6" dataDxfId="196"/>
    <tableColumn id="7" xr3:uid="{2CD6ACA2-ED47-4783-9BEB-C44338AFC4AE}" uniqueName="7" name="Column1.7" queryTableFieldId="7" dataDxfId="195"/>
    <tableColumn id="8" xr3:uid="{2DA8D022-3D84-4013-BCFD-09BAD35AB316}" uniqueName="8" name="Column1.8" queryTableFieldId="8" dataDxfId="194"/>
    <tableColumn id="9" xr3:uid="{5F360D62-665B-4472-BB66-F0B2C32E55ED}" uniqueName="9" name="Column1.9" queryTableFieldId="9" dataDxfId="193"/>
    <tableColumn id="10" xr3:uid="{DD55DF7C-27D8-4857-B411-E0A48BF82B56}" uniqueName="10" name="Column1.10" queryTableFieldId="10" dataDxfId="192"/>
    <tableColumn id="11" xr3:uid="{EF5B3A06-59E2-4C2A-9E61-72FEB0BD5440}" uniqueName="11" name="Column1.11" queryTableFieldId="11" dataDxfId="191"/>
    <tableColumn id="12" xr3:uid="{4D0D70BE-F368-43B5-A568-24FACD1BB69C}" uniqueName="12" name="Column1.12" queryTableFieldId="12" dataDxfId="190"/>
    <tableColumn id="13" xr3:uid="{3E92973E-A6A0-4005-80F0-29276F56D2FF}" uniqueName="13" name="Column1.13" queryTableFieldId="13" dataDxfId="189"/>
    <tableColumn id="14" xr3:uid="{6B2985B0-0C31-4C21-A38D-F6FFDBD62BA4}" uniqueName="14" name="Column1.14" queryTableFieldId="14" dataDxfId="188"/>
    <tableColumn id="15" xr3:uid="{07D91390-8D38-4B0A-9701-3CFC5A39FDD9}" uniqueName="15" name="Column1.15" queryTableFieldId="15" dataDxfId="187"/>
    <tableColumn id="16" xr3:uid="{24B64445-49D3-4B09-8165-F57AF81CD280}" uniqueName="16" name="Column1.16" queryTableFieldId="16" dataDxfId="186"/>
    <tableColumn id="17" xr3:uid="{9DEC8466-6C10-4246-B0FE-31DA27B1AD84}" uniqueName="17" name="Column1.17" queryTableFieldId="17" dataDxfId="185"/>
    <tableColumn id="18" xr3:uid="{CF6DA109-305F-4B68-877F-2FE0EF59AAE3}" uniqueName="18" name="Column1.18" queryTableFieldId="18" dataDxfId="184"/>
    <tableColumn id="19" xr3:uid="{EA317D80-75F5-45F2-B3CE-7E1AAC7F3CDE}" uniqueName="19" name="Column1.19" queryTableFieldId="19" dataDxfId="183"/>
    <tableColumn id="20" xr3:uid="{0CDDD8E2-5175-4A23-9261-C31366EE72D2}" uniqueName="20" name="Column1.20" queryTableFieldId="20" dataDxfId="182"/>
    <tableColumn id="21" xr3:uid="{3291BDE9-A754-485E-8F19-9A455C46584D}" uniqueName="21" name="Column1.21" queryTableFieldId="21" dataDxfId="181"/>
    <tableColumn id="22" xr3:uid="{13F57057-E3C3-46D4-B49B-6FD1AED7531E}" uniqueName="22" name="Column1.22" queryTableFieldId="22" dataDxfId="180"/>
    <tableColumn id="23" xr3:uid="{4BAE93DF-555F-40B9-8488-B2DBF4A8D138}" uniqueName="23" name="Column1.23" queryTableFieldId="23" dataDxfId="179"/>
    <tableColumn id="24" xr3:uid="{BFBDC6CB-C9C2-40DF-BD3D-1E6F3BCA31C2}" uniqueName="24" name="Column1.24" queryTableFieldId="24" dataDxfId="178"/>
    <tableColumn id="25" xr3:uid="{4F79A178-7473-43C5-9543-2E8C997B7ECA}" uniqueName="25" name="Column1.25" queryTableFieldId="25" dataDxfId="177"/>
    <tableColumn id="26" xr3:uid="{6BDC97B5-005B-48E4-BEBC-A99BF4885CA0}" uniqueName="26" name="Column1.26" queryTableFieldId="26" dataDxfId="176"/>
    <tableColumn id="27" xr3:uid="{7D9BCD66-17B1-425C-B6AA-CC85D0D847F6}" uniqueName="27" name="Column1.27" queryTableFieldId="27" dataDxfId="175"/>
    <tableColumn id="28" xr3:uid="{D2FDAE4C-DAEE-4177-9752-FB7EFB0BF657}" uniqueName="28" name="Column1.28" queryTableFieldId="28" dataDxfId="174"/>
    <tableColumn id="29" xr3:uid="{C1FC37F4-8E29-4948-B5F0-0205A4E636D0}" uniqueName="29" name="Column1.29" queryTableFieldId="29" dataDxfId="173"/>
    <tableColumn id="30" xr3:uid="{7E8825FE-1AB6-475F-BCD9-C20B9A1CA8C6}" uniqueName="30" name="Column1.30" queryTableFieldId="30" dataDxfId="172"/>
    <tableColumn id="31" xr3:uid="{DC2FB06B-FD91-4846-BD04-1A1E7148ED37}" uniqueName="31" name="Column1.31" queryTableFieldId="31" dataDxfId="171"/>
    <tableColumn id="32" xr3:uid="{394D64CD-C7D2-4208-8453-B5B5F2B522BD}" uniqueName="32" name="Column1.32" queryTableFieldId="32" dataDxfId="170"/>
    <tableColumn id="33" xr3:uid="{646AB5AD-9B17-4801-963E-622B61E2B0B9}" uniqueName="33" name="Column1.33" queryTableFieldId="33" dataDxfId="169"/>
    <tableColumn id="34" xr3:uid="{181E4C11-C992-4E96-AC73-8408FE4C80F5}" uniqueName="34" name="Column1.34" queryTableFieldId="34" dataDxfId="168"/>
    <tableColumn id="35" xr3:uid="{EF4C476D-7869-4348-8F2C-D5A9DAC3BC97}" uniqueName="35" name="Column1.35" queryTableFieldId="35" dataDxfId="167"/>
    <tableColumn id="36" xr3:uid="{5762FA2A-B3E0-45B5-9292-9386D919068D}" uniqueName="36" name="Column1.36" queryTableFieldId="36" dataDxfId="166"/>
    <tableColumn id="37" xr3:uid="{CBC38189-869C-4415-AEEB-3419CC42743F}" uniqueName="37" name="Column1.37" queryTableFieldId="37" dataDxfId="165"/>
    <tableColumn id="38" xr3:uid="{813CD374-3588-4A56-B705-9834667F992E}" uniqueName="38" name="Column1.38" queryTableFieldId="38" dataDxfId="164"/>
    <tableColumn id="39" xr3:uid="{2B6E8C5C-D409-4E46-9EDF-0676590701AC}" uniqueName="39" name="Column1.39" queryTableFieldId="39" dataDxfId="163"/>
    <tableColumn id="40" xr3:uid="{598E1CA0-FC19-4D47-BE08-E39B96A5D787}" uniqueName="40" name="Column1.40" queryTableFieldId="40" dataDxfId="162"/>
    <tableColumn id="41" xr3:uid="{2C580C17-A445-429E-866E-0816B01B0DF8}" uniqueName="41" name="Column1.41" queryTableFieldId="41" dataDxfId="161"/>
    <tableColumn id="42" xr3:uid="{72EB681C-A676-4A52-A545-75AEF8C65BB0}" uniqueName="42" name="Column1.42" queryTableFieldId="42" dataDxfId="160"/>
    <tableColumn id="43" xr3:uid="{A8FD2547-C31F-4658-A4DE-8CF1ECF0DCB1}" uniqueName="43" name="Column1.43" queryTableFieldId="43" dataDxfId="159"/>
    <tableColumn id="44" xr3:uid="{3325EB94-0AB6-4167-9886-D478CDACB27A}" uniqueName="44" name="Column1.44" queryTableFieldId="44" dataDxfId="158"/>
    <tableColumn id="45" xr3:uid="{F6021D0B-CE6A-481A-9362-5B8142CEB87C}" uniqueName="45" name="Column1.45" queryTableFieldId="45" dataDxfId="157"/>
    <tableColumn id="46" xr3:uid="{1277D40C-63EC-46D4-BD62-F175EA60F754}" uniqueName="46" name="Column1.46" queryTableFieldId="46" dataDxfId="156"/>
    <tableColumn id="47" xr3:uid="{0FF772A4-BFDE-4EF6-9C38-5E436180B258}" uniqueName="47" name="Column1.47" queryTableFieldId="47" dataDxfId="155"/>
    <tableColumn id="48" xr3:uid="{79045A97-6261-453F-96B8-8B35AF07F048}" uniqueName="48" name="Column1.48" queryTableFieldId="48" dataDxfId="154"/>
    <tableColumn id="49" xr3:uid="{8B3FE985-8850-4C67-AB29-41C277C97094}" uniqueName="49" name="Column1.49" queryTableFieldId="49" dataDxfId="153"/>
    <tableColumn id="50" xr3:uid="{E0B05882-7797-4CF6-A8F8-DDC2B267C9DF}" uniqueName="50" name="Column1.50" queryTableFieldId="50" dataDxfId="152"/>
    <tableColumn id="51" xr3:uid="{0DC81C59-8383-4827-8A05-57EFB9484877}" uniqueName="51" name="Column1.51" queryTableFieldId="51" dataDxfId="151"/>
    <tableColumn id="52" xr3:uid="{2C7E6956-CD09-42C0-A2FA-1BCC7FFB547F}" uniqueName="52" name="Column1.52" queryTableFieldId="52" dataDxfId="150"/>
    <tableColumn id="53" xr3:uid="{ED514CE3-18F6-491F-954D-5F000FEAFACC}" uniqueName="53" name="Column1.53" queryTableFieldId="53" dataDxfId="149"/>
    <tableColumn id="54" xr3:uid="{79B95C75-014C-496F-9B43-4AFA7262E8A8}" uniqueName="54" name="Column1.54" queryTableFieldId="54" dataDxfId="148"/>
    <tableColumn id="55" xr3:uid="{4626DE08-30F2-4D2D-B43C-95CE8F28C95D}" uniqueName="55" name="Column1.55" queryTableFieldId="55" dataDxfId="147"/>
    <tableColumn id="56" xr3:uid="{CD87F3FC-A2A8-42B8-8150-00C47E4E320E}" uniqueName="56" name="Column1.56" queryTableFieldId="56" dataDxfId="146"/>
    <tableColumn id="57" xr3:uid="{3FA43E2A-E658-48F9-B2BD-7CCD49D2E915}" uniqueName="57" name="Column1.57" queryTableFieldId="57" dataDxfId="145"/>
    <tableColumn id="58" xr3:uid="{233BB310-B2CD-488A-A4A9-CD6D6E2BDC82}" uniqueName="58" name="Column1.58" queryTableFieldId="58" dataDxfId="144"/>
    <tableColumn id="59" xr3:uid="{7A64AB0A-0C2A-4CEB-A528-7FA03EA10818}" uniqueName="59" name="Column1.59" queryTableFieldId="59" dataDxfId="143"/>
    <tableColumn id="60" xr3:uid="{5042CB45-0E5A-47DA-9A1D-30DE9F8B4FF8}" uniqueName="60" name="Column1.60" queryTableFieldId="60" dataDxfId="142"/>
    <tableColumn id="61" xr3:uid="{11FBD24C-7966-49B0-ACCC-6C5FA6A179C0}" uniqueName="61" name="Column1.61" queryTableFieldId="61" dataDxfId="141"/>
    <tableColumn id="62" xr3:uid="{FFBCE0DC-609E-4507-A941-1632251002A7}" uniqueName="62" name="Column1.62" queryTableFieldId="62" dataDxfId="140"/>
    <tableColumn id="63" xr3:uid="{B0049959-5E97-4D2A-A4F8-3E4FC35C9A7C}" uniqueName="63" name="Column1.63" queryTableFieldId="63" dataDxfId="139"/>
    <tableColumn id="64" xr3:uid="{8CF4A4E7-0A6B-4A2D-85E0-4DB288B3F2D8}" uniqueName="64" name="Column1.64" queryTableFieldId="64" dataDxfId="138"/>
    <tableColumn id="65" xr3:uid="{6FFEFC20-3B0E-4160-9A4E-FCF913DD309B}" uniqueName="65" name="Column1.65" queryTableFieldId="65" dataDxfId="137"/>
    <tableColumn id="66" xr3:uid="{6E3E9431-9812-4A1D-9FE2-D618ABFFB151}" uniqueName="66" name="Column1.66" queryTableFieldId="66" dataDxfId="136"/>
    <tableColumn id="67" xr3:uid="{67DB7903-A268-41E9-AAF0-7A7288A6B25E}" uniqueName="67" name="Column1.67" queryTableFieldId="67" dataDxfId="135"/>
    <tableColumn id="68" xr3:uid="{C1E569A3-5321-4550-A37B-9190A579CF77}" uniqueName="68" name="Column1.68" queryTableFieldId="68" dataDxfId="134"/>
    <tableColumn id="69" xr3:uid="{FACE419A-26C6-4190-876A-73AC2BD33CB2}" uniqueName="69" name="Column1.69" queryTableFieldId="69" dataDxfId="133"/>
    <tableColumn id="70" xr3:uid="{DD7BD413-6A66-4B86-947F-6E70CE8FCF15}" uniqueName="70" name="Column1.70" queryTableFieldId="70" dataDxfId="132"/>
    <tableColumn id="71" xr3:uid="{A4A453EB-B9FC-496A-B8E4-FD0EF26A4B7F}" uniqueName="71" name="Column1.71" queryTableFieldId="71" dataDxfId="131"/>
    <tableColumn id="72" xr3:uid="{259A6C95-D52D-4431-A1CF-B272E0DB6318}" uniqueName="72" name="Column1.72" queryTableFieldId="72" dataDxfId="130"/>
    <tableColumn id="73" xr3:uid="{3D005095-16DA-47A9-9099-51C2750BBC00}" uniqueName="73" name="Column1.73" queryTableFieldId="73" dataDxfId="129"/>
    <tableColumn id="74" xr3:uid="{42E95F8F-17CA-4CA2-9395-7FF8CFED7D41}" uniqueName="74" name="Column1.74" queryTableFieldId="74" dataDxfId="128"/>
    <tableColumn id="75" xr3:uid="{D28457E3-B350-4486-A61A-60077B9A8801}" uniqueName="75" name="Column1.75" queryTableFieldId="75" dataDxfId="127"/>
    <tableColumn id="76" xr3:uid="{15EFA9BC-FE3D-4D8B-A2A5-B7B728CB5EC4}" uniqueName="76" name="Column1.76" queryTableFieldId="76" dataDxfId="126"/>
    <tableColumn id="77" xr3:uid="{8B94A118-974D-4619-9EC4-14596A361B78}" uniqueName="77" name="Column1.77" queryTableFieldId="77" dataDxfId="125"/>
    <tableColumn id="78" xr3:uid="{9D223E8B-578D-4C75-8F83-13DBC8E1F78D}" uniqueName="78" name="Column1.78" queryTableFieldId="78" dataDxfId="124"/>
    <tableColumn id="79" xr3:uid="{4B8E6FCA-7845-47B0-B622-B9F36E1DD20B}" uniqueName="79" name="Column1.79" queryTableFieldId="79" dataDxfId="123"/>
    <tableColumn id="80" xr3:uid="{F285712F-DA0C-427E-AAB2-A2DD0DBC8E6D}" uniqueName="80" name="Column1.80" queryTableFieldId="80" dataDxfId="122"/>
    <tableColumn id="81" xr3:uid="{C87D19B6-C99E-4EFA-BD86-216815ED0538}" uniqueName="81" name="Column1.81" queryTableFieldId="81" dataDxfId="121"/>
    <tableColumn id="82" xr3:uid="{50E021C7-DA51-4A13-8378-E14B597AEC5E}" uniqueName="82" name="Column1.82" queryTableFieldId="82" dataDxfId="120"/>
    <tableColumn id="83" xr3:uid="{A95CAD4C-C0B7-43B6-9A9B-DCA22248CB6D}" uniqueName="83" name="Column1.83" queryTableFieldId="83" dataDxfId="119"/>
    <tableColumn id="84" xr3:uid="{8EE7837D-5EEB-4646-87F4-C6FE5A59C8E8}" uniqueName="84" name="Column1.84" queryTableFieldId="84" dataDxfId="118"/>
    <tableColumn id="85" xr3:uid="{4A54DD76-EA31-4BEC-A2DA-5927AFD77A3C}" uniqueName="85" name="Column1.85" queryTableFieldId="85" dataDxfId="117"/>
    <tableColumn id="86" xr3:uid="{D730CC72-2BA8-420F-BB71-16A925A9ADD1}" uniqueName="86" name="Column1.86" queryTableFieldId="86" dataDxfId="116"/>
    <tableColumn id="87" xr3:uid="{02DF43F6-CCCF-42EE-8F20-786229F5FD66}" uniqueName="87" name="Column1.87" queryTableFieldId="87" dataDxfId="115"/>
    <tableColumn id="88" xr3:uid="{4C44DA43-34EC-4D68-8AD9-AB0ED3AB0A87}" uniqueName="88" name="Column1.88" queryTableFieldId="88" dataDxfId="114"/>
    <tableColumn id="89" xr3:uid="{FF634A49-5038-4C64-8613-53464BA57580}" uniqueName="89" name="Column1.89" queryTableFieldId="89" dataDxfId="113"/>
    <tableColumn id="90" xr3:uid="{152C111F-3220-47DA-AB27-47B34157ACE9}" uniqueName="90" name="Column1.90" queryTableFieldId="90" dataDxfId="112"/>
    <tableColumn id="91" xr3:uid="{11E41E7C-C999-41AC-B70A-B599262986E4}" uniqueName="91" name="Column1.91" queryTableFieldId="91" dataDxfId="111"/>
    <tableColumn id="92" xr3:uid="{0918F089-DD06-44A4-B96E-C8D9C816D1B0}" uniqueName="92" name="Column1.92" queryTableFieldId="92" dataDxfId="110"/>
    <tableColumn id="93" xr3:uid="{E33BE40C-8F83-40FE-9145-460F90070F33}" uniqueName="93" name="Column1.93" queryTableFieldId="93" dataDxfId="109"/>
    <tableColumn id="94" xr3:uid="{4938C35A-B094-471D-9607-C9D333593DD9}" uniqueName="94" name="Column1.94" queryTableFieldId="94" dataDxfId="108"/>
    <tableColumn id="95" xr3:uid="{DB1EBBFC-3DCB-4F86-B24E-68EF58F8A894}" uniqueName="95" name="Column1.95" queryTableFieldId="95" dataDxfId="107"/>
    <tableColumn id="96" xr3:uid="{AD02E760-5EE6-4B13-95C5-DEDBD8A247E8}" uniqueName="96" name="Column1.96" queryTableFieldId="96" dataDxfId="106"/>
    <tableColumn id="97" xr3:uid="{9F7C5005-A926-4F48-B885-1986483BE036}" uniqueName="97" name="Column1.97" queryTableFieldId="97" dataDxfId="105"/>
    <tableColumn id="98" xr3:uid="{711207CD-52DF-453B-9590-9F940BADA909}" uniqueName="98" name="Column1.98" queryTableFieldId="98" dataDxfId="104"/>
    <tableColumn id="99" xr3:uid="{66763EC6-7041-43CD-9F74-76495C18D2F0}" uniqueName="99" name="Column1.99" queryTableFieldId="99" dataDxfId="103"/>
    <tableColumn id="100" xr3:uid="{A5A83C83-2109-4616-9F07-8DA006AE7A82}" uniqueName="100" name="Column1.100" queryTableFieldId="100" dataDxfId="102"/>
    <tableColumn id="101" xr3:uid="{F7A784B6-C4AD-4956-B760-D8C01118364D}" uniqueName="101" name="Column1.101" queryTableFieldId="101" dataDxfId="101"/>
    <tableColumn id="102" xr3:uid="{48028BD3-C348-4E26-9CF3-A1B0BE74EBAC}" uniqueName="102" name="Column1.102" queryTableFieldId="102" dataDxfId="100"/>
    <tableColumn id="103" xr3:uid="{9EE8865D-4C3C-425A-9E35-E5D85AEE99FF}" uniqueName="103" name="Column1.103" queryTableFieldId="103" dataDxfId="99"/>
    <tableColumn id="104" xr3:uid="{7F9373E6-7E69-46B9-977A-D1DCC34ECC9B}" uniqueName="104" name="Column1.104" queryTableFieldId="104" dataDxfId="98"/>
    <tableColumn id="105" xr3:uid="{C11DBDB1-8017-492C-9994-5E819313901A}" uniqueName="105" name="Column1.105" queryTableFieldId="105" dataDxfId="97"/>
    <tableColumn id="106" xr3:uid="{EB735C65-F6FB-4427-A0EA-6A6316DC5A08}" uniqueName="106" name="Column1.106" queryTableFieldId="106" dataDxfId="96"/>
    <tableColumn id="107" xr3:uid="{5FE49407-1D7C-4D85-B164-7226811D18DD}" uniqueName="107" name="Column1.107" queryTableFieldId="107" dataDxfId="95"/>
    <tableColumn id="108" xr3:uid="{20BCB5E4-E5B5-4634-B374-A76F3BEE84B5}" uniqueName="108" name="Column1.108" queryTableFieldId="108" dataDxfId="94"/>
    <tableColumn id="109" xr3:uid="{EC5D7E3A-C367-49F0-BF99-BF6584E11EDE}" uniqueName="109" name="Column1.109" queryTableFieldId="109" dataDxfId="93"/>
    <tableColumn id="110" xr3:uid="{6A762A8F-5B80-432D-854B-0E0207814734}" uniqueName="110" name="Column1.110" queryTableFieldId="110" dataDxfId="92"/>
    <tableColumn id="111" xr3:uid="{F6A63101-1586-4B70-A269-8AC870230303}" uniqueName="111" name="Column1.111" queryTableFieldId="111" dataDxfId="91"/>
    <tableColumn id="112" xr3:uid="{4F9DFAB4-C773-4F8B-99C0-5AE335FD6CC7}" uniqueName="112" name="Column1.112" queryTableFieldId="112" dataDxfId="90"/>
    <tableColumn id="113" xr3:uid="{5971A890-3844-4A0A-81DA-B2B826A416FE}" uniqueName="113" name="Column1.113" queryTableFieldId="113" dataDxfId="89"/>
    <tableColumn id="114" xr3:uid="{545F7E88-738B-408D-9BCD-A4D985A0D7AC}" uniqueName="114" name="Column1.114" queryTableFieldId="114" dataDxfId="88"/>
    <tableColumn id="115" xr3:uid="{45319C4E-2C39-4F42-BC14-643ED0E8B4FD}" uniqueName="115" name="Column1.115" queryTableFieldId="115" dataDxfId="87"/>
    <tableColumn id="116" xr3:uid="{F775FE61-0279-46DB-BEAC-C53372BEF2EC}" uniqueName="116" name="Column1.116" queryTableFieldId="116" dataDxfId="86"/>
    <tableColumn id="117" xr3:uid="{448AC0BA-7D2C-4A57-9181-48A1677696D2}" uniqueName="117" name="Column1.117" queryTableFieldId="117" dataDxfId="85"/>
    <tableColumn id="118" xr3:uid="{4C5168A7-4095-4B48-9390-E150A2BA90F5}" uniqueName="118" name="Column1.118" queryTableFieldId="118" dataDxfId="84"/>
    <tableColumn id="119" xr3:uid="{02819E6F-566B-4156-A57F-08BC3D77F684}" uniqueName="119" name="Column1.119" queryTableFieldId="119" dataDxfId="83"/>
    <tableColumn id="120" xr3:uid="{5F210D75-17CF-49B4-B06F-D2B485F0C55C}" uniqueName="120" name="Column1.120" queryTableFieldId="120" dataDxfId="82"/>
    <tableColumn id="121" xr3:uid="{1751AA7B-9FB1-4D22-BF8C-EBC511F958C3}" uniqueName="121" name="Column1.121" queryTableFieldId="121" dataDxfId="81"/>
    <tableColumn id="122" xr3:uid="{1F4C58E6-47E8-4479-B603-A6C288C76370}" uniqueName="122" name="Column1.122" queryTableFieldId="122" dataDxfId="80"/>
    <tableColumn id="123" xr3:uid="{80B77B78-96E8-46D9-8F0C-B30BA0675EA2}" uniqueName="123" name="Column1.123" queryTableFieldId="123" dataDxfId="79"/>
    <tableColumn id="124" xr3:uid="{146FB30F-7A36-481F-846D-C3D182DB9A6D}" uniqueName="124" name="Column1.124" queryTableFieldId="124" dataDxfId="78"/>
    <tableColumn id="125" xr3:uid="{E28CCF7F-23E4-46D0-BC7B-185A12F640B3}" uniqueName="125" name="Column1.125" queryTableFieldId="125" dataDxfId="77"/>
    <tableColumn id="126" xr3:uid="{5E644A62-24DC-4670-81B1-93BF74B7FAF5}" uniqueName="126" name="Column1.126" queryTableFieldId="126" dataDxfId="76"/>
    <tableColumn id="127" xr3:uid="{6409C412-8E7C-4E02-89A5-E0F23AE3151F}" uniqueName="127" name="Column1.127" queryTableFieldId="127" dataDxfId="75"/>
    <tableColumn id="128" xr3:uid="{CFABA3C9-084A-4504-8FB2-227570AF94C2}" uniqueName="128" name="Column1.128" queryTableFieldId="128" dataDxfId="74"/>
    <tableColumn id="129" xr3:uid="{D15BA364-24E0-4EFA-BF60-DFAC7AADB041}" uniqueName="129" name="Column1.129" queryTableFieldId="129" dataDxfId="73"/>
    <tableColumn id="130" xr3:uid="{8E9F3E64-9E7C-4051-9465-6932AE1498F1}" uniqueName="130" name="Column1.130" queryTableFieldId="130" dataDxfId="72"/>
    <tableColumn id="131" xr3:uid="{502780FB-1730-45E1-8FCD-4D75044BACB3}" uniqueName="131" name="Column1.131" queryTableFieldId="131" dataDxfId="71"/>
    <tableColumn id="132" xr3:uid="{0FB09DE0-295B-4B1F-ACBD-088F5C8FD7A3}" uniqueName="132" name="Column1.132" queryTableFieldId="132" dataDxfId="70"/>
    <tableColumn id="133" xr3:uid="{270AF99A-958D-4623-83D1-CD35CBFC7455}" uniqueName="133" name="Column1.133" queryTableFieldId="133" dataDxfId="69"/>
    <tableColumn id="134" xr3:uid="{24DB89F0-E74F-41ED-9AAD-758B941CD757}" uniqueName="134" name="Column1.134" queryTableFieldId="134" dataDxfId="68"/>
    <tableColumn id="135" xr3:uid="{A02B1621-AEAA-4B7D-99BA-2AA332BE537F}" uniqueName="135" name="Column1.135" queryTableFieldId="135" dataDxfId="67"/>
    <tableColumn id="136" xr3:uid="{6BE7A0D2-9CBF-475B-AE4E-DA9095BEC6CD}" uniqueName="136" name="Column1.136" queryTableFieldId="136" dataDxfId="66"/>
    <tableColumn id="137" xr3:uid="{4CBA640C-51C2-4629-9DEF-9DA8B35E85A1}" uniqueName="137" name="Column1.137" queryTableFieldId="137" dataDxfId="65"/>
    <tableColumn id="138" xr3:uid="{327BF8A0-33EA-42FD-A8AF-7E544FF0B6DF}" uniqueName="138" name="Column1.138" queryTableFieldId="138" dataDxfId="64"/>
    <tableColumn id="139" xr3:uid="{F54CAA35-0615-4EC2-B8BF-D35D7E6917A8}" uniqueName="139" name="Column1.139" queryTableFieldId="139" dataDxfId="63"/>
    <tableColumn id="140" xr3:uid="{261E62C3-2DFC-49AA-91E3-80126302DA4B}" uniqueName="140" name="Column1.140" queryTableFieldId="140" dataDxfId="62"/>
    <tableColumn id="141" xr3:uid="{69DA8464-915E-4370-B358-EEBEB83DA39C}" uniqueName="141" name="Column1.141" queryTableFieldId="141" dataDxfId="61"/>
    <tableColumn id="142" xr3:uid="{E4ECEE31-5144-46A1-A544-485A0A3D46C3}" uniqueName="142" name="Column1.142" queryTableFieldId="142" dataDxfId="60"/>
    <tableColumn id="143" xr3:uid="{239AB2D1-F0E4-4C30-A0FD-2996146001A1}" uniqueName="143" name="Column1.143" queryTableFieldId="143" dataDxfId="59"/>
    <tableColumn id="144" xr3:uid="{88FE0CE3-0C44-42E6-B7F6-053CDC5B12F4}" uniqueName="144" name="Column1.144" queryTableFieldId="144" dataDxfId="58"/>
    <tableColumn id="145" xr3:uid="{9412E543-BE14-47E8-A098-8D022EE54786}" uniqueName="145" name="Column1.145" queryTableFieldId="145" dataDxfId="57"/>
    <tableColumn id="146" xr3:uid="{912CE631-79B1-48D4-BA1D-45C71C099E30}" uniqueName="146" name="Column1.146" queryTableFieldId="146" dataDxfId="56"/>
    <tableColumn id="147" xr3:uid="{D81D2FB1-3AA1-4549-A1E5-16BD53A08483}" uniqueName="147" name="Column1.147" queryTableFieldId="147" dataDxfId="55"/>
    <tableColumn id="148" xr3:uid="{1771AF62-A9AF-4E9F-8831-B2DADDBF9A2F}" uniqueName="148" name="Column1.148" queryTableFieldId="148" dataDxfId="54"/>
    <tableColumn id="149" xr3:uid="{55B0D0DF-EA19-4F07-9270-A97639AB6107}" uniqueName="149" name="Column1.149" queryTableFieldId="149" dataDxfId="53"/>
    <tableColumn id="150" xr3:uid="{68D5F061-99DC-435C-B5E9-A4B95AAAE8FE}" uniqueName="150" name="Column1.150" queryTableFieldId="150" dataDxfId="52"/>
    <tableColumn id="151" xr3:uid="{A406A605-0E5A-4127-972A-7D8C7626CD28}" uniqueName="151" name="Column1.151" queryTableFieldId="151" dataDxfId="51"/>
    <tableColumn id="152" xr3:uid="{1B7E2CA0-1C9F-4367-8405-9C0A74A54E75}" uniqueName="152" name="Column1.152" queryTableFieldId="152" dataDxfId="50"/>
    <tableColumn id="153" xr3:uid="{66AEA087-22CA-4D63-BFAE-8F8F77C1E5ED}" uniqueName="153" name="Column1.153" queryTableFieldId="153" dataDxfId="49"/>
    <tableColumn id="154" xr3:uid="{4C2B4A44-AAB8-4F90-A42E-E44ACA0FA6B0}" uniqueName="154" name="Column1.154" queryTableFieldId="154" dataDxfId="48"/>
    <tableColumn id="155" xr3:uid="{0E3E3432-F6B2-4B30-931D-1F42E17FE102}" uniqueName="155" name="Column1.155" queryTableFieldId="155" dataDxfId="47"/>
    <tableColumn id="156" xr3:uid="{1EAAC7FA-5046-44C0-A182-0BB34F515BBF}" uniqueName="156" name="Column1.156" queryTableFieldId="156" dataDxfId="46"/>
    <tableColumn id="157" xr3:uid="{FEC71BB6-C741-4DD8-949C-411D96AF9C40}" uniqueName="157" name="Column1.157" queryTableFieldId="157" dataDxfId="45"/>
    <tableColumn id="158" xr3:uid="{034E3044-8E8F-487B-9DA5-B1EFA74E9F3F}" uniqueName="158" name="Column1.158" queryTableFieldId="158" dataDxfId="44"/>
    <tableColumn id="159" xr3:uid="{DE018478-0A4C-4DF8-9AC9-82A4FD682248}" uniqueName="159" name="Column1.159" queryTableFieldId="159" dataDxfId="43"/>
    <tableColumn id="160" xr3:uid="{D7914D34-CE87-458C-9160-A0A467D1556C}" uniqueName="160" name="Column1.160" queryTableFieldId="160" dataDxfId="42"/>
    <tableColumn id="161" xr3:uid="{E18B2F16-914C-451E-8F86-B2566DE4C8D2}" uniqueName="161" name="Column1.161" queryTableFieldId="161" dataDxfId="41"/>
    <tableColumn id="162" xr3:uid="{8D5DCE60-F5FC-4620-B16A-EB1F281A0ECC}" uniqueName="162" name="Column1.162" queryTableFieldId="162" dataDxfId="40"/>
    <tableColumn id="163" xr3:uid="{C6EC1569-6C4D-4266-8F4D-20429EBDF67A}" uniqueName="163" name="Column1.163" queryTableFieldId="163" dataDxfId="39"/>
    <tableColumn id="164" xr3:uid="{CF1726AE-F9A7-43DC-BE07-A948BA827732}" uniqueName="164" name="Column1.164" queryTableFieldId="164" dataDxfId="38"/>
    <tableColumn id="165" xr3:uid="{6B08B7E3-1C5C-4992-99CC-B9DE32CC128A}" uniqueName="165" name="Column1.165" queryTableFieldId="165" dataDxfId="37"/>
    <tableColumn id="166" xr3:uid="{196390F3-21B6-493F-B5B3-1288C26F76BC}" uniqueName="166" name="Column1.166" queryTableFieldId="166" dataDxfId="36"/>
    <tableColumn id="167" xr3:uid="{084E74BC-DF34-4C14-A17B-9D5B671F66AF}" uniqueName="167" name="Column1.167" queryTableFieldId="167" dataDxfId="35"/>
    <tableColumn id="168" xr3:uid="{8A5E5A15-D56C-49FF-A4B2-6F23CE315BD1}" uniqueName="168" name="Column1.168" queryTableFieldId="168" dataDxfId="34"/>
    <tableColumn id="169" xr3:uid="{52EC84EC-8A9C-4259-85A8-9F5E173E0920}" uniqueName="169" name="Column1.169" queryTableFieldId="169" dataDxfId="33"/>
    <tableColumn id="170" xr3:uid="{DEF5000B-A7E1-4549-8C99-0D335DF00F92}" uniqueName="170" name="Column1.170" queryTableFieldId="170" dataDxfId="32"/>
    <tableColumn id="171" xr3:uid="{FCA7CA6D-6C45-4806-B96B-B50EABC4D24C}" uniqueName="171" name="Column1.171" queryTableFieldId="171" dataDxfId="31"/>
    <tableColumn id="172" xr3:uid="{D7C0B513-0F25-4CCC-9F2B-EB6E81755AFB}" uniqueName="172" name="Column1.172" queryTableFieldId="172" dataDxfId="30"/>
    <tableColumn id="173" xr3:uid="{E6203BEA-F009-43E9-BFF5-7A20364559AB}" uniqueName="173" name="Column1.173" queryTableFieldId="173" dataDxfId="29"/>
    <tableColumn id="174" xr3:uid="{B818F2D1-8DC5-4748-BBB7-E05F0A6C4A21}" uniqueName="174" name="Column1.174" queryTableFieldId="174" dataDxfId="28"/>
    <tableColumn id="175" xr3:uid="{4AA12F4A-C9DE-46FE-AD8E-0FB2DBD5E327}" uniqueName="175" name="Column1.175" queryTableFieldId="175" dataDxfId="27"/>
    <tableColumn id="176" xr3:uid="{6EFBC284-D034-4101-BC4C-F3B4623FAF28}" uniqueName="176" name="Column1.176" queryTableFieldId="176" dataDxfId="26"/>
    <tableColumn id="177" xr3:uid="{96328CD9-EA65-48A5-93F1-E43875717FB0}" uniqueName="177" name="Column1.177" queryTableFieldId="177" dataDxfId="25"/>
    <tableColumn id="178" xr3:uid="{44A172D2-483F-4980-A20C-D261AA1E391A}" uniqueName="178" name="Column1.178" queryTableFieldId="178" dataDxfId="24"/>
    <tableColumn id="179" xr3:uid="{0E0F73AE-50E7-4930-8ED5-0444E6FBE83F}" uniqueName="179" name="Column1.179" queryTableFieldId="179" dataDxfId="23"/>
    <tableColumn id="180" xr3:uid="{428C809A-BD5F-437A-9BC1-90ACD6BED1D4}" uniqueName="180" name="Column1.180" queryTableFieldId="180" dataDxfId="22"/>
    <tableColumn id="181" xr3:uid="{958A35D3-5DF3-4E27-99F0-D14E9362EAE2}" uniqueName="181" name="Column1.181" queryTableFieldId="181" dataDxfId="21"/>
    <tableColumn id="182" xr3:uid="{2ACCB912-A1DE-4305-B8B4-BFB3A4064099}" uniqueName="182" name="Column1.182" queryTableFieldId="182" dataDxfId="20"/>
    <tableColumn id="183" xr3:uid="{318C0332-6F16-48F3-BA9A-E8D3AAAA5D8A}" uniqueName="183" name="Column1.183" queryTableFieldId="183" dataDxfId="19"/>
    <tableColumn id="184" xr3:uid="{87D18194-6A77-49DD-9916-0D8B1FF3AB7C}" uniqueName="184" name="Column1.184" queryTableFieldId="184" dataDxfId="18"/>
    <tableColumn id="185" xr3:uid="{3C4EDC2E-8A93-4D47-8C3B-0CFBD5A5BD98}" uniqueName="185" name="Column1.185" queryTableFieldId="185" dataDxfId="17"/>
    <tableColumn id="186" xr3:uid="{9FE8023E-756B-452D-99C8-445563F84206}" uniqueName="186" name="Column1.186" queryTableFieldId="186" dataDxfId="16"/>
    <tableColumn id="187" xr3:uid="{76ECF3D8-08CC-457C-9981-712AC3663438}" uniqueName="187" name="Column1.187" queryTableFieldId="187" dataDxfId="15"/>
    <tableColumn id="188" xr3:uid="{F627620C-7485-4AFD-B40B-55BB0F928D42}" uniqueName="188" name="Column1.188" queryTableFieldId="188" dataDxfId="14"/>
    <tableColumn id="189" xr3:uid="{17F818EF-0505-489A-A395-896B27159A05}" uniqueName="189" name="Column1.189" queryTableFieldId="189" dataDxfId="13"/>
    <tableColumn id="190" xr3:uid="{085F61B6-4DCD-4F6B-814C-567688AF8098}" uniqueName="190" name="Column1.190" queryTableFieldId="190" dataDxfId="12"/>
    <tableColumn id="191" xr3:uid="{1055D7A9-F39A-4651-B19B-4D58E0D8ADDB}" uniqueName="191" name="Column1.191" queryTableFieldId="191" dataDxfId="11"/>
    <tableColumn id="192" xr3:uid="{CB40BA3A-FAA0-47A6-B88D-A31AD592DD75}" uniqueName="192" name="Column1.192" queryTableFieldId="192" dataDxfId="10"/>
    <tableColumn id="193" xr3:uid="{8D5B03DA-6A77-4464-8B70-BE8A837EA3A5}" uniqueName="193" name="Column1.193" queryTableFieldId="193" dataDxfId="9"/>
    <tableColumn id="194" xr3:uid="{C9C56B1B-BE33-4877-9D42-9E85188EE7A7}" uniqueName="194" name="Column1.194" queryTableFieldId="194" dataDxfId="8"/>
    <tableColumn id="195" xr3:uid="{D6140F60-4626-42B5-BEA4-E019AC7B2D30}" uniqueName="195" name="Column1.195" queryTableFieldId="195" dataDxfId="7"/>
    <tableColumn id="196" xr3:uid="{EF54CD4D-509F-41AA-A3C1-1A9113609C48}" uniqueName="196" name="Column1.196" queryTableFieldId="196" dataDxfId="6"/>
    <tableColumn id="197" xr3:uid="{3983CF44-0736-414A-B020-0E42EB3F95BF}" uniqueName="197" name="Column1.197" queryTableFieldId="197" dataDxfId="5"/>
    <tableColumn id="198" xr3:uid="{884BEDD7-117D-4F48-B642-C7F6FA106879}" uniqueName="198" name="Column1.198" queryTableFieldId="198" dataDxfId="4"/>
    <tableColumn id="199" xr3:uid="{124F4751-015E-424A-B6FC-6727F8674A40}" uniqueName="199" name="Column1.199" queryTableFieldId="199" dataDxfId="3"/>
    <tableColumn id="200" xr3:uid="{9C3C142E-43B2-43CB-8893-EE6D78DCC66B}" uniqueName="200" name="Column1.200" queryTableFieldId="200" dataDxfId="2"/>
    <tableColumn id="201" xr3:uid="{91004879-5B70-4F1A-A1E2-41D3EBDF896F}" uniqueName="201" name="Column1.201" queryTableFieldId="201" dataDxfId="1"/>
    <tableColumn id="202" xr3:uid="{923F50B4-283F-4763-8E57-3A87B1661DB1}" uniqueName="202" name="Column1.202" queryTableFieldId="20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2EF8-3A0D-44F1-8BF4-DE46E2F7C693}">
  <dimension ref="A1:GT105"/>
  <sheetViews>
    <sheetView tabSelected="1" topLeftCell="F4" workbookViewId="0">
      <selection activeCell="I17" sqref="I17"/>
    </sheetView>
  </sheetViews>
  <sheetFormatPr defaultRowHeight="14.5" x14ac:dyDescent="0.35"/>
  <cols>
    <col min="1" max="1" width="12.26953125" bestFit="1" customWidth="1"/>
    <col min="2" max="7" width="18" bestFit="1" customWidth="1"/>
    <col min="8" max="8" width="19" bestFit="1" customWidth="1"/>
    <col min="9" max="10" width="18" bestFit="1" customWidth="1"/>
    <col min="11" max="11" width="19" bestFit="1" customWidth="1"/>
    <col min="12" max="12" width="18.36328125" bestFit="1" customWidth="1"/>
    <col min="13" max="13" width="19" bestFit="1" customWidth="1"/>
    <col min="14" max="16" width="18.36328125" bestFit="1" customWidth="1"/>
    <col min="17" max="18" width="19" bestFit="1" customWidth="1"/>
    <col min="19" max="20" width="18.36328125" bestFit="1" customWidth="1"/>
    <col min="21" max="21" width="19" bestFit="1" customWidth="1"/>
    <col min="22" max="22" width="18.36328125" bestFit="1" customWidth="1"/>
    <col min="23" max="23" width="19" bestFit="1" customWidth="1"/>
    <col min="24" max="25" width="18.36328125" bestFit="1" customWidth="1"/>
    <col min="26" max="27" width="19" bestFit="1" customWidth="1"/>
    <col min="28" max="28" width="18.36328125" bestFit="1" customWidth="1"/>
    <col min="29" max="29" width="19" bestFit="1" customWidth="1"/>
    <col min="30" max="33" width="18.36328125" bestFit="1" customWidth="1"/>
    <col min="34" max="34" width="19" bestFit="1" customWidth="1"/>
    <col min="35" max="35" width="18.36328125" bestFit="1" customWidth="1"/>
    <col min="36" max="36" width="19" bestFit="1" customWidth="1"/>
    <col min="37" max="43" width="18.36328125" bestFit="1" customWidth="1"/>
    <col min="44" max="44" width="19" bestFit="1" customWidth="1"/>
    <col min="45" max="46" width="18.36328125" bestFit="1" customWidth="1"/>
    <col min="47" max="47" width="19" bestFit="1" customWidth="1"/>
    <col min="48" max="49" width="18.36328125" bestFit="1" customWidth="1"/>
    <col min="50" max="52" width="19" bestFit="1" customWidth="1"/>
    <col min="53" max="54" width="18.36328125" bestFit="1" customWidth="1"/>
    <col min="55" max="56" width="19" bestFit="1" customWidth="1"/>
    <col min="57" max="58" width="18.36328125" bestFit="1" customWidth="1"/>
    <col min="59" max="59" width="19" bestFit="1" customWidth="1"/>
    <col min="60" max="62" width="18.36328125" bestFit="1" customWidth="1"/>
    <col min="63" max="64" width="19" bestFit="1" customWidth="1"/>
    <col min="65" max="66" width="18.36328125" bestFit="1" customWidth="1"/>
    <col min="67" max="68" width="19" bestFit="1" customWidth="1"/>
    <col min="69" max="69" width="18.36328125" bestFit="1" customWidth="1"/>
    <col min="70" max="70" width="19" bestFit="1" customWidth="1"/>
    <col min="71" max="74" width="18.36328125" bestFit="1" customWidth="1"/>
    <col min="75" max="75" width="19" bestFit="1" customWidth="1"/>
    <col min="76" max="78" width="18.36328125" bestFit="1" customWidth="1"/>
    <col min="79" max="79" width="19" bestFit="1" customWidth="1"/>
    <col min="80" max="84" width="18.36328125" bestFit="1" customWidth="1"/>
    <col min="85" max="85" width="19" bestFit="1" customWidth="1"/>
    <col min="86" max="87" width="18.36328125" bestFit="1" customWidth="1"/>
    <col min="88" max="88" width="19" bestFit="1" customWidth="1"/>
    <col min="89" max="91" width="18.36328125" bestFit="1" customWidth="1"/>
    <col min="92" max="92" width="19" bestFit="1" customWidth="1"/>
    <col min="93" max="94" width="18.36328125" bestFit="1" customWidth="1"/>
    <col min="95" max="97" width="19" bestFit="1" customWidth="1"/>
    <col min="98" max="98" width="18.36328125" bestFit="1" customWidth="1"/>
    <col min="99" max="99" width="19" bestFit="1" customWidth="1"/>
    <col min="100" max="100" width="18.36328125" bestFit="1" customWidth="1"/>
    <col min="101" max="101" width="19" bestFit="1" customWidth="1"/>
    <col min="102" max="111" width="37.7265625" bestFit="1" customWidth="1"/>
    <col min="112" max="201" width="38.7265625" bestFit="1" customWidth="1"/>
    <col min="202" max="202" width="14.36328125" bestFit="1" customWidth="1"/>
  </cols>
  <sheetData>
    <row r="1" spans="1:20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</row>
    <row r="2" spans="1:202" x14ac:dyDescent="0.35">
      <c r="A2" s="1" t="s">
        <v>202</v>
      </c>
      <c r="B2" s="1" t="s">
        <v>203</v>
      </c>
      <c r="C2" s="1" t="s">
        <v>204</v>
      </c>
      <c r="D2" s="1" t="s">
        <v>205</v>
      </c>
      <c r="E2" s="1" t="s">
        <v>206</v>
      </c>
      <c r="F2" s="1" t="s">
        <v>207</v>
      </c>
      <c r="G2" s="1" t="s">
        <v>208</v>
      </c>
      <c r="H2" s="1" t="s">
        <v>209</v>
      </c>
      <c r="I2" s="1" t="s">
        <v>210</v>
      </c>
      <c r="J2" s="1" t="s">
        <v>211</v>
      </c>
      <c r="K2" s="1" t="s">
        <v>212</v>
      </c>
      <c r="L2" s="1" t="s">
        <v>213</v>
      </c>
      <c r="M2" s="1" t="s">
        <v>214</v>
      </c>
      <c r="N2" s="1" t="s">
        <v>215</v>
      </c>
      <c r="O2" s="1" t="s">
        <v>216</v>
      </c>
      <c r="P2" s="1" t="s">
        <v>217</v>
      </c>
      <c r="Q2" s="1" t="s">
        <v>218</v>
      </c>
      <c r="R2" s="1" t="s">
        <v>219</v>
      </c>
      <c r="S2" s="1" t="s">
        <v>220</v>
      </c>
      <c r="T2" s="1" t="s">
        <v>221</v>
      </c>
      <c r="U2" s="1" t="s">
        <v>222</v>
      </c>
      <c r="V2" s="1" t="s">
        <v>223</v>
      </c>
      <c r="W2" s="1" t="s">
        <v>224</v>
      </c>
      <c r="X2" s="1" t="s">
        <v>225</v>
      </c>
      <c r="Y2" s="1" t="s">
        <v>226</v>
      </c>
      <c r="Z2" s="1" t="s">
        <v>227</v>
      </c>
      <c r="AA2" s="1" t="s">
        <v>228</v>
      </c>
      <c r="AB2" s="1" t="s">
        <v>229</v>
      </c>
      <c r="AC2" s="1" t="s">
        <v>230</v>
      </c>
      <c r="AD2" s="1" t="s">
        <v>231</v>
      </c>
      <c r="AE2" s="1" t="s">
        <v>232</v>
      </c>
      <c r="AF2" s="1" t="s">
        <v>233</v>
      </c>
      <c r="AG2" s="1" t="s">
        <v>234</v>
      </c>
      <c r="AH2" s="1" t="s">
        <v>235</v>
      </c>
      <c r="AI2" s="1" t="s">
        <v>236</v>
      </c>
      <c r="AJ2" s="1" t="s">
        <v>237</v>
      </c>
      <c r="AK2" s="1" t="s">
        <v>238</v>
      </c>
      <c r="AL2" s="1" t="s">
        <v>239</v>
      </c>
      <c r="AM2" s="1" t="s">
        <v>240</v>
      </c>
      <c r="AN2" s="1" t="s">
        <v>241</v>
      </c>
      <c r="AO2" s="1" t="s">
        <v>242</v>
      </c>
      <c r="AP2" s="1" t="s">
        <v>243</v>
      </c>
      <c r="AQ2" s="1" t="s">
        <v>244</v>
      </c>
      <c r="AR2" s="1" t="s">
        <v>245</v>
      </c>
      <c r="AS2" s="1" t="s">
        <v>246</v>
      </c>
      <c r="AT2" s="1" t="s">
        <v>247</v>
      </c>
      <c r="AU2" s="1" t="s">
        <v>248</v>
      </c>
      <c r="AV2" s="1" t="s">
        <v>249</v>
      </c>
      <c r="AW2" s="1" t="s">
        <v>250</v>
      </c>
      <c r="AX2" s="1" t="s">
        <v>251</v>
      </c>
      <c r="AY2" s="1" t="s">
        <v>252</v>
      </c>
      <c r="AZ2" s="1" t="s">
        <v>253</v>
      </c>
      <c r="BA2" s="1" t="s">
        <v>254</v>
      </c>
      <c r="BB2" s="1" t="s">
        <v>255</v>
      </c>
      <c r="BC2" s="1" t="s">
        <v>256</v>
      </c>
      <c r="BD2" s="1" t="s">
        <v>257</v>
      </c>
      <c r="BE2" s="1" t="s">
        <v>258</v>
      </c>
      <c r="BF2" s="1" t="s">
        <v>259</v>
      </c>
      <c r="BG2" s="1" t="s">
        <v>260</v>
      </c>
      <c r="BH2" s="1" t="s">
        <v>261</v>
      </c>
      <c r="BI2" s="1" t="s">
        <v>262</v>
      </c>
      <c r="BJ2" s="1" t="s">
        <v>263</v>
      </c>
      <c r="BK2" s="1" t="s">
        <v>264</v>
      </c>
      <c r="BL2" s="1" t="s">
        <v>265</v>
      </c>
      <c r="BM2" s="1" t="s">
        <v>266</v>
      </c>
      <c r="BN2" s="1" t="s">
        <v>267</v>
      </c>
      <c r="BO2" s="1" t="s">
        <v>268</v>
      </c>
      <c r="BP2" s="1" t="s">
        <v>269</v>
      </c>
      <c r="BQ2" s="1" t="s">
        <v>270</v>
      </c>
      <c r="BR2" s="1" t="s">
        <v>271</v>
      </c>
      <c r="BS2" s="1" t="s">
        <v>272</v>
      </c>
      <c r="BT2" s="1" t="s">
        <v>273</v>
      </c>
      <c r="BU2" s="1" t="s">
        <v>274</v>
      </c>
      <c r="BV2" s="1" t="s">
        <v>275</v>
      </c>
      <c r="BW2" s="1" t="s">
        <v>276</v>
      </c>
      <c r="BX2" s="1" t="s">
        <v>277</v>
      </c>
      <c r="BY2" s="1" t="s">
        <v>278</v>
      </c>
      <c r="BZ2" s="1" t="s">
        <v>279</v>
      </c>
      <c r="CA2" s="1" t="s">
        <v>280</v>
      </c>
      <c r="CB2" s="1" t="s">
        <v>281</v>
      </c>
      <c r="CC2" s="1" t="s">
        <v>282</v>
      </c>
      <c r="CD2" s="1" t="s">
        <v>283</v>
      </c>
      <c r="CE2" s="1" t="s">
        <v>284</v>
      </c>
      <c r="CF2" s="1" t="s">
        <v>285</v>
      </c>
      <c r="CG2" s="1" t="s">
        <v>286</v>
      </c>
      <c r="CH2" s="1" t="s">
        <v>287</v>
      </c>
      <c r="CI2" s="1" t="s">
        <v>288</v>
      </c>
      <c r="CJ2" s="1" t="s">
        <v>289</v>
      </c>
      <c r="CK2" s="1" t="s">
        <v>290</v>
      </c>
      <c r="CL2" s="1" t="s">
        <v>291</v>
      </c>
      <c r="CM2" s="1" t="s">
        <v>292</v>
      </c>
      <c r="CN2" s="1" t="s">
        <v>293</v>
      </c>
      <c r="CO2" s="1" t="s">
        <v>294</v>
      </c>
      <c r="CP2" s="1" t="s">
        <v>295</v>
      </c>
      <c r="CQ2" s="1" t="s">
        <v>296</v>
      </c>
      <c r="CR2" s="1" t="s">
        <v>297</v>
      </c>
      <c r="CS2" s="1" t="s">
        <v>298</v>
      </c>
      <c r="CT2" s="1" t="s">
        <v>299</v>
      </c>
      <c r="CU2" s="1" t="s">
        <v>300</v>
      </c>
      <c r="CV2" s="1" t="s">
        <v>301</v>
      </c>
      <c r="CW2" s="1" t="s">
        <v>302</v>
      </c>
      <c r="CX2" s="1" t="s">
        <v>303</v>
      </c>
      <c r="CY2" s="1" t="s">
        <v>304</v>
      </c>
      <c r="CZ2" s="1" t="s">
        <v>305</v>
      </c>
      <c r="DA2" s="1" t="s">
        <v>306</v>
      </c>
      <c r="DB2" s="1" t="s">
        <v>307</v>
      </c>
      <c r="DC2" s="1" t="s">
        <v>308</v>
      </c>
      <c r="DD2" s="1" t="s">
        <v>309</v>
      </c>
      <c r="DE2" s="1" t="s">
        <v>310</v>
      </c>
      <c r="DF2" s="1" t="s">
        <v>311</v>
      </c>
      <c r="DG2" s="1" t="s">
        <v>312</v>
      </c>
      <c r="DH2" s="1" t="s">
        <v>313</v>
      </c>
      <c r="DI2" s="1" t="s">
        <v>314</v>
      </c>
      <c r="DJ2" s="1" t="s">
        <v>315</v>
      </c>
      <c r="DK2" s="1" t="s">
        <v>316</v>
      </c>
      <c r="DL2" s="1" t="s">
        <v>317</v>
      </c>
      <c r="DM2" s="1" t="s">
        <v>318</v>
      </c>
      <c r="DN2" s="1" t="s">
        <v>319</v>
      </c>
      <c r="DO2" s="1" t="s">
        <v>320</v>
      </c>
      <c r="DP2" s="1" t="s">
        <v>321</v>
      </c>
      <c r="DQ2" s="1" t="s">
        <v>322</v>
      </c>
      <c r="DR2" s="1" t="s">
        <v>323</v>
      </c>
      <c r="DS2" s="1" t="s">
        <v>324</v>
      </c>
      <c r="DT2" s="1" t="s">
        <v>325</v>
      </c>
      <c r="DU2" s="1" t="s">
        <v>326</v>
      </c>
      <c r="DV2" s="1" t="s">
        <v>327</v>
      </c>
      <c r="DW2" s="1" t="s">
        <v>328</v>
      </c>
      <c r="DX2" s="1" t="s">
        <v>329</v>
      </c>
      <c r="DY2" s="1" t="s">
        <v>330</v>
      </c>
      <c r="DZ2" s="1" t="s">
        <v>331</v>
      </c>
      <c r="EA2" s="1" t="s">
        <v>332</v>
      </c>
      <c r="EB2" s="1" t="s">
        <v>333</v>
      </c>
      <c r="EC2" s="1" t="s">
        <v>334</v>
      </c>
      <c r="ED2" s="1" t="s">
        <v>335</v>
      </c>
      <c r="EE2" s="1" t="s">
        <v>336</v>
      </c>
      <c r="EF2" s="1" t="s">
        <v>337</v>
      </c>
      <c r="EG2" s="1" t="s">
        <v>338</v>
      </c>
      <c r="EH2" s="1" t="s">
        <v>339</v>
      </c>
      <c r="EI2" s="1" t="s">
        <v>340</v>
      </c>
      <c r="EJ2" s="1" t="s">
        <v>341</v>
      </c>
      <c r="EK2" s="1" t="s">
        <v>342</v>
      </c>
      <c r="EL2" s="1" t="s">
        <v>343</v>
      </c>
      <c r="EM2" s="1" t="s">
        <v>344</v>
      </c>
      <c r="EN2" s="1" t="s">
        <v>345</v>
      </c>
      <c r="EO2" s="1" t="s">
        <v>346</v>
      </c>
      <c r="EP2" s="1" t="s">
        <v>347</v>
      </c>
      <c r="EQ2" s="1" t="s">
        <v>348</v>
      </c>
      <c r="ER2" s="1" t="s">
        <v>349</v>
      </c>
      <c r="ES2" s="1" t="s">
        <v>350</v>
      </c>
      <c r="ET2" s="1" t="s">
        <v>351</v>
      </c>
      <c r="EU2" s="1" t="s">
        <v>352</v>
      </c>
      <c r="EV2" s="1" t="s">
        <v>353</v>
      </c>
      <c r="EW2" s="1" t="s">
        <v>354</v>
      </c>
      <c r="EX2" s="1" t="s">
        <v>355</v>
      </c>
      <c r="EY2" s="1" t="s">
        <v>356</v>
      </c>
      <c r="EZ2" s="1" t="s">
        <v>357</v>
      </c>
      <c r="FA2" s="1" t="s">
        <v>358</v>
      </c>
      <c r="FB2" s="1" t="s">
        <v>359</v>
      </c>
      <c r="FC2" s="1" t="s">
        <v>360</v>
      </c>
      <c r="FD2" s="1" t="s">
        <v>361</v>
      </c>
      <c r="FE2" s="1" t="s">
        <v>362</v>
      </c>
      <c r="FF2" s="1" t="s">
        <v>363</v>
      </c>
      <c r="FG2" s="1" t="s">
        <v>364</v>
      </c>
      <c r="FH2" s="1" t="s">
        <v>365</v>
      </c>
      <c r="FI2" s="1" t="s">
        <v>366</v>
      </c>
      <c r="FJ2" s="1" t="s">
        <v>367</v>
      </c>
      <c r="FK2" s="1" t="s">
        <v>368</v>
      </c>
      <c r="FL2" s="1" t="s">
        <v>369</v>
      </c>
      <c r="FM2" s="1" t="s">
        <v>370</v>
      </c>
      <c r="FN2" s="1" t="s">
        <v>371</v>
      </c>
      <c r="FO2" s="1" t="s">
        <v>372</v>
      </c>
      <c r="FP2" s="1" t="s">
        <v>373</v>
      </c>
      <c r="FQ2" s="1" t="s">
        <v>374</v>
      </c>
      <c r="FR2" s="1" t="s">
        <v>375</v>
      </c>
      <c r="FS2" s="1" t="s">
        <v>376</v>
      </c>
      <c r="FT2" s="1" t="s">
        <v>377</v>
      </c>
      <c r="FU2" s="1" t="s">
        <v>378</v>
      </c>
      <c r="FV2" s="1" t="s">
        <v>379</v>
      </c>
      <c r="FW2" s="1" t="s">
        <v>380</v>
      </c>
      <c r="FX2" s="1" t="s">
        <v>381</v>
      </c>
      <c r="FY2" s="1" t="s">
        <v>382</v>
      </c>
      <c r="FZ2" s="1" t="s">
        <v>383</v>
      </c>
      <c r="GA2" s="1" t="s">
        <v>384</v>
      </c>
      <c r="GB2" s="1" t="s">
        <v>385</v>
      </c>
      <c r="GC2" s="1" t="s">
        <v>386</v>
      </c>
      <c r="GD2" s="1" t="s">
        <v>387</v>
      </c>
      <c r="GE2" s="1" t="s">
        <v>388</v>
      </c>
      <c r="GF2" s="1" t="s">
        <v>389</v>
      </c>
      <c r="GG2" s="1" t="s">
        <v>390</v>
      </c>
      <c r="GH2" s="1" t="s">
        <v>391</v>
      </c>
      <c r="GI2" s="1" t="s">
        <v>392</v>
      </c>
      <c r="GJ2" s="1" t="s">
        <v>393</v>
      </c>
      <c r="GK2" s="1" t="s">
        <v>394</v>
      </c>
      <c r="GL2" s="1" t="s">
        <v>395</v>
      </c>
      <c r="GM2" s="1" t="s">
        <v>396</v>
      </c>
      <c r="GN2" s="1" t="s">
        <v>397</v>
      </c>
      <c r="GO2" s="1" t="s">
        <v>398</v>
      </c>
      <c r="GP2" s="1" t="s">
        <v>399</v>
      </c>
      <c r="GQ2" s="1" t="s">
        <v>400</v>
      </c>
      <c r="GR2" s="1" t="s">
        <v>401</v>
      </c>
      <c r="GS2" s="1" t="s">
        <v>402</v>
      </c>
      <c r="GT2" s="1" t="s">
        <v>403</v>
      </c>
    </row>
    <row r="3" spans="1:202" x14ac:dyDescent="0.35">
      <c r="A3" s="1" t="s">
        <v>404</v>
      </c>
      <c r="B3" s="1" t="s">
        <v>405</v>
      </c>
      <c r="C3" s="1" t="s">
        <v>406</v>
      </c>
      <c r="D3" s="1" t="s">
        <v>407</v>
      </c>
      <c r="E3" s="1" t="s">
        <v>408</v>
      </c>
      <c r="F3" s="1" t="s">
        <v>409</v>
      </c>
      <c r="G3" s="1" t="s">
        <v>410</v>
      </c>
      <c r="H3" s="1" t="s">
        <v>411</v>
      </c>
      <c r="I3" s="1" t="s">
        <v>412</v>
      </c>
      <c r="J3" s="1" t="s">
        <v>413</v>
      </c>
      <c r="K3" s="1" t="s">
        <v>414</v>
      </c>
      <c r="L3" s="1" t="s">
        <v>415</v>
      </c>
      <c r="M3" s="1" t="s">
        <v>416</v>
      </c>
      <c r="N3" s="1" t="s">
        <v>417</v>
      </c>
      <c r="O3" s="1" t="s">
        <v>418</v>
      </c>
      <c r="P3" s="1" t="s">
        <v>419</v>
      </c>
      <c r="Q3" s="1" t="s">
        <v>420</v>
      </c>
      <c r="R3" s="1" t="s">
        <v>421</v>
      </c>
      <c r="S3" s="1" t="s">
        <v>422</v>
      </c>
      <c r="T3" s="1" t="s">
        <v>423</v>
      </c>
      <c r="U3" s="1" t="s">
        <v>424</v>
      </c>
      <c r="V3" s="1" t="s">
        <v>425</v>
      </c>
      <c r="W3" s="1" t="s">
        <v>426</v>
      </c>
      <c r="X3" s="1" t="s">
        <v>427</v>
      </c>
      <c r="Y3" s="1" t="s">
        <v>428</v>
      </c>
      <c r="Z3" s="1" t="s">
        <v>429</v>
      </c>
      <c r="AA3" s="1" t="s">
        <v>430</v>
      </c>
      <c r="AB3" s="1" t="s">
        <v>431</v>
      </c>
      <c r="AC3" s="1" t="s">
        <v>432</v>
      </c>
      <c r="AD3" s="1" t="s">
        <v>433</v>
      </c>
      <c r="AE3" s="1" t="s">
        <v>434</v>
      </c>
      <c r="AF3" s="1" t="s">
        <v>435</v>
      </c>
      <c r="AG3" s="1" t="s">
        <v>436</v>
      </c>
      <c r="AH3" s="1" t="s">
        <v>437</v>
      </c>
      <c r="AI3" s="1" t="s">
        <v>438</v>
      </c>
      <c r="AJ3" s="1" t="s">
        <v>439</v>
      </c>
      <c r="AK3" s="1" t="s">
        <v>440</v>
      </c>
      <c r="AL3" s="1" t="s">
        <v>441</v>
      </c>
      <c r="AM3" s="1" t="s">
        <v>442</v>
      </c>
      <c r="AN3" s="1" t="s">
        <v>443</v>
      </c>
      <c r="AO3" s="1" t="s">
        <v>444</v>
      </c>
      <c r="AP3" s="1" t="s">
        <v>445</v>
      </c>
      <c r="AQ3" s="1" t="s">
        <v>446</v>
      </c>
      <c r="AR3" s="1" t="s">
        <v>447</v>
      </c>
      <c r="AS3" s="1" t="s">
        <v>448</v>
      </c>
      <c r="AT3" s="1" t="s">
        <v>449</v>
      </c>
      <c r="AU3" s="1" t="s">
        <v>450</v>
      </c>
      <c r="AV3" s="1" t="s">
        <v>451</v>
      </c>
      <c r="AW3" s="1" t="s">
        <v>452</v>
      </c>
      <c r="AX3" s="1" t="s">
        <v>453</v>
      </c>
      <c r="AY3" s="1" t="s">
        <v>454</v>
      </c>
      <c r="AZ3" s="1" t="s">
        <v>455</v>
      </c>
      <c r="BA3" s="1" t="s">
        <v>456</v>
      </c>
      <c r="BB3" s="1" t="s">
        <v>457</v>
      </c>
      <c r="BC3" s="1" t="s">
        <v>458</v>
      </c>
      <c r="BD3" s="1" t="s">
        <v>459</v>
      </c>
      <c r="BE3" s="1" t="s">
        <v>460</v>
      </c>
      <c r="BF3" s="1" t="s">
        <v>461</v>
      </c>
      <c r="BG3" s="1" t="s">
        <v>462</v>
      </c>
      <c r="BH3" s="1" t="s">
        <v>463</v>
      </c>
      <c r="BI3" s="1" t="s">
        <v>464</v>
      </c>
      <c r="BJ3" s="1" t="s">
        <v>465</v>
      </c>
      <c r="BK3" s="1" t="s">
        <v>466</v>
      </c>
      <c r="BL3" s="1" t="s">
        <v>467</v>
      </c>
      <c r="BM3" s="1" t="s">
        <v>468</v>
      </c>
      <c r="BN3" s="1" t="s">
        <v>469</v>
      </c>
      <c r="BO3" s="1" t="s">
        <v>470</v>
      </c>
      <c r="BP3" s="1" t="s">
        <v>471</v>
      </c>
      <c r="BQ3" s="1" t="s">
        <v>472</v>
      </c>
      <c r="BR3" s="1" t="s">
        <v>473</v>
      </c>
      <c r="BS3" s="1" t="s">
        <v>474</v>
      </c>
      <c r="BT3" s="1" t="s">
        <v>475</v>
      </c>
      <c r="BU3" s="1" t="s">
        <v>476</v>
      </c>
      <c r="BV3" s="1" t="s">
        <v>477</v>
      </c>
      <c r="BW3" s="1" t="s">
        <v>478</v>
      </c>
      <c r="BX3" s="1" t="s">
        <v>479</v>
      </c>
      <c r="BY3" s="1" t="s">
        <v>480</v>
      </c>
      <c r="BZ3" s="1" t="s">
        <v>481</v>
      </c>
      <c r="CA3" s="1" t="s">
        <v>482</v>
      </c>
      <c r="CB3" s="1" t="s">
        <v>483</v>
      </c>
      <c r="CC3" s="1" t="s">
        <v>484</v>
      </c>
      <c r="CD3" s="1" t="s">
        <v>485</v>
      </c>
      <c r="CE3" s="1" t="s">
        <v>486</v>
      </c>
      <c r="CF3" s="1" t="s">
        <v>487</v>
      </c>
      <c r="CG3" s="1" t="s">
        <v>488</v>
      </c>
      <c r="CH3" s="1" t="s">
        <v>489</v>
      </c>
      <c r="CI3" s="1" t="s">
        <v>490</v>
      </c>
      <c r="CJ3" s="1" t="s">
        <v>491</v>
      </c>
      <c r="CK3" s="1" t="s">
        <v>492</v>
      </c>
      <c r="CL3" s="1" t="s">
        <v>493</v>
      </c>
      <c r="CM3" s="1" t="s">
        <v>494</v>
      </c>
      <c r="CN3" s="1" t="s">
        <v>495</v>
      </c>
      <c r="CO3" s="1" t="s">
        <v>496</v>
      </c>
      <c r="CP3" s="1" t="s">
        <v>497</v>
      </c>
      <c r="CQ3" s="1" t="s">
        <v>498</v>
      </c>
      <c r="CR3" s="1" t="s">
        <v>499</v>
      </c>
      <c r="CS3" s="1" t="s">
        <v>500</v>
      </c>
      <c r="CT3" s="1" t="s">
        <v>501</v>
      </c>
      <c r="CU3" s="1" t="s">
        <v>502</v>
      </c>
      <c r="CV3" s="1" t="s">
        <v>503</v>
      </c>
      <c r="CW3" s="1" t="s">
        <v>504</v>
      </c>
      <c r="CX3" s="1" t="s">
        <v>505</v>
      </c>
      <c r="CY3" s="1" t="s">
        <v>506</v>
      </c>
      <c r="CZ3" s="1" t="s">
        <v>507</v>
      </c>
      <c r="DA3" s="1" t="s">
        <v>508</v>
      </c>
      <c r="DB3" s="1" t="s">
        <v>508</v>
      </c>
      <c r="DC3" s="1" t="s">
        <v>509</v>
      </c>
      <c r="DD3" s="1" t="s">
        <v>510</v>
      </c>
      <c r="DE3" s="1" t="s">
        <v>511</v>
      </c>
      <c r="DF3" s="1" t="s">
        <v>512</v>
      </c>
      <c r="DG3" s="1" t="s">
        <v>507</v>
      </c>
      <c r="DH3" s="1" t="s">
        <v>507</v>
      </c>
      <c r="DI3" s="1" t="s">
        <v>513</v>
      </c>
      <c r="DJ3" s="1" t="s">
        <v>514</v>
      </c>
      <c r="DK3" s="1" t="s">
        <v>515</v>
      </c>
      <c r="DL3" s="1" t="s">
        <v>516</v>
      </c>
      <c r="DM3" s="1" t="s">
        <v>517</v>
      </c>
      <c r="DN3" s="1" t="s">
        <v>518</v>
      </c>
      <c r="DO3" s="1" t="s">
        <v>517</v>
      </c>
      <c r="DP3" s="1" t="s">
        <v>519</v>
      </c>
      <c r="DQ3" s="1" t="s">
        <v>520</v>
      </c>
      <c r="DR3" s="1" t="s">
        <v>516</v>
      </c>
      <c r="DS3" s="1" t="s">
        <v>512</v>
      </c>
      <c r="DT3" s="1" t="s">
        <v>521</v>
      </c>
      <c r="DU3" s="1" t="s">
        <v>509</v>
      </c>
      <c r="DV3" s="1" t="s">
        <v>522</v>
      </c>
      <c r="DW3" s="1" t="s">
        <v>523</v>
      </c>
      <c r="DX3" s="1" t="s">
        <v>524</v>
      </c>
      <c r="DY3" s="1" t="s">
        <v>525</v>
      </c>
      <c r="DZ3" s="1" t="s">
        <v>524</v>
      </c>
      <c r="EA3" s="1" t="s">
        <v>506</v>
      </c>
      <c r="EB3" s="1" t="s">
        <v>526</v>
      </c>
      <c r="EC3" s="1" t="s">
        <v>507</v>
      </c>
      <c r="ED3" s="1" t="s">
        <v>527</v>
      </c>
      <c r="EE3" s="1" t="s">
        <v>528</v>
      </c>
      <c r="EF3" s="1" t="s">
        <v>529</v>
      </c>
      <c r="EG3" s="1" t="s">
        <v>525</v>
      </c>
      <c r="EH3" s="1" t="s">
        <v>530</v>
      </c>
      <c r="EI3" s="1" t="s">
        <v>520</v>
      </c>
      <c r="EJ3" s="1" t="s">
        <v>514</v>
      </c>
      <c r="EK3" s="1" t="s">
        <v>513</v>
      </c>
      <c r="EL3" s="1" t="s">
        <v>531</v>
      </c>
      <c r="EM3" s="1" t="s">
        <v>532</v>
      </c>
      <c r="EN3" s="1" t="s">
        <v>533</v>
      </c>
      <c r="EO3" s="1" t="s">
        <v>523</v>
      </c>
      <c r="EP3" s="1" t="s">
        <v>532</v>
      </c>
      <c r="EQ3" s="1" t="s">
        <v>528</v>
      </c>
      <c r="ER3" s="1" t="s">
        <v>506</v>
      </c>
      <c r="ES3" s="1" t="s">
        <v>529</v>
      </c>
      <c r="ET3" s="1" t="s">
        <v>534</v>
      </c>
      <c r="EU3" s="1" t="s">
        <v>535</v>
      </c>
      <c r="EV3" s="1" t="s">
        <v>505</v>
      </c>
      <c r="EW3" s="1" t="s">
        <v>511</v>
      </c>
      <c r="EX3" s="1" t="s">
        <v>517</v>
      </c>
      <c r="EY3" s="1" t="s">
        <v>512</v>
      </c>
      <c r="EZ3" s="1" t="s">
        <v>535</v>
      </c>
      <c r="FA3" s="1" t="s">
        <v>536</v>
      </c>
      <c r="FB3" s="1" t="s">
        <v>520</v>
      </c>
      <c r="FC3" s="1" t="s">
        <v>529</v>
      </c>
      <c r="FD3" s="1" t="s">
        <v>520</v>
      </c>
      <c r="FE3" s="1" t="s">
        <v>535</v>
      </c>
      <c r="FF3" s="1" t="s">
        <v>510</v>
      </c>
      <c r="FG3" s="1" t="s">
        <v>523</v>
      </c>
      <c r="FH3" s="1" t="s">
        <v>531</v>
      </c>
      <c r="FI3" s="1" t="s">
        <v>537</v>
      </c>
      <c r="FJ3" s="1" t="s">
        <v>512</v>
      </c>
      <c r="FK3" s="1" t="s">
        <v>509</v>
      </c>
      <c r="FL3" s="1" t="s">
        <v>538</v>
      </c>
      <c r="FM3" s="1" t="s">
        <v>508</v>
      </c>
      <c r="FN3" s="1" t="s">
        <v>539</v>
      </c>
      <c r="FO3" s="1" t="s">
        <v>508</v>
      </c>
      <c r="FP3" s="1" t="s">
        <v>510</v>
      </c>
      <c r="FQ3" s="1" t="s">
        <v>516</v>
      </c>
      <c r="FR3" s="1" t="s">
        <v>506</v>
      </c>
      <c r="FS3" s="1" t="s">
        <v>540</v>
      </c>
      <c r="FT3" s="1" t="s">
        <v>532</v>
      </c>
      <c r="FU3" s="1" t="s">
        <v>541</v>
      </c>
      <c r="FV3" s="1" t="s">
        <v>539</v>
      </c>
      <c r="FW3" s="1" t="s">
        <v>520</v>
      </c>
      <c r="FX3" s="1" t="s">
        <v>521</v>
      </c>
      <c r="FY3" s="1" t="s">
        <v>521</v>
      </c>
      <c r="FZ3" s="1" t="s">
        <v>538</v>
      </c>
      <c r="GA3" s="1" t="s">
        <v>507</v>
      </c>
      <c r="GB3" s="1" t="s">
        <v>542</v>
      </c>
      <c r="GC3" s="1" t="s">
        <v>508</v>
      </c>
      <c r="GD3" s="1" t="s">
        <v>530</v>
      </c>
      <c r="GE3" s="1" t="s">
        <v>529</v>
      </c>
      <c r="GF3" s="1" t="s">
        <v>525</v>
      </c>
      <c r="GG3" s="1" t="s">
        <v>512</v>
      </c>
      <c r="GH3" s="1" t="s">
        <v>516</v>
      </c>
      <c r="GI3" s="1" t="s">
        <v>519</v>
      </c>
      <c r="GJ3" s="1" t="s">
        <v>512</v>
      </c>
      <c r="GK3" s="1" t="s">
        <v>525</v>
      </c>
      <c r="GL3" s="1" t="s">
        <v>525</v>
      </c>
      <c r="GM3" s="1" t="s">
        <v>534</v>
      </c>
      <c r="GN3" s="1" t="s">
        <v>543</v>
      </c>
      <c r="GO3" s="1" t="s">
        <v>539</v>
      </c>
      <c r="GP3" s="1" t="s">
        <v>519</v>
      </c>
      <c r="GQ3" s="1" t="s">
        <v>508</v>
      </c>
      <c r="GR3" s="1" t="s">
        <v>526</v>
      </c>
      <c r="GS3" s="1" t="s">
        <v>521</v>
      </c>
      <c r="GT3" s="1"/>
    </row>
    <row r="6" spans="1:202" x14ac:dyDescent="0.35">
      <c r="B6" s="2" t="s">
        <v>405</v>
      </c>
      <c r="C6" t="str">
        <f>SUBSTITUTE(B6,".",",")</f>
        <v>5,704225313570774</v>
      </c>
      <c r="D6" s="1">
        <v>5.7042253135707703</v>
      </c>
      <c r="G6" t="s">
        <v>544</v>
      </c>
      <c r="H6">
        <f>MIN(D6:D105)</f>
        <v>1.4152940778398799</v>
      </c>
      <c r="K6" s="2">
        <v>118</v>
      </c>
      <c r="L6" t="s">
        <v>555</v>
      </c>
      <c r="M6">
        <f>MIN(K6:K105)</f>
        <v>100</v>
      </c>
    </row>
    <row r="7" spans="1:202" x14ac:dyDescent="0.35">
      <c r="B7" s="2" t="s">
        <v>406</v>
      </c>
      <c r="C7" t="str">
        <f t="shared" ref="C7:D70" si="0">SUBSTITUTE(B7,".",",")</f>
        <v>4,523717557740305</v>
      </c>
      <c r="D7" s="1">
        <v>4.5237175577402997</v>
      </c>
      <c r="G7" t="s">
        <v>545</v>
      </c>
      <c r="H7">
        <f>MAX(D6:D105)</f>
        <v>6.7496522914981298</v>
      </c>
      <c r="K7" s="2">
        <v>107</v>
      </c>
      <c r="L7" t="s">
        <v>556</v>
      </c>
      <c r="M7">
        <f>MAX(K6:K105)</f>
        <v>139</v>
      </c>
    </row>
    <row r="8" spans="1:202" x14ac:dyDescent="0.35">
      <c r="B8" s="2" t="s">
        <v>407</v>
      </c>
      <c r="C8" t="str">
        <f t="shared" si="0"/>
        <v>5,529284736356293</v>
      </c>
      <c r="D8" s="1">
        <v>5.5292847363562903</v>
      </c>
      <c r="G8" t="s">
        <v>546</v>
      </c>
      <c r="H8">
        <f>AVERAGE(D6:D105)</f>
        <v>4.234740022855827</v>
      </c>
      <c r="K8" s="2">
        <v>125</v>
      </c>
    </row>
    <row r="9" spans="1:202" x14ac:dyDescent="0.35">
      <c r="B9" s="2" t="s">
        <v>408</v>
      </c>
      <c r="C9" t="str">
        <f t="shared" si="0"/>
        <v>4,360429534639344</v>
      </c>
      <c r="D9" s="1">
        <v>4.3604295346393398</v>
      </c>
      <c r="G9" t="s">
        <v>547</v>
      </c>
      <c r="H9">
        <f>_xlfn.STDEV.P(D6:D105)</f>
        <v>1.2641599480512453</v>
      </c>
      <c r="K9" s="2">
        <v>105</v>
      </c>
    </row>
    <row r="10" spans="1:202" x14ac:dyDescent="0.35">
      <c r="B10" s="2" t="s">
        <v>409</v>
      </c>
      <c r="C10" t="str">
        <f t="shared" si="0"/>
        <v>6,354916470658209</v>
      </c>
      <c r="D10" s="1">
        <v>6.3549164706581998</v>
      </c>
      <c r="G10" t="s">
        <v>548</v>
      </c>
      <c r="H10">
        <f>SKEW(D6:D105)</f>
        <v>-4.113196609386692E-2</v>
      </c>
      <c r="K10" s="2">
        <v>105</v>
      </c>
    </row>
    <row r="11" spans="1:202" x14ac:dyDescent="0.35">
      <c r="B11" s="2" t="s">
        <v>410</v>
      </c>
      <c r="C11" t="str">
        <f t="shared" si="0"/>
        <v>5,153489417364159</v>
      </c>
      <c r="D11" s="1">
        <v>5.1534894173641499</v>
      </c>
      <c r="G11" t="s">
        <v>549</v>
      </c>
      <c r="H11">
        <f>H9^2</f>
        <v>1.5981003742569273</v>
      </c>
      <c r="K11" s="2">
        <v>103</v>
      </c>
    </row>
    <row r="12" spans="1:202" x14ac:dyDescent="0.35">
      <c r="B12" s="2" t="s">
        <v>411</v>
      </c>
      <c r="C12" t="str">
        <f t="shared" si="0"/>
        <v>3,2770630928190934</v>
      </c>
      <c r="D12" s="1">
        <v>3.2770630928190898</v>
      </c>
      <c r="K12" s="2">
        <v>123</v>
      </c>
    </row>
    <row r="13" spans="1:202" x14ac:dyDescent="0.35">
      <c r="B13" s="2" t="s">
        <v>412</v>
      </c>
      <c r="C13" t="str">
        <f t="shared" si="0"/>
        <v>6,003617448835742</v>
      </c>
      <c r="D13" s="1">
        <v>6.0036174488357403</v>
      </c>
      <c r="G13" t="s">
        <v>550</v>
      </c>
      <c r="H13">
        <v>1.0957362057282685</v>
      </c>
      <c r="K13" s="2">
        <v>131</v>
      </c>
    </row>
    <row r="14" spans="1:202" x14ac:dyDescent="0.35">
      <c r="B14" s="2" t="s">
        <v>413</v>
      </c>
      <c r="C14" t="str">
        <f t="shared" si="0"/>
        <v>3,666711036946671</v>
      </c>
      <c r="D14" s="1">
        <v>3.66671103694667</v>
      </c>
      <c r="G14" t="s">
        <v>551</v>
      </c>
      <c r="H14">
        <v>4.3214700129853814</v>
      </c>
      <c r="K14" s="2">
        <v>102</v>
      </c>
    </row>
    <row r="15" spans="1:202" x14ac:dyDescent="0.35">
      <c r="B15" s="2" t="s">
        <v>414</v>
      </c>
      <c r="C15" t="str">
        <f t="shared" si="0"/>
        <v>2,5150172679607303</v>
      </c>
      <c r="D15" s="1">
        <v>2.5150172679607299</v>
      </c>
      <c r="G15" t="s">
        <v>552</v>
      </c>
      <c r="H15">
        <v>7.2870098702553285</v>
      </c>
      <c r="K15" s="2">
        <v>125</v>
      </c>
    </row>
    <row r="16" spans="1:202" x14ac:dyDescent="0.35">
      <c r="B16" s="2" t="s">
        <v>415</v>
      </c>
      <c r="C16" t="str">
        <f t="shared" si="0"/>
        <v>3,666489562970881</v>
      </c>
      <c r="D16" s="1">
        <v>3.66648956297088</v>
      </c>
      <c r="K16" s="2">
        <v>125</v>
      </c>
    </row>
    <row r="17" spans="2:11" x14ac:dyDescent="0.35">
      <c r="B17" s="2" t="s">
        <v>416</v>
      </c>
      <c r="C17" t="str">
        <f t="shared" si="0"/>
        <v>3,1673516569389126</v>
      </c>
      <c r="D17" s="1">
        <v>3.16735165693891</v>
      </c>
      <c r="G17" t="s">
        <v>553</v>
      </c>
      <c r="H17">
        <f>(H13+H14+H15)/3</f>
        <v>4.2347386963229932</v>
      </c>
      <c r="K17" s="2">
        <v>124</v>
      </c>
    </row>
    <row r="18" spans="2:11" x14ac:dyDescent="0.35">
      <c r="B18" s="2" t="s">
        <v>417</v>
      </c>
      <c r="C18" t="str">
        <f t="shared" si="0"/>
        <v>6,090959765506892</v>
      </c>
      <c r="D18" s="1">
        <v>6.0909597655068897</v>
      </c>
      <c r="G18" t="s">
        <v>549</v>
      </c>
      <c r="H18">
        <f>(H13^2+H14^2+H15^2-H13*H14-H13*H15-H14*H15)/18</f>
        <v>1.5981015230390134</v>
      </c>
      <c r="K18" s="2">
        <v>112</v>
      </c>
    </row>
    <row r="19" spans="2:11" x14ac:dyDescent="0.35">
      <c r="B19" s="2" t="s">
        <v>418</v>
      </c>
      <c r="C19" t="str">
        <f t="shared" si="0"/>
        <v>3,101693223579011</v>
      </c>
      <c r="D19" s="1">
        <v>3.10169322357901</v>
      </c>
      <c r="G19" t="s">
        <v>548</v>
      </c>
      <c r="H19">
        <f>SQRT(2)*(H13-2*H14+H15)*(2*H13-H14-H15)*(H13+H14-2*H15)/(5*(18*H18)^(3/2))</f>
        <v>-4.1132411010210562E-2</v>
      </c>
      <c r="K19" s="2">
        <v>108</v>
      </c>
    </row>
    <row r="20" spans="2:11" x14ac:dyDescent="0.35">
      <c r="B20" s="2" t="s">
        <v>419</v>
      </c>
      <c r="C20" t="str">
        <f t="shared" si="0"/>
        <v>4,188674120612516</v>
      </c>
      <c r="D20" s="1">
        <v>4.18867412061251</v>
      </c>
      <c r="K20" s="2">
        <v>130</v>
      </c>
    </row>
    <row r="21" spans="2:11" x14ac:dyDescent="0.35">
      <c r="B21" s="2" t="s">
        <v>420</v>
      </c>
      <c r="C21" t="str">
        <f t="shared" si="0"/>
        <v>3,5547444983495793</v>
      </c>
      <c r="D21" s="1">
        <v>3.55474449834957</v>
      </c>
      <c r="G21" t="s">
        <v>554</v>
      </c>
      <c r="H21">
        <f>(H17-H8)^2+(H18-H11)^2+(H19-H10)^2</f>
        <v>3.2773401933918653E-12</v>
      </c>
      <c r="K21" s="2">
        <v>138</v>
      </c>
    </row>
    <row r="22" spans="2:11" x14ac:dyDescent="0.35">
      <c r="B22" s="2" t="s">
        <v>421</v>
      </c>
      <c r="C22" t="str">
        <f t="shared" si="0"/>
        <v>4,0107231820160685</v>
      </c>
      <c r="D22" s="1">
        <v>4.0107231820160596</v>
      </c>
      <c r="K22" s="2">
        <v>129</v>
      </c>
    </row>
    <row r="23" spans="2:11" x14ac:dyDescent="0.35">
      <c r="B23" s="2" t="s">
        <v>422</v>
      </c>
      <c r="C23" t="str">
        <f t="shared" si="0"/>
        <v>5,244198741112346</v>
      </c>
      <c r="D23" s="1">
        <v>5.2441987411123403</v>
      </c>
      <c r="K23" s="2">
        <v>138</v>
      </c>
    </row>
    <row r="24" spans="2:11" x14ac:dyDescent="0.35">
      <c r="B24" s="2" t="s">
        <v>423</v>
      </c>
      <c r="C24" t="str">
        <f t="shared" si="0"/>
        <v>4,125769820272056</v>
      </c>
      <c r="D24" s="1">
        <v>4.1257698202720503</v>
      </c>
      <c r="K24" s="2">
        <v>135</v>
      </c>
    </row>
    <row r="25" spans="2:11" x14ac:dyDescent="0.35">
      <c r="B25" s="2" t="s">
        <v>424</v>
      </c>
      <c r="C25" t="str">
        <f t="shared" si="0"/>
        <v>2,3305190562464007</v>
      </c>
      <c r="D25" s="1">
        <v>2.3305190562464002</v>
      </c>
      <c r="K25" s="2">
        <v>136</v>
      </c>
    </row>
    <row r="26" spans="2:11" x14ac:dyDescent="0.35">
      <c r="B26" s="2" t="s">
        <v>425</v>
      </c>
      <c r="C26" t="str">
        <f t="shared" si="0"/>
        <v>4,347018545083772</v>
      </c>
      <c r="D26" s="1">
        <v>4.3470185450837704</v>
      </c>
      <c r="K26" s="2">
        <v>130</v>
      </c>
    </row>
    <row r="27" spans="2:11" x14ac:dyDescent="0.35">
      <c r="B27" s="2" t="s">
        <v>426</v>
      </c>
      <c r="C27" t="str">
        <f t="shared" si="0"/>
        <v>3,3535495188567648</v>
      </c>
      <c r="D27" s="1">
        <v>3.3535495188567599</v>
      </c>
      <c r="K27" s="2">
        <v>102</v>
      </c>
    </row>
    <row r="28" spans="2:11" x14ac:dyDescent="0.35">
      <c r="B28" s="2" t="s">
        <v>427</v>
      </c>
      <c r="C28" t="str">
        <f t="shared" si="0"/>
        <v>4,547372508751312</v>
      </c>
      <c r="D28" s="1">
        <v>4.5473725087513097</v>
      </c>
      <c r="K28" s="2">
        <v>134</v>
      </c>
    </row>
    <row r="29" spans="2:11" x14ac:dyDescent="0.35">
      <c r="B29" s="2" t="s">
        <v>428</v>
      </c>
      <c r="C29" t="str">
        <f t="shared" si="0"/>
        <v>6,749652291498136</v>
      </c>
      <c r="D29" s="1">
        <v>6.7496522914981298</v>
      </c>
      <c r="K29" s="2">
        <v>103</v>
      </c>
    </row>
    <row r="30" spans="2:11" x14ac:dyDescent="0.35">
      <c r="B30" s="2" t="s">
        <v>429</v>
      </c>
      <c r="C30" t="str">
        <f t="shared" si="0"/>
        <v>1,5042427919134842</v>
      </c>
      <c r="D30" s="1">
        <v>1.50424279191348</v>
      </c>
      <c r="K30" s="2">
        <v>127</v>
      </c>
    </row>
    <row r="31" spans="2:11" x14ac:dyDescent="0.35">
      <c r="B31" s="2" t="s">
        <v>430</v>
      </c>
      <c r="C31" t="str">
        <f t="shared" si="0"/>
        <v>3,1026800502247665</v>
      </c>
      <c r="D31" s="1">
        <v>3.1026800502247598</v>
      </c>
      <c r="K31" s="2">
        <v>110</v>
      </c>
    </row>
    <row r="32" spans="2:11" x14ac:dyDescent="0.35">
      <c r="B32" s="2" t="s">
        <v>431</v>
      </c>
      <c r="C32" t="str">
        <f t="shared" si="0"/>
        <v>4,924577873062722</v>
      </c>
      <c r="D32" s="1">
        <v>4.9245778730627201</v>
      </c>
      <c r="K32" s="2">
        <v>111</v>
      </c>
    </row>
    <row r="33" spans="2:11" x14ac:dyDescent="0.35">
      <c r="B33" s="2" t="s">
        <v>432</v>
      </c>
      <c r="C33" t="str">
        <f t="shared" si="0"/>
        <v>3,7349432306239927</v>
      </c>
      <c r="D33" s="1">
        <v>3.73494323062399</v>
      </c>
      <c r="K33" s="2">
        <v>139</v>
      </c>
    </row>
    <row r="34" spans="2:11" x14ac:dyDescent="0.35">
      <c r="B34" s="2" t="s">
        <v>433</v>
      </c>
      <c r="C34" t="str">
        <f t="shared" si="0"/>
        <v>5,293925162746703</v>
      </c>
      <c r="D34" s="1">
        <v>5.2939251627467003</v>
      </c>
      <c r="K34" s="2">
        <v>111</v>
      </c>
    </row>
    <row r="35" spans="2:11" x14ac:dyDescent="0.35">
      <c r="B35" s="2" t="s">
        <v>434</v>
      </c>
      <c r="C35" t="str">
        <f t="shared" si="0"/>
        <v>2,521744266666337</v>
      </c>
      <c r="D35" s="1">
        <v>2.5217442666663299</v>
      </c>
      <c r="K35" s="2">
        <v>107</v>
      </c>
    </row>
    <row r="36" spans="2:11" x14ac:dyDescent="0.35">
      <c r="B36" s="2" t="s">
        <v>435</v>
      </c>
      <c r="C36" t="str">
        <f t="shared" si="0"/>
        <v>6,22804473591895</v>
      </c>
      <c r="D36" s="1">
        <v>6.2280447359189504</v>
      </c>
      <c r="K36" s="2">
        <v>100</v>
      </c>
    </row>
    <row r="37" spans="2:11" x14ac:dyDescent="0.35">
      <c r="B37" s="2" t="s">
        <v>436</v>
      </c>
      <c r="C37" t="str">
        <f t="shared" si="0"/>
        <v>2,050774553362514</v>
      </c>
      <c r="D37" s="1">
        <v>2.0507745533625101</v>
      </c>
      <c r="K37" s="2">
        <v>125</v>
      </c>
    </row>
    <row r="38" spans="2:11" x14ac:dyDescent="0.35">
      <c r="B38" s="2" t="s">
        <v>437</v>
      </c>
      <c r="C38" t="str">
        <f t="shared" si="0"/>
        <v>2,9418937886497747</v>
      </c>
      <c r="D38" s="1">
        <v>2.9418937886497698</v>
      </c>
      <c r="K38" s="2">
        <v>114</v>
      </c>
    </row>
    <row r="39" spans="2:11" x14ac:dyDescent="0.35">
      <c r="B39" s="2" t="s">
        <v>438</v>
      </c>
      <c r="C39" t="str">
        <f t="shared" si="0"/>
        <v>4,437808201328355</v>
      </c>
      <c r="D39" s="1">
        <v>4.43780820132835</v>
      </c>
      <c r="K39" s="2">
        <v>115</v>
      </c>
    </row>
    <row r="40" spans="2:11" x14ac:dyDescent="0.35">
      <c r="B40" s="2" t="s">
        <v>439</v>
      </c>
      <c r="C40" t="str">
        <f t="shared" si="0"/>
        <v>4,3148001809051815</v>
      </c>
      <c r="D40" s="1">
        <v>4.3148001809051797</v>
      </c>
      <c r="K40" s="2">
        <v>116</v>
      </c>
    </row>
    <row r="41" spans="2:11" x14ac:dyDescent="0.35">
      <c r="B41" s="2" t="s">
        <v>440</v>
      </c>
      <c r="C41" t="str">
        <f t="shared" si="0"/>
        <v>3,020806712619644</v>
      </c>
      <c r="D41" s="1">
        <v>3.0208067126196401</v>
      </c>
      <c r="K41" s="2">
        <v>139</v>
      </c>
    </row>
    <row r="42" spans="2:11" x14ac:dyDescent="0.35">
      <c r="B42" s="2" t="s">
        <v>441</v>
      </c>
      <c r="C42" t="str">
        <f t="shared" si="0"/>
        <v>4,093165479627373</v>
      </c>
      <c r="D42" s="1">
        <v>4.0931654796273698</v>
      </c>
      <c r="K42" s="2">
        <v>104</v>
      </c>
    </row>
    <row r="43" spans="2:11" x14ac:dyDescent="0.35">
      <c r="B43" s="2" t="s">
        <v>442</v>
      </c>
      <c r="C43" t="str">
        <f t="shared" si="0"/>
        <v>6,626155212486175</v>
      </c>
      <c r="D43" s="1">
        <v>6.6261552124861698</v>
      </c>
      <c r="K43" s="2">
        <v>136</v>
      </c>
    </row>
    <row r="44" spans="2:11" x14ac:dyDescent="0.35">
      <c r="B44" s="2" t="s">
        <v>443</v>
      </c>
      <c r="C44" t="str">
        <f t="shared" si="0"/>
        <v>4,729968765507506</v>
      </c>
      <c r="D44" s="1">
        <v>4.7299687655074996</v>
      </c>
      <c r="K44" s="2">
        <v>112</v>
      </c>
    </row>
    <row r="45" spans="2:11" x14ac:dyDescent="0.35">
      <c r="B45" s="2" t="s">
        <v>444</v>
      </c>
      <c r="C45" t="str">
        <f t="shared" si="0"/>
        <v>4,411388736097416</v>
      </c>
      <c r="D45" s="1">
        <v>4.4113887360974102</v>
      </c>
      <c r="K45" s="2">
        <v>124</v>
      </c>
    </row>
    <row r="46" spans="2:11" x14ac:dyDescent="0.35">
      <c r="B46" s="2" t="s">
        <v>445</v>
      </c>
      <c r="C46" t="str">
        <f t="shared" si="0"/>
        <v>4,345584725418508</v>
      </c>
      <c r="D46" s="1">
        <v>4.3455847254185</v>
      </c>
      <c r="K46" s="2">
        <v>128</v>
      </c>
    </row>
    <row r="47" spans="2:11" x14ac:dyDescent="0.35">
      <c r="B47" s="2" t="s">
        <v>446</v>
      </c>
      <c r="C47" t="str">
        <f t="shared" si="0"/>
        <v>5,48007588125806</v>
      </c>
      <c r="D47" s="1">
        <v>5.4800758812580597</v>
      </c>
      <c r="K47" s="2">
        <v>101</v>
      </c>
    </row>
    <row r="48" spans="2:11" x14ac:dyDescent="0.35">
      <c r="B48" s="2" t="s">
        <v>447</v>
      </c>
      <c r="C48" t="str">
        <f t="shared" si="0"/>
        <v>3,9385037314457487</v>
      </c>
      <c r="D48" s="1">
        <v>3.9385037314457398</v>
      </c>
      <c r="K48" s="2">
        <v>132</v>
      </c>
    </row>
    <row r="49" spans="2:11" x14ac:dyDescent="0.35">
      <c r="B49" s="2" t="s">
        <v>448</v>
      </c>
      <c r="C49" t="str">
        <f t="shared" si="0"/>
        <v>5,127355969666995</v>
      </c>
      <c r="D49" s="1">
        <v>5.1273559696669899</v>
      </c>
      <c r="K49" s="2">
        <v>110</v>
      </c>
    </row>
    <row r="50" spans="2:11" x14ac:dyDescent="0.35">
      <c r="B50" s="2" t="s">
        <v>449</v>
      </c>
      <c r="C50" t="str">
        <f t="shared" si="0"/>
        <v>3,379700144113994</v>
      </c>
      <c r="D50" s="1">
        <v>3.3797001441139898</v>
      </c>
      <c r="K50" s="2">
        <v>101</v>
      </c>
    </row>
    <row r="51" spans="2:11" x14ac:dyDescent="0.35">
      <c r="B51" s="2" t="s">
        <v>450</v>
      </c>
      <c r="C51" t="str">
        <f t="shared" si="0"/>
        <v>1,4152940778398833</v>
      </c>
      <c r="D51" s="1">
        <v>1.4152940778398799</v>
      </c>
      <c r="K51" s="2">
        <v>115</v>
      </c>
    </row>
    <row r="52" spans="2:11" x14ac:dyDescent="0.35">
      <c r="B52" s="2" t="s">
        <v>451</v>
      </c>
      <c r="C52" t="str">
        <f t="shared" si="0"/>
        <v>4,158052365134186</v>
      </c>
      <c r="D52" s="1">
        <v>4.1580523651341803</v>
      </c>
      <c r="K52" s="2">
        <v>107</v>
      </c>
    </row>
    <row r="53" spans="2:11" x14ac:dyDescent="0.35">
      <c r="B53" s="2" t="s">
        <v>452</v>
      </c>
      <c r="C53" t="str">
        <f t="shared" si="0"/>
        <v>4,021048402497067</v>
      </c>
      <c r="D53" s="1">
        <v>4.0210484024970601</v>
      </c>
      <c r="K53" s="2">
        <v>116</v>
      </c>
    </row>
    <row r="54" spans="2:11" x14ac:dyDescent="0.35">
      <c r="B54" s="2" t="s">
        <v>453</v>
      </c>
      <c r="C54" t="str">
        <f t="shared" si="0"/>
        <v>3,8451564873478885</v>
      </c>
      <c r="D54" s="1">
        <v>3.8451564873478801</v>
      </c>
      <c r="K54" s="2">
        <v>120</v>
      </c>
    </row>
    <row r="55" spans="2:11" x14ac:dyDescent="0.35">
      <c r="B55" s="2" t="s">
        <v>454</v>
      </c>
      <c r="C55" t="str">
        <f t="shared" si="0"/>
        <v>2,5801554415326566</v>
      </c>
      <c r="D55" s="1">
        <v>2.58015544153265</v>
      </c>
      <c r="K55" s="2">
        <v>109</v>
      </c>
    </row>
    <row r="56" spans="2:11" x14ac:dyDescent="0.35">
      <c r="B56" s="2" t="s">
        <v>455</v>
      </c>
      <c r="C56" t="str">
        <f t="shared" si="0"/>
        <v>2,9585306019452537</v>
      </c>
      <c r="D56" s="1">
        <v>2.9585306019452502</v>
      </c>
      <c r="K56" s="2">
        <v>118</v>
      </c>
    </row>
    <row r="57" spans="2:11" x14ac:dyDescent="0.35">
      <c r="B57" s="2" t="s">
        <v>456</v>
      </c>
      <c r="C57" t="str">
        <f t="shared" si="0"/>
        <v>3,901726407644137</v>
      </c>
      <c r="D57" s="1">
        <v>3.90172640764413</v>
      </c>
      <c r="K57" s="2">
        <v>131</v>
      </c>
    </row>
    <row r="58" spans="2:11" x14ac:dyDescent="0.35">
      <c r="B58" s="2" t="s">
        <v>457</v>
      </c>
      <c r="C58" t="str">
        <f t="shared" si="0"/>
        <v>4,174018260370838</v>
      </c>
      <c r="D58" s="1">
        <v>4.17401826037083</v>
      </c>
      <c r="K58" s="2">
        <v>138</v>
      </c>
    </row>
    <row r="59" spans="2:11" x14ac:dyDescent="0.35">
      <c r="B59" s="2" t="s">
        <v>458</v>
      </c>
      <c r="C59" t="str">
        <f t="shared" si="0"/>
        <v>3,8327527043332705</v>
      </c>
      <c r="D59" s="1">
        <v>3.8327527043332701</v>
      </c>
      <c r="K59" s="2">
        <v>102</v>
      </c>
    </row>
    <row r="60" spans="2:11" x14ac:dyDescent="0.35">
      <c r="B60" s="2" t="s">
        <v>459</v>
      </c>
      <c r="C60" t="str">
        <f t="shared" si="0"/>
        <v>1,4859216010862286</v>
      </c>
      <c r="D60" s="1">
        <v>1.48592160108622</v>
      </c>
      <c r="K60" s="2">
        <v>109</v>
      </c>
    </row>
    <row r="61" spans="2:11" x14ac:dyDescent="0.35">
      <c r="B61" s="2" t="s">
        <v>460</v>
      </c>
      <c r="C61" t="str">
        <f t="shared" si="0"/>
        <v>4,800240846945214</v>
      </c>
      <c r="D61" s="1">
        <v>4.8002408469452096</v>
      </c>
      <c r="K61" s="2">
        <v>119</v>
      </c>
    </row>
    <row r="62" spans="2:11" x14ac:dyDescent="0.35">
      <c r="B62" s="2" t="s">
        <v>461</v>
      </c>
      <c r="C62" t="str">
        <f t="shared" si="0"/>
        <v>5,888741534934924</v>
      </c>
      <c r="D62" s="1">
        <v>5.8887415349349199</v>
      </c>
      <c r="K62" s="2">
        <v>136</v>
      </c>
    </row>
    <row r="63" spans="2:11" x14ac:dyDescent="0.35">
      <c r="B63" s="2" t="s">
        <v>462</v>
      </c>
      <c r="C63" t="str">
        <f t="shared" si="0"/>
        <v>6,1001424768484265</v>
      </c>
      <c r="D63" s="1">
        <v>6.1001424768484203</v>
      </c>
      <c r="K63" s="2">
        <v>116</v>
      </c>
    </row>
    <row r="64" spans="2:11" x14ac:dyDescent="0.35">
      <c r="B64" s="2" t="s">
        <v>463</v>
      </c>
      <c r="C64" t="str">
        <f t="shared" si="0"/>
        <v>3,667648986467494</v>
      </c>
      <c r="D64" s="1">
        <v>3.6676489864674902</v>
      </c>
      <c r="K64" s="2">
        <v>136</v>
      </c>
    </row>
    <row r="65" spans="2:11" x14ac:dyDescent="0.35">
      <c r="B65" s="2" t="s">
        <v>464</v>
      </c>
      <c r="C65" t="str">
        <f t="shared" si="0"/>
        <v>4,008865106233113</v>
      </c>
      <c r="D65" s="1">
        <v>4.0088651062331104</v>
      </c>
      <c r="K65" s="2">
        <v>109</v>
      </c>
    </row>
    <row r="66" spans="2:11" x14ac:dyDescent="0.35">
      <c r="B66" s="2" t="s">
        <v>465</v>
      </c>
      <c r="C66" t="str">
        <f t="shared" si="0"/>
        <v>6,088048280778235</v>
      </c>
      <c r="D66" s="1">
        <v>6.0880482807782297</v>
      </c>
      <c r="K66" s="2">
        <v>123</v>
      </c>
    </row>
    <row r="67" spans="2:11" x14ac:dyDescent="0.35">
      <c r="B67" s="2" t="s">
        <v>466</v>
      </c>
      <c r="C67" t="str">
        <f t="shared" si="0"/>
        <v>4,1516251012411125</v>
      </c>
      <c r="D67" s="1">
        <v>4.1516251012411098</v>
      </c>
      <c r="K67" s="2">
        <v>110</v>
      </c>
    </row>
    <row r="68" spans="2:11" x14ac:dyDescent="0.35">
      <c r="B68" s="2" t="s">
        <v>467</v>
      </c>
      <c r="C68" t="str">
        <f t="shared" si="0"/>
        <v>2,8168824133740054</v>
      </c>
      <c r="D68" s="1">
        <v>2.816882413374</v>
      </c>
      <c r="K68" s="2">
        <v>128</v>
      </c>
    </row>
    <row r="69" spans="2:11" x14ac:dyDescent="0.35">
      <c r="B69" s="2" t="s">
        <v>468</v>
      </c>
      <c r="C69" t="str">
        <f t="shared" si="0"/>
        <v>4,799891697850564</v>
      </c>
      <c r="D69" s="1">
        <v>4.7998916978505601</v>
      </c>
      <c r="K69" s="2">
        <v>122</v>
      </c>
    </row>
    <row r="70" spans="2:11" x14ac:dyDescent="0.35">
      <c r="B70" s="2" t="s">
        <v>469</v>
      </c>
      <c r="C70" t="str">
        <f t="shared" si="0"/>
        <v>4,559672985848918</v>
      </c>
      <c r="D70" s="1">
        <v>4.55967298584891</v>
      </c>
      <c r="K70" s="2">
        <v>102</v>
      </c>
    </row>
    <row r="71" spans="2:11" x14ac:dyDescent="0.35">
      <c r="B71" s="2" t="s">
        <v>470</v>
      </c>
      <c r="C71" t="str">
        <f t="shared" ref="C71:D105" si="1">SUBSTITUTE(B71,".",",")</f>
        <v>3,2976556559032733</v>
      </c>
      <c r="D71" s="1">
        <v>3.2976556559032701</v>
      </c>
      <c r="K71" s="2">
        <v>103</v>
      </c>
    </row>
    <row r="72" spans="2:11" x14ac:dyDescent="0.35">
      <c r="B72" s="2" t="s">
        <v>471</v>
      </c>
      <c r="C72" t="str">
        <f t="shared" si="1"/>
        <v>3,2852099868225073</v>
      </c>
      <c r="D72" s="1">
        <v>3.2852099868225002</v>
      </c>
      <c r="K72" s="2">
        <v>126</v>
      </c>
    </row>
    <row r="73" spans="2:11" x14ac:dyDescent="0.35">
      <c r="B73" s="2" t="s">
        <v>472</v>
      </c>
      <c r="C73" t="str">
        <f t="shared" si="1"/>
        <v>4,936727192612753</v>
      </c>
      <c r="D73" s="1">
        <v>4.9367271926127501</v>
      </c>
      <c r="K73" s="2">
        <v>105</v>
      </c>
    </row>
    <row r="74" spans="2:11" x14ac:dyDescent="0.35">
      <c r="B74" s="2" t="s">
        <v>473</v>
      </c>
      <c r="C74" t="str">
        <f t="shared" si="1"/>
        <v>3,7134721323049917</v>
      </c>
      <c r="D74" s="1">
        <v>3.71347213230499</v>
      </c>
      <c r="K74" s="2">
        <v>113</v>
      </c>
    </row>
    <row r="75" spans="2:11" x14ac:dyDescent="0.35">
      <c r="B75" s="2" t="s">
        <v>474</v>
      </c>
      <c r="C75" t="str">
        <f t="shared" si="1"/>
        <v>5,090299850729227</v>
      </c>
      <c r="D75" s="1">
        <v>5.0902998507292203</v>
      </c>
      <c r="K75" s="2">
        <v>105</v>
      </c>
    </row>
    <row r="76" spans="2:11" x14ac:dyDescent="0.35">
      <c r="B76" s="2" t="s">
        <v>475</v>
      </c>
      <c r="C76" t="str">
        <f t="shared" si="1"/>
        <v>3,873811928754044</v>
      </c>
      <c r="D76" s="1">
        <v>3.8738119287540398</v>
      </c>
      <c r="K76" s="2">
        <v>123</v>
      </c>
    </row>
    <row r="77" spans="2:11" x14ac:dyDescent="0.35">
      <c r="B77" s="2" t="s">
        <v>476</v>
      </c>
      <c r="C77" t="str">
        <f t="shared" si="1"/>
        <v>6,155913555689299</v>
      </c>
      <c r="D77" s="1">
        <v>6.1559135556892901</v>
      </c>
      <c r="K77" s="2">
        <v>130</v>
      </c>
    </row>
    <row r="78" spans="2:11" x14ac:dyDescent="0.35">
      <c r="B78" s="2" t="s">
        <v>477</v>
      </c>
      <c r="C78" t="str">
        <f t="shared" si="1"/>
        <v>5,275687839531924</v>
      </c>
      <c r="D78" s="1">
        <v>5.27568783953192</v>
      </c>
      <c r="K78" s="2">
        <v>107</v>
      </c>
    </row>
    <row r="79" spans="2:11" x14ac:dyDescent="0.35">
      <c r="B79" s="2" t="s">
        <v>478</v>
      </c>
      <c r="C79" t="str">
        <f t="shared" si="1"/>
        <v>3,8480485886644935</v>
      </c>
      <c r="D79" s="1">
        <v>3.84804858866449</v>
      </c>
      <c r="K79" s="2">
        <v>106</v>
      </c>
    </row>
    <row r="80" spans="2:11" x14ac:dyDescent="0.35">
      <c r="B80" s="2" t="s">
        <v>479</v>
      </c>
      <c r="C80" t="str">
        <f t="shared" si="1"/>
        <v>6,091823414839357</v>
      </c>
      <c r="D80" s="1">
        <v>6.0918234148393502</v>
      </c>
      <c r="K80" s="2">
        <v>101</v>
      </c>
    </row>
    <row r="81" spans="2:11" x14ac:dyDescent="0.35">
      <c r="B81" s="2" t="s">
        <v>480</v>
      </c>
      <c r="C81" t="str">
        <f t="shared" si="1"/>
        <v>6,121764638155188</v>
      </c>
      <c r="D81" s="1">
        <v>6.12176463815518</v>
      </c>
      <c r="K81" s="2">
        <v>133</v>
      </c>
    </row>
    <row r="82" spans="2:11" x14ac:dyDescent="0.35">
      <c r="B82" s="2" t="s">
        <v>481</v>
      </c>
      <c r="C82" t="str">
        <f t="shared" si="1"/>
        <v>4,118228053313974</v>
      </c>
      <c r="D82" s="1">
        <v>4.1182280533139703</v>
      </c>
      <c r="K82" s="2">
        <v>113</v>
      </c>
    </row>
    <row r="83" spans="2:11" x14ac:dyDescent="0.35">
      <c r="B83" s="2" t="s">
        <v>482</v>
      </c>
      <c r="C83" t="str">
        <f t="shared" si="1"/>
        <v>5,9166527642524205</v>
      </c>
      <c r="D83" s="1">
        <v>5.9166527642524196</v>
      </c>
      <c r="K83" s="2">
        <v>136</v>
      </c>
    </row>
    <row r="84" spans="2:11" x14ac:dyDescent="0.35">
      <c r="B84" s="2" t="s">
        <v>483</v>
      </c>
      <c r="C84" t="str">
        <f t="shared" si="1"/>
        <v>5,859752648946903</v>
      </c>
      <c r="D84" s="1">
        <v>5.8597526489469001</v>
      </c>
      <c r="K84" s="2">
        <v>134</v>
      </c>
    </row>
    <row r="85" spans="2:11" x14ac:dyDescent="0.35">
      <c r="B85" s="2" t="s">
        <v>484</v>
      </c>
      <c r="C85" t="str">
        <f t="shared" si="1"/>
        <v>4,290882782603291</v>
      </c>
      <c r="D85" s="1">
        <v>4.2908827826032896</v>
      </c>
      <c r="K85" s="2">
        <v>134</v>
      </c>
    </row>
    <row r="86" spans="2:11" x14ac:dyDescent="0.35">
      <c r="B86" s="2" t="s">
        <v>485</v>
      </c>
      <c r="C86" t="str">
        <f t="shared" si="1"/>
        <v>4,591669278756413</v>
      </c>
      <c r="D86" s="1">
        <v>4.5916692787564104</v>
      </c>
      <c r="K86" s="2">
        <v>126</v>
      </c>
    </row>
    <row r="87" spans="2:11" x14ac:dyDescent="0.35">
      <c r="B87" s="2" t="s">
        <v>486</v>
      </c>
      <c r="C87" t="str">
        <f t="shared" si="1"/>
        <v>5,661042567329156</v>
      </c>
      <c r="D87" s="1">
        <v>5.66104256732915</v>
      </c>
      <c r="K87" s="2">
        <v>125</v>
      </c>
    </row>
    <row r="88" spans="2:11" x14ac:dyDescent="0.35">
      <c r="B88" s="2" t="s">
        <v>487</v>
      </c>
      <c r="C88" t="str">
        <f t="shared" si="1"/>
        <v>6,547501594945139</v>
      </c>
      <c r="D88" s="1">
        <v>6.5475015949451301</v>
      </c>
      <c r="K88" s="2">
        <v>117</v>
      </c>
    </row>
    <row r="89" spans="2:11" x14ac:dyDescent="0.35">
      <c r="B89" s="2" t="s">
        <v>488</v>
      </c>
      <c r="C89" t="str">
        <f t="shared" si="1"/>
        <v>1,4361291187999212</v>
      </c>
      <c r="D89" s="1">
        <v>1.4361291187999199</v>
      </c>
      <c r="K89" s="2">
        <v>105</v>
      </c>
    </row>
    <row r="90" spans="2:11" x14ac:dyDescent="0.35">
      <c r="B90" s="2" t="s">
        <v>489</v>
      </c>
      <c r="C90" t="str">
        <f t="shared" si="1"/>
        <v>3,289410430522482</v>
      </c>
      <c r="D90" s="1">
        <v>3.2894104305224801</v>
      </c>
      <c r="K90" s="2">
        <v>104</v>
      </c>
    </row>
    <row r="91" spans="2:11" x14ac:dyDescent="0.35">
      <c r="B91" s="2" t="s">
        <v>490</v>
      </c>
      <c r="C91" t="str">
        <f t="shared" si="1"/>
        <v>6,160519963278636</v>
      </c>
      <c r="D91" s="1">
        <v>6.1605199632786301</v>
      </c>
      <c r="K91" s="2">
        <v>116</v>
      </c>
    </row>
    <row r="92" spans="2:11" x14ac:dyDescent="0.35">
      <c r="B92" s="2" t="s">
        <v>491</v>
      </c>
      <c r="C92" t="str">
        <f t="shared" si="1"/>
        <v>3,8638821215109296</v>
      </c>
      <c r="D92" s="1">
        <v>3.8638821215109198</v>
      </c>
      <c r="K92" s="2">
        <v>139</v>
      </c>
    </row>
    <row r="93" spans="2:11" x14ac:dyDescent="0.35">
      <c r="B93" s="2" t="s">
        <v>492</v>
      </c>
      <c r="C93" t="str">
        <f t="shared" si="1"/>
        <v>4,311673454116102</v>
      </c>
      <c r="D93" s="1">
        <v>4.3116734541161001</v>
      </c>
      <c r="K93" s="2">
        <v>102</v>
      </c>
    </row>
    <row r="94" spans="2:11" x14ac:dyDescent="0.35">
      <c r="B94" s="2" t="s">
        <v>493</v>
      </c>
      <c r="C94" t="str">
        <f t="shared" si="1"/>
        <v>6,115247815800137</v>
      </c>
      <c r="D94" s="1">
        <v>6.1152478158001298</v>
      </c>
      <c r="K94" s="2">
        <v>130</v>
      </c>
    </row>
    <row r="95" spans="2:11" x14ac:dyDescent="0.35">
      <c r="B95" s="2" t="s">
        <v>494</v>
      </c>
      <c r="C95" t="str">
        <f t="shared" si="1"/>
        <v>4,241403172777431</v>
      </c>
      <c r="D95" s="1">
        <v>4.2414031727774297</v>
      </c>
      <c r="K95" s="2">
        <v>135</v>
      </c>
    </row>
    <row r="96" spans="2:11" x14ac:dyDescent="0.35">
      <c r="B96" s="2" t="s">
        <v>495</v>
      </c>
      <c r="C96" t="str">
        <f t="shared" si="1"/>
        <v>2,1310066883881604</v>
      </c>
      <c r="D96" s="1">
        <v>2.13100668838816</v>
      </c>
      <c r="K96" s="2">
        <v>102</v>
      </c>
    </row>
    <row r="97" spans="2:11" x14ac:dyDescent="0.35">
      <c r="B97" s="2" t="s">
        <v>496</v>
      </c>
      <c r="C97" t="str">
        <f t="shared" si="1"/>
        <v>4,202577521542014</v>
      </c>
      <c r="D97" s="1">
        <v>4.2025775215420103</v>
      </c>
      <c r="K97" s="2">
        <v>139</v>
      </c>
    </row>
    <row r="98" spans="2:11" x14ac:dyDescent="0.35">
      <c r="B98" s="2" t="s">
        <v>497</v>
      </c>
      <c r="C98" t="str">
        <f t="shared" si="1"/>
        <v>4,644336552522338</v>
      </c>
      <c r="D98" s="1">
        <v>4.6443365525223301</v>
      </c>
      <c r="K98" s="2">
        <v>139</v>
      </c>
    </row>
    <row r="99" spans="2:11" x14ac:dyDescent="0.35">
      <c r="B99" s="2" t="s">
        <v>498</v>
      </c>
      <c r="C99" t="str">
        <f t="shared" si="1"/>
        <v>3,7168842239823188</v>
      </c>
      <c r="D99" s="1">
        <v>3.7168842239823099</v>
      </c>
      <c r="K99" s="2">
        <v>120</v>
      </c>
    </row>
    <row r="100" spans="2:11" x14ac:dyDescent="0.35">
      <c r="B100" s="2" t="s">
        <v>499</v>
      </c>
      <c r="C100" t="str">
        <f t="shared" si="1"/>
        <v>2,9797333061482623</v>
      </c>
      <c r="D100" s="1">
        <v>2.97973330614826</v>
      </c>
      <c r="K100" s="2">
        <v>137</v>
      </c>
    </row>
    <row r="101" spans="2:11" x14ac:dyDescent="0.35">
      <c r="B101" s="2" t="s">
        <v>500</v>
      </c>
      <c r="C101" t="str">
        <f t="shared" si="1"/>
        <v>2,6864367761010657</v>
      </c>
      <c r="D101" s="1">
        <v>2.6864367761010599</v>
      </c>
      <c r="K101" s="2">
        <v>113</v>
      </c>
    </row>
    <row r="102" spans="2:11" x14ac:dyDescent="0.35">
      <c r="B102" s="2" t="s">
        <v>501</v>
      </c>
      <c r="C102" t="str">
        <f t="shared" si="1"/>
        <v>3,397361160627367</v>
      </c>
      <c r="D102" s="1">
        <v>3.3973611606273599</v>
      </c>
      <c r="K102" s="2">
        <v>135</v>
      </c>
    </row>
    <row r="103" spans="2:11" x14ac:dyDescent="0.35">
      <c r="B103" s="2" t="s">
        <v>502</v>
      </c>
      <c r="C103" t="str">
        <f t="shared" si="1"/>
        <v>2,5753681179094094</v>
      </c>
      <c r="D103" s="1">
        <v>2.5753681179094001</v>
      </c>
      <c r="K103" s="2">
        <v>105</v>
      </c>
    </row>
    <row r="104" spans="2:11" x14ac:dyDescent="0.35">
      <c r="B104" s="2" t="s">
        <v>503</v>
      </c>
      <c r="C104" t="str">
        <f t="shared" si="1"/>
        <v>3,950206518101904</v>
      </c>
      <c r="D104" s="1">
        <v>3.9502065181019002</v>
      </c>
      <c r="K104" s="2">
        <v>100</v>
      </c>
    </row>
    <row r="105" spans="2:11" x14ac:dyDescent="0.35">
      <c r="B105" s="2" t="s">
        <v>504</v>
      </c>
      <c r="C105" t="str">
        <f t="shared" si="1"/>
        <v>4,0659365267167855</v>
      </c>
      <c r="D105" s="1">
        <v>4.0659365267167802</v>
      </c>
      <c r="K105" s="2">
        <v>134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BD0A-2B59-4355-96F3-32A20734A14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I A A B Q S w M E F A A C A A g A j W b o W s 6 M c X S l A A A A 9 g A A A B I A H A B D b 2 5 m a W c v U G F j a 2 F n Z S 5 4 b W w g o h g A K K A U A A A A A A A A A A A A A A A A A A A A A A A A A A A A h Y 9 N D o I w G E S v Q r q n P 0 i C I a X E u J X E R G P c N r V C I 3 w Y W i x 3 c + G R v I I Y R d 2 5 n D d v M X O / 3 n g + N H V w 0 Z 0 1 L W S I Y Y o C D a o 9 G C g z 1 L t j O E e 5 4 G u p T r L U w S i D T Q d 7 y F D l 3 D k l x H u P / Q y 3 X U k i S h n Z F 6 u N q n Q j 0 U c 2 / + X Q g H U S l E a C 7 1 5 j R I R Z H G O W J J h y M k F e G P g K 0 b j 3 2 f 5 A v u x r 1 3 d a a A g X W 0 6 m y M n 7 g 3 g A U E s D B B Q A A g A I A I 1 m 6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Z u h a q e 3 h g k Q F A A A J I w A A E w A c A E Z v c m 1 1 b G F z L 1 N l Y 3 R p b 2 4 x L m 0 g o h g A K K A U A A A A A A A A A A A A A A A A A A A A A A A A A A A A l Z h N a x t X A E X 3 B v + H Q d n I I M y 7 b 7 4 T u o l D V o V S 7 O 4 E Y i J P Y j W 2 R m j G b Y z x f + 9 Y a l 3 d o f d C s w n P I 4 u j G + n M U f p 2 P W y 6 b X J 9 / B s f z s / O z / q 7 Z t / e J u 9 m C G G 1 f u y H f o V V v 2 6 3 / e G 0 u m 0 f m u 3 t a t + u V + t u P B 8 u z Z K f k v t 2 O D 9 L x j / X 3 e N + 3 Y 4 / u W m + 3 L e X n / f d w 1 V 3 / / i w 7 e f P P 2 + 2 b X / 4 0 c f N t t k / z T 9 v x o d c d d u h 3 Q 7 9 f H b 1 f v l b 3 + 7 7 5 e / d 0 O z a 5 a e 2 / z 5 0 u + W f 3 f 5 7 v 2 v W 7 b I f u v V d 0 w + b 9 S + 7 I Y a Y L 2 + b o V l 9 H Z + n X / 4 f 5 s v h x z C 7 u H i 5 W B y x 3 8 2 u d / e b I T m y J l + e k k / t / e Z h M 7 T 7 2 d u L O T z k + I j 5 8 X U u k t n x j N k i O V w e f + H 4 u J v 2 x / D x 6 e 1 Z 5 r P F + J B f H 7 u h v R 6 e X l 9 2 / 8 f F I n n + 5 / c v X 5 / h 7 R B P D + n p I T s 9 5 K e H 4 v R Q n h 6 q 0 0 N 9 e k C g E z G A I E A U I A w Q B w g E R A J C A b F E Y o m 8 B 7 F E Y o n E E o k l E k s k l k g s k V h S Y k m J J e V / H G J J i S U l l p R Y U m J J i S U l l o x Y M m L J i C X j d w q x Z M S S E U t G L B m x Z M S S E 0 t O L D m x 5 M S S 8 9 u W W H J i y Y k l J 5 a c W A p i K Y i l I J a C W A p i K f g z R C w F s R T E U h B L S S w l s Z T E U h J L S S w l s Z T 8 g S a W k l h K Y q m I p S K W i l g q Y q m I p S K W i l g q t g u x V M R S E 0 t N L D W x 1 M R S E 0 t N L D W x 1 M R S s + o m r m P Z B b Z d Y N 0 F 9 l 1 g 4 Q U 2 X m D l B X Z e Y O k F p p o q m K k m E p 5 Y e K L h i Y c n I p 6 Y e K J i d j F Y x o i T O w N T s Y / B Q g Y b G a x k s J P B U g Z b G a x l s J e R T m 5 Y T M V q B r s Z L G e w n c F 6 B v s Z L G i w o c G K R j a 5 j z I V W x q s a b C n w a I G m x q s a r C r w b I G 2 x r 5 5 P b O V C x s s L H B y g Y 7 G y x t s L X B 2 g Z 7 G y x u F J P q Y C p 2 N 1 j e Y H u D 9 Q 3 2 N 1 j g Y I O D F Q 5 2 O M p J D D E V a x z s c b D I w S Y H q x z s c r D M w T Y H 6 x z V p N G Y i o 0 O V j r Y 6 W C p g 6 0 O 1 j r Y 6 2 C x g 8 2 O e p K O k 3 b k e G S 3 j 1 8 U Z i e l f 3 X X b L + N 3 3 J u n n b t v 3 F / s 2 + 2 / d d u / / f X l d e L / d x 9 L V g 8 c 7 w P 4 2 8 k w 1 j 9 L 6 d Z H + W V V F 7 J 5 J V c X i n k l V J e q e S V W l 4 5 3 K 7 E J b 0 C 9 A z Q O 0 A P A b 0 E 9 B T Q W 0 C P A b 1 G 1 G t E 8 5 7 Q a 0 S 9 R t R r R L 1 G 1 G t E v U b U a 0 S 9 R q r X S P U a q f m I 6 D V S v U a q 1 0 j 1 G q l e I 9 V r p H q N T K + R 6 T U y v U Z m j K H X y P Q a m V 4 j 0 2 t k e o 1 M r 5 H r N X K 9 R q 7 X y P U a u R G o X i P X a + R 6 j V y v k e s 1 C r 1 G o d c o 9 B q F X q P Q a x T m f q L X K P Q a h V 6 j 0 G u U e o 1 S r 1 H q N U q 9 R q n X K P U a p b m 9 6 j V K v U a p 1 6 j 0 G p V e o 9 J r V H q N S q 9 R 6 T U q v U Z l a k O v U e k 1 a r 1 G r d e o 9 R q 1 X q P W a 9 R 6 j V q v U e s 1 a h N f r r 5 M f g X T X 8 E E W D A F F k y C B d N g w U R Y M B U W T I Y F s 4 v N U r O L C 1 N X p i 5 N X Z u 6 O H V 1 6 v L U 9 C l M o M I U K k y i w j Q q T K T C V C p M p s J 0 K k y o w p Q q T K r C t C p M r M L U K k y u w v Q q T L D C F C t M s s I 0 K 0 y 0 w l Q r T L b C d C t M u M K U K 0 y 6 w r Q r T L z C 1 C t M v s L 0 K 0 z A w h Q s T M L C N C x M x M J U L E z G w n Q s T M j C l C x M y s K 0 L E z M w t Q s T M 7 C 9 C x M 0 M I U L U z S w j Q t T N T C V C 1 M 1 s J 0 L U z Y w p Q t T N r C t C 1 M 3 M L U L U z e w v Q t T O D C F C 5 M 4 s I 0 L k z k w l Q u T O b C d C 5 M 6 M K U L k z q w r Q u T O z C 1 C 5 M 7 s L 0 b j S 9 G 0 3 v x k n v v l y c n 2 2 2 / / k f w B / + A l B L A Q I t A B Q A A g A I A I 1 m 6 F r O j H F 0 p Q A A A P Y A A A A S A A A A A A A A A A A A A A A A A A A A A A B D b 2 5 m a W c v U G F j a 2 F n Z S 5 4 b W x Q S w E C L Q A U A A I A C A C N Z u h a D 8 r p q 6 Q A A A D p A A A A E w A A A A A A A A A A A A A A A A D x A A A A W 0 N v b n R l b n R f V H l w Z X N d L n h t b F B L A Q I t A B Q A A g A I A I 1 m 6 F q p 7 e G C R A U A A A k j A A A T A A A A A A A A A A A A A A A A A O I B A A B G b 3 J t d W x h c y 9 T Z W N 0 a W 9 u M S 5 t U E s F B g A A A A A D A A M A w g A A A H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/ A A A A A A A A F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M F 9 j d X N 0 c 1 8 x X 3 N j Z W 5 z X 2 N 1 c 3 R f Z G V t Y W 5 k X 3 J l Y 1 9 j b 3 N 0 X 3 N j Z W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Z j M D k z M j M t M T I z Z i 0 0 Y j V h L W I 1 M j Q t Z W Q 5 O G I 1 O W Q y N z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T A w X 2 N 1 c 3 R z X z F f c 2 N l b n N f Y 3 V z d F 9 k Z W 1 h b m R f c m V j X 2 N v c 3 R f c 2 N l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M D o 1 M j o y N i 4 2 M j I 0 N z k 3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y w m c X V v d D t D b 2 x 1 b W 4 x L j Y z J n F 1 b 3 Q 7 L C Z x d W 9 0 O 0 N v b H V t b j E u N j Q m c X V v d D s s J n F 1 b 3 Q 7 Q 2 9 s d W 1 u M S 4 2 N S Z x d W 9 0 O y w m c X V v d D t D b 2 x 1 b W 4 x L j Y 2 J n F 1 b 3 Q 7 L C Z x d W 9 0 O 0 N v b H V t b j E u N j c m c X V v d D s s J n F 1 b 3 Q 7 Q 2 9 s d W 1 u M S 4 2 O C Z x d W 9 0 O y w m c X V v d D t D b 2 x 1 b W 4 x L j Y 5 J n F 1 b 3 Q 7 L C Z x d W 9 0 O 0 N v b H V t b j E u N z A m c X V v d D s s J n F 1 b 3 Q 7 Q 2 9 s d W 1 u M S 4 3 M S Z x d W 9 0 O y w m c X V v d D t D b 2 x 1 b W 4 x L j c y J n F 1 b 3 Q 7 L C Z x d W 9 0 O 0 N v b H V t b j E u N z M m c X V v d D s s J n F 1 b 3 Q 7 Q 2 9 s d W 1 u M S 4 3 N C Z x d W 9 0 O y w m c X V v d D t D b 2 x 1 b W 4 x L j c 1 J n F 1 b 3 Q 7 L C Z x d W 9 0 O 0 N v b H V t b j E u N z Y m c X V v d D s s J n F 1 b 3 Q 7 Q 2 9 s d W 1 u M S 4 3 N y Z x d W 9 0 O y w m c X V v d D t D b 2 x 1 b W 4 x L j c 4 J n F 1 b 3 Q 7 L C Z x d W 9 0 O 0 N v b H V t b j E u N z k m c X V v d D s s J n F 1 b 3 Q 7 Q 2 9 s d W 1 u M S 4 4 M C Z x d W 9 0 O y w m c X V v d D t D b 2 x 1 b W 4 x L j g x J n F 1 b 3 Q 7 L C Z x d W 9 0 O 0 N v b H V t b j E u O D I m c X V v d D s s J n F 1 b 3 Q 7 Q 2 9 s d W 1 u M S 4 4 M y Z x d W 9 0 O y w m c X V v d D t D b 2 x 1 b W 4 x L j g 0 J n F 1 b 3 Q 7 L C Z x d W 9 0 O 0 N v b H V t b j E u O D U m c X V v d D s s J n F 1 b 3 Q 7 Q 2 9 s d W 1 u M S 4 4 N i Z x d W 9 0 O y w m c X V v d D t D b 2 x 1 b W 4 x L j g 3 J n F 1 b 3 Q 7 L C Z x d W 9 0 O 0 N v b H V t b j E u O D g m c X V v d D s s J n F 1 b 3 Q 7 Q 2 9 s d W 1 u M S 4 4 O S Z x d W 9 0 O y w m c X V v d D t D b 2 x 1 b W 4 x L j k w J n F 1 b 3 Q 7 L C Z x d W 9 0 O 0 N v b H V t b j E u O T E m c X V v d D s s J n F 1 b 3 Q 7 Q 2 9 s d W 1 u M S 4 5 M i Z x d W 9 0 O y w m c X V v d D t D b 2 x 1 b W 4 x L j k z J n F 1 b 3 Q 7 L C Z x d W 9 0 O 0 N v b H V t b j E u O T Q m c X V v d D s s J n F 1 b 3 Q 7 Q 2 9 s d W 1 u M S 4 5 N S Z x d W 9 0 O y w m c X V v d D t D b 2 x 1 b W 4 x L j k 2 J n F 1 b 3 Q 7 L C Z x d W 9 0 O 0 N v b H V t b j E u O T c m c X V v d D s s J n F 1 b 3 Q 7 Q 2 9 s d W 1 u M S 4 5 O C Z x d W 9 0 O y w m c X V v d D t D b 2 x 1 b W 4 x L j k 5 J n F 1 b 3 Q 7 L C Z x d W 9 0 O 0 N v b H V t b j E u M T A w J n F 1 b 3 Q 7 L C Z x d W 9 0 O 0 N v b H V t b j E u M T A x J n F 1 b 3 Q 7 L C Z x d W 9 0 O 0 N v b H V t b j E u M T A y J n F 1 b 3 Q 7 L C Z x d W 9 0 O 0 N v b H V t b j E u M T A z J n F 1 b 3 Q 7 L C Z x d W 9 0 O 0 N v b H V t b j E u M T A 0 J n F 1 b 3 Q 7 L C Z x d W 9 0 O 0 N v b H V t b j E u M T A 1 J n F 1 b 3 Q 7 L C Z x d W 9 0 O 0 N v b H V t b j E u M T A 2 J n F 1 b 3 Q 7 L C Z x d W 9 0 O 0 N v b H V t b j E u M T A 3 J n F 1 b 3 Q 7 L C Z x d W 9 0 O 0 N v b H V t b j E u M T A 4 J n F 1 b 3 Q 7 L C Z x d W 9 0 O 0 N v b H V t b j E u M T A 5 J n F 1 b 3 Q 7 L C Z x d W 9 0 O 0 N v b H V t b j E u M T E w J n F 1 b 3 Q 7 L C Z x d W 9 0 O 0 N v b H V t b j E u M T E x J n F 1 b 3 Q 7 L C Z x d W 9 0 O 0 N v b H V t b j E u M T E y J n F 1 b 3 Q 7 L C Z x d W 9 0 O 0 N v b H V t b j E u M T E z J n F 1 b 3 Q 7 L C Z x d W 9 0 O 0 N v b H V t b j E u M T E 0 J n F 1 b 3 Q 7 L C Z x d W 9 0 O 0 N v b H V t b j E u M T E 1 J n F 1 b 3 Q 7 L C Z x d W 9 0 O 0 N v b H V t b j E u M T E 2 J n F 1 b 3 Q 7 L C Z x d W 9 0 O 0 N v b H V t b j E u M T E 3 J n F 1 b 3 Q 7 L C Z x d W 9 0 O 0 N v b H V t b j E u M T E 4 J n F 1 b 3 Q 7 L C Z x d W 9 0 O 0 N v b H V t b j E u M T E 5 J n F 1 b 3 Q 7 L C Z x d W 9 0 O 0 N v b H V t b j E u M T I w J n F 1 b 3 Q 7 L C Z x d W 9 0 O 0 N v b H V t b j E u M T I x J n F 1 b 3 Q 7 L C Z x d W 9 0 O 0 N v b H V t b j E u M T I y J n F 1 b 3 Q 7 L C Z x d W 9 0 O 0 N v b H V t b j E u M T I z J n F 1 b 3 Q 7 L C Z x d W 9 0 O 0 N v b H V t b j E u M T I 0 J n F 1 b 3 Q 7 L C Z x d W 9 0 O 0 N v b H V t b j E u M T I 1 J n F 1 b 3 Q 7 L C Z x d W 9 0 O 0 N v b H V t b j E u M T I 2 J n F 1 b 3 Q 7 L C Z x d W 9 0 O 0 N v b H V t b j E u M T I 3 J n F 1 b 3 Q 7 L C Z x d W 9 0 O 0 N v b H V t b j E u M T I 4 J n F 1 b 3 Q 7 L C Z x d W 9 0 O 0 N v b H V t b j E u M T I 5 J n F 1 b 3 Q 7 L C Z x d W 9 0 O 0 N v b H V t b j E u M T M w J n F 1 b 3 Q 7 L C Z x d W 9 0 O 0 N v b H V t b j E u M T M x J n F 1 b 3 Q 7 L C Z x d W 9 0 O 0 N v b H V t b j E u M T M y J n F 1 b 3 Q 7 L C Z x d W 9 0 O 0 N v b H V t b j E u M T M z J n F 1 b 3 Q 7 L C Z x d W 9 0 O 0 N v b H V t b j E u M T M 0 J n F 1 b 3 Q 7 L C Z x d W 9 0 O 0 N v b H V t b j E u M T M 1 J n F 1 b 3 Q 7 L C Z x d W 9 0 O 0 N v b H V t b j E u M T M 2 J n F 1 b 3 Q 7 L C Z x d W 9 0 O 0 N v b H V t b j E u M T M 3 J n F 1 b 3 Q 7 L C Z x d W 9 0 O 0 N v b H V t b j E u M T M 4 J n F 1 b 3 Q 7 L C Z x d W 9 0 O 0 N v b H V t b j E u M T M 5 J n F 1 b 3 Q 7 L C Z x d W 9 0 O 0 N v b H V t b j E u M T Q w J n F 1 b 3 Q 7 L C Z x d W 9 0 O 0 N v b H V t b j E u M T Q x J n F 1 b 3 Q 7 L C Z x d W 9 0 O 0 N v b H V t b j E u M T Q y J n F 1 b 3 Q 7 L C Z x d W 9 0 O 0 N v b H V t b j E u M T Q z J n F 1 b 3 Q 7 L C Z x d W 9 0 O 0 N v b H V t b j E u M T Q 0 J n F 1 b 3 Q 7 L C Z x d W 9 0 O 0 N v b H V t b j E u M T Q 1 J n F 1 b 3 Q 7 L C Z x d W 9 0 O 0 N v b H V t b j E u M T Q 2 J n F 1 b 3 Q 7 L C Z x d W 9 0 O 0 N v b H V t b j E u M T Q 3 J n F 1 b 3 Q 7 L C Z x d W 9 0 O 0 N v b H V t b j E u M T Q 4 J n F 1 b 3 Q 7 L C Z x d W 9 0 O 0 N v b H V t b j E u M T Q 5 J n F 1 b 3 Q 7 L C Z x d W 9 0 O 0 N v b H V t b j E u M T U w J n F 1 b 3 Q 7 L C Z x d W 9 0 O 0 N v b H V t b j E u M T U x J n F 1 b 3 Q 7 L C Z x d W 9 0 O 0 N v b H V t b j E u M T U y J n F 1 b 3 Q 7 L C Z x d W 9 0 O 0 N v b H V t b j E u M T U z J n F 1 b 3 Q 7 L C Z x d W 9 0 O 0 N v b H V t b j E u M T U 0 J n F 1 b 3 Q 7 L C Z x d W 9 0 O 0 N v b H V t b j E u M T U 1 J n F 1 b 3 Q 7 L C Z x d W 9 0 O 0 N v b H V t b j E u M T U 2 J n F 1 b 3 Q 7 L C Z x d W 9 0 O 0 N v b H V t b j E u M T U 3 J n F 1 b 3 Q 7 L C Z x d W 9 0 O 0 N v b H V t b j E u M T U 4 J n F 1 b 3 Q 7 L C Z x d W 9 0 O 0 N v b H V t b j E u M T U 5 J n F 1 b 3 Q 7 L C Z x d W 9 0 O 0 N v b H V t b j E u M T Y w J n F 1 b 3 Q 7 L C Z x d W 9 0 O 0 N v b H V t b j E u M T Y x J n F 1 b 3 Q 7 L C Z x d W 9 0 O 0 N v b H V t b j E u M T Y y J n F 1 b 3 Q 7 L C Z x d W 9 0 O 0 N v b H V t b j E u M T Y z J n F 1 b 3 Q 7 L C Z x d W 9 0 O 0 N v b H V t b j E u M T Y 0 J n F 1 b 3 Q 7 L C Z x d W 9 0 O 0 N v b H V t b j E u M T Y 1 J n F 1 b 3 Q 7 L C Z x d W 9 0 O 0 N v b H V t b j E u M T Y 2 J n F 1 b 3 Q 7 L C Z x d W 9 0 O 0 N v b H V t b j E u M T Y 3 J n F 1 b 3 Q 7 L C Z x d W 9 0 O 0 N v b H V t b j E u M T Y 4 J n F 1 b 3 Q 7 L C Z x d W 9 0 O 0 N v b H V t b j E u M T Y 5 J n F 1 b 3 Q 7 L C Z x d W 9 0 O 0 N v b H V t b j E u M T c w J n F 1 b 3 Q 7 L C Z x d W 9 0 O 0 N v b H V t b j E u M T c x J n F 1 b 3 Q 7 L C Z x d W 9 0 O 0 N v b H V t b j E u M T c y J n F 1 b 3 Q 7 L C Z x d W 9 0 O 0 N v b H V t b j E u M T c z J n F 1 b 3 Q 7 L C Z x d W 9 0 O 0 N v b H V t b j E u M T c 0 J n F 1 b 3 Q 7 L C Z x d W 9 0 O 0 N v b H V t b j E u M T c 1 J n F 1 b 3 Q 7 L C Z x d W 9 0 O 0 N v b H V t b j E u M T c 2 J n F 1 b 3 Q 7 L C Z x d W 9 0 O 0 N v b H V t b j E u M T c 3 J n F 1 b 3 Q 7 L C Z x d W 9 0 O 0 N v b H V t b j E u M T c 4 J n F 1 b 3 Q 7 L C Z x d W 9 0 O 0 N v b H V t b j E u M T c 5 J n F 1 b 3 Q 7 L C Z x d W 9 0 O 0 N v b H V t b j E u M T g w J n F 1 b 3 Q 7 L C Z x d W 9 0 O 0 N v b H V t b j E u M T g x J n F 1 b 3 Q 7 L C Z x d W 9 0 O 0 N v b H V t b j E u M T g y J n F 1 b 3 Q 7 L C Z x d W 9 0 O 0 N v b H V t b j E u M T g z J n F 1 b 3 Q 7 L C Z x d W 9 0 O 0 N v b H V t b j E u M T g 0 J n F 1 b 3 Q 7 L C Z x d W 9 0 O 0 N v b H V t b j E u M T g 1 J n F 1 b 3 Q 7 L C Z x d W 9 0 O 0 N v b H V t b j E u M T g 2 J n F 1 b 3 Q 7 L C Z x d W 9 0 O 0 N v b H V t b j E u M T g 3 J n F 1 b 3 Q 7 L C Z x d W 9 0 O 0 N v b H V t b j E u M T g 4 J n F 1 b 3 Q 7 L C Z x d W 9 0 O 0 N v b H V t b j E u M T g 5 J n F 1 b 3 Q 7 L C Z x d W 9 0 O 0 N v b H V t b j E u M T k w J n F 1 b 3 Q 7 L C Z x d W 9 0 O 0 N v b H V t b j E u M T k x J n F 1 b 3 Q 7 L C Z x d W 9 0 O 0 N v b H V t b j E u M T k y J n F 1 b 3 Q 7 L C Z x d W 9 0 O 0 N v b H V t b j E u M T k z J n F 1 b 3 Q 7 L C Z x d W 9 0 O 0 N v b H V t b j E u M T k 0 J n F 1 b 3 Q 7 L C Z x d W 9 0 O 0 N v b H V t b j E u M T k 1 J n F 1 b 3 Q 7 L C Z x d W 9 0 O 0 N v b H V t b j E u M T k 2 J n F 1 b 3 Q 7 L C Z x d W 9 0 O 0 N v b H V t b j E u M T k 3 J n F 1 b 3 Q 7 L C Z x d W 9 0 O 0 N v b H V t b j E u M T k 4 J n F 1 b 3 Q 7 L C Z x d W 9 0 O 0 N v b H V t b j E u M T k 5 J n F 1 b 3 Q 7 L C Z x d W 9 0 O 0 N v b H V t b j E u M j A w J n F 1 b 3 Q 7 L C Z x d W 9 0 O 0 N v b H V t b j E u M j A x J n F 1 b 3 Q 7 L C Z x d W 9 0 O 0 N v b H V t b j E u M j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Y 3 V z d H N f M V 9 z Y 2 V u c 1 9 j d X N 0 X 2 R l b W F u Z F 9 y Z W N f Y 2 9 z d F 9 z Y 2 V u c y 9 B d X R v U m V t b 3 Z l Z E N v b H V t b n M x L n t D b 2 x 1 b W 4 x L j E s M H 0 m c X V v d D s s J n F 1 b 3 Q 7 U 2 V j d G l v b j E v M T A w X 2 N 1 c 3 R z X z F f c 2 N l b n N f Y 3 V z d F 9 k Z W 1 h b m R f c m V j X 2 N v c 3 R f c 2 N l b n M v Q X V 0 b 1 J l b W 9 2 Z W R D b 2 x 1 b W 5 z M S 5 7 Q 2 9 s d W 1 u M S 4 y L D F 9 J n F 1 b 3 Q 7 L C Z x d W 9 0 O 1 N l Y 3 R p b 2 4 x L z E w M F 9 j d X N 0 c 1 8 x X 3 N j Z W 5 z X 2 N 1 c 3 R f Z G V t Y W 5 k X 3 J l Y 1 9 j b 3 N 0 X 3 N j Z W 5 z L 0 F 1 d G 9 S Z W 1 v d m V k Q 2 9 s d W 1 u c z E u e 0 N v b H V t b j E u M y w y f S Z x d W 9 0 O y w m c X V v d D t T Z W N 0 a W 9 u M S 8 x M D B f Y 3 V z d H N f M V 9 z Y 2 V u c 1 9 j d X N 0 X 2 R l b W F u Z F 9 y Z W N f Y 2 9 z d F 9 z Y 2 V u c y 9 B d X R v U m V t b 3 Z l Z E N v b H V t b n M x L n t D b 2 x 1 b W 4 x L j Q s M 3 0 m c X V v d D s s J n F 1 b 3 Q 7 U 2 V j d G l v b j E v M T A w X 2 N 1 c 3 R z X z F f c 2 N l b n N f Y 3 V z d F 9 k Z W 1 h b m R f c m V j X 2 N v c 3 R f c 2 N l b n M v Q X V 0 b 1 J l b W 9 2 Z W R D b 2 x 1 b W 5 z M S 5 7 Q 2 9 s d W 1 u M S 4 1 L D R 9 J n F 1 b 3 Q 7 L C Z x d W 9 0 O 1 N l Y 3 R p b 2 4 x L z E w M F 9 j d X N 0 c 1 8 x X 3 N j Z W 5 z X 2 N 1 c 3 R f Z G V t Y W 5 k X 3 J l Y 1 9 j b 3 N 0 X 3 N j Z W 5 z L 0 F 1 d G 9 S Z W 1 v d m V k Q 2 9 s d W 1 u c z E u e 0 N v b H V t b j E u N i w 1 f S Z x d W 9 0 O y w m c X V v d D t T Z W N 0 a W 9 u M S 8 x M D B f Y 3 V z d H N f M V 9 z Y 2 V u c 1 9 j d X N 0 X 2 R l b W F u Z F 9 y Z W N f Y 2 9 z d F 9 z Y 2 V u c y 9 B d X R v U m V t b 3 Z l Z E N v b H V t b n M x L n t D b 2 x 1 b W 4 x L j c s N n 0 m c X V v d D s s J n F 1 b 3 Q 7 U 2 V j d G l v b j E v M T A w X 2 N 1 c 3 R z X z F f c 2 N l b n N f Y 3 V z d F 9 k Z W 1 h b m R f c m V j X 2 N v c 3 R f c 2 N l b n M v Q X V 0 b 1 J l b W 9 2 Z W R D b 2 x 1 b W 5 z M S 5 7 Q 2 9 s d W 1 u M S 4 4 L D d 9 J n F 1 b 3 Q 7 L C Z x d W 9 0 O 1 N l Y 3 R p b 2 4 x L z E w M F 9 j d X N 0 c 1 8 x X 3 N j Z W 5 z X 2 N 1 c 3 R f Z G V t Y W 5 k X 3 J l Y 1 9 j b 3 N 0 X 3 N j Z W 5 z L 0 F 1 d G 9 S Z W 1 v d m V k Q 2 9 s d W 1 u c z E u e 0 N v b H V t b j E u O S w 4 f S Z x d W 9 0 O y w m c X V v d D t T Z W N 0 a W 9 u M S 8 x M D B f Y 3 V z d H N f M V 9 z Y 2 V u c 1 9 j d X N 0 X 2 R l b W F u Z F 9 y Z W N f Y 2 9 z d F 9 z Y 2 V u c y 9 B d X R v U m V t b 3 Z l Z E N v b H V t b n M x L n t D b 2 x 1 b W 4 x L j E w L D l 9 J n F 1 b 3 Q 7 L C Z x d W 9 0 O 1 N l Y 3 R p b 2 4 x L z E w M F 9 j d X N 0 c 1 8 x X 3 N j Z W 5 z X 2 N 1 c 3 R f Z G V t Y W 5 k X 3 J l Y 1 9 j b 3 N 0 X 3 N j Z W 5 z L 0 F 1 d G 9 S Z W 1 v d m V k Q 2 9 s d W 1 u c z E u e 0 N v b H V t b j E u M T E s M T B 9 J n F 1 b 3 Q 7 L C Z x d W 9 0 O 1 N l Y 3 R p b 2 4 x L z E w M F 9 j d X N 0 c 1 8 x X 3 N j Z W 5 z X 2 N 1 c 3 R f Z G V t Y W 5 k X 3 J l Y 1 9 j b 3 N 0 X 3 N j Z W 5 z L 0 F 1 d G 9 S Z W 1 v d m V k Q 2 9 s d W 1 u c z E u e 0 N v b H V t b j E u M T I s M T F 9 J n F 1 b 3 Q 7 L C Z x d W 9 0 O 1 N l Y 3 R p b 2 4 x L z E w M F 9 j d X N 0 c 1 8 x X 3 N j Z W 5 z X 2 N 1 c 3 R f Z G V t Y W 5 k X 3 J l Y 1 9 j b 3 N 0 X 3 N j Z W 5 z L 0 F 1 d G 9 S Z W 1 v d m V k Q 2 9 s d W 1 u c z E u e 0 N v b H V t b j E u M T M s M T J 9 J n F 1 b 3 Q 7 L C Z x d W 9 0 O 1 N l Y 3 R p b 2 4 x L z E w M F 9 j d X N 0 c 1 8 x X 3 N j Z W 5 z X 2 N 1 c 3 R f Z G V t Y W 5 k X 3 J l Y 1 9 j b 3 N 0 X 3 N j Z W 5 z L 0 F 1 d G 9 S Z W 1 v d m V k Q 2 9 s d W 1 u c z E u e 0 N v b H V t b j E u M T Q s M T N 9 J n F 1 b 3 Q 7 L C Z x d W 9 0 O 1 N l Y 3 R p b 2 4 x L z E w M F 9 j d X N 0 c 1 8 x X 3 N j Z W 5 z X 2 N 1 c 3 R f Z G V t Y W 5 k X 3 J l Y 1 9 j b 3 N 0 X 3 N j Z W 5 z L 0 F 1 d G 9 S Z W 1 v d m V k Q 2 9 s d W 1 u c z E u e 0 N v b H V t b j E u M T U s M T R 9 J n F 1 b 3 Q 7 L C Z x d W 9 0 O 1 N l Y 3 R p b 2 4 x L z E w M F 9 j d X N 0 c 1 8 x X 3 N j Z W 5 z X 2 N 1 c 3 R f Z G V t Y W 5 k X 3 J l Y 1 9 j b 3 N 0 X 3 N j Z W 5 z L 0 F 1 d G 9 S Z W 1 v d m V k Q 2 9 s d W 1 u c z E u e 0 N v b H V t b j E u M T Y s M T V 9 J n F 1 b 3 Q 7 L C Z x d W 9 0 O 1 N l Y 3 R p b 2 4 x L z E w M F 9 j d X N 0 c 1 8 x X 3 N j Z W 5 z X 2 N 1 c 3 R f Z G V t Y W 5 k X 3 J l Y 1 9 j b 3 N 0 X 3 N j Z W 5 z L 0 F 1 d G 9 S Z W 1 v d m V k Q 2 9 s d W 1 u c z E u e 0 N v b H V t b j E u M T c s M T Z 9 J n F 1 b 3 Q 7 L C Z x d W 9 0 O 1 N l Y 3 R p b 2 4 x L z E w M F 9 j d X N 0 c 1 8 x X 3 N j Z W 5 z X 2 N 1 c 3 R f Z G V t Y W 5 k X 3 J l Y 1 9 j b 3 N 0 X 3 N j Z W 5 z L 0 F 1 d G 9 S Z W 1 v d m V k Q 2 9 s d W 1 u c z E u e 0 N v b H V t b j E u M T g s M T d 9 J n F 1 b 3 Q 7 L C Z x d W 9 0 O 1 N l Y 3 R p b 2 4 x L z E w M F 9 j d X N 0 c 1 8 x X 3 N j Z W 5 z X 2 N 1 c 3 R f Z G V t Y W 5 k X 3 J l Y 1 9 j b 3 N 0 X 3 N j Z W 5 z L 0 F 1 d G 9 S Z W 1 v d m V k Q 2 9 s d W 1 u c z E u e 0 N v b H V t b j E u M T k s M T h 9 J n F 1 b 3 Q 7 L C Z x d W 9 0 O 1 N l Y 3 R p b 2 4 x L z E w M F 9 j d X N 0 c 1 8 x X 3 N j Z W 5 z X 2 N 1 c 3 R f Z G V t Y W 5 k X 3 J l Y 1 9 j b 3 N 0 X 3 N j Z W 5 z L 0 F 1 d G 9 S Z W 1 v d m V k Q 2 9 s d W 1 u c z E u e 0 N v b H V t b j E u M j A s M T l 9 J n F 1 b 3 Q 7 L C Z x d W 9 0 O 1 N l Y 3 R p b 2 4 x L z E w M F 9 j d X N 0 c 1 8 x X 3 N j Z W 5 z X 2 N 1 c 3 R f Z G V t Y W 5 k X 3 J l Y 1 9 j b 3 N 0 X 3 N j Z W 5 z L 0 F 1 d G 9 S Z W 1 v d m V k Q 2 9 s d W 1 u c z E u e 0 N v b H V t b j E u M j E s M j B 9 J n F 1 b 3 Q 7 L C Z x d W 9 0 O 1 N l Y 3 R p b 2 4 x L z E w M F 9 j d X N 0 c 1 8 x X 3 N j Z W 5 z X 2 N 1 c 3 R f Z G V t Y W 5 k X 3 J l Y 1 9 j b 3 N 0 X 3 N j Z W 5 z L 0 F 1 d G 9 S Z W 1 v d m V k Q 2 9 s d W 1 u c z E u e 0 N v b H V t b j E u M j I s M j F 9 J n F 1 b 3 Q 7 L C Z x d W 9 0 O 1 N l Y 3 R p b 2 4 x L z E w M F 9 j d X N 0 c 1 8 x X 3 N j Z W 5 z X 2 N 1 c 3 R f Z G V t Y W 5 k X 3 J l Y 1 9 j b 3 N 0 X 3 N j Z W 5 z L 0 F 1 d G 9 S Z W 1 v d m V k Q 2 9 s d W 1 u c z E u e 0 N v b H V t b j E u M j M s M j J 9 J n F 1 b 3 Q 7 L C Z x d W 9 0 O 1 N l Y 3 R p b 2 4 x L z E w M F 9 j d X N 0 c 1 8 x X 3 N j Z W 5 z X 2 N 1 c 3 R f Z G V t Y W 5 k X 3 J l Y 1 9 j b 3 N 0 X 3 N j Z W 5 z L 0 F 1 d G 9 S Z W 1 v d m V k Q 2 9 s d W 1 u c z E u e 0 N v b H V t b j E u M j Q s M j N 9 J n F 1 b 3 Q 7 L C Z x d W 9 0 O 1 N l Y 3 R p b 2 4 x L z E w M F 9 j d X N 0 c 1 8 x X 3 N j Z W 5 z X 2 N 1 c 3 R f Z G V t Y W 5 k X 3 J l Y 1 9 j b 3 N 0 X 3 N j Z W 5 z L 0 F 1 d G 9 S Z W 1 v d m V k Q 2 9 s d W 1 u c z E u e 0 N v b H V t b j E u M j U s M j R 9 J n F 1 b 3 Q 7 L C Z x d W 9 0 O 1 N l Y 3 R p b 2 4 x L z E w M F 9 j d X N 0 c 1 8 x X 3 N j Z W 5 z X 2 N 1 c 3 R f Z G V t Y W 5 k X 3 J l Y 1 9 j b 3 N 0 X 3 N j Z W 5 z L 0 F 1 d G 9 S Z W 1 v d m V k Q 2 9 s d W 1 u c z E u e 0 N v b H V t b j E u M j Y s M j V 9 J n F 1 b 3 Q 7 L C Z x d W 9 0 O 1 N l Y 3 R p b 2 4 x L z E w M F 9 j d X N 0 c 1 8 x X 3 N j Z W 5 z X 2 N 1 c 3 R f Z G V t Y W 5 k X 3 J l Y 1 9 j b 3 N 0 X 3 N j Z W 5 z L 0 F 1 d G 9 S Z W 1 v d m V k Q 2 9 s d W 1 u c z E u e 0 N v b H V t b j E u M j c s M j Z 9 J n F 1 b 3 Q 7 L C Z x d W 9 0 O 1 N l Y 3 R p b 2 4 x L z E w M F 9 j d X N 0 c 1 8 x X 3 N j Z W 5 z X 2 N 1 c 3 R f Z G V t Y W 5 k X 3 J l Y 1 9 j b 3 N 0 X 3 N j Z W 5 z L 0 F 1 d G 9 S Z W 1 v d m V k Q 2 9 s d W 1 u c z E u e 0 N v b H V t b j E u M j g s M j d 9 J n F 1 b 3 Q 7 L C Z x d W 9 0 O 1 N l Y 3 R p b 2 4 x L z E w M F 9 j d X N 0 c 1 8 x X 3 N j Z W 5 z X 2 N 1 c 3 R f Z G V t Y W 5 k X 3 J l Y 1 9 j b 3 N 0 X 3 N j Z W 5 z L 0 F 1 d G 9 S Z W 1 v d m V k Q 2 9 s d W 1 u c z E u e 0 N v b H V t b j E u M j k s M j h 9 J n F 1 b 3 Q 7 L C Z x d W 9 0 O 1 N l Y 3 R p b 2 4 x L z E w M F 9 j d X N 0 c 1 8 x X 3 N j Z W 5 z X 2 N 1 c 3 R f Z G V t Y W 5 k X 3 J l Y 1 9 j b 3 N 0 X 3 N j Z W 5 z L 0 F 1 d G 9 S Z W 1 v d m V k Q 2 9 s d W 1 u c z E u e 0 N v b H V t b j E u M z A s M j l 9 J n F 1 b 3 Q 7 L C Z x d W 9 0 O 1 N l Y 3 R p b 2 4 x L z E w M F 9 j d X N 0 c 1 8 x X 3 N j Z W 5 z X 2 N 1 c 3 R f Z G V t Y W 5 k X 3 J l Y 1 9 j b 3 N 0 X 3 N j Z W 5 z L 0 F 1 d G 9 S Z W 1 v d m V k Q 2 9 s d W 1 u c z E u e 0 N v b H V t b j E u M z E s M z B 9 J n F 1 b 3 Q 7 L C Z x d W 9 0 O 1 N l Y 3 R p b 2 4 x L z E w M F 9 j d X N 0 c 1 8 x X 3 N j Z W 5 z X 2 N 1 c 3 R f Z G V t Y W 5 k X 3 J l Y 1 9 j b 3 N 0 X 3 N j Z W 5 z L 0 F 1 d G 9 S Z W 1 v d m V k Q 2 9 s d W 1 u c z E u e 0 N v b H V t b j E u M z I s M z F 9 J n F 1 b 3 Q 7 L C Z x d W 9 0 O 1 N l Y 3 R p b 2 4 x L z E w M F 9 j d X N 0 c 1 8 x X 3 N j Z W 5 z X 2 N 1 c 3 R f Z G V t Y W 5 k X 3 J l Y 1 9 j b 3 N 0 X 3 N j Z W 5 z L 0 F 1 d G 9 S Z W 1 v d m V k Q 2 9 s d W 1 u c z E u e 0 N v b H V t b j E u M z M s M z J 9 J n F 1 b 3 Q 7 L C Z x d W 9 0 O 1 N l Y 3 R p b 2 4 x L z E w M F 9 j d X N 0 c 1 8 x X 3 N j Z W 5 z X 2 N 1 c 3 R f Z G V t Y W 5 k X 3 J l Y 1 9 j b 3 N 0 X 3 N j Z W 5 z L 0 F 1 d G 9 S Z W 1 v d m V k Q 2 9 s d W 1 u c z E u e 0 N v b H V t b j E u M z Q s M z N 9 J n F 1 b 3 Q 7 L C Z x d W 9 0 O 1 N l Y 3 R p b 2 4 x L z E w M F 9 j d X N 0 c 1 8 x X 3 N j Z W 5 z X 2 N 1 c 3 R f Z G V t Y W 5 k X 3 J l Y 1 9 j b 3 N 0 X 3 N j Z W 5 z L 0 F 1 d G 9 S Z W 1 v d m V k Q 2 9 s d W 1 u c z E u e 0 N v b H V t b j E u M z U s M z R 9 J n F 1 b 3 Q 7 L C Z x d W 9 0 O 1 N l Y 3 R p b 2 4 x L z E w M F 9 j d X N 0 c 1 8 x X 3 N j Z W 5 z X 2 N 1 c 3 R f Z G V t Y W 5 k X 3 J l Y 1 9 j b 3 N 0 X 3 N j Z W 5 z L 0 F 1 d G 9 S Z W 1 v d m V k Q 2 9 s d W 1 u c z E u e 0 N v b H V t b j E u M z Y s M z V 9 J n F 1 b 3 Q 7 L C Z x d W 9 0 O 1 N l Y 3 R p b 2 4 x L z E w M F 9 j d X N 0 c 1 8 x X 3 N j Z W 5 z X 2 N 1 c 3 R f Z G V t Y W 5 k X 3 J l Y 1 9 j b 3 N 0 X 3 N j Z W 5 z L 0 F 1 d G 9 S Z W 1 v d m V k Q 2 9 s d W 1 u c z E u e 0 N v b H V t b j E u M z c s M z Z 9 J n F 1 b 3 Q 7 L C Z x d W 9 0 O 1 N l Y 3 R p b 2 4 x L z E w M F 9 j d X N 0 c 1 8 x X 3 N j Z W 5 z X 2 N 1 c 3 R f Z G V t Y W 5 k X 3 J l Y 1 9 j b 3 N 0 X 3 N j Z W 5 z L 0 F 1 d G 9 S Z W 1 v d m V k Q 2 9 s d W 1 u c z E u e 0 N v b H V t b j E u M z g s M z d 9 J n F 1 b 3 Q 7 L C Z x d W 9 0 O 1 N l Y 3 R p b 2 4 x L z E w M F 9 j d X N 0 c 1 8 x X 3 N j Z W 5 z X 2 N 1 c 3 R f Z G V t Y W 5 k X 3 J l Y 1 9 j b 3 N 0 X 3 N j Z W 5 z L 0 F 1 d G 9 S Z W 1 v d m V k Q 2 9 s d W 1 u c z E u e 0 N v b H V t b j E u M z k s M z h 9 J n F 1 b 3 Q 7 L C Z x d W 9 0 O 1 N l Y 3 R p b 2 4 x L z E w M F 9 j d X N 0 c 1 8 x X 3 N j Z W 5 z X 2 N 1 c 3 R f Z G V t Y W 5 k X 3 J l Y 1 9 j b 3 N 0 X 3 N j Z W 5 z L 0 F 1 d G 9 S Z W 1 v d m V k Q 2 9 s d W 1 u c z E u e 0 N v b H V t b j E u N D A s M z l 9 J n F 1 b 3 Q 7 L C Z x d W 9 0 O 1 N l Y 3 R p b 2 4 x L z E w M F 9 j d X N 0 c 1 8 x X 3 N j Z W 5 z X 2 N 1 c 3 R f Z G V t Y W 5 k X 3 J l Y 1 9 j b 3 N 0 X 3 N j Z W 5 z L 0 F 1 d G 9 S Z W 1 v d m V k Q 2 9 s d W 1 u c z E u e 0 N v b H V t b j E u N D E s N D B 9 J n F 1 b 3 Q 7 L C Z x d W 9 0 O 1 N l Y 3 R p b 2 4 x L z E w M F 9 j d X N 0 c 1 8 x X 3 N j Z W 5 z X 2 N 1 c 3 R f Z G V t Y W 5 k X 3 J l Y 1 9 j b 3 N 0 X 3 N j Z W 5 z L 0 F 1 d G 9 S Z W 1 v d m V k Q 2 9 s d W 1 u c z E u e 0 N v b H V t b j E u N D I s N D F 9 J n F 1 b 3 Q 7 L C Z x d W 9 0 O 1 N l Y 3 R p b 2 4 x L z E w M F 9 j d X N 0 c 1 8 x X 3 N j Z W 5 z X 2 N 1 c 3 R f Z G V t Y W 5 k X 3 J l Y 1 9 j b 3 N 0 X 3 N j Z W 5 z L 0 F 1 d G 9 S Z W 1 v d m V k Q 2 9 s d W 1 u c z E u e 0 N v b H V t b j E u N D M s N D J 9 J n F 1 b 3 Q 7 L C Z x d W 9 0 O 1 N l Y 3 R p b 2 4 x L z E w M F 9 j d X N 0 c 1 8 x X 3 N j Z W 5 z X 2 N 1 c 3 R f Z G V t Y W 5 k X 3 J l Y 1 9 j b 3 N 0 X 3 N j Z W 5 z L 0 F 1 d G 9 S Z W 1 v d m V k Q 2 9 s d W 1 u c z E u e 0 N v b H V t b j E u N D Q s N D N 9 J n F 1 b 3 Q 7 L C Z x d W 9 0 O 1 N l Y 3 R p b 2 4 x L z E w M F 9 j d X N 0 c 1 8 x X 3 N j Z W 5 z X 2 N 1 c 3 R f Z G V t Y W 5 k X 3 J l Y 1 9 j b 3 N 0 X 3 N j Z W 5 z L 0 F 1 d G 9 S Z W 1 v d m V k Q 2 9 s d W 1 u c z E u e 0 N v b H V t b j E u N D U s N D R 9 J n F 1 b 3 Q 7 L C Z x d W 9 0 O 1 N l Y 3 R p b 2 4 x L z E w M F 9 j d X N 0 c 1 8 x X 3 N j Z W 5 z X 2 N 1 c 3 R f Z G V t Y W 5 k X 3 J l Y 1 9 j b 3 N 0 X 3 N j Z W 5 z L 0 F 1 d G 9 S Z W 1 v d m V k Q 2 9 s d W 1 u c z E u e 0 N v b H V t b j E u N D Y s N D V 9 J n F 1 b 3 Q 7 L C Z x d W 9 0 O 1 N l Y 3 R p b 2 4 x L z E w M F 9 j d X N 0 c 1 8 x X 3 N j Z W 5 z X 2 N 1 c 3 R f Z G V t Y W 5 k X 3 J l Y 1 9 j b 3 N 0 X 3 N j Z W 5 z L 0 F 1 d G 9 S Z W 1 v d m V k Q 2 9 s d W 1 u c z E u e 0 N v b H V t b j E u N D c s N D Z 9 J n F 1 b 3 Q 7 L C Z x d W 9 0 O 1 N l Y 3 R p b 2 4 x L z E w M F 9 j d X N 0 c 1 8 x X 3 N j Z W 5 z X 2 N 1 c 3 R f Z G V t Y W 5 k X 3 J l Y 1 9 j b 3 N 0 X 3 N j Z W 5 z L 0 F 1 d G 9 S Z W 1 v d m V k Q 2 9 s d W 1 u c z E u e 0 N v b H V t b j E u N D g s N D d 9 J n F 1 b 3 Q 7 L C Z x d W 9 0 O 1 N l Y 3 R p b 2 4 x L z E w M F 9 j d X N 0 c 1 8 x X 3 N j Z W 5 z X 2 N 1 c 3 R f Z G V t Y W 5 k X 3 J l Y 1 9 j b 3 N 0 X 3 N j Z W 5 z L 0 F 1 d G 9 S Z W 1 v d m V k Q 2 9 s d W 1 u c z E u e 0 N v b H V t b j E u N D k s N D h 9 J n F 1 b 3 Q 7 L C Z x d W 9 0 O 1 N l Y 3 R p b 2 4 x L z E w M F 9 j d X N 0 c 1 8 x X 3 N j Z W 5 z X 2 N 1 c 3 R f Z G V t Y W 5 k X 3 J l Y 1 9 j b 3 N 0 X 3 N j Z W 5 z L 0 F 1 d G 9 S Z W 1 v d m V k Q 2 9 s d W 1 u c z E u e 0 N v b H V t b j E u N T A s N D l 9 J n F 1 b 3 Q 7 L C Z x d W 9 0 O 1 N l Y 3 R p b 2 4 x L z E w M F 9 j d X N 0 c 1 8 x X 3 N j Z W 5 z X 2 N 1 c 3 R f Z G V t Y W 5 k X 3 J l Y 1 9 j b 3 N 0 X 3 N j Z W 5 z L 0 F 1 d G 9 S Z W 1 v d m V k Q 2 9 s d W 1 u c z E u e 0 N v b H V t b j E u N T E s N T B 9 J n F 1 b 3 Q 7 L C Z x d W 9 0 O 1 N l Y 3 R p b 2 4 x L z E w M F 9 j d X N 0 c 1 8 x X 3 N j Z W 5 z X 2 N 1 c 3 R f Z G V t Y W 5 k X 3 J l Y 1 9 j b 3 N 0 X 3 N j Z W 5 z L 0 F 1 d G 9 S Z W 1 v d m V k Q 2 9 s d W 1 u c z E u e 0 N v b H V t b j E u N T I s N T F 9 J n F 1 b 3 Q 7 L C Z x d W 9 0 O 1 N l Y 3 R p b 2 4 x L z E w M F 9 j d X N 0 c 1 8 x X 3 N j Z W 5 z X 2 N 1 c 3 R f Z G V t Y W 5 k X 3 J l Y 1 9 j b 3 N 0 X 3 N j Z W 5 z L 0 F 1 d G 9 S Z W 1 v d m V k Q 2 9 s d W 1 u c z E u e 0 N v b H V t b j E u N T M s N T J 9 J n F 1 b 3 Q 7 L C Z x d W 9 0 O 1 N l Y 3 R p b 2 4 x L z E w M F 9 j d X N 0 c 1 8 x X 3 N j Z W 5 z X 2 N 1 c 3 R f Z G V t Y W 5 k X 3 J l Y 1 9 j b 3 N 0 X 3 N j Z W 5 z L 0 F 1 d G 9 S Z W 1 v d m V k Q 2 9 s d W 1 u c z E u e 0 N v b H V t b j E u N T Q s N T N 9 J n F 1 b 3 Q 7 L C Z x d W 9 0 O 1 N l Y 3 R p b 2 4 x L z E w M F 9 j d X N 0 c 1 8 x X 3 N j Z W 5 z X 2 N 1 c 3 R f Z G V t Y W 5 k X 3 J l Y 1 9 j b 3 N 0 X 3 N j Z W 5 z L 0 F 1 d G 9 S Z W 1 v d m V k Q 2 9 s d W 1 u c z E u e 0 N v b H V t b j E u N T U s N T R 9 J n F 1 b 3 Q 7 L C Z x d W 9 0 O 1 N l Y 3 R p b 2 4 x L z E w M F 9 j d X N 0 c 1 8 x X 3 N j Z W 5 z X 2 N 1 c 3 R f Z G V t Y W 5 k X 3 J l Y 1 9 j b 3 N 0 X 3 N j Z W 5 z L 0 F 1 d G 9 S Z W 1 v d m V k Q 2 9 s d W 1 u c z E u e 0 N v b H V t b j E u N T Y s N T V 9 J n F 1 b 3 Q 7 L C Z x d W 9 0 O 1 N l Y 3 R p b 2 4 x L z E w M F 9 j d X N 0 c 1 8 x X 3 N j Z W 5 z X 2 N 1 c 3 R f Z G V t Y W 5 k X 3 J l Y 1 9 j b 3 N 0 X 3 N j Z W 5 z L 0 F 1 d G 9 S Z W 1 v d m V k Q 2 9 s d W 1 u c z E u e 0 N v b H V t b j E u N T c s N T Z 9 J n F 1 b 3 Q 7 L C Z x d W 9 0 O 1 N l Y 3 R p b 2 4 x L z E w M F 9 j d X N 0 c 1 8 x X 3 N j Z W 5 z X 2 N 1 c 3 R f Z G V t Y W 5 k X 3 J l Y 1 9 j b 3 N 0 X 3 N j Z W 5 z L 0 F 1 d G 9 S Z W 1 v d m V k Q 2 9 s d W 1 u c z E u e 0 N v b H V t b j E u N T g s N T d 9 J n F 1 b 3 Q 7 L C Z x d W 9 0 O 1 N l Y 3 R p b 2 4 x L z E w M F 9 j d X N 0 c 1 8 x X 3 N j Z W 5 z X 2 N 1 c 3 R f Z G V t Y W 5 k X 3 J l Y 1 9 j b 3 N 0 X 3 N j Z W 5 z L 0 F 1 d G 9 S Z W 1 v d m V k Q 2 9 s d W 1 u c z E u e 0 N v b H V t b j E u N T k s N T h 9 J n F 1 b 3 Q 7 L C Z x d W 9 0 O 1 N l Y 3 R p b 2 4 x L z E w M F 9 j d X N 0 c 1 8 x X 3 N j Z W 5 z X 2 N 1 c 3 R f Z G V t Y W 5 k X 3 J l Y 1 9 j b 3 N 0 X 3 N j Z W 5 z L 0 F 1 d G 9 S Z W 1 v d m V k Q 2 9 s d W 1 u c z E u e 0 N v b H V t b j E u N j A s N T l 9 J n F 1 b 3 Q 7 L C Z x d W 9 0 O 1 N l Y 3 R p b 2 4 x L z E w M F 9 j d X N 0 c 1 8 x X 3 N j Z W 5 z X 2 N 1 c 3 R f Z G V t Y W 5 k X 3 J l Y 1 9 j b 3 N 0 X 3 N j Z W 5 z L 0 F 1 d G 9 S Z W 1 v d m V k Q 2 9 s d W 1 u c z E u e 0 N v b H V t b j E u N j E s N j B 9 J n F 1 b 3 Q 7 L C Z x d W 9 0 O 1 N l Y 3 R p b 2 4 x L z E w M F 9 j d X N 0 c 1 8 x X 3 N j Z W 5 z X 2 N 1 c 3 R f Z G V t Y W 5 k X 3 J l Y 1 9 j b 3 N 0 X 3 N j Z W 5 z L 0 F 1 d G 9 S Z W 1 v d m V k Q 2 9 s d W 1 u c z E u e 0 N v b H V t b j E u N j I s N j F 9 J n F 1 b 3 Q 7 L C Z x d W 9 0 O 1 N l Y 3 R p b 2 4 x L z E w M F 9 j d X N 0 c 1 8 x X 3 N j Z W 5 z X 2 N 1 c 3 R f Z G V t Y W 5 k X 3 J l Y 1 9 j b 3 N 0 X 3 N j Z W 5 z L 0 F 1 d G 9 S Z W 1 v d m V k Q 2 9 s d W 1 u c z E u e 0 N v b H V t b j E u N j M s N j J 9 J n F 1 b 3 Q 7 L C Z x d W 9 0 O 1 N l Y 3 R p b 2 4 x L z E w M F 9 j d X N 0 c 1 8 x X 3 N j Z W 5 z X 2 N 1 c 3 R f Z G V t Y W 5 k X 3 J l Y 1 9 j b 3 N 0 X 3 N j Z W 5 z L 0 F 1 d G 9 S Z W 1 v d m V k Q 2 9 s d W 1 u c z E u e 0 N v b H V t b j E u N j Q s N j N 9 J n F 1 b 3 Q 7 L C Z x d W 9 0 O 1 N l Y 3 R p b 2 4 x L z E w M F 9 j d X N 0 c 1 8 x X 3 N j Z W 5 z X 2 N 1 c 3 R f Z G V t Y W 5 k X 3 J l Y 1 9 j b 3 N 0 X 3 N j Z W 5 z L 0 F 1 d G 9 S Z W 1 v d m V k Q 2 9 s d W 1 u c z E u e 0 N v b H V t b j E u N j U s N j R 9 J n F 1 b 3 Q 7 L C Z x d W 9 0 O 1 N l Y 3 R p b 2 4 x L z E w M F 9 j d X N 0 c 1 8 x X 3 N j Z W 5 z X 2 N 1 c 3 R f Z G V t Y W 5 k X 3 J l Y 1 9 j b 3 N 0 X 3 N j Z W 5 z L 0 F 1 d G 9 S Z W 1 v d m V k Q 2 9 s d W 1 u c z E u e 0 N v b H V t b j E u N j Y s N j V 9 J n F 1 b 3 Q 7 L C Z x d W 9 0 O 1 N l Y 3 R p b 2 4 x L z E w M F 9 j d X N 0 c 1 8 x X 3 N j Z W 5 z X 2 N 1 c 3 R f Z G V t Y W 5 k X 3 J l Y 1 9 j b 3 N 0 X 3 N j Z W 5 z L 0 F 1 d G 9 S Z W 1 v d m V k Q 2 9 s d W 1 u c z E u e 0 N v b H V t b j E u N j c s N j Z 9 J n F 1 b 3 Q 7 L C Z x d W 9 0 O 1 N l Y 3 R p b 2 4 x L z E w M F 9 j d X N 0 c 1 8 x X 3 N j Z W 5 z X 2 N 1 c 3 R f Z G V t Y W 5 k X 3 J l Y 1 9 j b 3 N 0 X 3 N j Z W 5 z L 0 F 1 d G 9 S Z W 1 v d m V k Q 2 9 s d W 1 u c z E u e 0 N v b H V t b j E u N j g s N j d 9 J n F 1 b 3 Q 7 L C Z x d W 9 0 O 1 N l Y 3 R p b 2 4 x L z E w M F 9 j d X N 0 c 1 8 x X 3 N j Z W 5 z X 2 N 1 c 3 R f Z G V t Y W 5 k X 3 J l Y 1 9 j b 3 N 0 X 3 N j Z W 5 z L 0 F 1 d G 9 S Z W 1 v d m V k Q 2 9 s d W 1 u c z E u e 0 N v b H V t b j E u N j k s N j h 9 J n F 1 b 3 Q 7 L C Z x d W 9 0 O 1 N l Y 3 R p b 2 4 x L z E w M F 9 j d X N 0 c 1 8 x X 3 N j Z W 5 z X 2 N 1 c 3 R f Z G V t Y W 5 k X 3 J l Y 1 9 j b 3 N 0 X 3 N j Z W 5 z L 0 F 1 d G 9 S Z W 1 v d m V k Q 2 9 s d W 1 u c z E u e 0 N v b H V t b j E u N z A s N j l 9 J n F 1 b 3 Q 7 L C Z x d W 9 0 O 1 N l Y 3 R p b 2 4 x L z E w M F 9 j d X N 0 c 1 8 x X 3 N j Z W 5 z X 2 N 1 c 3 R f Z G V t Y W 5 k X 3 J l Y 1 9 j b 3 N 0 X 3 N j Z W 5 z L 0 F 1 d G 9 S Z W 1 v d m V k Q 2 9 s d W 1 u c z E u e 0 N v b H V t b j E u N z E s N z B 9 J n F 1 b 3 Q 7 L C Z x d W 9 0 O 1 N l Y 3 R p b 2 4 x L z E w M F 9 j d X N 0 c 1 8 x X 3 N j Z W 5 z X 2 N 1 c 3 R f Z G V t Y W 5 k X 3 J l Y 1 9 j b 3 N 0 X 3 N j Z W 5 z L 0 F 1 d G 9 S Z W 1 v d m V k Q 2 9 s d W 1 u c z E u e 0 N v b H V t b j E u N z I s N z F 9 J n F 1 b 3 Q 7 L C Z x d W 9 0 O 1 N l Y 3 R p b 2 4 x L z E w M F 9 j d X N 0 c 1 8 x X 3 N j Z W 5 z X 2 N 1 c 3 R f Z G V t Y W 5 k X 3 J l Y 1 9 j b 3 N 0 X 3 N j Z W 5 z L 0 F 1 d G 9 S Z W 1 v d m V k Q 2 9 s d W 1 u c z E u e 0 N v b H V t b j E u N z M s N z J 9 J n F 1 b 3 Q 7 L C Z x d W 9 0 O 1 N l Y 3 R p b 2 4 x L z E w M F 9 j d X N 0 c 1 8 x X 3 N j Z W 5 z X 2 N 1 c 3 R f Z G V t Y W 5 k X 3 J l Y 1 9 j b 3 N 0 X 3 N j Z W 5 z L 0 F 1 d G 9 S Z W 1 v d m V k Q 2 9 s d W 1 u c z E u e 0 N v b H V t b j E u N z Q s N z N 9 J n F 1 b 3 Q 7 L C Z x d W 9 0 O 1 N l Y 3 R p b 2 4 x L z E w M F 9 j d X N 0 c 1 8 x X 3 N j Z W 5 z X 2 N 1 c 3 R f Z G V t Y W 5 k X 3 J l Y 1 9 j b 3 N 0 X 3 N j Z W 5 z L 0 F 1 d G 9 S Z W 1 v d m V k Q 2 9 s d W 1 u c z E u e 0 N v b H V t b j E u N z U s N z R 9 J n F 1 b 3 Q 7 L C Z x d W 9 0 O 1 N l Y 3 R p b 2 4 x L z E w M F 9 j d X N 0 c 1 8 x X 3 N j Z W 5 z X 2 N 1 c 3 R f Z G V t Y W 5 k X 3 J l Y 1 9 j b 3 N 0 X 3 N j Z W 5 z L 0 F 1 d G 9 S Z W 1 v d m V k Q 2 9 s d W 1 u c z E u e 0 N v b H V t b j E u N z Y s N z V 9 J n F 1 b 3 Q 7 L C Z x d W 9 0 O 1 N l Y 3 R p b 2 4 x L z E w M F 9 j d X N 0 c 1 8 x X 3 N j Z W 5 z X 2 N 1 c 3 R f Z G V t Y W 5 k X 3 J l Y 1 9 j b 3 N 0 X 3 N j Z W 5 z L 0 F 1 d G 9 S Z W 1 v d m V k Q 2 9 s d W 1 u c z E u e 0 N v b H V t b j E u N z c s N z Z 9 J n F 1 b 3 Q 7 L C Z x d W 9 0 O 1 N l Y 3 R p b 2 4 x L z E w M F 9 j d X N 0 c 1 8 x X 3 N j Z W 5 z X 2 N 1 c 3 R f Z G V t Y W 5 k X 3 J l Y 1 9 j b 3 N 0 X 3 N j Z W 5 z L 0 F 1 d G 9 S Z W 1 v d m V k Q 2 9 s d W 1 u c z E u e 0 N v b H V t b j E u N z g s N z d 9 J n F 1 b 3 Q 7 L C Z x d W 9 0 O 1 N l Y 3 R p b 2 4 x L z E w M F 9 j d X N 0 c 1 8 x X 3 N j Z W 5 z X 2 N 1 c 3 R f Z G V t Y W 5 k X 3 J l Y 1 9 j b 3 N 0 X 3 N j Z W 5 z L 0 F 1 d G 9 S Z W 1 v d m V k Q 2 9 s d W 1 u c z E u e 0 N v b H V t b j E u N z k s N z h 9 J n F 1 b 3 Q 7 L C Z x d W 9 0 O 1 N l Y 3 R p b 2 4 x L z E w M F 9 j d X N 0 c 1 8 x X 3 N j Z W 5 z X 2 N 1 c 3 R f Z G V t Y W 5 k X 3 J l Y 1 9 j b 3 N 0 X 3 N j Z W 5 z L 0 F 1 d G 9 S Z W 1 v d m V k Q 2 9 s d W 1 u c z E u e 0 N v b H V t b j E u O D A s N z l 9 J n F 1 b 3 Q 7 L C Z x d W 9 0 O 1 N l Y 3 R p b 2 4 x L z E w M F 9 j d X N 0 c 1 8 x X 3 N j Z W 5 z X 2 N 1 c 3 R f Z G V t Y W 5 k X 3 J l Y 1 9 j b 3 N 0 X 3 N j Z W 5 z L 0 F 1 d G 9 S Z W 1 v d m V k Q 2 9 s d W 1 u c z E u e 0 N v b H V t b j E u O D E s O D B 9 J n F 1 b 3 Q 7 L C Z x d W 9 0 O 1 N l Y 3 R p b 2 4 x L z E w M F 9 j d X N 0 c 1 8 x X 3 N j Z W 5 z X 2 N 1 c 3 R f Z G V t Y W 5 k X 3 J l Y 1 9 j b 3 N 0 X 3 N j Z W 5 z L 0 F 1 d G 9 S Z W 1 v d m V k Q 2 9 s d W 1 u c z E u e 0 N v b H V t b j E u O D I s O D F 9 J n F 1 b 3 Q 7 L C Z x d W 9 0 O 1 N l Y 3 R p b 2 4 x L z E w M F 9 j d X N 0 c 1 8 x X 3 N j Z W 5 z X 2 N 1 c 3 R f Z G V t Y W 5 k X 3 J l Y 1 9 j b 3 N 0 X 3 N j Z W 5 z L 0 F 1 d G 9 S Z W 1 v d m V k Q 2 9 s d W 1 u c z E u e 0 N v b H V t b j E u O D M s O D J 9 J n F 1 b 3 Q 7 L C Z x d W 9 0 O 1 N l Y 3 R p b 2 4 x L z E w M F 9 j d X N 0 c 1 8 x X 3 N j Z W 5 z X 2 N 1 c 3 R f Z G V t Y W 5 k X 3 J l Y 1 9 j b 3 N 0 X 3 N j Z W 5 z L 0 F 1 d G 9 S Z W 1 v d m V k Q 2 9 s d W 1 u c z E u e 0 N v b H V t b j E u O D Q s O D N 9 J n F 1 b 3 Q 7 L C Z x d W 9 0 O 1 N l Y 3 R p b 2 4 x L z E w M F 9 j d X N 0 c 1 8 x X 3 N j Z W 5 z X 2 N 1 c 3 R f Z G V t Y W 5 k X 3 J l Y 1 9 j b 3 N 0 X 3 N j Z W 5 z L 0 F 1 d G 9 S Z W 1 v d m V k Q 2 9 s d W 1 u c z E u e 0 N v b H V t b j E u O D U s O D R 9 J n F 1 b 3 Q 7 L C Z x d W 9 0 O 1 N l Y 3 R p b 2 4 x L z E w M F 9 j d X N 0 c 1 8 x X 3 N j Z W 5 z X 2 N 1 c 3 R f Z G V t Y W 5 k X 3 J l Y 1 9 j b 3 N 0 X 3 N j Z W 5 z L 0 F 1 d G 9 S Z W 1 v d m V k Q 2 9 s d W 1 u c z E u e 0 N v b H V t b j E u O D Y s O D V 9 J n F 1 b 3 Q 7 L C Z x d W 9 0 O 1 N l Y 3 R p b 2 4 x L z E w M F 9 j d X N 0 c 1 8 x X 3 N j Z W 5 z X 2 N 1 c 3 R f Z G V t Y W 5 k X 3 J l Y 1 9 j b 3 N 0 X 3 N j Z W 5 z L 0 F 1 d G 9 S Z W 1 v d m V k Q 2 9 s d W 1 u c z E u e 0 N v b H V t b j E u O D c s O D Z 9 J n F 1 b 3 Q 7 L C Z x d W 9 0 O 1 N l Y 3 R p b 2 4 x L z E w M F 9 j d X N 0 c 1 8 x X 3 N j Z W 5 z X 2 N 1 c 3 R f Z G V t Y W 5 k X 3 J l Y 1 9 j b 3 N 0 X 3 N j Z W 5 z L 0 F 1 d G 9 S Z W 1 v d m V k Q 2 9 s d W 1 u c z E u e 0 N v b H V t b j E u O D g s O D d 9 J n F 1 b 3 Q 7 L C Z x d W 9 0 O 1 N l Y 3 R p b 2 4 x L z E w M F 9 j d X N 0 c 1 8 x X 3 N j Z W 5 z X 2 N 1 c 3 R f Z G V t Y W 5 k X 3 J l Y 1 9 j b 3 N 0 X 3 N j Z W 5 z L 0 F 1 d G 9 S Z W 1 v d m V k Q 2 9 s d W 1 u c z E u e 0 N v b H V t b j E u O D k s O D h 9 J n F 1 b 3 Q 7 L C Z x d W 9 0 O 1 N l Y 3 R p b 2 4 x L z E w M F 9 j d X N 0 c 1 8 x X 3 N j Z W 5 z X 2 N 1 c 3 R f Z G V t Y W 5 k X 3 J l Y 1 9 j b 3 N 0 X 3 N j Z W 5 z L 0 F 1 d G 9 S Z W 1 v d m V k Q 2 9 s d W 1 u c z E u e 0 N v b H V t b j E u O T A s O D l 9 J n F 1 b 3 Q 7 L C Z x d W 9 0 O 1 N l Y 3 R p b 2 4 x L z E w M F 9 j d X N 0 c 1 8 x X 3 N j Z W 5 z X 2 N 1 c 3 R f Z G V t Y W 5 k X 3 J l Y 1 9 j b 3 N 0 X 3 N j Z W 5 z L 0 F 1 d G 9 S Z W 1 v d m V k Q 2 9 s d W 1 u c z E u e 0 N v b H V t b j E u O T E s O T B 9 J n F 1 b 3 Q 7 L C Z x d W 9 0 O 1 N l Y 3 R p b 2 4 x L z E w M F 9 j d X N 0 c 1 8 x X 3 N j Z W 5 z X 2 N 1 c 3 R f Z G V t Y W 5 k X 3 J l Y 1 9 j b 3 N 0 X 3 N j Z W 5 z L 0 F 1 d G 9 S Z W 1 v d m V k Q 2 9 s d W 1 u c z E u e 0 N v b H V t b j E u O T I s O T F 9 J n F 1 b 3 Q 7 L C Z x d W 9 0 O 1 N l Y 3 R p b 2 4 x L z E w M F 9 j d X N 0 c 1 8 x X 3 N j Z W 5 z X 2 N 1 c 3 R f Z G V t Y W 5 k X 3 J l Y 1 9 j b 3 N 0 X 3 N j Z W 5 z L 0 F 1 d G 9 S Z W 1 v d m V k Q 2 9 s d W 1 u c z E u e 0 N v b H V t b j E u O T M s O T J 9 J n F 1 b 3 Q 7 L C Z x d W 9 0 O 1 N l Y 3 R p b 2 4 x L z E w M F 9 j d X N 0 c 1 8 x X 3 N j Z W 5 z X 2 N 1 c 3 R f Z G V t Y W 5 k X 3 J l Y 1 9 j b 3 N 0 X 3 N j Z W 5 z L 0 F 1 d G 9 S Z W 1 v d m V k Q 2 9 s d W 1 u c z E u e 0 N v b H V t b j E u O T Q s O T N 9 J n F 1 b 3 Q 7 L C Z x d W 9 0 O 1 N l Y 3 R p b 2 4 x L z E w M F 9 j d X N 0 c 1 8 x X 3 N j Z W 5 z X 2 N 1 c 3 R f Z G V t Y W 5 k X 3 J l Y 1 9 j b 3 N 0 X 3 N j Z W 5 z L 0 F 1 d G 9 S Z W 1 v d m V k Q 2 9 s d W 1 u c z E u e 0 N v b H V t b j E u O T U s O T R 9 J n F 1 b 3 Q 7 L C Z x d W 9 0 O 1 N l Y 3 R p b 2 4 x L z E w M F 9 j d X N 0 c 1 8 x X 3 N j Z W 5 z X 2 N 1 c 3 R f Z G V t Y W 5 k X 3 J l Y 1 9 j b 3 N 0 X 3 N j Z W 5 z L 0 F 1 d G 9 S Z W 1 v d m V k Q 2 9 s d W 1 u c z E u e 0 N v b H V t b j E u O T Y s O T V 9 J n F 1 b 3 Q 7 L C Z x d W 9 0 O 1 N l Y 3 R p b 2 4 x L z E w M F 9 j d X N 0 c 1 8 x X 3 N j Z W 5 z X 2 N 1 c 3 R f Z G V t Y W 5 k X 3 J l Y 1 9 j b 3 N 0 X 3 N j Z W 5 z L 0 F 1 d G 9 S Z W 1 v d m V k Q 2 9 s d W 1 u c z E u e 0 N v b H V t b j E u O T c s O T Z 9 J n F 1 b 3 Q 7 L C Z x d W 9 0 O 1 N l Y 3 R p b 2 4 x L z E w M F 9 j d X N 0 c 1 8 x X 3 N j Z W 5 z X 2 N 1 c 3 R f Z G V t Y W 5 k X 3 J l Y 1 9 j b 3 N 0 X 3 N j Z W 5 z L 0 F 1 d G 9 S Z W 1 v d m V k Q 2 9 s d W 1 u c z E u e 0 N v b H V t b j E u O T g s O T d 9 J n F 1 b 3 Q 7 L C Z x d W 9 0 O 1 N l Y 3 R p b 2 4 x L z E w M F 9 j d X N 0 c 1 8 x X 3 N j Z W 5 z X 2 N 1 c 3 R f Z G V t Y W 5 k X 3 J l Y 1 9 j b 3 N 0 X 3 N j Z W 5 z L 0 F 1 d G 9 S Z W 1 v d m V k Q 2 9 s d W 1 u c z E u e 0 N v b H V t b j E u O T k s O T h 9 J n F 1 b 3 Q 7 L C Z x d W 9 0 O 1 N l Y 3 R p b 2 4 x L z E w M F 9 j d X N 0 c 1 8 x X 3 N j Z W 5 z X 2 N 1 c 3 R f Z G V t Y W 5 k X 3 J l Y 1 9 j b 3 N 0 X 3 N j Z W 5 z L 0 F 1 d G 9 S Z W 1 v d m V k Q 2 9 s d W 1 u c z E u e 0 N v b H V t b j E u M T A w L D k 5 f S Z x d W 9 0 O y w m c X V v d D t T Z W N 0 a W 9 u M S 8 x M D B f Y 3 V z d H N f M V 9 z Y 2 V u c 1 9 j d X N 0 X 2 R l b W F u Z F 9 y Z W N f Y 2 9 z d F 9 z Y 2 V u c y 9 B d X R v U m V t b 3 Z l Z E N v b H V t b n M x L n t D b 2 x 1 b W 4 x L j E w M S w x M D B 9 J n F 1 b 3 Q 7 L C Z x d W 9 0 O 1 N l Y 3 R p b 2 4 x L z E w M F 9 j d X N 0 c 1 8 x X 3 N j Z W 5 z X 2 N 1 c 3 R f Z G V t Y W 5 k X 3 J l Y 1 9 j b 3 N 0 X 3 N j Z W 5 z L 0 F 1 d G 9 S Z W 1 v d m V k Q 2 9 s d W 1 u c z E u e 0 N v b H V t b j E u M T A y L D E w M X 0 m c X V v d D s s J n F 1 b 3 Q 7 U 2 V j d G l v b j E v M T A w X 2 N 1 c 3 R z X z F f c 2 N l b n N f Y 3 V z d F 9 k Z W 1 h b m R f c m V j X 2 N v c 3 R f c 2 N l b n M v Q X V 0 b 1 J l b W 9 2 Z W R D b 2 x 1 b W 5 z M S 5 7 Q 2 9 s d W 1 u M S 4 x M D M s M T A y f S Z x d W 9 0 O y w m c X V v d D t T Z W N 0 a W 9 u M S 8 x M D B f Y 3 V z d H N f M V 9 z Y 2 V u c 1 9 j d X N 0 X 2 R l b W F u Z F 9 y Z W N f Y 2 9 z d F 9 z Y 2 V u c y 9 B d X R v U m V t b 3 Z l Z E N v b H V t b n M x L n t D b 2 x 1 b W 4 x L j E w N C w x M D N 9 J n F 1 b 3 Q 7 L C Z x d W 9 0 O 1 N l Y 3 R p b 2 4 x L z E w M F 9 j d X N 0 c 1 8 x X 3 N j Z W 5 z X 2 N 1 c 3 R f Z G V t Y W 5 k X 3 J l Y 1 9 j b 3 N 0 X 3 N j Z W 5 z L 0 F 1 d G 9 S Z W 1 v d m V k Q 2 9 s d W 1 u c z E u e 0 N v b H V t b j E u M T A 1 L D E w N H 0 m c X V v d D s s J n F 1 b 3 Q 7 U 2 V j d G l v b j E v M T A w X 2 N 1 c 3 R z X z F f c 2 N l b n N f Y 3 V z d F 9 k Z W 1 h b m R f c m V j X 2 N v c 3 R f c 2 N l b n M v Q X V 0 b 1 J l b W 9 2 Z W R D b 2 x 1 b W 5 z M S 5 7 Q 2 9 s d W 1 u M S 4 x M D Y s M T A 1 f S Z x d W 9 0 O y w m c X V v d D t T Z W N 0 a W 9 u M S 8 x M D B f Y 3 V z d H N f M V 9 z Y 2 V u c 1 9 j d X N 0 X 2 R l b W F u Z F 9 y Z W N f Y 2 9 z d F 9 z Y 2 V u c y 9 B d X R v U m V t b 3 Z l Z E N v b H V t b n M x L n t D b 2 x 1 b W 4 x L j E w N y w x M D Z 9 J n F 1 b 3 Q 7 L C Z x d W 9 0 O 1 N l Y 3 R p b 2 4 x L z E w M F 9 j d X N 0 c 1 8 x X 3 N j Z W 5 z X 2 N 1 c 3 R f Z G V t Y W 5 k X 3 J l Y 1 9 j b 3 N 0 X 3 N j Z W 5 z L 0 F 1 d G 9 S Z W 1 v d m V k Q 2 9 s d W 1 u c z E u e 0 N v b H V t b j E u M T A 4 L D E w N 3 0 m c X V v d D s s J n F 1 b 3 Q 7 U 2 V j d G l v b j E v M T A w X 2 N 1 c 3 R z X z F f c 2 N l b n N f Y 3 V z d F 9 k Z W 1 h b m R f c m V j X 2 N v c 3 R f c 2 N l b n M v Q X V 0 b 1 J l b W 9 2 Z W R D b 2 x 1 b W 5 z M S 5 7 Q 2 9 s d W 1 u M S 4 x M D k s M T A 4 f S Z x d W 9 0 O y w m c X V v d D t T Z W N 0 a W 9 u M S 8 x M D B f Y 3 V z d H N f M V 9 z Y 2 V u c 1 9 j d X N 0 X 2 R l b W F u Z F 9 y Z W N f Y 2 9 z d F 9 z Y 2 V u c y 9 B d X R v U m V t b 3 Z l Z E N v b H V t b n M x L n t D b 2 x 1 b W 4 x L j E x M C w x M D l 9 J n F 1 b 3 Q 7 L C Z x d W 9 0 O 1 N l Y 3 R p b 2 4 x L z E w M F 9 j d X N 0 c 1 8 x X 3 N j Z W 5 z X 2 N 1 c 3 R f Z G V t Y W 5 k X 3 J l Y 1 9 j b 3 N 0 X 3 N j Z W 5 z L 0 F 1 d G 9 S Z W 1 v d m V k Q 2 9 s d W 1 u c z E u e 0 N v b H V t b j E u M T E x L D E x M H 0 m c X V v d D s s J n F 1 b 3 Q 7 U 2 V j d G l v b j E v M T A w X 2 N 1 c 3 R z X z F f c 2 N l b n N f Y 3 V z d F 9 k Z W 1 h b m R f c m V j X 2 N v c 3 R f c 2 N l b n M v Q X V 0 b 1 J l b W 9 2 Z W R D b 2 x 1 b W 5 z M S 5 7 Q 2 9 s d W 1 u M S 4 x M T I s M T E x f S Z x d W 9 0 O y w m c X V v d D t T Z W N 0 a W 9 u M S 8 x M D B f Y 3 V z d H N f M V 9 z Y 2 V u c 1 9 j d X N 0 X 2 R l b W F u Z F 9 y Z W N f Y 2 9 z d F 9 z Y 2 V u c y 9 B d X R v U m V t b 3 Z l Z E N v b H V t b n M x L n t D b 2 x 1 b W 4 x L j E x M y w x M T J 9 J n F 1 b 3 Q 7 L C Z x d W 9 0 O 1 N l Y 3 R p b 2 4 x L z E w M F 9 j d X N 0 c 1 8 x X 3 N j Z W 5 z X 2 N 1 c 3 R f Z G V t Y W 5 k X 3 J l Y 1 9 j b 3 N 0 X 3 N j Z W 5 z L 0 F 1 d G 9 S Z W 1 v d m V k Q 2 9 s d W 1 u c z E u e 0 N v b H V t b j E u M T E 0 L D E x M 3 0 m c X V v d D s s J n F 1 b 3 Q 7 U 2 V j d G l v b j E v M T A w X 2 N 1 c 3 R z X z F f c 2 N l b n N f Y 3 V z d F 9 k Z W 1 h b m R f c m V j X 2 N v c 3 R f c 2 N l b n M v Q X V 0 b 1 J l b W 9 2 Z W R D b 2 x 1 b W 5 z M S 5 7 Q 2 9 s d W 1 u M S 4 x M T U s M T E 0 f S Z x d W 9 0 O y w m c X V v d D t T Z W N 0 a W 9 u M S 8 x M D B f Y 3 V z d H N f M V 9 z Y 2 V u c 1 9 j d X N 0 X 2 R l b W F u Z F 9 y Z W N f Y 2 9 z d F 9 z Y 2 V u c y 9 B d X R v U m V t b 3 Z l Z E N v b H V t b n M x L n t D b 2 x 1 b W 4 x L j E x N i w x M T V 9 J n F 1 b 3 Q 7 L C Z x d W 9 0 O 1 N l Y 3 R p b 2 4 x L z E w M F 9 j d X N 0 c 1 8 x X 3 N j Z W 5 z X 2 N 1 c 3 R f Z G V t Y W 5 k X 3 J l Y 1 9 j b 3 N 0 X 3 N j Z W 5 z L 0 F 1 d G 9 S Z W 1 v d m V k Q 2 9 s d W 1 u c z E u e 0 N v b H V t b j E u M T E 3 L D E x N n 0 m c X V v d D s s J n F 1 b 3 Q 7 U 2 V j d G l v b j E v M T A w X 2 N 1 c 3 R z X z F f c 2 N l b n N f Y 3 V z d F 9 k Z W 1 h b m R f c m V j X 2 N v c 3 R f c 2 N l b n M v Q X V 0 b 1 J l b W 9 2 Z W R D b 2 x 1 b W 5 z M S 5 7 Q 2 9 s d W 1 u M S 4 x M T g s M T E 3 f S Z x d W 9 0 O y w m c X V v d D t T Z W N 0 a W 9 u M S 8 x M D B f Y 3 V z d H N f M V 9 z Y 2 V u c 1 9 j d X N 0 X 2 R l b W F u Z F 9 y Z W N f Y 2 9 z d F 9 z Y 2 V u c y 9 B d X R v U m V t b 3 Z l Z E N v b H V t b n M x L n t D b 2 x 1 b W 4 x L j E x O S w x M T h 9 J n F 1 b 3 Q 7 L C Z x d W 9 0 O 1 N l Y 3 R p b 2 4 x L z E w M F 9 j d X N 0 c 1 8 x X 3 N j Z W 5 z X 2 N 1 c 3 R f Z G V t Y W 5 k X 3 J l Y 1 9 j b 3 N 0 X 3 N j Z W 5 z L 0 F 1 d G 9 S Z W 1 v d m V k Q 2 9 s d W 1 u c z E u e 0 N v b H V t b j E u M T I w L D E x O X 0 m c X V v d D s s J n F 1 b 3 Q 7 U 2 V j d G l v b j E v M T A w X 2 N 1 c 3 R z X z F f c 2 N l b n N f Y 3 V z d F 9 k Z W 1 h b m R f c m V j X 2 N v c 3 R f c 2 N l b n M v Q X V 0 b 1 J l b W 9 2 Z W R D b 2 x 1 b W 5 z M S 5 7 Q 2 9 s d W 1 u M S 4 x M j E s M T I w f S Z x d W 9 0 O y w m c X V v d D t T Z W N 0 a W 9 u M S 8 x M D B f Y 3 V z d H N f M V 9 z Y 2 V u c 1 9 j d X N 0 X 2 R l b W F u Z F 9 y Z W N f Y 2 9 z d F 9 z Y 2 V u c y 9 B d X R v U m V t b 3 Z l Z E N v b H V t b n M x L n t D b 2 x 1 b W 4 x L j E y M i w x M j F 9 J n F 1 b 3 Q 7 L C Z x d W 9 0 O 1 N l Y 3 R p b 2 4 x L z E w M F 9 j d X N 0 c 1 8 x X 3 N j Z W 5 z X 2 N 1 c 3 R f Z G V t Y W 5 k X 3 J l Y 1 9 j b 3 N 0 X 3 N j Z W 5 z L 0 F 1 d G 9 S Z W 1 v d m V k Q 2 9 s d W 1 u c z E u e 0 N v b H V t b j E u M T I z L D E y M n 0 m c X V v d D s s J n F 1 b 3 Q 7 U 2 V j d G l v b j E v M T A w X 2 N 1 c 3 R z X z F f c 2 N l b n N f Y 3 V z d F 9 k Z W 1 h b m R f c m V j X 2 N v c 3 R f c 2 N l b n M v Q X V 0 b 1 J l b W 9 2 Z W R D b 2 x 1 b W 5 z M S 5 7 Q 2 9 s d W 1 u M S 4 x M j Q s M T I z f S Z x d W 9 0 O y w m c X V v d D t T Z W N 0 a W 9 u M S 8 x M D B f Y 3 V z d H N f M V 9 z Y 2 V u c 1 9 j d X N 0 X 2 R l b W F u Z F 9 y Z W N f Y 2 9 z d F 9 z Y 2 V u c y 9 B d X R v U m V t b 3 Z l Z E N v b H V t b n M x L n t D b 2 x 1 b W 4 x L j E y N S w x M j R 9 J n F 1 b 3 Q 7 L C Z x d W 9 0 O 1 N l Y 3 R p b 2 4 x L z E w M F 9 j d X N 0 c 1 8 x X 3 N j Z W 5 z X 2 N 1 c 3 R f Z G V t Y W 5 k X 3 J l Y 1 9 j b 3 N 0 X 3 N j Z W 5 z L 0 F 1 d G 9 S Z W 1 v d m V k Q 2 9 s d W 1 u c z E u e 0 N v b H V t b j E u M T I 2 L D E y N X 0 m c X V v d D s s J n F 1 b 3 Q 7 U 2 V j d G l v b j E v M T A w X 2 N 1 c 3 R z X z F f c 2 N l b n N f Y 3 V z d F 9 k Z W 1 h b m R f c m V j X 2 N v c 3 R f c 2 N l b n M v Q X V 0 b 1 J l b W 9 2 Z W R D b 2 x 1 b W 5 z M S 5 7 Q 2 9 s d W 1 u M S 4 x M j c s M T I 2 f S Z x d W 9 0 O y w m c X V v d D t T Z W N 0 a W 9 u M S 8 x M D B f Y 3 V z d H N f M V 9 z Y 2 V u c 1 9 j d X N 0 X 2 R l b W F u Z F 9 y Z W N f Y 2 9 z d F 9 z Y 2 V u c y 9 B d X R v U m V t b 3 Z l Z E N v b H V t b n M x L n t D b 2 x 1 b W 4 x L j E y O C w x M j d 9 J n F 1 b 3 Q 7 L C Z x d W 9 0 O 1 N l Y 3 R p b 2 4 x L z E w M F 9 j d X N 0 c 1 8 x X 3 N j Z W 5 z X 2 N 1 c 3 R f Z G V t Y W 5 k X 3 J l Y 1 9 j b 3 N 0 X 3 N j Z W 5 z L 0 F 1 d G 9 S Z W 1 v d m V k Q 2 9 s d W 1 u c z E u e 0 N v b H V t b j E u M T I 5 L D E y O H 0 m c X V v d D s s J n F 1 b 3 Q 7 U 2 V j d G l v b j E v M T A w X 2 N 1 c 3 R z X z F f c 2 N l b n N f Y 3 V z d F 9 k Z W 1 h b m R f c m V j X 2 N v c 3 R f c 2 N l b n M v Q X V 0 b 1 J l b W 9 2 Z W R D b 2 x 1 b W 5 z M S 5 7 Q 2 9 s d W 1 u M S 4 x M z A s M T I 5 f S Z x d W 9 0 O y w m c X V v d D t T Z W N 0 a W 9 u M S 8 x M D B f Y 3 V z d H N f M V 9 z Y 2 V u c 1 9 j d X N 0 X 2 R l b W F u Z F 9 y Z W N f Y 2 9 z d F 9 z Y 2 V u c y 9 B d X R v U m V t b 3 Z l Z E N v b H V t b n M x L n t D b 2 x 1 b W 4 x L j E z M S w x M z B 9 J n F 1 b 3 Q 7 L C Z x d W 9 0 O 1 N l Y 3 R p b 2 4 x L z E w M F 9 j d X N 0 c 1 8 x X 3 N j Z W 5 z X 2 N 1 c 3 R f Z G V t Y W 5 k X 3 J l Y 1 9 j b 3 N 0 X 3 N j Z W 5 z L 0 F 1 d G 9 S Z W 1 v d m V k Q 2 9 s d W 1 u c z E u e 0 N v b H V t b j E u M T M y L D E z M X 0 m c X V v d D s s J n F 1 b 3 Q 7 U 2 V j d G l v b j E v M T A w X 2 N 1 c 3 R z X z F f c 2 N l b n N f Y 3 V z d F 9 k Z W 1 h b m R f c m V j X 2 N v c 3 R f c 2 N l b n M v Q X V 0 b 1 J l b W 9 2 Z W R D b 2 x 1 b W 5 z M S 5 7 Q 2 9 s d W 1 u M S 4 x M z M s M T M y f S Z x d W 9 0 O y w m c X V v d D t T Z W N 0 a W 9 u M S 8 x M D B f Y 3 V z d H N f M V 9 z Y 2 V u c 1 9 j d X N 0 X 2 R l b W F u Z F 9 y Z W N f Y 2 9 z d F 9 z Y 2 V u c y 9 B d X R v U m V t b 3 Z l Z E N v b H V t b n M x L n t D b 2 x 1 b W 4 x L j E z N C w x M z N 9 J n F 1 b 3 Q 7 L C Z x d W 9 0 O 1 N l Y 3 R p b 2 4 x L z E w M F 9 j d X N 0 c 1 8 x X 3 N j Z W 5 z X 2 N 1 c 3 R f Z G V t Y W 5 k X 3 J l Y 1 9 j b 3 N 0 X 3 N j Z W 5 z L 0 F 1 d G 9 S Z W 1 v d m V k Q 2 9 s d W 1 u c z E u e 0 N v b H V t b j E u M T M 1 L D E z N H 0 m c X V v d D s s J n F 1 b 3 Q 7 U 2 V j d G l v b j E v M T A w X 2 N 1 c 3 R z X z F f c 2 N l b n N f Y 3 V z d F 9 k Z W 1 h b m R f c m V j X 2 N v c 3 R f c 2 N l b n M v Q X V 0 b 1 J l b W 9 2 Z W R D b 2 x 1 b W 5 z M S 5 7 Q 2 9 s d W 1 u M S 4 x M z Y s M T M 1 f S Z x d W 9 0 O y w m c X V v d D t T Z W N 0 a W 9 u M S 8 x M D B f Y 3 V z d H N f M V 9 z Y 2 V u c 1 9 j d X N 0 X 2 R l b W F u Z F 9 y Z W N f Y 2 9 z d F 9 z Y 2 V u c y 9 B d X R v U m V t b 3 Z l Z E N v b H V t b n M x L n t D b 2 x 1 b W 4 x L j E z N y w x M z Z 9 J n F 1 b 3 Q 7 L C Z x d W 9 0 O 1 N l Y 3 R p b 2 4 x L z E w M F 9 j d X N 0 c 1 8 x X 3 N j Z W 5 z X 2 N 1 c 3 R f Z G V t Y W 5 k X 3 J l Y 1 9 j b 3 N 0 X 3 N j Z W 5 z L 0 F 1 d G 9 S Z W 1 v d m V k Q 2 9 s d W 1 u c z E u e 0 N v b H V t b j E u M T M 4 L D E z N 3 0 m c X V v d D s s J n F 1 b 3 Q 7 U 2 V j d G l v b j E v M T A w X 2 N 1 c 3 R z X z F f c 2 N l b n N f Y 3 V z d F 9 k Z W 1 h b m R f c m V j X 2 N v c 3 R f c 2 N l b n M v Q X V 0 b 1 J l b W 9 2 Z W R D b 2 x 1 b W 5 z M S 5 7 Q 2 9 s d W 1 u M S 4 x M z k s M T M 4 f S Z x d W 9 0 O y w m c X V v d D t T Z W N 0 a W 9 u M S 8 x M D B f Y 3 V z d H N f M V 9 z Y 2 V u c 1 9 j d X N 0 X 2 R l b W F u Z F 9 y Z W N f Y 2 9 z d F 9 z Y 2 V u c y 9 B d X R v U m V t b 3 Z l Z E N v b H V t b n M x L n t D b 2 x 1 b W 4 x L j E 0 M C w x M z l 9 J n F 1 b 3 Q 7 L C Z x d W 9 0 O 1 N l Y 3 R p b 2 4 x L z E w M F 9 j d X N 0 c 1 8 x X 3 N j Z W 5 z X 2 N 1 c 3 R f Z G V t Y W 5 k X 3 J l Y 1 9 j b 3 N 0 X 3 N j Z W 5 z L 0 F 1 d G 9 S Z W 1 v d m V k Q 2 9 s d W 1 u c z E u e 0 N v b H V t b j E u M T Q x L D E 0 M H 0 m c X V v d D s s J n F 1 b 3 Q 7 U 2 V j d G l v b j E v M T A w X 2 N 1 c 3 R z X z F f c 2 N l b n N f Y 3 V z d F 9 k Z W 1 h b m R f c m V j X 2 N v c 3 R f c 2 N l b n M v Q X V 0 b 1 J l b W 9 2 Z W R D b 2 x 1 b W 5 z M S 5 7 Q 2 9 s d W 1 u M S 4 x N D I s M T Q x f S Z x d W 9 0 O y w m c X V v d D t T Z W N 0 a W 9 u M S 8 x M D B f Y 3 V z d H N f M V 9 z Y 2 V u c 1 9 j d X N 0 X 2 R l b W F u Z F 9 y Z W N f Y 2 9 z d F 9 z Y 2 V u c y 9 B d X R v U m V t b 3 Z l Z E N v b H V t b n M x L n t D b 2 x 1 b W 4 x L j E 0 M y w x N D J 9 J n F 1 b 3 Q 7 L C Z x d W 9 0 O 1 N l Y 3 R p b 2 4 x L z E w M F 9 j d X N 0 c 1 8 x X 3 N j Z W 5 z X 2 N 1 c 3 R f Z G V t Y W 5 k X 3 J l Y 1 9 j b 3 N 0 X 3 N j Z W 5 z L 0 F 1 d G 9 S Z W 1 v d m V k Q 2 9 s d W 1 u c z E u e 0 N v b H V t b j E u M T Q 0 L D E 0 M 3 0 m c X V v d D s s J n F 1 b 3 Q 7 U 2 V j d G l v b j E v M T A w X 2 N 1 c 3 R z X z F f c 2 N l b n N f Y 3 V z d F 9 k Z W 1 h b m R f c m V j X 2 N v c 3 R f c 2 N l b n M v Q X V 0 b 1 J l b W 9 2 Z W R D b 2 x 1 b W 5 z M S 5 7 Q 2 9 s d W 1 u M S 4 x N D U s M T Q 0 f S Z x d W 9 0 O y w m c X V v d D t T Z W N 0 a W 9 u M S 8 x M D B f Y 3 V z d H N f M V 9 z Y 2 V u c 1 9 j d X N 0 X 2 R l b W F u Z F 9 y Z W N f Y 2 9 z d F 9 z Y 2 V u c y 9 B d X R v U m V t b 3 Z l Z E N v b H V t b n M x L n t D b 2 x 1 b W 4 x L j E 0 N i w x N D V 9 J n F 1 b 3 Q 7 L C Z x d W 9 0 O 1 N l Y 3 R p b 2 4 x L z E w M F 9 j d X N 0 c 1 8 x X 3 N j Z W 5 z X 2 N 1 c 3 R f Z G V t Y W 5 k X 3 J l Y 1 9 j b 3 N 0 X 3 N j Z W 5 z L 0 F 1 d G 9 S Z W 1 v d m V k Q 2 9 s d W 1 u c z E u e 0 N v b H V t b j E u M T Q 3 L D E 0 N n 0 m c X V v d D s s J n F 1 b 3 Q 7 U 2 V j d G l v b j E v M T A w X 2 N 1 c 3 R z X z F f c 2 N l b n N f Y 3 V z d F 9 k Z W 1 h b m R f c m V j X 2 N v c 3 R f c 2 N l b n M v Q X V 0 b 1 J l b W 9 2 Z W R D b 2 x 1 b W 5 z M S 5 7 Q 2 9 s d W 1 u M S 4 x N D g s M T Q 3 f S Z x d W 9 0 O y w m c X V v d D t T Z W N 0 a W 9 u M S 8 x M D B f Y 3 V z d H N f M V 9 z Y 2 V u c 1 9 j d X N 0 X 2 R l b W F u Z F 9 y Z W N f Y 2 9 z d F 9 z Y 2 V u c y 9 B d X R v U m V t b 3 Z l Z E N v b H V t b n M x L n t D b 2 x 1 b W 4 x L j E 0 O S w x N D h 9 J n F 1 b 3 Q 7 L C Z x d W 9 0 O 1 N l Y 3 R p b 2 4 x L z E w M F 9 j d X N 0 c 1 8 x X 3 N j Z W 5 z X 2 N 1 c 3 R f Z G V t Y W 5 k X 3 J l Y 1 9 j b 3 N 0 X 3 N j Z W 5 z L 0 F 1 d G 9 S Z W 1 v d m V k Q 2 9 s d W 1 u c z E u e 0 N v b H V t b j E u M T U w L D E 0 O X 0 m c X V v d D s s J n F 1 b 3 Q 7 U 2 V j d G l v b j E v M T A w X 2 N 1 c 3 R z X z F f c 2 N l b n N f Y 3 V z d F 9 k Z W 1 h b m R f c m V j X 2 N v c 3 R f c 2 N l b n M v Q X V 0 b 1 J l b W 9 2 Z W R D b 2 x 1 b W 5 z M S 5 7 Q 2 9 s d W 1 u M S 4 x N T E s M T U w f S Z x d W 9 0 O y w m c X V v d D t T Z W N 0 a W 9 u M S 8 x M D B f Y 3 V z d H N f M V 9 z Y 2 V u c 1 9 j d X N 0 X 2 R l b W F u Z F 9 y Z W N f Y 2 9 z d F 9 z Y 2 V u c y 9 B d X R v U m V t b 3 Z l Z E N v b H V t b n M x L n t D b 2 x 1 b W 4 x L j E 1 M i w x N T F 9 J n F 1 b 3 Q 7 L C Z x d W 9 0 O 1 N l Y 3 R p b 2 4 x L z E w M F 9 j d X N 0 c 1 8 x X 3 N j Z W 5 z X 2 N 1 c 3 R f Z G V t Y W 5 k X 3 J l Y 1 9 j b 3 N 0 X 3 N j Z W 5 z L 0 F 1 d G 9 S Z W 1 v d m V k Q 2 9 s d W 1 u c z E u e 0 N v b H V t b j E u M T U z L D E 1 M n 0 m c X V v d D s s J n F 1 b 3 Q 7 U 2 V j d G l v b j E v M T A w X 2 N 1 c 3 R z X z F f c 2 N l b n N f Y 3 V z d F 9 k Z W 1 h b m R f c m V j X 2 N v c 3 R f c 2 N l b n M v Q X V 0 b 1 J l b W 9 2 Z W R D b 2 x 1 b W 5 z M S 5 7 Q 2 9 s d W 1 u M S 4 x N T Q s M T U z f S Z x d W 9 0 O y w m c X V v d D t T Z W N 0 a W 9 u M S 8 x M D B f Y 3 V z d H N f M V 9 z Y 2 V u c 1 9 j d X N 0 X 2 R l b W F u Z F 9 y Z W N f Y 2 9 z d F 9 z Y 2 V u c y 9 B d X R v U m V t b 3 Z l Z E N v b H V t b n M x L n t D b 2 x 1 b W 4 x L j E 1 N S w x N T R 9 J n F 1 b 3 Q 7 L C Z x d W 9 0 O 1 N l Y 3 R p b 2 4 x L z E w M F 9 j d X N 0 c 1 8 x X 3 N j Z W 5 z X 2 N 1 c 3 R f Z G V t Y W 5 k X 3 J l Y 1 9 j b 3 N 0 X 3 N j Z W 5 z L 0 F 1 d G 9 S Z W 1 v d m V k Q 2 9 s d W 1 u c z E u e 0 N v b H V t b j E u M T U 2 L D E 1 N X 0 m c X V v d D s s J n F 1 b 3 Q 7 U 2 V j d G l v b j E v M T A w X 2 N 1 c 3 R z X z F f c 2 N l b n N f Y 3 V z d F 9 k Z W 1 h b m R f c m V j X 2 N v c 3 R f c 2 N l b n M v Q X V 0 b 1 J l b W 9 2 Z W R D b 2 x 1 b W 5 z M S 5 7 Q 2 9 s d W 1 u M S 4 x N T c s M T U 2 f S Z x d W 9 0 O y w m c X V v d D t T Z W N 0 a W 9 u M S 8 x M D B f Y 3 V z d H N f M V 9 z Y 2 V u c 1 9 j d X N 0 X 2 R l b W F u Z F 9 y Z W N f Y 2 9 z d F 9 z Y 2 V u c y 9 B d X R v U m V t b 3 Z l Z E N v b H V t b n M x L n t D b 2 x 1 b W 4 x L j E 1 O C w x N T d 9 J n F 1 b 3 Q 7 L C Z x d W 9 0 O 1 N l Y 3 R p b 2 4 x L z E w M F 9 j d X N 0 c 1 8 x X 3 N j Z W 5 z X 2 N 1 c 3 R f Z G V t Y W 5 k X 3 J l Y 1 9 j b 3 N 0 X 3 N j Z W 5 z L 0 F 1 d G 9 S Z W 1 v d m V k Q 2 9 s d W 1 u c z E u e 0 N v b H V t b j E u M T U 5 L D E 1 O H 0 m c X V v d D s s J n F 1 b 3 Q 7 U 2 V j d G l v b j E v M T A w X 2 N 1 c 3 R z X z F f c 2 N l b n N f Y 3 V z d F 9 k Z W 1 h b m R f c m V j X 2 N v c 3 R f c 2 N l b n M v Q X V 0 b 1 J l b W 9 2 Z W R D b 2 x 1 b W 5 z M S 5 7 Q 2 9 s d W 1 u M S 4 x N j A s M T U 5 f S Z x d W 9 0 O y w m c X V v d D t T Z W N 0 a W 9 u M S 8 x M D B f Y 3 V z d H N f M V 9 z Y 2 V u c 1 9 j d X N 0 X 2 R l b W F u Z F 9 y Z W N f Y 2 9 z d F 9 z Y 2 V u c y 9 B d X R v U m V t b 3 Z l Z E N v b H V t b n M x L n t D b 2 x 1 b W 4 x L j E 2 M S w x N j B 9 J n F 1 b 3 Q 7 L C Z x d W 9 0 O 1 N l Y 3 R p b 2 4 x L z E w M F 9 j d X N 0 c 1 8 x X 3 N j Z W 5 z X 2 N 1 c 3 R f Z G V t Y W 5 k X 3 J l Y 1 9 j b 3 N 0 X 3 N j Z W 5 z L 0 F 1 d G 9 S Z W 1 v d m V k Q 2 9 s d W 1 u c z E u e 0 N v b H V t b j E u M T Y y L D E 2 M X 0 m c X V v d D s s J n F 1 b 3 Q 7 U 2 V j d G l v b j E v M T A w X 2 N 1 c 3 R z X z F f c 2 N l b n N f Y 3 V z d F 9 k Z W 1 h b m R f c m V j X 2 N v c 3 R f c 2 N l b n M v Q X V 0 b 1 J l b W 9 2 Z W R D b 2 x 1 b W 5 z M S 5 7 Q 2 9 s d W 1 u M S 4 x N j M s M T Y y f S Z x d W 9 0 O y w m c X V v d D t T Z W N 0 a W 9 u M S 8 x M D B f Y 3 V z d H N f M V 9 z Y 2 V u c 1 9 j d X N 0 X 2 R l b W F u Z F 9 y Z W N f Y 2 9 z d F 9 z Y 2 V u c y 9 B d X R v U m V t b 3 Z l Z E N v b H V t b n M x L n t D b 2 x 1 b W 4 x L j E 2 N C w x N j N 9 J n F 1 b 3 Q 7 L C Z x d W 9 0 O 1 N l Y 3 R p b 2 4 x L z E w M F 9 j d X N 0 c 1 8 x X 3 N j Z W 5 z X 2 N 1 c 3 R f Z G V t Y W 5 k X 3 J l Y 1 9 j b 3 N 0 X 3 N j Z W 5 z L 0 F 1 d G 9 S Z W 1 v d m V k Q 2 9 s d W 1 u c z E u e 0 N v b H V t b j E u M T Y 1 L D E 2 N H 0 m c X V v d D s s J n F 1 b 3 Q 7 U 2 V j d G l v b j E v M T A w X 2 N 1 c 3 R z X z F f c 2 N l b n N f Y 3 V z d F 9 k Z W 1 h b m R f c m V j X 2 N v c 3 R f c 2 N l b n M v Q X V 0 b 1 J l b W 9 2 Z W R D b 2 x 1 b W 5 z M S 5 7 Q 2 9 s d W 1 u M S 4 x N j Y s M T Y 1 f S Z x d W 9 0 O y w m c X V v d D t T Z W N 0 a W 9 u M S 8 x M D B f Y 3 V z d H N f M V 9 z Y 2 V u c 1 9 j d X N 0 X 2 R l b W F u Z F 9 y Z W N f Y 2 9 z d F 9 z Y 2 V u c y 9 B d X R v U m V t b 3 Z l Z E N v b H V t b n M x L n t D b 2 x 1 b W 4 x L j E 2 N y w x N j Z 9 J n F 1 b 3 Q 7 L C Z x d W 9 0 O 1 N l Y 3 R p b 2 4 x L z E w M F 9 j d X N 0 c 1 8 x X 3 N j Z W 5 z X 2 N 1 c 3 R f Z G V t Y W 5 k X 3 J l Y 1 9 j b 3 N 0 X 3 N j Z W 5 z L 0 F 1 d G 9 S Z W 1 v d m V k Q 2 9 s d W 1 u c z E u e 0 N v b H V t b j E u M T Y 4 L D E 2 N 3 0 m c X V v d D s s J n F 1 b 3 Q 7 U 2 V j d G l v b j E v M T A w X 2 N 1 c 3 R z X z F f c 2 N l b n N f Y 3 V z d F 9 k Z W 1 h b m R f c m V j X 2 N v c 3 R f c 2 N l b n M v Q X V 0 b 1 J l b W 9 2 Z W R D b 2 x 1 b W 5 z M S 5 7 Q 2 9 s d W 1 u M S 4 x N j k s M T Y 4 f S Z x d W 9 0 O y w m c X V v d D t T Z W N 0 a W 9 u M S 8 x M D B f Y 3 V z d H N f M V 9 z Y 2 V u c 1 9 j d X N 0 X 2 R l b W F u Z F 9 y Z W N f Y 2 9 z d F 9 z Y 2 V u c y 9 B d X R v U m V t b 3 Z l Z E N v b H V t b n M x L n t D b 2 x 1 b W 4 x L j E 3 M C w x N j l 9 J n F 1 b 3 Q 7 L C Z x d W 9 0 O 1 N l Y 3 R p b 2 4 x L z E w M F 9 j d X N 0 c 1 8 x X 3 N j Z W 5 z X 2 N 1 c 3 R f Z G V t Y W 5 k X 3 J l Y 1 9 j b 3 N 0 X 3 N j Z W 5 z L 0 F 1 d G 9 S Z W 1 v d m V k Q 2 9 s d W 1 u c z E u e 0 N v b H V t b j E u M T c x L D E 3 M H 0 m c X V v d D s s J n F 1 b 3 Q 7 U 2 V j d G l v b j E v M T A w X 2 N 1 c 3 R z X z F f c 2 N l b n N f Y 3 V z d F 9 k Z W 1 h b m R f c m V j X 2 N v c 3 R f c 2 N l b n M v Q X V 0 b 1 J l b W 9 2 Z W R D b 2 x 1 b W 5 z M S 5 7 Q 2 9 s d W 1 u M S 4 x N z I s M T c x f S Z x d W 9 0 O y w m c X V v d D t T Z W N 0 a W 9 u M S 8 x M D B f Y 3 V z d H N f M V 9 z Y 2 V u c 1 9 j d X N 0 X 2 R l b W F u Z F 9 y Z W N f Y 2 9 z d F 9 z Y 2 V u c y 9 B d X R v U m V t b 3 Z l Z E N v b H V t b n M x L n t D b 2 x 1 b W 4 x L j E 3 M y w x N z J 9 J n F 1 b 3 Q 7 L C Z x d W 9 0 O 1 N l Y 3 R p b 2 4 x L z E w M F 9 j d X N 0 c 1 8 x X 3 N j Z W 5 z X 2 N 1 c 3 R f Z G V t Y W 5 k X 3 J l Y 1 9 j b 3 N 0 X 3 N j Z W 5 z L 0 F 1 d G 9 S Z W 1 v d m V k Q 2 9 s d W 1 u c z E u e 0 N v b H V t b j E u M T c 0 L D E 3 M 3 0 m c X V v d D s s J n F 1 b 3 Q 7 U 2 V j d G l v b j E v M T A w X 2 N 1 c 3 R z X z F f c 2 N l b n N f Y 3 V z d F 9 k Z W 1 h b m R f c m V j X 2 N v c 3 R f c 2 N l b n M v Q X V 0 b 1 J l b W 9 2 Z W R D b 2 x 1 b W 5 z M S 5 7 Q 2 9 s d W 1 u M S 4 x N z U s M T c 0 f S Z x d W 9 0 O y w m c X V v d D t T Z W N 0 a W 9 u M S 8 x M D B f Y 3 V z d H N f M V 9 z Y 2 V u c 1 9 j d X N 0 X 2 R l b W F u Z F 9 y Z W N f Y 2 9 z d F 9 z Y 2 V u c y 9 B d X R v U m V t b 3 Z l Z E N v b H V t b n M x L n t D b 2 x 1 b W 4 x L j E 3 N i w x N z V 9 J n F 1 b 3 Q 7 L C Z x d W 9 0 O 1 N l Y 3 R p b 2 4 x L z E w M F 9 j d X N 0 c 1 8 x X 3 N j Z W 5 z X 2 N 1 c 3 R f Z G V t Y W 5 k X 3 J l Y 1 9 j b 3 N 0 X 3 N j Z W 5 z L 0 F 1 d G 9 S Z W 1 v d m V k Q 2 9 s d W 1 u c z E u e 0 N v b H V t b j E u M T c 3 L D E 3 N n 0 m c X V v d D s s J n F 1 b 3 Q 7 U 2 V j d G l v b j E v M T A w X 2 N 1 c 3 R z X z F f c 2 N l b n N f Y 3 V z d F 9 k Z W 1 h b m R f c m V j X 2 N v c 3 R f c 2 N l b n M v Q X V 0 b 1 J l b W 9 2 Z W R D b 2 x 1 b W 5 z M S 5 7 Q 2 9 s d W 1 u M S 4 x N z g s M T c 3 f S Z x d W 9 0 O y w m c X V v d D t T Z W N 0 a W 9 u M S 8 x M D B f Y 3 V z d H N f M V 9 z Y 2 V u c 1 9 j d X N 0 X 2 R l b W F u Z F 9 y Z W N f Y 2 9 z d F 9 z Y 2 V u c y 9 B d X R v U m V t b 3 Z l Z E N v b H V t b n M x L n t D b 2 x 1 b W 4 x L j E 3 O S w x N z h 9 J n F 1 b 3 Q 7 L C Z x d W 9 0 O 1 N l Y 3 R p b 2 4 x L z E w M F 9 j d X N 0 c 1 8 x X 3 N j Z W 5 z X 2 N 1 c 3 R f Z G V t Y W 5 k X 3 J l Y 1 9 j b 3 N 0 X 3 N j Z W 5 z L 0 F 1 d G 9 S Z W 1 v d m V k Q 2 9 s d W 1 u c z E u e 0 N v b H V t b j E u M T g w L D E 3 O X 0 m c X V v d D s s J n F 1 b 3 Q 7 U 2 V j d G l v b j E v M T A w X 2 N 1 c 3 R z X z F f c 2 N l b n N f Y 3 V z d F 9 k Z W 1 h b m R f c m V j X 2 N v c 3 R f c 2 N l b n M v Q X V 0 b 1 J l b W 9 2 Z W R D b 2 x 1 b W 5 z M S 5 7 Q 2 9 s d W 1 u M S 4 x O D E s M T g w f S Z x d W 9 0 O y w m c X V v d D t T Z W N 0 a W 9 u M S 8 x M D B f Y 3 V z d H N f M V 9 z Y 2 V u c 1 9 j d X N 0 X 2 R l b W F u Z F 9 y Z W N f Y 2 9 z d F 9 z Y 2 V u c y 9 B d X R v U m V t b 3 Z l Z E N v b H V t b n M x L n t D b 2 x 1 b W 4 x L j E 4 M i w x O D F 9 J n F 1 b 3 Q 7 L C Z x d W 9 0 O 1 N l Y 3 R p b 2 4 x L z E w M F 9 j d X N 0 c 1 8 x X 3 N j Z W 5 z X 2 N 1 c 3 R f Z G V t Y W 5 k X 3 J l Y 1 9 j b 3 N 0 X 3 N j Z W 5 z L 0 F 1 d G 9 S Z W 1 v d m V k Q 2 9 s d W 1 u c z E u e 0 N v b H V t b j E u M T g z L D E 4 M n 0 m c X V v d D s s J n F 1 b 3 Q 7 U 2 V j d G l v b j E v M T A w X 2 N 1 c 3 R z X z F f c 2 N l b n N f Y 3 V z d F 9 k Z W 1 h b m R f c m V j X 2 N v c 3 R f c 2 N l b n M v Q X V 0 b 1 J l b W 9 2 Z W R D b 2 x 1 b W 5 z M S 5 7 Q 2 9 s d W 1 u M S 4 x O D Q s M T g z f S Z x d W 9 0 O y w m c X V v d D t T Z W N 0 a W 9 u M S 8 x M D B f Y 3 V z d H N f M V 9 z Y 2 V u c 1 9 j d X N 0 X 2 R l b W F u Z F 9 y Z W N f Y 2 9 z d F 9 z Y 2 V u c y 9 B d X R v U m V t b 3 Z l Z E N v b H V t b n M x L n t D b 2 x 1 b W 4 x L j E 4 N S w x O D R 9 J n F 1 b 3 Q 7 L C Z x d W 9 0 O 1 N l Y 3 R p b 2 4 x L z E w M F 9 j d X N 0 c 1 8 x X 3 N j Z W 5 z X 2 N 1 c 3 R f Z G V t Y W 5 k X 3 J l Y 1 9 j b 3 N 0 X 3 N j Z W 5 z L 0 F 1 d G 9 S Z W 1 v d m V k Q 2 9 s d W 1 u c z E u e 0 N v b H V t b j E u M T g 2 L D E 4 N X 0 m c X V v d D s s J n F 1 b 3 Q 7 U 2 V j d G l v b j E v M T A w X 2 N 1 c 3 R z X z F f c 2 N l b n N f Y 3 V z d F 9 k Z W 1 h b m R f c m V j X 2 N v c 3 R f c 2 N l b n M v Q X V 0 b 1 J l b W 9 2 Z W R D b 2 x 1 b W 5 z M S 5 7 Q 2 9 s d W 1 u M S 4 x O D c s M T g 2 f S Z x d W 9 0 O y w m c X V v d D t T Z W N 0 a W 9 u M S 8 x M D B f Y 3 V z d H N f M V 9 z Y 2 V u c 1 9 j d X N 0 X 2 R l b W F u Z F 9 y Z W N f Y 2 9 z d F 9 z Y 2 V u c y 9 B d X R v U m V t b 3 Z l Z E N v b H V t b n M x L n t D b 2 x 1 b W 4 x L j E 4 O C w x O D d 9 J n F 1 b 3 Q 7 L C Z x d W 9 0 O 1 N l Y 3 R p b 2 4 x L z E w M F 9 j d X N 0 c 1 8 x X 3 N j Z W 5 z X 2 N 1 c 3 R f Z G V t Y W 5 k X 3 J l Y 1 9 j b 3 N 0 X 3 N j Z W 5 z L 0 F 1 d G 9 S Z W 1 v d m V k Q 2 9 s d W 1 u c z E u e 0 N v b H V t b j E u M T g 5 L D E 4 O H 0 m c X V v d D s s J n F 1 b 3 Q 7 U 2 V j d G l v b j E v M T A w X 2 N 1 c 3 R z X z F f c 2 N l b n N f Y 3 V z d F 9 k Z W 1 h b m R f c m V j X 2 N v c 3 R f c 2 N l b n M v Q X V 0 b 1 J l b W 9 2 Z W R D b 2 x 1 b W 5 z M S 5 7 Q 2 9 s d W 1 u M S 4 x O T A s M T g 5 f S Z x d W 9 0 O y w m c X V v d D t T Z W N 0 a W 9 u M S 8 x M D B f Y 3 V z d H N f M V 9 z Y 2 V u c 1 9 j d X N 0 X 2 R l b W F u Z F 9 y Z W N f Y 2 9 z d F 9 z Y 2 V u c y 9 B d X R v U m V t b 3 Z l Z E N v b H V t b n M x L n t D b 2 x 1 b W 4 x L j E 5 M S w x O T B 9 J n F 1 b 3 Q 7 L C Z x d W 9 0 O 1 N l Y 3 R p b 2 4 x L z E w M F 9 j d X N 0 c 1 8 x X 3 N j Z W 5 z X 2 N 1 c 3 R f Z G V t Y W 5 k X 3 J l Y 1 9 j b 3 N 0 X 3 N j Z W 5 z L 0 F 1 d G 9 S Z W 1 v d m V k Q 2 9 s d W 1 u c z E u e 0 N v b H V t b j E u M T k y L D E 5 M X 0 m c X V v d D s s J n F 1 b 3 Q 7 U 2 V j d G l v b j E v M T A w X 2 N 1 c 3 R z X z F f c 2 N l b n N f Y 3 V z d F 9 k Z W 1 h b m R f c m V j X 2 N v c 3 R f c 2 N l b n M v Q X V 0 b 1 J l b W 9 2 Z W R D b 2 x 1 b W 5 z M S 5 7 Q 2 9 s d W 1 u M S 4 x O T M s M T k y f S Z x d W 9 0 O y w m c X V v d D t T Z W N 0 a W 9 u M S 8 x M D B f Y 3 V z d H N f M V 9 z Y 2 V u c 1 9 j d X N 0 X 2 R l b W F u Z F 9 y Z W N f Y 2 9 z d F 9 z Y 2 V u c y 9 B d X R v U m V t b 3 Z l Z E N v b H V t b n M x L n t D b 2 x 1 b W 4 x L j E 5 N C w x O T N 9 J n F 1 b 3 Q 7 L C Z x d W 9 0 O 1 N l Y 3 R p b 2 4 x L z E w M F 9 j d X N 0 c 1 8 x X 3 N j Z W 5 z X 2 N 1 c 3 R f Z G V t Y W 5 k X 3 J l Y 1 9 j b 3 N 0 X 3 N j Z W 5 z L 0 F 1 d G 9 S Z W 1 v d m V k Q 2 9 s d W 1 u c z E u e 0 N v b H V t b j E u M T k 1 L D E 5 N H 0 m c X V v d D s s J n F 1 b 3 Q 7 U 2 V j d G l v b j E v M T A w X 2 N 1 c 3 R z X z F f c 2 N l b n N f Y 3 V z d F 9 k Z W 1 h b m R f c m V j X 2 N v c 3 R f c 2 N l b n M v Q X V 0 b 1 J l b W 9 2 Z W R D b 2 x 1 b W 5 z M S 5 7 Q 2 9 s d W 1 u M S 4 x O T Y s M T k 1 f S Z x d W 9 0 O y w m c X V v d D t T Z W N 0 a W 9 u M S 8 x M D B f Y 3 V z d H N f M V 9 z Y 2 V u c 1 9 j d X N 0 X 2 R l b W F u Z F 9 y Z W N f Y 2 9 z d F 9 z Y 2 V u c y 9 B d X R v U m V t b 3 Z l Z E N v b H V t b n M x L n t D b 2 x 1 b W 4 x L j E 5 N y w x O T Z 9 J n F 1 b 3 Q 7 L C Z x d W 9 0 O 1 N l Y 3 R p b 2 4 x L z E w M F 9 j d X N 0 c 1 8 x X 3 N j Z W 5 z X 2 N 1 c 3 R f Z G V t Y W 5 k X 3 J l Y 1 9 j b 3 N 0 X 3 N j Z W 5 z L 0 F 1 d G 9 S Z W 1 v d m V k Q 2 9 s d W 1 u c z E u e 0 N v b H V t b j E u M T k 4 L D E 5 N 3 0 m c X V v d D s s J n F 1 b 3 Q 7 U 2 V j d G l v b j E v M T A w X 2 N 1 c 3 R z X z F f c 2 N l b n N f Y 3 V z d F 9 k Z W 1 h b m R f c m V j X 2 N v c 3 R f c 2 N l b n M v Q X V 0 b 1 J l b W 9 2 Z W R D b 2 x 1 b W 5 z M S 5 7 Q 2 9 s d W 1 u M S 4 x O T k s M T k 4 f S Z x d W 9 0 O y w m c X V v d D t T Z W N 0 a W 9 u M S 8 x M D B f Y 3 V z d H N f M V 9 z Y 2 V u c 1 9 j d X N 0 X 2 R l b W F u Z F 9 y Z W N f Y 2 9 z d F 9 z Y 2 V u c y 9 B d X R v U m V t b 3 Z l Z E N v b H V t b n M x L n t D b 2 x 1 b W 4 x L j I w M C w x O T l 9 J n F 1 b 3 Q 7 L C Z x d W 9 0 O 1 N l Y 3 R p b 2 4 x L z E w M F 9 j d X N 0 c 1 8 x X 3 N j Z W 5 z X 2 N 1 c 3 R f Z G V t Y W 5 k X 3 J l Y 1 9 j b 3 N 0 X 3 N j Z W 5 z L 0 F 1 d G 9 S Z W 1 v d m V k Q 2 9 s d W 1 u c z E u e 0 N v b H V t b j E u M j A x L D I w M H 0 m c X V v d D s s J n F 1 b 3 Q 7 U 2 V j d G l v b j E v M T A w X 2 N 1 c 3 R z X z F f c 2 N l b n N f Y 3 V z d F 9 k Z W 1 h b m R f c m V j X 2 N v c 3 R f c 2 N l b n M v Q X V 0 b 1 J l b W 9 2 Z W R D b 2 x 1 b W 5 z M S 5 7 Q 2 9 s d W 1 u M S 4 y M D I s M j A x f S Z x d W 9 0 O 1 0 s J n F 1 b 3 Q 7 Q 2 9 s d W 1 u Q 2 9 1 b n Q m c X V v d D s 6 M j A y L C Z x d W 9 0 O 0 t l e U N v b H V t b k 5 h b W V z J n F 1 b 3 Q 7 O l t d L C Z x d W 9 0 O 0 N v b H V t b k l k Z W 5 0 a X R p Z X M m c X V v d D s 6 W y Z x d W 9 0 O 1 N l Y 3 R p b 2 4 x L z E w M F 9 j d X N 0 c 1 8 x X 3 N j Z W 5 z X 2 N 1 c 3 R f Z G V t Y W 5 k X 3 J l Y 1 9 j b 3 N 0 X 3 N j Z W 5 z L 0 F 1 d G 9 S Z W 1 v d m V k Q 2 9 s d W 1 u c z E u e 0 N v b H V t b j E u M S w w f S Z x d W 9 0 O y w m c X V v d D t T Z W N 0 a W 9 u M S 8 x M D B f Y 3 V z d H N f M V 9 z Y 2 V u c 1 9 j d X N 0 X 2 R l b W F u Z F 9 y Z W N f Y 2 9 z d F 9 z Y 2 V u c y 9 B d X R v U m V t b 3 Z l Z E N v b H V t b n M x L n t D b 2 x 1 b W 4 x L j I s M X 0 m c X V v d D s s J n F 1 b 3 Q 7 U 2 V j d G l v b j E v M T A w X 2 N 1 c 3 R z X z F f c 2 N l b n N f Y 3 V z d F 9 k Z W 1 h b m R f c m V j X 2 N v c 3 R f c 2 N l b n M v Q X V 0 b 1 J l b W 9 2 Z W R D b 2 x 1 b W 5 z M S 5 7 Q 2 9 s d W 1 u M S 4 z L D J 9 J n F 1 b 3 Q 7 L C Z x d W 9 0 O 1 N l Y 3 R p b 2 4 x L z E w M F 9 j d X N 0 c 1 8 x X 3 N j Z W 5 z X 2 N 1 c 3 R f Z G V t Y W 5 k X 3 J l Y 1 9 j b 3 N 0 X 3 N j Z W 5 z L 0 F 1 d G 9 S Z W 1 v d m V k Q 2 9 s d W 1 u c z E u e 0 N v b H V t b j E u N C w z f S Z x d W 9 0 O y w m c X V v d D t T Z W N 0 a W 9 u M S 8 x M D B f Y 3 V z d H N f M V 9 z Y 2 V u c 1 9 j d X N 0 X 2 R l b W F u Z F 9 y Z W N f Y 2 9 z d F 9 z Y 2 V u c y 9 B d X R v U m V t b 3 Z l Z E N v b H V t b n M x L n t D b 2 x 1 b W 4 x L j U s N H 0 m c X V v d D s s J n F 1 b 3 Q 7 U 2 V j d G l v b j E v M T A w X 2 N 1 c 3 R z X z F f c 2 N l b n N f Y 3 V z d F 9 k Z W 1 h b m R f c m V j X 2 N v c 3 R f c 2 N l b n M v Q X V 0 b 1 J l b W 9 2 Z W R D b 2 x 1 b W 5 z M S 5 7 Q 2 9 s d W 1 u M S 4 2 L D V 9 J n F 1 b 3 Q 7 L C Z x d W 9 0 O 1 N l Y 3 R p b 2 4 x L z E w M F 9 j d X N 0 c 1 8 x X 3 N j Z W 5 z X 2 N 1 c 3 R f Z G V t Y W 5 k X 3 J l Y 1 9 j b 3 N 0 X 3 N j Z W 5 z L 0 F 1 d G 9 S Z W 1 v d m V k Q 2 9 s d W 1 u c z E u e 0 N v b H V t b j E u N y w 2 f S Z x d W 9 0 O y w m c X V v d D t T Z W N 0 a W 9 u M S 8 x M D B f Y 3 V z d H N f M V 9 z Y 2 V u c 1 9 j d X N 0 X 2 R l b W F u Z F 9 y Z W N f Y 2 9 z d F 9 z Y 2 V u c y 9 B d X R v U m V t b 3 Z l Z E N v b H V t b n M x L n t D b 2 x 1 b W 4 x L j g s N 3 0 m c X V v d D s s J n F 1 b 3 Q 7 U 2 V j d G l v b j E v M T A w X 2 N 1 c 3 R z X z F f c 2 N l b n N f Y 3 V z d F 9 k Z W 1 h b m R f c m V j X 2 N v c 3 R f c 2 N l b n M v Q X V 0 b 1 J l b W 9 2 Z W R D b 2 x 1 b W 5 z M S 5 7 Q 2 9 s d W 1 u M S 4 5 L D h 9 J n F 1 b 3 Q 7 L C Z x d W 9 0 O 1 N l Y 3 R p b 2 4 x L z E w M F 9 j d X N 0 c 1 8 x X 3 N j Z W 5 z X 2 N 1 c 3 R f Z G V t Y W 5 k X 3 J l Y 1 9 j b 3 N 0 X 3 N j Z W 5 z L 0 F 1 d G 9 S Z W 1 v d m V k Q 2 9 s d W 1 u c z E u e 0 N v b H V t b j E u M T A s O X 0 m c X V v d D s s J n F 1 b 3 Q 7 U 2 V j d G l v b j E v M T A w X 2 N 1 c 3 R z X z F f c 2 N l b n N f Y 3 V z d F 9 k Z W 1 h b m R f c m V j X 2 N v c 3 R f c 2 N l b n M v Q X V 0 b 1 J l b W 9 2 Z W R D b 2 x 1 b W 5 z M S 5 7 Q 2 9 s d W 1 u M S 4 x M S w x M H 0 m c X V v d D s s J n F 1 b 3 Q 7 U 2 V j d G l v b j E v M T A w X 2 N 1 c 3 R z X z F f c 2 N l b n N f Y 3 V z d F 9 k Z W 1 h b m R f c m V j X 2 N v c 3 R f c 2 N l b n M v Q X V 0 b 1 J l b W 9 2 Z W R D b 2 x 1 b W 5 z M S 5 7 Q 2 9 s d W 1 u M S 4 x M i w x M X 0 m c X V v d D s s J n F 1 b 3 Q 7 U 2 V j d G l v b j E v M T A w X 2 N 1 c 3 R z X z F f c 2 N l b n N f Y 3 V z d F 9 k Z W 1 h b m R f c m V j X 2 N v c 3 R f c 2 N l b n M v Q X V 0 b 1 J l b W 9 2 Z W R D b 2 x 1 b W 5 z M S 5 7 Q 2 9 s d W 1 u M S 4 x M y w x M n 0 m c X V v d D s s J n F 1 b 3 Q 7 U 2 V j d G l v b j E v M T A w X 2 N 1 c 3 R z X z F f c 2 N l b n N f Y 3 V z d F 9 k Z W 1 h b m R f c m V j X 2 N v c 3 R f c 2 N l b n M v Q X V 0 b 1 J l b W 9 2 Z W R D b 2 x 1 b W 5 z M S 5 7 Q 2 9 s d W 1 u M S 4 x N C w x M 3 0 m c X V v d D s s J n F 1 b 3 Q 7 U 2 V j d G l v b j E v M T A w X 2 N 1 c 3 R z X z F f c 2 N l b n N f Y 3 V z d F 9 k Z W 1 h b m R f c m V j X 2 N v c 3 R f c 2 N l b n M v Q X V 0 b 1 J l b W 9 2 Z W R D b 2 x 1 b W 5 z M S 5 7 Q 2 9 s d W 1 u M S 4 x N S w x N H 0 m c X V v d D s s J n F 1 b 3 Q 7 U 2 V j d G l v b j E v M T A w X 2 N 1 c 3 R z X z F f c 2 N l b n N f Y 3 V z d F 9 k Z W 1 h b m R f c m V j X 2 N v c 3 R f c 2 N l b n M v Q X V 0 b 1 J l b W 9 2 Z W R D b 2 x 1 b W 5 z M S 5 7 Q 2 9 s d W 1 u M S 4 x N i w x N X 0 m c X V v d D s s J n F 1 b 3 Q 7 U 2 V j d G l v b j E v M T A w X 2 N 1 c 3 R z X z F f c 2 N l b n N f Y 3 V z d F 9 k Z W 1 h b m R f c m V j X 2 N v c 3 R f c 2 N l b n M v Q X V 0 b 1 J l b W 9 2 Z W R D b 2 x 1 b W 5 z M S 5 7 Q 2 9 s d W 1 u M S 4 x N y w x N n 0 m c X V v d D s s J n F 1 b 3 Q 7 U 2 V j d G l v b j E v M T A w X 2 N 1 c 3 R z X z F f c 2 N l b n N f Y 3 V z d F 9 k Z W 1 h b m R f c m V j X 2 N v c 3 R f c 2 N l b n M v Q X V 0 b 1 J l b W 9 2 Z W R D b 2 x 1 b W 5 z M S 5 7 Q 2 9 s d W 1 u M S 4 x O C w x N 3 0 m c X V v d D s s J n F 1 b 3 Q 7 U 2 V j d G l v b j E v M T A w X 2 N 1 c 3 R z X z F f c 2 N l b n N f Y 3 V z d F 9 k Z W 1 h b m R f c m V j X 2 N v c 3 R f c 2 N l b n M v Q X V 0 b 1 J l b W 9 2 Z W R D b 2 x 1 b W 5 z M S 5 7 Q 2 9 s d W 1 u M S 4 x O S w x O H 0 m c X V v d D s s J n F 1 b 3 Q 7 U 2 V j d G l v b j E v M T A w X 2 N 1 c 3 R z X z F f c 2 N l b n N f Y 3 V z d F 9 k Z W 1 h b m R f c m V j X 2 N v c 3 R f c 2 N l b n M v Q X V 0 b 1 J l b W 9 2 Z W R D b 2 x 1 b W 5 z M S 5 7 Q 2 9 s d W 1 u M S 4 y M C w x O X 0 m c X V v d D s s J n F 1 b 3 Q 7 U 2 V j d G l v b j E v M T A w X 2 N 1 c 3 R z X z F f c 2 N l b n N f Y 3 V z d F 9 k Z W 1 h b m R f c m V j X 2 N v c 3 R f c 2 N l b n M v Q X V 0 b 1 J l b W 9 2 Z W R D b 2 x 1 b W 5 z M S 5 7 Q 2 9 s d W 1 u M S 4 y M S w y M H 0 m c X V v d D s s J n F 1 b 3 Q 7 U 2 V j d G l v b j E v M T A w X 2 N 1 c 3 R z X z F f c 2 N l b n N f Y 3 V z d F 9 k Z W 1 h b m R f c m V j X 2 N v c 3 R f c 2 N l b n M v Q X V 0 b 1 J l b W 9 2 Z W R D b 2 x 1 b W 5 z M S 5 7 Q 2 9 s d W 1 u M S 4 y M i w y M X 0 m c X V v d D s s J n F 1 b 3 Q 7 U 2 V j d G l v b j E v M T A w X 2 N 1 c 3 R z X z F f c 2 N l b n N f Y 3 V z d F 9 k Z W 1 h b m R f c m V j X 2 N v c 3 R f c 2 N l b n M v Q X V 0 b 1 J l b W 9 2 Z W R D b 2 x 1 b W 5 z M S 5 7 Q 2 9 s d W 1 u M S 4 y M y w y M n 0 m c X V v d D s s J n F 1 b 3 Q 7 U 2 V j d G l v b j E v M T A w X 2 N 1 c 3 R z X z F f c 2 N l b n N f Y 3 V z d F 9 k Z W 1 h b m R f c m V j X 2 N v c 3 R f c 2 N l b n M v Q X V 0 b 1 J l b W 9 2 Z W R D b 2 x 1 b W 5 z M S 5 7 Q 2 9 s d W 1 u M S 4 y N C w y M 3 0 m c X V v d D s s J n F 1 b 3 Q 7 U 2 V j d G l v b j E v M T A w X 2 N 1 c 3 R z X z F f c 2 N l b n N f Y 3 V z d F 9 k Z W 1 h b m R f c m V j X 2 N v c 3 R f c 2 N l b n M v Q X V 0 b 1 J l b W 9 2 Z W R D b 2 x 1 b W 5 z M S 5 7 Q 2 9 s d W 1 u M S 4 y N S w y N H 0 m c X V v d D s s J n F 1 b 3 Q 7 U 2 V j d G l v b j E v M T A w X 2 N 1 c 3 R z X z F f c 2 N l b n N f Y 3 V z d F 9 k Z W 1 h b m R f c m V j X 2 N v c 3 R f c 2 N l b n M v Q X V 0 b 1 J l b W 9 2 Z W R D b 2 x 1 b W 5 z M S 5 7 Q 2 9 s d W 1 u M S 4 y N i w y N X 0 m c X V v d D s s J n F 1 b 3 Q 7 U 2 V j d G l v b j E v M T A w X 2 N 1 c 3 R z X z F f c 2 N l b n N f Y 3 V z d F 9 k Z W 1 h b m R f c m V j X 2 N v c 3 R f c 2 N l b n M v Q X V 0 b 1 J l b W 9 2 Z W R D b 2 x 1 b W 5 z M S 5 7 Q 2 9 s d W 1 u M S 4 y N y w y N n 0 m c X V v d D s s J n F 1 b 3 Q 7 U 2 V j d G l v b j E v M T A w X 2 N 1 c 3 R z X z F f c 2 N l b n N f Y 3 V z d F 9 k Z W 1 h b m R f c m V j X 2 N v c 3 R f c 2 N l b n M v Q X V 0 b 1 J l b W 9 2 Z W R D b 2 x 1 b W 5 z M S 5 7 Q 2 9 s d W 1 u M S 4 y O C w y N 3 0 m c X V v d D s s J n F 1 b 3 Q 7 U 2 V j d G l v b j E v M T A w X 2 N 1 c 3 R z X z F f c 2 N l b n N f Y 3 V z d F 9 k Z W 1 h b m R f c m V j X 2 N v c 3 R f c 2 N l b n M v Q X V 0 b 1 J l b W 9 2 Z W R D b 2 x 1 b W 5 z M S 5 7 Q 2 9 s d W 1 u M S 4 y O S w y O H 0 m c X V v d D s s J n F 1 b 3 Q 7 U 2 V j d G l v b j E v M T A w X 2 N 1 c 3 R z X z F f c 2 N l b n N f Y 3 V z d F 9 k Z W 1 h b m R f c m V j X 2 N v c 3 R f c 2 N l b n M v Q X V 0 b 1 J l b W 9 2 Z W R D b 2 x 1 b W 5 z M S 5 7 Q 2 9 s d W 1 u M S 4 z M C w y O X 0 m c X V v d D s s J n F 1 b 3 Q 7 U 2 V j d G l v b j E v M T A w X 2 N 1 c 3 R z X z F f c 2 N l b n N f Y 3 V z d F 9 k Z W 1 h b m R f c m V j X 2 N v c 3 R f c 2 N l b n M v Q X V 0 b 1 J l b W 9 2 Z W R D b 2 x 1 b W 5 z M S 5 7 Q 2 9 s d W 1 u M S 4 z M S w z M H 0 m c X V v d D s s J n F 1 b 3 Q 7 U 2 V j d G l v b j E v M T A w X 2 N 1 c 3 R z X z F f c 2 N l b n N f Y 3 V z d F 9 k Z W 1 h b m R f c m V j X 2 N v c 3 R f c 2 N l b n M v Q X V 0 b 1 J l b W 9 2 Z W R D b 2 x 1 b W 5 z M S 5 7 Q 2 9 s d W 1 u M S 4 z M i w z M X 0 m c X V v d D s s J n F 1 b 3 Q 7 U 2 V j d G l v b j E v M T A w X 2 N 1 c 3 R z X z F f c 2 N l b n N f Y 3 V z d F 9 k Z W 1 h b m R f c m V j X 2 N v c 3 R f c 2 N l b n M v Q X V 0 b 1 J l b W 9 2 Z W R D b 2 x 1 b W 5 z M S 5 7 Q 2 9 s d W 1 u M S 4 z M y w z M n 0 m c X V v d D s s J n F 1 b 3 Q 7 U 2 V j d G l v b j E v M T A w X 2 N 1 c 3 R z X z F f c 2 N l b n N f Y 3 V z d F 9 k Z W 1 h b m R f c m V j X 2 N v c 3 R f c 2 N l b n M v Q X V 0 b 1 J l b W 9 2 Z W R D b 2 x 1 b W 5 z M S 5 7 Q 2 9 s d W 1 u M S 4 z N C w z M 3 0 m c X V v d D s s J n F 1 b 3 Q 7 U 2 V j d G l v b j E v M T A w X 2 N 1 c 3 R z X z F f c 2 N l b n N f Y 3 V z d F 9 k Z W 1 h b m R f c m V j X 2 N v c 3 R f c 2 N l b n M v Q X V 0 b 1 J l b W 9 2 Z W R D b 2 x 1 b W 5 z M S 5 7 Q 2 9 s d W 1 u M S 4 z N S w z N H 0 m c X V v d D s s J n F 1 b 3 Q 7 U 2 V j d G l v b j E v M T A w X 2 N 1 c 3 R z X z F f c 2 N l b n N f Y 3 V z d F 9 k Z W 1 h b m R f c m V j X 2 N v c 3 R f c 2 N l b n M v Q X V 0 b 1 J l b W 9 2 Z W R D b 2 x 1 b W 5 z M S 5 7 Q 2 9 s d W 1 u M S 4 z N i w z N X 0 m c X V v d D s s J n F 1 b 3 Q 7 U 2 V j d G l v b j E v M T A w X 2 N 1 c 3 R z X z F f c 2 N l b n N f Y 3 V z d F 9 k Z W 1 h b m R f c m V j X 2 N v c 3 R f c 2 N l b n M v Q X V 0 b 1 J l b W 9 2 Z W R D b 2 x 1 b W 5 z M S 5 7 Q 2 9 s d W 1 u M S 4 z N y w z N n 0 m c X V v d D s s J n F 1 b 3 Q 7 U 2 V j d G l v b j E v M T A w X 2 N 1 c 3 R z X z F f c 2 N l b n N f Y 3 V z d F 9 k Z W 1 h b m R f c m V j X 2 N v c 3 R f c 2 N l b n M v Q X V 0 b 1 J l b W 9 2 Z W R D b 2 x 1 b W 5 z M S 5 7 Q 2 9 s d W 1 u M S 4 z O C w z N 3 0 m c X V v d D s s J n F 1 b 3 Q 7 U 2 V j d G l v b j E v M T A w X 2 N 1 c 3 R z X z F f c 2 N l b n N f Y 3 V z d F 9 k Z W 1 h b m R f c m V j X 2 N v c 3 R f c 2 N l b n M v Q X V 0 b 1 J l b W 9 2 Z W R D b 2 x 1 b W 5 z M S 5 7 Q 2 9 s d W 1 u M S 4 z O S w z O H 0 m c X V v d D s s J n F 1 b 3 Q 7 U 2 V j d G l v b j E v M T A w X 2 N 1 c 3 R z X z F f c 2 N l b n N f Y 3 V z d F 9 k Z W 1 h b m R f c m V j X 2 N v c 3 R f c 2 N l b n M v Q X V 0 b 1 J l b W 9 2 Z W R D b 2 x 1 b W 5 z M S 5 7 Q 2 9 s d W 1 u M S 4 0 M C w z O X 0 m c X V v d D s s J n F 1 b 3 Q 7 U 2 V j d G l v b j E v M T A w X 2 N 1 c 3 R z X z F f c 2 N l b n N f Y 3 V z d F 9 k Z W 1 h b m R f c m V j X 2 N v c 3 R f c 2 N l b n M v Q X V 0 b 1 J l b W 9 2 Z W R D b 2 x 1 b W 5 z M S 5 7 Q 2 9 s d W 1 u M S 4 0 M S w 0 M H 0 m c X V v d D s s J n F 1 b 3 Q 7 U 2 V j d G l v b j E v M T A w X 2 N 1 c 3 R z X z F f c 2 N l b n N f Y 3 V z d F 9 k Z W 1 h b m R f c m V j X 2 N v c 3 R f c 2 N l b n M v Q X V 0 b 1 J l b W 9 2 Z W R D b 2 x 1 b W 5 z M S 5 7 Q 2 9 s d W 1 u M S 4 0 M i w 0 M X 0 m c X V v d D s s J n F 1 b 3 Q 7 U 2 V j d G l v b j E v M T A w X 2 N 1 c 3 R z X z F f c 2 N l b n N f Y 3 V z d F 9 k Z W 1 h b m R f c m V j X 2 N v c 3 R f c 2 N l b n M v Q X V 0 b 1 J l b W 9 2 Z W R D b 2 x 1 b W 5 z M S 5 7 Q 2 9 s d W 1 u M S 4 0 M y w 0 M n 0 m c X V v d D s s J n F 1 b 3 Q 7 U 2 V j d G l v b j E v M T A w X 2 N 1 c 3 R z X z F f c 2 N l b n N f Y 3 V z d F 9 k Z W 1 h b m R f c m V j X 2 N v c 3 R f c 2 N l b n M v Q X V 0 b 1 J l b W 9 2 Z W R D b 2 x 1 b W 5 z M S 5 7 Q 2 9 s d W 1 u M S 4 0 N C w 0 M 3 0 m c X V v d D s s J n F 1 b 3 Q 7 U 2 V j d G l v b j E v M T A w X 2 N 1 c 3 R z X z F f c 2 N l b n N f Y 3 V z d F 9 k Z W 1 h b m R f c m V j X 2 N v c 3 R f c 2 N l b n M v Q X V 0 b 1 J l b W 9 2 Z W R D b 2 x 1 b W 5 z M S 5 7 Q 2 9 s d W 1 u M S 4 0 N S w 0 N H 0 m c X V v d D s s J n F 1 b 3 Q 7 U 2 V j d G l v b j E v M T A w X 2 N 1 c 3 R z X z F f c 2 N l b n N f Y 3 V z d F 9 k Z W 1 h b m R f c m V j X 2 N v c 3 R f c 2 N l b n M v Q X V 0 b 1 J l b W 9 2 Z W R D b 2 x 1 b W 5 z M S 5 7 Q 2 9 s d W 1 u M S 4 0 N i w 0 N X 0 m c X V v d D s s J n F 1 b 3 Q 7 U 2 V j d G l v b j E v M T A w X 2 N 1 c 3 R z X z F f c 2 N l b n N f Y 3 V z d F 9 k Z W 1 h b m R f c m V j X 2 N v c 3 R f c 2 N l b n M v Q X V 0 b 1 J l b W 9 2 Z W R D b 2 x 1 b W 5 z M S 5 7 Q 2 9 s d W 1 u M S 4 0 N y w 0 N n 0 m c X V v d D s s J n F 1 b 3 Q 7 U 2 V j d G l v b j E v M T A w X 2 N 1 c 3 R z X z F f c 2 N l b n N f Y 3 V z d F 9 k Z W 1 h b m R f c m V j X 2 N v c 3 R f c 2 N l b n M v Q X V 0 b 1 J l b W 9 2 Z W R D b 2 x 1 b W 5 z M S 5 7 Q 2 9 s d W 1 u M S 4 0 O C w 0 N 3 0 m c X V v d D s s J n F 1 b 3 Q 7 U 2 V j d G l v b j E v M T A w X 2 N 1 c 3 R z X z F f c 2 N l b n N f Y 3 V z d F 9 k Z W 1 h b m R f c m V j X 2 N v c 3 R f c 2 N l b n M v Q X V 0 b 1 J l b W 9 2 Z W R D b 2 x 1 b W 5 z M S 5 7 Q 2 9 s d W 1 u M S 4 0 O S w 0 O H 0 m c X V v d D s s J n F 1 b 3 Q 7 U 2 V j d G l v b j E v M T A w X 2 N 1 c 3 R z X z F f c 2 N l b n N f Y 3 V z d F 9 k Z W 1 h b m R f c m V j X 2 N v c 3 R f c 2 N l b n M v Q X V 0 b 1 J l b W 9 2 Z W R D b 2 x 1 b W 5 z M S 5 7 Q 2 9 s d W 1 u M S 4 1 M C w 0 O X 0 m c X V v d D s s J n F 1 b 3 Q 7 U 2 V j d G l v b j E v M T A w X 2 N 1 c 3 R z X z F f c 2 N l b n N f Y 3 V z d F 9 k Z W 1 h b m R f c m V j X 2 N v c 3 R f c 2 N l b n M v Q X V 0 b 1 J l b W 9 2 Z W R D b 2 x 1 b W 5 z M S 5 7 Q 2 9 s d W 1 u M S 4 1 M S w 1 M H 0 m c X V v d D s s J n F 1 b 3 Q 7 U 2 V j d G l v b j E v M T A w X 2 N 1 c 3 R z X z F f c 2 N l b n N f Y 3 V z d F 9 k Z W 1 h b m R f c m V j X 2 N v c 3 R f c 2 N l b n M v Q X V 0 b 1 J l b W 9 2 Z W R D b 2 x 1 b W 5 z M S 5 7 Q 2 9 s d W 1 u M S 4 1 M i w 1 M X 0 m c X V v d D s s J n F 1 b 3 Q 7 U 2 V j d G l v b j E v M T A w X 2 N 1 c 3 R z X z F f c 2 N l b n N f Y 3 V z d F 9 k Z W 1 h b m R f c m V j X 2 N v c 3 R f c 2 N l b n M v Q X V 0 b 1 J l b W 9 2 Z W R D b 2 x 1 b W 5 z M S 5 7 Q 2 9 s d W 1 u M S 4 1 M y w 1 M n 0 m c X V v d D s s J n F 1 b 3 Q 7 U 2 V j d G l v b j E v M T A w X 2 N 1 c 3 R z X z F f c 2 N l b n N f Y 3 V z d F 9 k Z W 1 h b m R f c m V j X 2 N v c 3 R f c 2 N l b n M v Q X V 0 b 1 J l b W 9 2 Z W R D b 2 x 1 b W 5 z M S 5 7 Q 2 9 s d W 1 u M S 4 1 N C w 1 M 3 0 m c X V v d D s s J n F 1 b 3 Q 7 U 2 V j d G l v b j E v M T A w X 2 N 1 c 3 R z X z F f c 2 N l b n N f Y 3 V z d F 9 k Z W 1 h b m R f c m V j X 2 N v c 3 R f c 2 N l b n M v Q X V 0 b 1 J l b W 9 2 Z W R D b 2 x 1 b W 5 z M S 5 7 Q 2 9 s d W 1 u M S 4 1 N S w 1 N H 0 m c X V v d D s s J n F 1 b 3 Q 7 U 2 V j d G l v b j E v M T A w X 2 N 1 c 3 R z X z F f c 2 N l b n N f Y 3 V z d F 9 k Z W 1 h b m R f c m V j X 2 N v c 3 R f c 2 N l b n M v Q X V 0 b 1 J l b W 9 2 Z W R D b 2 x 1 b W 5 z M S 5 7 Q 2 9 s d W 1 u M S 4 1 N i w 1 N X 0 m c X V v d D s s J n F 1 b 3 Q 7 U 2 V j d G l v b j E v M T A w X 2 N 1 c 3 R z X z F f c 2 N l b n N f Y 3 V z d F 9 k Z W 1 h b m R f c m V j X 2 N v c 3 R f c 2 N l b n M v Q X V 0 b 1 J l b W 9 2 Z W R D b 2 x 1 b W 5 z M S 5 7 Q 2 9 s d W 1 u M S 4 1 N y w 1 N n 0 m c X V v d D s s J n F 1 b 3 Q 7 U 2 V j d G l v b j E v M T A w X 2 N 1 c 3 R z X z F f c 2 N l b n N f Y 3 V z d F 9 k Z W 1 h b m R f c m V j X 2 N v c 3 R f c 2 N l b n M v Q X V 0 b 1 J l b W 9 2 Z W R D b 2 x 1 b W 5 z M S 5 7 Q 2 9 s d W 1 u M S 4 1 O C w 1 N 3 0 m c X V v d D s s J n F 1 b 3 Q 7 U 2 V j d G l v b j E v M T A w X 2 N 1 c 3 R z X z F f c 2 N l b n N f Y 3 V z d F 9 k Z W 1 h b m R f c m V j X 2 N v c 3 R f c 2 N l b n M v Q X V 0 b 1 J l b W 9 2 Z W R D b 2 x 1 b W 5 z M S 5 7 Q 2 9 s d W 1 u M S 4 1 O S w 1 O H 0 m c X V v d D s s J n F 1 b 3 Q 7 U 2 V j d G l v b j E v M T A w X 2 N 1 c 3 R z X z F f c 2 N l b n N f Y 3 V z d F 9 k Z W 1 h b m R f c m V j X 2 N v c 3 R f c 2 N l b n M v Q X V 0 b 1 J l b W 9 2 Z W R D b 2 x 1 b W 5 z M S 5 7 Q 2 9 s d W 1 u M S 4 2 M C w 1 O X 0 m c X V v d D s s J n F 1 b 3 Q 7 U 2 V j d G l v b j E v M T A w X 2 N 1 c 3 R z X z F f c 2 N l b n N f Y 3 V z d F 9 k Z W 1 h b m R f c m V j X 2 N v c 3 R f c 2 N l b n M v Q X V 0 b 1 J l b W 9 2 Z W R D b 2 x 1 b W 5 z M S 5 7 Q 2 9 s d W 1 u M S 4 2 M S w 2 M H 0 m c X V v d D s s J n F 1 b 3 Q 7 U 2 V j d G l v b j E v M T A w X 2 N 1 c 3 R z X z F f c 2 N l b n N f Y 3 V z d F 9 k Z W 1 h b m R f c m V j X 2 N v c 3 R f c 2 N l b n M v Q X V 0 b 1 J l b W 9 2 Z W R D b 2 x 1 b W 5 z M S 5 7 Q 2 9 s d W 1 u M S 4 2 M i w 2 M X 0 m c X V v d D s s J n F 1 b 3 Q 7 U 2 V j d G l v b j E v M T A w X 2 N 1 c 3 R z X z F f c 2 N l b n N f Y 3 V z d F 9 k Z W 1 h b m R f c m V j X 2 N v c 3 R f c 2 N l b n M v Q X V 0 b 1 J l b W 9 2 Z W R D b 2 x 1 b W 5 z M S 5 7 Q 2 9 s d W 1 u M S 4 2 M y w 2 M n 0 m c X V v d D s s J n F 1 b 3 Q 7 U 2 V j d G l v b j E v M T A w X 2 N 1 c 3 R z X z F f c 2 N l b n N f Y 3 V z d F 9 k Z W 1 h b m R f c m V j X 2 N v c 3 R f c 2 N l b n M v Q X V 0 b 1 J l b W 9 2 Z W R D b 2 x 1 b W 5 z M S 5 7 Q 2 9 s d W 1 u M S 4 2 N C w 2 M 3 0 m c X V v d D s s J n F 1 b 3 Q 7 U 2 V j d G l v b j E v M T A w X 2 N 1 c 3 R z X z F f c 2 N l b n N f Y 3 V z d F 9 k Z W 1 h b m R f c m V j X 2 N v c 3 R f c 2 N l b n M v Q X V 0 b 1 J l b W 9 2 Z W R D b 2 x 1 b W 5 z M S 5 7 Q 2 9 s d W 1 u M S 4 2 N S w 2 N H 0 m c X V v d D s s J n F 1 b 3 Q 7 U 2 V j d G l v b j E v M T A w X 2 N 1 c 3 R z X z F f c 2 N l b n N f Y 3 V z d F 9 k Z W 1 h b m R f c m V j X 2 N v c 3 R f c 2 N l b n M v Q X V 0 b 1 J l b W 9 2 Z W R D b 2 x 1 b W 5 z M S 5 7 Q 2 9 s d W 1 u M S 4 2 N i w 2 N X 0 m c X V v d D s s J n F 1 b 3 Q 7 U 2 V j d G l v b j E v M T A w X 2 N 1 c 3 R z X z F f c 2 N l b n N f Y 3 V z d F 9 k Z W 1 h b m R f c m V j X 2 N v c 3 R f c 2 N l b n M v Q X V 0 b 1 J l b W 9 2 Z W R D b 2 x 1 b W 5 z M S 5 7 Q 2 9 s d W 1 u M S 4 2 N y w 2 N n 0 m c X V v d D s s J n F 1 b 3 Q 7 U 2 V j d G l v b j E v M T A w X 2 N 1 c 3 R z X z F f c 2 N l b n N f Y 3 V z d F 9 k Z W 1 h b m R f c m V j X 2 N v c 3 R f c 2 N l b n M v Q X V 0 b 1 J l b W 9 2 Z W R D b 2 x 1 b W 5 z M S 5 7 Q 2 9 s d W 1 u M S 4 2 O C w 2 N 3 0 m c X V v d D s s J n F 1 b 3 Q 7 U 2 V j d G l v b j E v M T A w X 2 N 1 c 3 R z X z F f c 2 N l b n N f Y 3 V z d F 9 k Z W 1 h b m R f c m V j X 2 N v c 3 R f c 2 N l b n M v Q X V 0 b 1 J l b W 9 2 Z W R D b 2 x 1 b W 5 z M S 5 7 Q 2 9 s d W 1 u M S 4 2 O S w 2 O H 0 m c X V v d D s s J n F 1 b 3 Q 7 U 2 V j d G l v b j E v M T A w X 2 N 1 c 3 R z X z F f c 2 N l b n N f Y 3 V z d F 9 k Z W 1 h b m R f c m V j X 2 N v c 3 R f c 2 N l b n M v Q X V 0 b 1 J l b W 9 2 Z W R D b 2 x 1 b W 5 z M S 5 7 Q 2 9 s d W 1 u M S 4 3 M C w 2 O X 0 m c X V v d D s s J n F 1 b 3 Q 7 U 2 V j d G l v b j E v M T A w X 2 N 1 c 3 R z X z F f c 2 N l b n N f Y 3 V z d F 9 k Z W 1 h b m R f c m V j X 2 N v c 3 R f c 2 N l b n M v Q X V 0 b 1 J l b W 9 2 Z W R D b 2 x 1 b W 5 z M S 5 7 Q 2 9 s d W 1 u M S 4 3 M S w 3 M H 0 m c X V v d D s s J n F 1 b 3 Q 7 U 2 V j d G l v b j E v M T A w X 2 N 1 c 3 R z X z F f c 2 N l b n N f Y 3 V z d F 9 k Z W 1 h b m R f c m V j X 2 N v c 3 R f c 2 N l b n M v Q X V 0 b 1 J l b W 9 2 Z W R D b 2 x 1 b W 5 z M S 5 7 Q 2 9 s d W 1 u M S 4 3 M i w 3 M X 0 m c X V v d D s s J n F 1 b 3 Q 7 U 2 V j d G l v b j E v M T A w X 2 N 1 c 3 R z X z F f c 2 N l b n N f Y 3 V z d F 9 k Z W 1 h b m R f c m V j X 2 N v c 3 R f c 2 N l b n M v Q X V 0 b 1 J l b W 9 2 Z W R D b 2 x 1 b W 5 z M S 5 7 Q 2 9 s d W 1 u M S 4 3 M y w 3 M n 0 m c X V v d D s s J n F 1 b 3 Q 7 U 2 V j d G l v b j E v M T A w X 2 N 1 c 3 R z X z F f c 2 N l b n N f Y 3 V z d F 9 k Z W 1 h b m R f c m V j X 2 N v c 3 R f c 2 N l b n M v Q X V 0 b 1 J l b W 9 2 Z W R D b 2 x 1 b W 5 z M S 5 7 Q 2 9 s d W 1 u M S 4 3 N C w 3 M 3 0 m c X V v d D s s J n F 1 b 3 Q 7 U 2 V j d G l v b j E v M T A w X 2 N 1 c 3 R z X z F f c 2 N l b n N f Y 3 V z d F 9 k Z W 1 h b m R f c m V j X 2 N v c 3 R f c 2 N l b n M v Q X V 0 b 1 J l b W 9 2 Z W R D b 2 x 1 b W 5 z M S 5 7 Q 2 9 s d W 1 u M S 4 3 N S w 3 N H 0 m c X V v d D s s J n F 1 b 3 Q 7 U 2 V j d G l v b j E v M T A w X 2 N 1 c 3 R z X z F f c 2 N l b n N f Y 3 V z d F 9 k Z W 1 h b m R f c m V j X 2 N v c 3 R f c 2 N l b n M v Q X V 0 b 1 J l b W 9 2 Z W R D b 2 x 1 b W 5 z M S 5 7 Q 2 9 s d W 1 u M S 4 3 N i w 3 N X 0 m c X V v d D s s J n F 1 b 3 Q 7 U 2 V j d G l v b j E v M T A w X 2 N 1 c 3 R z X z F f c 2 N l b n N f Y 3 V z d F 9 k Z W 1 h b m R f c m V j X 2 N v c 3 R f c 2 N l b n M v Q X V 0 b 1 J l b W 9 2 Z W R D b 2 x 1 b W 5 z M S 5 7 Q 2 9 s d W 1 u M S 4 3 N y w 3 N n 0 m c X V v d D s s J n F 1 b 3 Q 7 U 2 V j d G l v b j E v M T A w X 2 N 1 c 3 R z X z F f c 2 N l b n N f Y 3 V z d F 9 k Z W 1 h b m R f c m V j X 2 N v c 3 R f c 2 N l b n M v Q X V 0 b 1 J l b W 9 2 Z W R D b 2 x 1 b W 5 z M S 5 7 Q 2 9 s d W 1 u M S 4 3 O C w 3 N 3 0 m c X V v d D s s J n F 1 b 3 Q 7 U 2 V j d G l v b j E v M T A w X 2 N 1 c 3 R z X z F f c 2 N l b n N f Y 3 V z d F 9 k Z W 1 h b m R f c m V j X 2 N v c 3 R f c 2 N l b n M v Q X V 0 b 1 J l b W 9 2 Z W R D b 2 x 1 b W 5 z M S 5 7 Q 2 9 s d W 1 u M S 4 3 O S w 3 O H 0 m c X V v d D s s J n F 1 b 3 Q 7 U 2 V j d G l v b j E v M T A w X 2 N 1 c 3 R z X z F f c 2 N l b n N f Y 3 V z d F 9 k Z W 1 h b m R f c m V j X 2 N v c 3 R f c 2 N l b n M v Q X V 0 b 1 J l b W 9 2 Z W R D b 2 x 1 b W 5 z M S 5 7 Q 2 9 s d W 1 u M S 4 4 M C w 3 O X 0 m c X V v d D s s J n F 1 b 3 Q 7 U 2 V j d G l v b j E v M T A w X 2 N 1 c 3 R z X z F f c 2 N l b n N f Y 3 V z d F 9 k Z W 1 h b m R f c m V j X 2 N v c 3 R f c 2 N l b n M v Q X V 0 b 1 J l b W 9 2 Z W R D b 2 x 1 b W 5 z M S 5 7 Q 2 9 s d W 1 u M S 4 4 M S w 4 M H 0 m c X V v d D s s J n F 1 b 3 Q 7 U 2 V j d G l v b j E v M T A w X 2 N 1 c 3 R z X z F f c 2 N l b n N f Y 3 V z d F 9 k Z W 1 h b m R f c m V j X 2 N v c 3 R f c 2 N l b n M v Q X V 0 b 1 J l b W 9 2 Z W R D b 2 x 1 b W 5 z M S 5 7 Q 2 9 s d W 1 u M S 4 4 M i w 4 M X 0 m c X V v d D s s J n F 1 b 3 Q 7 U 2 V j d G l v b j E v M T A w X 2 N 1 c 3 R z X z F f c 2 N l b n N f Y 3 V z d F 9 k Z W 1 h b m R f c m V j X 2 N v c 3 R f c 2 N l b n M v Q X V 0 b 1 J l b W 9 2 Z W R D b 2 x 1 b W 5 z M S 5 7 Q 2 9 s d W 1 u M S 4 4 M y w 4 M n 0 m c X V v d D s s J n F 1 b 3 Q 7 U 2 V j d G l v b j E v M T A w X 2 N 1 c 3 R z X z F f c 2 N l b n N f Y 3 V z d F 9 k Z W 1 h b m R f c m V j X 2 N v c 3 R f c 2 N l b n M v Q X V 0 b 1 J l b W 9 2 Z W R D b 2 x 1 b W 5 z M S 5 7 Q 2 9 s d W 1 u M S 4 4 N C w 4 M 3 0 m c X V v d D s s J n F 1 b 3 Q 7 U 2 V j d G l v b j E v M T A w X 2 N 1 c 3 R z X z F f c 2 N l b n N f Y 3 V z d F 9 k Z W 1 h b m R f c m V j X 2 N v c 3 R f c 2 N l b n M v Q X V 0 b 1 J l b W 9 2 Z W R D b 2 x 1 b W 5 z M S 5 7 Q 2 9 s d W 1 u M S 4 4 N S w 4 N H 0 m c X V v d D s s J n F 1 b 3 Q 7 U 2 V j d G l v b j E v M T A w X 2 N 1 c 3 R z X z F f c 2 N l b n N f Y 3 V z d F 9 k Z W 1 h b m R f c m V j X 2 N v c 3 R f c 2 N l b n M v Q X V 0 b 1 J l b W 9 2 Z W R D b 2 x 1 b W 5 z M S 5 7 Q 2 9 s d W 1 u M S 4 4 N i w 4 N X 0 m c X V v d D s s J n F 1 b 3 Q 7 U 2 V j d G l v b j E v M T A w X 2 N 1 c 3 R z X z F f c 2 N l b n N f Y 3 V z d F 9 k Z W 1 h b m R f c m V j X 2 N v c 3 R f c 2 N l b n M v Q X V 0 b 1 J l b W 9 2 Z W R D b 2 x 1 b W 5 z M S 5 7 Q 2 9 s d W 1 u M S 4 4 N y w 4 N n 0 m c X V v d D s s J n F 1 b 3 Q 7 U 2 V j d G l v b j E v M T A w X 2 N 1 c 3 R z X z F f c 2 N l b n N f Y 3 V z d F 9 k Z W 1 h b m R f c m V j X 2 N v c 3 R f c 2 N l b n M v Q X V 0 b 1 J l b W 9 2 Z W R D b 2 x 1 b W 5 z M S 5 7 Q 2 9 s d W 1 u M S 4 4 O C w 4 N 3 0 m c X V v d D s s J n F 1 b 3 Q 7 U 2 V j d G l v b j E v M T A w X 2 N 1 c 3 R z X z F f c 2 N l b n N f Y 3 V z d F 9 k Z W 1 h b m R f c m V j X 2 N v c 3 R f c 2 N l b n M v Q X V 0 b 1 J l b W 9 2 Z W R D b 2 x 1 b W 5 z M S 5 7 Q 2 9 s d W 1 u M S 4 4 O S w 4 O H 0 m c X V v d D s s J n F 1 b 3 Q 7 U 2 V j d G l v b j E v M T A w X 2 N 1 c 3 R z X z F f c 2 N l b n N f Y 3 V z d F 9 k Z W 1 h b m R f c m V j X 2 N v c 3 R f c 2 N l b n M v Q X V 0 b 1 J l b W 9 2 Z W R D b 2 x 1 b W 5 z M S 5 7 Q 2 9 s d W 1 u M S 4 5 M C w 4 O X 0 m c X V v d D s s J n F 1 b 3 Q 7 U 2 V j d G l v b j E v M T A w X 2 N 1 c 3 R z X z F f c 2 N l b n N f Y 3 V z d F 9 k Z W 1 h b m R f c m V j X 2 N v c 3 R f c 2 N l b n M v Q X V 0 b 1 J l b W 9 2 Z W R D b 2 x 1 b W 5 z M S 5 7 Q 2 9 s d W 1 u M S 4 5 M S w 5 M H 0 m c X V v d D s s J n F 1 b 3 Q 7 U 2 V j d G l v b j E v M T A w X 2 N 1 c 3 R z X z F f c 2 N l b n N f Y 3 V z d F 9 k Z W 1 h b m R f c m V j X 2 N v c 3 R f c 2 N l b n M v Q X V 0 b 1 J l b W 9 2 Z W R D b 2 x 1 b W 5 z M S 5 7 Q 2 9 s d W 1 u M S 4 5 M i w 5 M X 0 m c X V v d D s s J n F 1 b 3 Q 7 U 2 V j d G l v b j E v M T A w X 2 N 1 c 3 R z X z F f c 2 N l b n N f Y 3 V z d F 9 k Z W 1 h b m R f c m V j X 2 N v c 3 R f c 2 N l b n M v Q X V 0 b 1 J l b W 9 2 Z W R D b 2 x 1 b W 5 z M S 5 7 Q 2 9 s d W 1 u M S 4 5 M y w 5 M n 0 m c X V v d D s s J n F 1 b 3 Q 7 U 2 V j d G l v b j E v M T A w X 2 N 1 c 3 R z X z F f c 2 N l b n N f Y 3 V z d F 9 k Z W 1 h b m R f c m V j X 2 N v c 3 R f c 2 N l b n M v Q X V 0 b 1 J l b W 9 2 Z W R D b 2 x 1 b W 5 z M S 5 7 Q 2 9 s d W 1 u M S 4 5 N C w 5 M 3 0 m c X V v d D s s J n F 1 b 3 Q 7 U 2 V j d G l v b j E v M T A w X 2 N 1 c 3 R z X z F f c 2 N l b n N f Y 3 V z d F 9 k Z W 1 h b m R f c m V j X 2 N v c 3 R f c 2 N l b n M v Q X V 0 b 1 J l b W 9 2 Z W R D b 2 x 1 b W 5 z M S 5 7 Q 2 9 s d W 1 u M S 4 5 N S w 5 N H 0 m c X V v d D s s J n F 1 b 3 Q 7 U 2 V j d G l v b j E v M T A w X 2 N 1 c 3 R z X z F f c 2 N l b n N f Y 3 V z d F 9 k Z W 1 h b m R f c m V j X 2 N v c 3 R f c 2 N l b n M v Q X V 0 b 1 J l b W 9 2 Z W R D b 2 x 1 b W 5 z M S 5 7 Q 2 9 s d W 1 u M S 4 5 N i w 5 N X 0 m c X V v d D s s J n F 1 b 3 Q 7 U 2 V j d G l v b j E v M T A w X 2 N 1 c 3 R z X z F f c 2 N l b n N f Y 3 V z d F 9 k Z W 1 h b m R f c m V j X 2 N v c 3 R f c 2 N l b n M v Q X V 0 b 1 J l b W 9 2 Z W R D b 2 x 1 b W 5 z M S 5 7 Q 2 9 s d W 1 u M S 4 5 N y w 5 N n 0 m c X V v d D s s J n F 1 b 3 Q 7 U 2 V j d G l v b j E v M T A w X 2 N 1 c 3 R z X z F f c 2 N l b n N f Y 3 V z d F 9 k Z W 1 h b m R f c m V j X 2 N v c 3 R f c 2 N l b n M v Q X V 0 b 1 J l b W 9 2 Z W R D b 2 x 1 b W 5 z M S 5 7 Q 2 9 s d W 1 u M S 4 5 O C w 5 N 3 0 m c X V v d D s s J n F 1 b 3 Q 7 U 2 V j d G l v b j E v M T A w X 2 N 1 c 3 R z X z F f c 2 N l b n N f Y 3 V z d F 9 k Z W 1 h b m R f c m V j X 2 N v c 3 R f c 2 N l b n M v Q X V 0 b 1 J l b W 9 2 Z W R D b 2 x 1 b W 5 z M S 5 7 Q 2 9 s d W 1 u M S 4 5 O S w 5 O H 0 m c X V v d D s s J n F 1 b 3 Q 7 U 2 V j d G l v b j E v M T A w X 2 N 1 c 3 R z X z F f c 2 N l b n N f Y 3 V z d F 9 k Z W 1 h b m R f c m V j X 2 N v c 3 R f c 2 N l b n M v Q X V 0 b 1 J l b W 9 2 Z W R D b 2 x 1 b W 5 z M S 5 7 Q 2 9 s d W 1 u M S 4 x M D A s O T l 9 J n F 1 b 3 Q 7 L C Z x d W 9 0 O 1 N l Y 3 R p b 2 4 x L z E w M F 9 j d X N 0 c 1 8 x X 3 N j Z W 5 z X 2 N 1 c 3 R f Z G V t Y W 5 k X 3 J l Y 1 9 j b 3 N 0 X 3 N j Z W 5 z L 0 F 1 d G 9 S Z W 1 v d m V k Q 2 9 s d W 1 u c z E u e 0 N v b H V t b j E u M T A x L D E w M H 0 m c X V v d D s s J n F 1 b 3 Q 7 U 2 V j d G l v b j E v M T A w X 2 N 1 c 3 R z X z F f c 2 N l b n N f Y 3 V z d F 9 k Z W 1 h b m R f c m V j X 2 N v c 3 R f c 2 N l b n M v Q X V 0 b 1 J l b W 9 2 Z W R D b 2 x 1 b W 5 z M S 5 7 Q 2 9 s d W 1 u M S 4 x M D I s M T A x f S Z x d W 9 0 O y w m c X V v d D t T Z W N 0 a W 9 u M S 8 x M D B f Y 3 V z d H N f M V 9 z Y 2 V u c 1 9 j d X N 0 X 2 R l b W F u Z F 9 y Z W N f Y 2 9 z d F 9 z Y 2 V u c y 9 B d X R v U m V t b 3 Z l Z E N v b H V t b n M x L n t D b 2 x 1 b W 4 x L j E w M y w x M D J 9 J n F 1 b 3 Q 7 L C Z x d W 9 0 O 1 N l Y 3 R p b 2 4 x L z E w M F 9 j d X N 0 c 1 8 x X 3 N j Z W 5 z X 2 N 1 c 3 R f Z G V t Y W 5 k X 3 J l Y 1 9 j b 3 N 0 X 3 N j Z W 5 z L 0 F 1 d G 9 S Z W 1 v d m V k Q 2 9 s d W 1 u c z E u e 0 N v b H V t b j E u M T A 0 L D E w M 3 0 m c X V v d D s s J n F 1 b 3 Q 7 U 2 V j d G l v b j E v M T A w X 2 N 1 c 3 R z X z F f c 2 N l b n N f Y 3 V z d F 9 k Z W 1 h b m R f c m V j X 2 N v c 3 R f c 2 N l b n M v Q X V 0 b 1 J l b W 9 2 Z W R D b 2 x 1 b W 5 z M S 5 7 Q 2 9 s d W 1 u M S 4 x M D U s M T A 0 f S Z x d W 9 0 O y w m c X V v d D t T Z W N 0 a W 9 u M S 8 x M D B f Y 3 V z d H N f M V 9 z Y 2 V u c 1 9 j d X N 0 X 2 R l b W F u Z F 9 y Z W N f Y 2 9 z d F 9 z Y 2 V u c y 9 B d X R v U m V t b 3 Z l Z E N v b H V t b n M x L n t D b 2 x 1 b W 4 x L j E w N i w x M D V 9 J n F 1 b 3 Q 7 L C Z x d W 9 0 O 1 N l Y 3 R p b 2 4 x L z E w M F 9 j d X N 0 c 1 8 x X 3 N j Z W 5 z X 2 N 1 c 3 R f Z G V t Y W 5 k X 3 J l Y 1 9 j b 3 N 0 X 3 N j Z W 5 z L 0 F 1 d G 9 S Z W 1 v d m V k Q 2 9 s d W 1 u c z E u e 0 N v b H V t b j E u M T A 3 L D E w N n 0 m c X V v d D s s J n F 1 b 3 Q 7 U 2 V j d G l v b j E v M T A w X 2 N 1 c 3 R z X z F f c 2 N l b n N f Y 3 V z d F 9 k Z W 1 h b m R f c m V j X 2 N v c 3 R f c 2 N l b n M v Q X V 0 b 1 J l b W 9 2 Z W R D b 2 x 1 b W 5 z M S 5 7 Q 2 9 s d W 1 u M S 4 x M D g s M T A 3 f S Z x d W 9 0 O y w m c X V v d D t T Z W N 0 a W 9 u M S 8 x M D B f Y 3 V z d H N f M V 9 z Y 2 V u c 1 9 j d X N 0 X 2 R l b W F u Z F 9 y Z W N f Y 2 9 z d F 9 z Y 2 V u c y 9 B d X R v U m V t b 3 Z l Z E N v b H V t b n M x L n t D b 2 x 1 b W 4 x L j E w O S w x M D h 9 J n F 1 b 3 Q 7 L C Z x d W 9 0 O 1 N l Y 3 R p b 2 4 x L z E w M F 9 j d X N 0 c 1 8 x X 3 N j Z W 5 z X 2 N 1 c 3 R f Z G V t Y W 5 k X 3 J l Y 1 9 j b 3 N 0 X 3 N j Z W 5 z L 0 F 1 d G 9 S Z W 1 v d m V k Q 2 9 s d W 1 u c z E u e 0 N v b H V t b j E u M T E w L D E w O X 0 m c X V v d D s s J n F 1 b 3 Q 7 U 2 V j d G l v b j E v M T A w X 2 N 1 c 3 R z X z F f c 2 N l b n N f Y 3 V z d F 9 k Z W 1 h b m R f c m V j X 2 N v c 3 R f c 2 N l b n M v Q X V 0 b 1 J l b W 9 2 Z W R D b 2 x 1 b W 5 z M S 5 7 Q 2 9 s d W 1 u M S 4 x M T E s M T E w f S Z x d W 9 0 O y w m c X V v d D t T Z W N 0 a W 9 u M S 8 x M D B f Y 3 V z d H N f M V 9 z Y 2 V u c 1 9 j d X N 0 X 2 R l b W F u Z F 9 y Z W N f Y 2 9 z d F 9 z Y 2 V u c y 9 B d X R v U m V t b 3 Z l Z E N v b H V t b n M x L n t D b 2 x 1 b W 4 x L j E x M i w x M T F 9 J n F 1 b 3 Q 7 L C Z x d W 9 0 O 1 N l Y 3 R p b 2 4 x L z E w M F 9 j d X N 0 c 1 8 x X 3 N j Z W 5 z X 2 N 1 c 3 R f Z G V t Y W 5 k X 3 J l Y 1 9 j b 3 N 0 X 3 N j Z W 5 z L 0 F 1 d G 9 S Z W 1 v d m V k Q 2 9 s d W 1 u c z E u e 0 N v b H V t b j E u M T E z L D E x M n 0 m c X V v d D s s J n F 1 b 3 Q 7 U 2 V j d G l v b j E v M T A w X 2 N 1 c 3 R z X z F f c 2 N l b n N f Y 3 V z d F 9 k Z W 1 h b m R f c m V j X 2 N v c 3 R f c 2 N l b n M v Q X V 0 b 1 J l b W 9 2 Z W R D b 2 x 1 b W 5 z M S 5 7 Q 2 9 s d W 1 u M S 4 x M T Q s M T E z f S Z x d W 9 0 O y w m c X V v d D t T Z W N 0 a W 9 u M S 8 x M D B f Y 3 V z d H N f M V 9 z Y 2 V u c 1 9 j d X N 0 X 2 R l b W F u Z F 9 y Z W N f Y 2 9 z d F 9 z Y 2 V u c y 9 B d X R v U m V t b 3 Z l Z E N v b H V t b n M x L n t D b 2 x 1 b W 4 x L j E x N S w x M T R 9 J n F 1 b 3 Q 7 L C Z x d W 9 0 O 1 N l Y 3 R p b 2 4 x L z E w M F 9 j d X N 0 c 1 8 x X 3 N j Z W 5 z X 2 N 1 c 3 R f Z G V t Y W 5 k X 3 J l Y 1 9 j b 3 N 0 X 3 N j Z W 5 z L 0 F 1 d G 9 S Z W 1 v d m V k Q 2 9 s d W 1 u c z E u e 0 N v b H V t b j E u M T E 2 L D E x N X 0 m c X V v d D s s J n F 1 b 3 Q 7 U 2 V j d G l v b j E v M T A w X 2 N 1 c 3 R z X z F f c 2 N l b n N f Y 3 V z d F 9 k Z W 1 h b m R f c m V j X 2 N v c 3 R f c 2 N l b n M v Q X V 0 b 1 J l b W 9 2 Z W R D b 2 x 1 b W 5 z M S 5 7 Q 2 9 s d W 1 u M S 4 x M T c s M T E 2 f S Z x d W 9 0 O y w m c X V v d D t T Z W N 0 a W 9 u M S 8 x M D B f Y 3 V z d H N f M V 9 z Y 2 V u c 1 9 j d X N 0 X 2 R l b W F u Z F 9 y Z W N f Y 2 9 z d F 9 z Y 2 V u c y 9 B d X R v U m V t b 3 Z l Z E N v b H V t b n M x L n t D b 2 x 1 b W 4 x L j E x O C w x M T d 9 J n F 1 b 3 Q 7 L C Z x d W 9 0 O 1 N l Y 3 R p b 2 4 x L z E w M F 9 j d X N 0 c 1 8 x X 3 N j Z W 5 z X 2 N 1 c 3 R f Z G V t Y W 5 k X 3 J l Y 1 9 j b 3 N 0 X 3 N j Z W 5 z L 0 F 1 d G 9 S Z W 1 v d m V k Q 2 9 s d W 1 u c z E u e 0 N v b H V t b j E u M T E 5 L D E x O H 0 m c X V v d D s s J n F 1 b 3 Q 7 U 2 V j d G l v b j E v M T A w X 2 N 1 c 3 R z X z F f c 2 N l b n N f Y 3 V z d F 9 k Z W 1 h b m R f c m V j X 2 N v c 3 R f c 2 N l b n M v Q X V 0 b 1 J l b W 9 2 Z W R D b 2 x 1 b W 5 z M S 5 7 Q 2 9 s d W 1 u M S 4 x M j A s M T E 5 f S Z x d W 9 0 O y w m c X V v d D t T Z W N 0 a W 9 u M S 8 x M D B f Y 3 V z d H N f M V 9 z Y 2 V u c 1 9 j d X N 0 X 2 R l b W F u Z F 9 y Z W N f Y 2 9 z d F 9 z Y 2 V u c y 9 B d X R v U m V t b 3 Z l Z E N v b H V t b n M x L n t D b 2 x 1 b W 4 x L j E y M S w x M j B 9 J n F 1 b 3 Q 7 L C Z x d W 9 0 O 1 N l Y 3 R p b 2 4 x L z E w M F 9 j d X N 0 c 1 8 x X 3 N j Z W 5 z X 2 N 1 c 3 R f Z G V t Y W 5 k X 3 J l Y 1 9 j b 3 N 0 X 3 N j Z W 5 z L 0 F 1 d G 9 S Z W 1 v d m V k Q 2 9 s d W 1 u c z E u e 0 N v b H V t b j E u M T I y L D E y M X 0 m c X V v d D s s J n F 1 b 3 Q 7 U 2 V j d G l v b j E v M T A w X 2 N 1 c 3 R z X z F f c 2 N l b n N f Y 3 V z d F 9 k Z W 1 h b m R f c m V j X 2 N v c 3 R f c 2 N l b n M v Q X V 0 b 1 J l b W 9 2 Z W R D b 2 x 1 b W 5 z M S 5 7 Q 2 9 s d W 1 u M S 4 x M j M s M T I y f S Z x d W 9 0 O y w m c X V v d D t T Z W N 0 a W 9 u M S 8 x M D B f Y 3 V z d H N f M V 9 z Y 2 V u c 1 9 j d X N 0 X 2 R l b W F u Z F 9 y Z W N f Y 2 9 z d F 9 z Y 2 V u c y 9 B d X R v U m V t b 3 Z l Z E N v b H V t b n M x L n t D b 2 x 1 b W 4 x L j E y N C w x M j N 9 J n F 1 b 3 Q 7 L C Z x d W 9 0 O 1 N l Y 3 R p b 2 4 x L z E w M F 9 j d X N 0 c 1 8 x X 3 N j Z W 5 z X 2 N 1 c 3 R f Z G V t Y W 5 k X 3 J l Y 1 9 j b 3 N 0 X 3 N j Z W 5 z L 0 F 1 d G 9 S Z W 1 v d m V k Q 2 9 s d W 1 u c z E u e 0 N v b H V t b j E u M T I 1 L D E y N H 0 m c X V v d D s s J n F 1 b 3 Q 7 U 2 V j d G l v b j E v M T A w X 2 N 1 c 3 R z X z F f c 2 N l b n N f Y 3 V z d F 9 k Z W 1 h b m R f c m V j X 2 N v c 3 R f c 2 N l b n M v Q X V 0 b 1 J l b W 9 2 Z W R D b 2 x 1 b W 5 z M S 5 7 Q 2 9 s d W 1 u M S 4 x M j Y s M T I 1 f S Z x d W 9 0 O y w m c X V v d D t T Z W N 0 a W 9 u M S 8 x M D B f Y 3 V z d H N f M V 9 z Y 2 V u c 1 9 j d X N 0 X 2 R l b W F u Z F 9 y Z W N f Y 2 9 z d F 9 z Y 2 V u c y 9 B d X R v U m V t b 3 Z l Z E N v b H V t b n M x L n t D b 2 x 1 b W 4 x L j E y N y w x M j Z 9 J n F 1 b 3 Q 7 L C Z x d W 9 0 O 1 N l Y 3 R p b 2 4 x L z E w M F 9 j d X N 0 c 1 8 x X 3 N j Z W 5 z X 2 N 1 c 3 R f Z G V t Y W 5 k X 3 J l Y 1 9 j b 3 N 0 X 3 N j Z W 5 z L 0 F 1 d G 9 S Z W 1 v d m V k Q 2 9 s d W 1 u c z E u e 0 N v b H V t b j E u M T I 4 L D E y N 3 0 m c X V v d D s s J n F 1 b 3 Q 7 U 2 V j d G l v b j E v M T A w X 2 N 1 c 3 R z X z F f c 2 N l b n N f Y 3 V z d F 9 k Z W 1 h b m R f c m V j X 2 N v c 3 R f c 2 N l b n M v Q X V 0 b 1 J l b W 9 2 Z W R D b 2 x 1 b W 5 z M S 5 7 Q 2 9 s d W 1 u M S 4 x M j k s M T I 4 f S Z x d W 9 0 O y w m c X V v d D t T Z W N 0 a W 9 u M S 8 x M D B f Y 3 V z d H N f M V 9 z Y 2 V u c 1 9 j d X N 0 X 2 R l b W F u Z F 9 y Z W N f Y 2 9 z d F 9 z Y 2 V u c y 9 B d X R v U m V t b 3 Z l Z E N v b H V t b n M x L n t D b 2 x 1 b W 4 x L j E z M C w x M j l 9 J n F 1 b 3 Q 7 L C Z x d W 9 0 O 1 N l Y 3 R p b 2 4 x L z E w M F 9 j d X N 0 c 1 8 x X 3 N j Z W 5 z X 2 N 1 c 3 R f Z G V t Y W 5 k X 3 J l Y 1 9 j b 3 N 0 X 3 N j Z W 5 z L 0 F 1 d G 9 S Z W 1 v d m V k Q 2 9 s d W 1 u c z E u e 0 N v b H V t b j E u M T M x L D E z M H 0 m c X V v d D s s J n F 1 b 3 Q 7 U 2 V j d G l v b j E v M T A w X 2 N 1 c 3 R z X z F f c 2 N l b n N f Y 3 V z d F 9 k Z W 1 h b m R f c m V j X 2 N v c 3 R f c 2 N l b n M v Q X V 0 b 1 J l b W 9 2 Z W R D b 2 x 1 b W 5 z M S 5 7 Q 2 9 s d W 1 u M S 4 x M z I s M T M x f S Z x d W 9 0 O y w m c X V v d D t T Z W N 0 a W 9 u M S 8 x M D B f Y 3 V z d H N f M V 9 z Y 2 V u c 1 9 j d X N 0 X 2 R l b W F u Z F 9 y Z W N f Y 2 9 z d F 9 z Y 2 V u c y 9 B d X R v U m V t b 3 Z l Z E N v b H V t b n M x L n t D b 2 x 1 b W 4 x L j E z M y w x M z J 9 J n F 1 b 3 Q 7 L C Z x d W 9 0 O 1 N l Y 3 R p b 2 4 x L z E w M F 9 j d X N 0 c 1 8 x X 3 N j Z W 5 z X 2 N 1 c 3 R f Z G V t Y W 5 k X 3 J l Y 1 9 j b 3 N 0 X 3 N j Z W 5 z L 0 F 1 d G 9 S Z W 1 v d m V k Q 2 9 s d W 1 u c z E u e 0 N v b H V t b j E u M T M 0 L D E z M 3 0 m c X V v d D s s J n F 1 b 3 Q 7 U 2 V j d G l v b j E v M T A w X 2 N 1 c 3 R z X z F f c 2 N l b n N f Y 3 V z d F 9 k Z W 1 h b m R f c m V j X 2 N v c 3 R f c 2 N l b n M v Q X V 0 b 1 J l b W 9 2 Z W R D b 2 x 1 b W 5 z M S 5 7 Q 2 9 s d W 1 u M S 4 x M z U s M T M 0 f S Z x d W 9 0 O y w m c X V v d D t T Z W N 0 a W 9 u M S 8 x M D B f Y 3 V z d H N f M V 9 z Y 2 V u c 1 9 j d X N 0 X 2 R l b W F u Z F 9 y Z W N f Y 2 9 z d F 9 z Y 2 V u c y 9 B d X R v U m V t b 3 Z l Z E N v b H V t b n M x L n t D b 2 x 1 b W 4 x L j E z N i w x M z V 9 J n F 1 b 3 Q 7 L C Z x d W 9 0 O 1 N l Y 3 R p b 2 4 x L z E w M F 9 j d X N 0 c 1 8 x X 3 N j Z W 5 z X 2 N 1 c 3 R f Z G V t Y W 5 k X 3 J l Y 1 9 j b 3 N 0 X 3 N j Z W 5 z L 0 F 1 d G 9 S Z W 1 v d m V k Q 2 9 s d W 1 u c z E u e 0 N v b H V t b j E u M T M 3 L D E z N n 0 m c X V v d D s s J n F 1 b 3 Q 7 U 2 V j d G l v b j E v M T A w X 2 N 1 c 3 R z X z F f c 2 N l b n N f Y 3 V z d F 9 k Z W 1 h b m R f c m V j X 2 N v c 3 R f c 2 N l b n M v Q X V 0 b 1 J l b W 9 2 Z W R D b 2 x 1 b W 5 z M S 5 7 Q 2 9 s d W 1 u M S 4 x M z g s M T M 3 f S Z x d W 9 0 O y w m c X V v d D t T Z W N 0 a W 9 u M S 8 x M D B f Y 3 V z d H N f M V 9 z Y 2 V u c 1 9 j d X N 0 X 2 R l b W F u Z F 9 y Z W N f Y 2 9 z d F 9 z Y 2 V u c y 9 B d X R v U m V t b 3 Z l Z E N v b H V t b n M x L n t D b 2 x 1 b W 4 x L j E z O S w x M z h 9 J n F 1 b 3 Q 7 L C Z x d W 9 0 O 1 N l Y 3 R p b 2 4 x L z E w M F 9 j d X N 0 c 1 8 x X 3 N j Z W 5 z X 2 N 1 c 3 R f Z G V t Y W 5 k X 3 J l Y 1 9 j b 3 N 0 X 3 N j Z W 5 z L 0 F 1 d G 9 S Z W 1 v d m V k Q 2 9 s d W 1 u c z E u e 0 N v b H V t b j E u M T Q w L D E z O X 0 m c X V v d D s s J n F 1 b 3 Q 7 U 2 V j d G l v b j E v M T A w X 2 N 1 c 3 R z X z F f c 2 N l b n N f Y 3 V z d F 9 k Z W 1 h b m R f c m V j X 2 N v c 3 R f c 2 N l b n M v Q X V 0 b 1 J l b W 9 2 Z W R D b 2 x 1 b W 5 z M S 5 7 Q 2 9 s d W 1 u M S 4 x N D E s M T Q w f S Z x d W 9 0 O y w m c X V v d D t T Z W N 0 a W 9 u M S 8 x M D B f Y 3 V z d H N f M V 9 z Y 2 V u c 1 9 j d X N 0 X 2 R l b W F u Z F 9 y Z W N f Y 2 9 z d F 9 z Y 2 V u c y 9 B d X R v U m V t b 3 Z l Z E N v b H V t b n M x L n t D b 2 x 1 b W 4 x L j E 0 M i w x N D F 9 J n F 1 b 3 Q 7 L C Z x d W 9 0 O 1 N l Y 3 R p b 2 4 x L z E w M F 9 j d X N 0 c 1 8 x X 3 N j Z W 5 z X 2 N 1 c 3 R f Z G V t Y W 5 k X 3 J l Y 1 9 j b 3 N 0 X 3 N j Z W 5 z L 0 F 1 d G 9 S Z W 1 v d m V k Q 2 9 s d W 1 u c z E u e 0 N v b H V t b j E u M T Q z L D E 0 M n 0 m c X V v d D s s J n F 1 b 3 Q 7 U 2 V j d G l v b j E v M T A w X 2 N 1 c 3 R z X z F f c 2 N l b n N f Y 3 V z d F 9 k Z W 1 h b m R f c m V j X 2 N v c 3 R f c 2 N l b n M v Q X V 0 b 1 J l b W 9 2 Z W R D b 2 x 1 b W 5 z M S 5 7 Q 2 9 s d W 1 u M S 4 x N D Q s M T Q z f S Z x d W 9 0 O y w m c X V v d D t T Z W N 0 a W 9 u M S 8 x M D B f Y 3 V z d H N f M V 9 z Y 2 V u c 1 9 j d X N 0 X 2 R l b W F u Z F 9 y Z W N f Y 2 9 z d F 9 z Y 2 V u c y 9 B d X R v U m V t b 3 Z l Z E N v b H V t b n M x L n t D b 2 x 1 b W 4 x L j E 0 N S w x N D R 9 J n F 1 b 3 Q 7 L C Z x d W 9 0 O 1 N l Y 3 R p b 2 4 x L z E w M F 9 j d X N 0 c 1 8 x X 3 N j Z W 5 z X 2 N 1 c 3 R f Z G V t Y W 5 k X 3 J l Y 1 9 j b 3 N 0 X 3 N j Z W 5 z L 0 F 1 d G 9 S Z W 1 v d m V k Q 2 9 s d W 1 u c z E u e 0 N v b H V t b j E u M T Q 2 L D E 0 N X 0 m c X V v d D s s J n F 1 b 3 Q 7 U 2 V j d G l v b j E v M T A w X 2 N 1 c 3 R z X z F f c 2 N l b n N f Y 3 V z d F 9 k Z W 1 h b m R f c m V j X 2 N v c 3 R f c 2 N l b n M v Q X V 0 b 1 J l b W 9 2 Z W R D b 2 x 1 b W 5 z M S 5 7 Q 2 9 s d W 1 u M S 4 x N D c s M T Q 2 f S Z x d W 9 0 O y w m c X V v d D t T Z W N 0 a W 9 u M S 8 x M D B f Y 3 V z d H N f M V 9 z Y 2 V u c 1 9 j d X N 0 X 2 R l b W F u Z F 9 y Z W N f Y 2 9 z d F 9 z Y 2 V u c y 9 B d X R v U m V t b 3 Z l Z E N v b H V t b n M x L n t D b 2 x 1 b W 4 x L j E 0 O C w x N D d 9 J n F 1 b 3 Q 7 L C Z x d W 9 0 O 1 N l Y 3 R p b 2 4 x L z E w M F 9 j d X N 0 c 1 8 x X 3 N j Z W 5 z X 2 N 1 c 3 R f Z G V t Y W 5 k X 3 J l Y 1 9 j b 3 N 0 X 3 N j Z W 5 z L 0 F 1 d G 9 S Z W 1 v d m V k Q 2 9 s d W 1 u c z E u e 0 N v b H V t b j E u M T Q 5 L D E 0 O H 0 m c X V v d D s s J n F 1 b 3 Q 7 U 2 V j d G l v b j E v M T A w X 2 N 1 c 3 R z X z F f c 2 N l b n N f Y 3 V z d F 9 k Z W 1 h b m R f c m V j X 2 N v c 3 R f c 2 N l b n M v Q X V 0 b 1 J l b W 9 2 Z W R D b 2 x 1 b W 5 z M S 5 7 Q 2 9 s d W 1 u M S 4 x N T A s M T Q 5 f S Z x d W 9 0 O y w m c X V v d D t T Z W N 0 a W 9 u M S 8 x M D B f Y 3 V z d H N f M V 9 z Y 2 V u c 1 9 j d X N 0 X 2 R l b W F u Z F 9 y Z W N f Y 2 9 z d F 9 z Y 2 V u c y 9 B d X R v U m V t b 3 Z l Z E N v b H V t b n M x L n t D b 2 x 1 b W 4 x L j E 1 M S w x N T B 9 J n F 1 b 3 Q 7 L C Z x d W 9 0 O 1 N l Y 3 R p b 2 4 x L z E w M F 9 j d X N 0 c 1 8 x X 3 N j Z W 5 z X 2 N 1 c 3 R f Z G V t Y W 5 k X 3 J l Y 1 9 j b 3 N 0 X 3 N j Z W 5 z L 0 F 1 d G 9 S Z W 1 v d m V k Q 2 9 s d W 1 u c z E u e 0 N v b H V t b j E u M T U y L D E 1 M X 0 m c X V v d D s s J n F 1 b 3 Q 7 U 2 V j d G l v b j E v M T A w X 2 N 1 c 3 R z X z F f c 2 N l b n N f Y 3 V z d F 9 k Z W 1 h b m R f c m V j X 2 N v c 3 R f c 2 N l b n M v Q X V 0 b 1 J l b W 9 2 Z W R D b 2 x 1 b W 5 z M S 5 7 Q 2 9 s d W 1 u M S 4 x N T M s M T U y f S Z x d W 9 0 O y w m c X V v d D t T Z W N 0 a W 9 u M S 8 x M D B f Y 3 V z d H N f M V 9 z Y 2 V u c 1 9 j d X N 0 X 2 R l b W F u Z F 9 y Z W N f Y 2 9 z d F 9 z Y 2 V u c y 9 B d X R v U m V t b 3 Z l Z E N v b H V t b n M x L n t D b 2 x 1 b W 4 x L j E 1 N C w x N T N 9 J n F 1 b 3 Q 7 L C Z x d W 9 0 O 1 N l Y 3 R p b 2 4 x L z E w M F 9 j d X N 0 c 1 8 x X 3 N j Z W 5 z X 2 N 1 c 3 R f Z G V t Y W 5 k X 3 J l Y 1 9 j b 3 N 0 X 3 N j Z W 5 z L 0 F 1 d G 9 S Z W 1 v d m V k Q 2 9 s d W 1 u c z E u e 0 N v b H V t b j E u M T U 1 L D E 1 N H 0 m c X V v d D s s J n F 1 b 3 Q 7 U 2 V j d G l v b j E v M T A w X 2 N 1 c 3 R z X z F f c 2 N l b n N f Y 3 V z d F 9 k Z W 1 h b m R f c m V j X 2 N v c 3 R f c 2 N l b n M v Q X V 0 b 1 J l b W 9 2 Z W R D b 2 x 1 b W 5 z M S 5 7 Q 2 9 s d W 1 u M S 4 x N T Y s M T U 1 f S Z x d W 9 0 O y w m c X V v d D t T Z W N 0 a W 9 u M S 8 x M D B f Y 3 V z d H N f M V 9 z Y 2 V u c 1 9 j d X N 0 X 2 R l b W F u Z F 9 y Z W N f Y 2 9 z d F 9 z Y 2 V u c y 9 B d X R v U m V t b 3 Z l Z E N v b H V t b n M x L n t D b 2 x 1 b W 4 x L j E 1 N y w x N T Z 9 J n F 1 b 3 Q 7 L C Z x d W 9 0 O 1 N l Y 3 R p b 2 4 x L z E w M F 9 j d X N 0 c 1 8 x X 3 N j Z W 5 z X 2 N 1 c 3 R f Z G V t Y W 5 k X 3 J l Y 1 9 j b 3 N 0 X 3 N j Z W 5 z L 0 F 1 d G 9 S Z W 1 v d m V k Q 2 9 s d W 1 u c z E u e 0 N v b H V t b j E u M T U 4 L D E 1 N 3 0 m c X V v d D s s J n F 1 b 3 Q 7 U 2 V j d G l v b j E v M T A w X 2 N 1 c 3 R z X z F f c 2 N l b n N f Y 3 V z d F 9 k Z W 1 h b m R f c m V j X 2 N v c 3 R f c 2 N l b n M v Q X V 0 b 1 J l b W 9 2 Z W R D b 2 x 1 b W 5 z M S 5 7 Q 2 9 s d W 1 u M S 4 x N T k s M T U 4 f S Z x d W 9 0 O y w m c X V v d D t T Z W N 0 a W 9 u M S 8 x M D B f Y 3 V z d H N f M V 9 z Y 2 V u c 1 9 j d X N 0 X 2 R l b W F u Z F 9 y Z W N f Y 2 9 z d F 9 z Y 2 V u c y 9 B d X R v U m V t b 3 Z l Z E N v b H V t b n M x L n t D b 2 x 1 b W 4 x L j E 2 M C w x N T l 9 J n F 1 b 3 Q 7 L C Z x d W 9 0 O 1 N l Y 3 R p b 2 4 x L z E w M F 9 j d X N 0 c 1 8 x X 3 N j Z W 5 z X 2 N 1 c 3 R f Z G V t Y W 5 k X 3 J l Y 1 9 j b 3 N 0 X 3 N j Z W 5 z L 0 F 1 d G 9 S Z W 1 v d m V k Q 2 9 s d W 1 u c z E u e 0 N v b H V t b j E u M T Y x L D E 2 M H 0 m c X V v d D s s J n F 1 b 3 Q 7 U 2 V j d G l v b j E v M T A w X 2 N 1 c 3 R z X z F f c 2 N l b n N f Y 3 V z d F 9 k Z W 1 h b m R f c m V j X 2 N v c 3 R f c 2 N l b n M v Q X V 0 b 1 J l b W 9 2 Z W R D b 2 x 1 b W 5 z M S 5 7 Q 2 9 s d W 1 u M S 4 x N j I s M T Y x f S Z x d W 9 0 O y w m c X V v d D t T Z W N 0 a W 9 u M S 8 x M D B f Y 3 V z d H N f M V 9 z Y 2 V u c 1 9 j d X N 0 X 2 R l b W F u Z F 9 y Z W N f Y 2 9 z d F 9 z Y 2 V u c y 9 B d X R v U m V t b 3 Z l Z E N v b H V t b n M x L n t D b 2 x 1 b W 4 x L j E 2 M y w x N j J 9 J n F 1 b 3 Q 7 L C Z x d W 9 0 O 1 N l Y 3 R p b 2 4 x L z E w M F 9 j d X N 0 c 1 8 x X 3 N j Z W 5 z X 2 N 1 c 3 R f Z G V t Y W 5 k X 3 J l Y 1 9 j b 3 N 0 X 3 N j Z W 5 z L 0 F 1 d G 9 S Z W 1 v d m V k Q 2 9 s d W 1 u c z E u e 0 N v b H V t b j E u M T Y 0 L D E 2 M 3 0 m c X V v d D s s J n F 1 b 3 Q 7 U 2 V j d G l v b j E v M T A w X 2 N 1 c 3 R z X z F f c 2 N l b n N f Y 3 V z d F 9 k Z W 1 h b m R f c m V j X 2 N v c 3 R f c 2 N l b n M v Q X V 0 b 1 J l b W 9 2 Z W R D b 2 x 1 b W 5 z M S 5 7 Q 2 9 s d W 1 u M S 4 x N j U s M T Y 0 f S Z x d W 9 0 O y w m c X V v d D t T Z W N 0 a W 9 u M S 8 x M D B f Y 3 V z d H N f M V 9 z Y 2 V u c 1 9 j d X N 0 X 2 R l b W F u Z F 9 y Z W N f Y 2 9 z d F 9 z Y 2 V u c y 9 B d X R v U m V t b 3 Z l Z E N v b H V t b n M x L n t D b 2 x 1 b W 4 x L j E 2 N i w x N j V 9 J n F 1 b 3 Q 7 L C Z x d W 9 0 O 1 N l Y 3 R p b 2 4 x L z E w M F 9 j d X N 0 c 1 8 x X 3 N j Z W 5 z X 2 N 1 c 3 R f Z G V t Y W 5 k X 3 J l Y 1 9 j b 3 N 0 X 3 N j Z W 5 z L 0 F 1 d G 9 S Z W 1 v d m V k Q 2 9 s d W 1 u c z E u e 0 N v b H V t b j E u M T Y 3 L D E 2 N n 0 m c X V v d D s s J n F 1 b 3 Q 7 U 2 V j d G l v b j E v M T A w X 2 N 1 c 3 R z X z F f c 2 N l b n N f Y 3 V z d F 9 k Z W 1 h b m R f c m V j X 2 N v c 3 R f c 2 N l b n M v Q X V 0 b 1 J l b W 9 2 Z W R D b 2 x 1 b W 5 z M S 5 7 Q 2 9 s d W 1 u M S 4 x N j g s M T Y 3 f S Z x d W 9 0 O y w m c X V v d D t T Z W N 0 a W 9 u M S 8 x M D B f Y 3 V z d H N f M V 9 z Y 2 V u c 1 9 j d X N 0 X 2 R l b W F u Z F 9 y Z W N f Y 2 9 z d F 9 z Y 2 V u c y 9 B d X R v U m V t b 3 Z l Z E N v b H V t b n M x L n t D b 2 x 1 b W 4 x L j E 2 O S w x N j h 9 J n F 1 b 3 Q 7 L C Z x d W 9 0 O 1 N l Y 3 R p b 2 4 x L z E w M F 9 j d X N 0 c 1 8 x X 3 N j Z W 5 z X 2 N 1 c 3 R f Z G V t Y W 5 k X 3 J l Y 1 9 j b 3 N 0 X 3 N j Z W 5 z L 0 F 1 d G 9 S Z W 1 v d m V k Q 2 9 s d W 1 u c z E u e 0 N v b H V t b j E u M T c w L D E 2 O X 0 m c X V v d D s s J n F 1 b 3 Q 7 U 2 V j d G l v b j E v M T A w X 2 N 1 c 3 R z X z F f c 2 N l b n N f Y 3 V z d F 9 k Z W 1 h b m R f c m V j X 2 N v c 3 R f c 2 N l b n M v Q X V 0 b 1 J l b W 9 2 Z W R D b 2 x 1 b W 5 z M S 5 7 Q 2 9 s d W 1 u M S 4 x N z E s M T c w f S Z x d W 9 0 O y w m c X V v d D t T Z W N 0 a W 9 u M S 8 x M D B f Y 3 V z d H N f M V 9 z Y 2 V u c 1 9 j d X N 0 X 2 R l b W F u Z F 9 y Z W N f Y 2 9 z d F 9 z Y 2 V u c y 9 B d X R v U m V t b 3 Z l Z E N v b H V t b n M x L n t D b 2 x 1 b W 4 x L j E 3 M i w x N z F 9 J n F 1 b 3 Q 7 L C Z x d W 9 0 O 1 N l Y 3 R p b 2 4 x L z E w M F 9 j d X N 0 c 1 8 x X 3 N j Z W 5 z X 2 N 1 c 3 R f Z G V t Y W 5 k X 3 J l Y 1 9 j b 3 N 0 X 3 N j Z W 5 z L 0 F 1 d G 9 S Z W 1 v d m V k Q 2 9 s d W 1 u c z E u e 0 N v b H V t b j E u M T c z L D E 3 M n 0 m c X V v d D s s J n F 1 b 3 Q 7 U 2 V j d G l v b j E v M T A w X 2 N 1 c 3 R z X z F f c 2 N l b n N f Y 3 V z d F 9 k Z W 1 h b m R f c m V j X 2 N v c 3 R f c 2 N l b n M v Q X V 0 b 1 J l b W 9 2 Z W R D b 2 x 1 b W 5 z M S 5 7 Q 2 9 s d W 1 u M S 4 x N z Q s M T c z f S Z x d W 9 0 O y w m c X V v d D t T Z W N 0 a W 9 u M S 8 x M D B f Y 3 V z d H N f M V 9 z Y 2 V u c 1 9 j d X N 0 X 2 R l b W F u Z F 9 y Z W N f Y 2 9 z d F 9 z Y 2 V u c y 9 B d X R v U m V t b 3 Z l Z E N v b H V t b n M x L n t D b 2 x 1 b W 4 x L j E 3 N S w x N z R 9 J n F 1 b 3 Q 7 L C Z x d W 9 0 O 1 N l Y 3 R p b 2 4 x L z E w M F 9 j d X N 0 c 1 8 x X 3 N j Z W 5 z X 2 N 1 c 3 R f Z G V t Y W 5 k X 3 J l Y 1 9 j b 3 N 0 X 3 N j Z W 5 z L 0 F 1 d G 9 S Z W 1 v d m V k Q 2 9 s d W 1 u c z E u e 0 N v b H V t b j E u M T c 2 L D E 3 N X 0 m c X V v d D s s J n F 1 b 3 Q 7 U 2 V j d G l v b j E v M T A w X 2 N 1 c 3 R z X z F f c 2 N l b n N f Y 3 V z d F 9 k Z W 1 h b m R f c m V j X 2 N v c 3 R f c 2 N l b n M v Q X V 0 b 1 J l b W 9 2 Z W R D b 2 x 1 b W 5 z M S 5 7 Q 2 9 s d W 1 u M S 4 x N z c s M T c 2 f S Z x d W 9 0 O y w m c X V v d D t T Z W N 0 a W 9 u M S 8 x M D B f Y 3 V z d H N f M V 9 z Y 2 V u c 1 9 j d X N 0 X 2 R l b W F u Z F 9 y Z W N f Y 2 9 z d F 9 z Y 2 V u c y 9 B d X R v U m V t b 3 Z l Z E N v b H V t b n M x L n t D b 2 x 1 b W 4 x L j E 3 O C w x N z d 9 J n F 1 b 3 Q 7 L C Z x d W 9 0 O 1 N l Y 3 R p b 2 4 x L z E w M F 9 j d X N 0 c 1 8 x X 3 N j Z W 5 z X 2 N 1 c 3 R f Z G V t Y W 5 k X 3 J l Y 1 9 j b 3 N 0 X 3 N j Z W 5 z L 0 F 1 d G 9 S Z W 1 v d m V k Q 2 9 s d W 1 u c z E u e 0 N v b H V t b j E u M T c 5 L D E 3 O H 0 m c X V v d D s s J n F 1 b 3 Q 7 U 2 V j d G l v b j E v M T A w X 2 N 1 c 3 R z X z F f c 2 N l b n N f Y 3 V z d F 9 k Z W 1 h b m R f c m V j X 2 N v c 3 R f c 2 N l b n M v Q X V 0 b 1 J l b W 9 2 Z W R D b 2 x 1 b W 5 z M S 5 7 Q 2 9 s d W 1 u M S 4 x O D A s M T c 5 f S Z x d W 9 0 O y w m c X V v d D t T Z W N 0 a W 9 u M S 8 x M D B f Y 3 V z d H N f M V 9 z Y 2 V u c 1 9 j d X N 0 X 2 R l b W F u Z F 9 y Z W N f Y 2 9 z d F 9 z Y 2 V u c y 9 B d X R v U m V t b 3 Z l Z E N v b H V t b n M x L n t D b 2 x 1 b W 4 x L j E 4 M S w x O D B 9 J n F 1 b 3 Q 7 L C Z x d W 9 0 O 1 N l Y 3 R p b 2 4 x L z E w M F 9 j d X N 0 c 1 8 x X 3 N j Z W 5 z X 2 N 1 c 3 R f Z G V t Y W 5 k X 3 J l Y 1 9 j b 3 N 0 X 3 N j Z W 5 z L 0 F 1 d G 9 S Z W 1 v d m V k Q 2 9 s d W 1 u c z E u e 0 N v b H V t b j E u M T g y L D E 4 M X 0 m c X V v d D s s J n F 1 b 3 Q 7 U 2 V j d G l v b j E v M T A w X 2 N 1 c 3 R z X z F f c 2 N l b n N f Y 3 V z d F 9 k Z W 1 h b m R f c m V j X 2 N v c 3 R f c 2 N l b n M v Q X V 0 b 1 J l b W 9 2 Z W R D b 2 x 1 b W 5 z M S 5 7 Q 2 9 s d W 1 u M S 4 x O D M s M T g y f S Z x d W 9 0 O y w m c X V v d D t T Z W N 0 a W 9 u M S 8 x M D B f Y 3 V z d H N f M V 9 z Y 2 V u c 1 9 j d X N 0 X 2 R l b W F u Z F 9 y Z W N f Y 2 9 z d F 9 z Y 2 V u c y 9 B d X R v U m V t b 3 Z l Z E N v b H V t b n M x L n t D b 2 x 1 b W 4 x L j E 4 N C w x O D N 9 J n F 1 b 3 Q 7 L C Z x d W 9 0 O 1 N l Y 3 R p b 2 4 x L z E w M F 9 j d X N 0 c 1 8 x X 3 N j Z W 5 z X 2 N 1 c 3 R f Z G V t Y W 5 k X 3 J l Y 1 9 j b 3 N 0 X 3 N j Z W 5 z L 0 F 1 d G 9 S Z W 1 v d m V k Q 2 9 s d W 1 u c z E u e 0 N v b H V t b j E u M T g 1 L D E 4 N H 0 m c X V v d D s s J n F 1 b 3 Q 7 U 2 V j d G l v b j E v M T A w X 2 N 1 c 3 R z X z F f c 2 N l b n N f Y 3 V z d F 9 k Z W 1 h b m R f c m V j X 2 N v c 3 R f c 2 N l b n M v Q X V 0 b 1 J l b W 9 2 Z W R D b 2 x 1 b W 5 z M S 5 7 Q 2 9 s d W 1 u M S 4 x O D Y s M T g 1 f S Z x d W 9 0 O y w m c X V v d D t T Z W N 0 a W 9 u M S 8 x M D B f Y 3 V z d H N f M V 9 z Y 2 V u c 1 9 j d X N 0 X 2 R l b W F u Z F 9 y Z W N f Y 2 9 z d F 9 z Y 2 V u c y 9 B d X R v U m V t b 3 Z l Z E N v b H V t b n M x L n t D b 2 x 1 b W 4 x L j E 4 N y w x O D Z 9 J n F 1 b 3 Q 7 L C Z x d W 9 0 O 1 N l Y 3 R p b 2 4 x L z E w M F 9 j d X N 0 c 1 8 x X 3 N j Z W 5 z X 2 N 1 c 3 R f Z G V t Y W 5 k X 3 J l Y 1 9 j b 3 N 0 X 3 N j Z W 5 z L 0 F 1 d G 9 S Z W 1 v d m V k Q 2 9 s d W 1 u c z E u e 0 N v b H V t b j E u M T g 4 L D E 4 N 3 0 m c X V v d D s s J n F 1 b 3 Q 7 U 2 V j d G l v b j E v M T A w X 2 N 1 c 3 R z X z F f c 2 N l b n N f Y 3 V z d F 9 k Z W 1 h b m R f c m V j X 2 N v c 3 R f c 2 N l b n M v Q X V 0 b 1 J l b W 9 2 Z W R D b 2 x 1 b W 5 z M S 5 7 Q 2 9 s d W 1 u M S 4 x O D k s M T g 4 f S Z x d W 9 0 O y w m c X V v d D t T Z W N 0 a W 9 u M S 8 x M D B f Y 3 V z d H N f M V 9 z Y 2 V u c 1 9 j d X N 0 X 2 R l b W F u Z F 9 y Z W N f Y 2 9 z d F 9 z Y 2 V u c y 9 B d X R v U m V t b 3 Z l Z E N v b H V t b n M x L n t D b 2 x 1 b W 4 x L j E 5 M C w x O D l 9 J n F 1 b 3 Q 7 L C Z x d W 9 0 O 1 N l Y 3 R p b 2 4 x L z E w M F 9 j d X N 0 c 1 8 x X 3 N j Z W 5 z X 2 N 1 c 3 R f Z G V t Y W 5 k X 3 J l Y 1 9 j b 3 N 0 X 3 N j Z W 5 z L 0 F 1 d G 9 S Z W 1 v d m V k Q 2 9 s d W 1 u c z E u e 0 N v b H V t b j E u M T k x L D E 5 M H 0 m c X V v d D s s J n F 1 b 3 Q 7 U 2 V j d G l v b j E v M T A w X 2 N 1 c 3 R z X z F f c 2 N l b n N f Y 3 V z d F 9 k Z W 1 h b m R f c m V j X 2 N v c 3 R f c 2 N l b n M v Q X V 0 b 1 J l b W 9 2 Z W R D b 2 x 1 b W 5 z M S 5 7 Q 2 9 s d W 1 u M S 4 x O T I s M T k x f S Z x d W 9 0 O y w m c X V v d D t T Z W N 0 a W 9 u M S 8 x M D B f Y 3 V z d H N f M V 9 z Y 2 V u c 1 9 j d X N 0 X 2 R l b W F u Z F 9 y Z W N f Y 2 9 z d F 9 z Y 2 V u c y 9 B d X R v U m V t b 3 Z l Z E N v b H V t b n M x L n t D b 2 x 1 b W 4 x L j E 5 M y w x O T J 9 J n F 1 b 3 Q 7 L C Z x d W 9 0 O 1 N l Y 3 R p b 2 4 x L z E w M F 9 j d X N 0 c 1 8 x X 3 N j Z W 5 z X 2 N 1 c 3 R f Z G V t Y W 5 k X 3 J l Y 1 9 j b 3 N 0 X 3 N j Z W 5 z L 0 F 1 d G 9 S Z W 1 v d m V k Q 2 9 s d W 1 u c z E u e 0 N v b H V t b j E u M T k 0 L D E 5 M 3 0 m c X V v d D s s J n F 1 b 3 Q 7 U 2 V j d G l v b j E v M T A w X 2 N 1 c 3 R z X z F f c 2 N l b n N f Y 3 V z d F 9 k Z W 1 h b m R f c m V j X 2 N v c 3 R f c 2 N l b n M v Q X V 0 b 1 J l b W 9 2 Z W R D b 2 x 1 b W 5 z M S 5 7 Q 2 9 s d W 1 u M S 4 x O T U s M T k 0 f S Z x d W 9 0 O y w m c X V v d D t T Z W N 0 a W 9 u M S 8 x M D B f Y 3 V z d H N f M V 9 z Y 2 V u c 1 9 j d X N 0 X 2 R l b W F u Z F 9 y Z W N f Y 2 9 z d F 9 z Y 2 V u c y 9 B d X R v U m V t b 3 Z l Z E N v b H V t b n M x L n t D b 2 x 1 b W 4 x L j E 5 N i w x O T V 9 J n F 1 b 3 Q 7 L C Z x d W 9 0 O 1 N l Y 3 R p b 2 4 x L z E w M F 9 j d X N 0 c 1 8 x X 3 N j Z W 5 z X 2 N 1 c 3 R f Z G V t Y W 5 k X 3 J l Y 1 9 j b 3 N 0 X 3 N j Z W 5 z L 0 F 1 d G 9 S Z W 1 v d m V k Q 2 9 s d W 1 u c z E u e 0 N v b H V t b j E u M T k 3 L D E 5 N n 0 m c X V v d D s s J n F 1 b 3 Q 7 U 2 V j d G l v b j E v M T A w X 2 N 1 c 3 R z X z F f c 2 N l b n N f Y 3 V z d F 9 k Z W 1 h b m R f c m V j X 2 N v c 3 R f c 2 N l b n M v Q X V 0 b 1 J l b W 9 2 Z W R D b 2 x 1 b W 5 z M S 5 7 Q 2 9 s d W 1 u M S 4 x O T g s M T k 3 f S Z x d W 9 0 O y w m c X V v d D t T Z W N 0 a W 9 u M S 8 x M D B f Y 3 V z d H N f M V 9 z Y 2 V u c 1 9 j d X N 0 X 2 R l b W F u Z F 9 y Z W N f Y 2 9 z d F 9 z Y 2 V u c y 9 B d X R v U m V t b 3 Z l Z E N v b H V t b n M x L n t D b 2 x 1 b W 4 x L j E 5 O S w x O T h 9 J n F 1 b 3 Q 7 L C Z x d W 9 0 O 1 N l Y 3 R p b 2 4 x L z E w M F 9 j d X N 0 c 1 8 x X 3 N j Z W 5 z X 2 N 1 c 3 R f Z G V t Y W 5 k X 3 J l Y 1 9 j b 3 N 0 X 3 N j Z W 5 z L 0 F 1 d G 9 S Z W 1 v d m V k Q 2 9 s d W 1 u c z E u e 0 N v b H V t b j E u M j A w L D E 5 O X 0 m c X V v d D s s J n F 1 b 3 Q 7 U 2 V j d G l v b j E v M T A w X 2 N 1 c 3 R z X z F f c 2 N l b n N f Y 3 V z d F 9 k Z W 1 h b m R f c m V j X 2 N v c 3 R f c 2 N l b n M v Q X V 0 b 1 J l b W 9 2 Z W R D b 2 x 1 b W 5 z M S 5 7 Q 2 9 s d W 1 u M S 4 y M D E s M j A w f S Z x d W 9 0 O y w m c X V v d D t T Z W N 0 a W 9 u M S 8 x M D B f Y 3 V z d H N f M V 9 z Y 2 V u c 1 9 j d X N 0 X 2 R l b W F u Z F 9 y Z W N f Y 2 9 z d F 9 z Y 2 V u c y 9 B d X R v U m V t b 3 Z l Z E N v b H V t b n M x L n t D b 2 x 1 b W 4 x L j I w M i w y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B f Y 3 V z d H N f M V 9 z Y 2 V u c 1 9 j d X N 0 X 2 R l b W F u Z F 9 y Z W N f Y 2 9 z d F 9 z Y 2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Y 3 V z d H N f M V 9 z Y 2 V u c 1 9 j d X N 0 X 2 R l b W F u Z F 9 y Z W N f Y 2 9 z d F 9 z Y 2 V u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2 N 1 c 3 R z X z F f c 2 N l b n N f Y 3 V z d F 9 k Z W 1 h b m R f c m V j X 2 N v c 3 R f c 2 N l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6 H 2 y 2 s R K U u r t c m + v + N Y m A A A A A A C A A A A A A A Q Z g A A A A E A A C A A A A B y U + 7 D 1 k z X 3 n t T j z X J F l / Z A 0 y u i y A w Y K Q p B Y F P N M g V C g A A A A A O g A A A A A I A A C A A A A A 1 Q 3 S 5 d U H 4 F u 2 M 9 U q / W Q B a 3 d 2 C e k f P H o U w S H f A Q 8 G o 9 V A A A A D w U B a w c L 4 S c B V x 8 t e Z o M e 1 o C E + A X z 4 O O E p f O / q 8 s a R F w X q F / + D P H l G W R O T Z u o E m P T g f o D O J m 5 w E x a k g A g 4 p o k F s l j 6 t 1 D O 9 R b v L 3 Z 0 k 8 K 8 f k A A A A C A o o J A 4 1 n + A G n Q p S d Z 3 m 6 V g z 9 x G T V T X p D 2 x 8 x A z u F m h m r Q 1 v a p T o y A 4 X m a + 1 g G 5 i z I j C n E L I c s t V K k O u R D a 4 c s < / D a t a M a s h u p > 
</file>

<file path=customXml/itemProps1.xml><?xml version="1.0" encoding="utf-8"?>
<ds:datastoreItem xmlns:ds="http://schemas.openxmlformats.org/officeDocument/2006/customXml" ds:itemID="{9D83595F-C3C9-435B-9EBB-43DD8918D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100_custs_1_scens_cust_demand_r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Cantillana</dc:creator>
  <cp:lastModifiedBy>Juan Pablo Cantillana</cp:lastModifiedBy>
  <dcterms:created xsi:type="dcterms:W3CDTF">2025-07-08T10:50:21Z</dcterms:created>
  <dcterms:modified xsi:type="dcterms:W3CDTF">2025-07-08T11:11:02Z</dcterms:modified>
</cp:coreProperties>
</file>