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/>
  </bookViews>
  <sheets>
    <sheet name="QUOT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<sst xmlns="http://schemas.openxmlformats.org/spreadsheetml/2006/main" count="51" uniqueCount="50">
  <si>
    <t>HONG BAO CO.,LTD.</t>
  </si>
  <si>
    <t xml:space="preserve"> Room 801-2, 8/F., Easey Commercial Building, 253-261 Hennessy Road, Wanchai, Hong Kong </t>
  </si>
  <si>
    <t>PROFORMA INVOICE</t>
  </si>
  <si>
    <t>CUSTOMER:</t>
  </si>
  <si>
    <t>DATE:</t>
  </si>
  <si>
    <t>ADDRESS:</t>
  </si>
  <si>
    <t>INVOICE NO.:</t>
  </si>
  <si>
    <t>HBO 5887-7</t>
  </si>
  <si>
    <t>ITEM NO.</t>
  </si>
  <si>
    <t>PHOTO</t>
  </si>
  <si>
    <t>DESCRIPTION</t>
  </si>
  <si>
    <t>PACKAGE</t>
  </si>
  <si>
    <t>PACKING 
REFERENCE</t>
  </si>
  <si>
    <t>ESTIMATED TOTAL G.W.
(KG)</t>
  </si>
  <si>
    <t>ESTIMATED TOTAL CBM</t>
  </si>
  <si>
    <t>QUANTTIY
(UNIT)</t>
  </si>
  <si>
    <t>FOB QINGDAO
UNIT PRICE
PER UNIT</t>
  </si>
  <si>
    <t>TOTAL AMOUNT</t>
  </si>
  <si>
    <t>VTDD-35</t>
  </si>
  <si>
    <r>
      <rPr>
        <b/>
        <sz val="24"/>
        <color rgb="FFFF0000"/>
        <rFont val="Calibri"/>
        <charset val="134"/>
      </rPr>
      <t xml:space="preserve">electric forklift </t>
    </r>
    <r>
      <rPr>
        <b/>
        <sz val="24"/>
        <rFont val="Calibri"/>
        <charset val="134"/>
      </rPr>
      <t xml:space="preserve">
including charger
Lead Acid Battery
Load: 3.5 tons
Lift height: 3 meters
Electronic hydraulic
Automatic transmission
cast iron counterweight
</t>
    </r>
    <r>
      <rPr>
        <b/>
        <sz val="24"/>
        <color rgb="FFFF0000"/>
        <rFont val="Calibri"/>
        <charset val="134"/>
      </rPr>
      <t>3 stages 4.5 meter mast</t>
    </r>
    <r>
      <rPr>
        <b/>
        <sz val="24"/>
        <rFont val="Calibri"/>
        <charset val="134"/>
      </rPr>
      <t xml:space="preserve">
Pneumatic tires
Reverse buzzer
working light
rearview irrors
toolbox
battery service life:  3--4 years
warranty: 1 year</t>
    </r>
  </si>
  <si>
    <t>Bubble wrap &amp; wrapping film
Packing size: 2700*1250*2200mm</t>
  </si>
  <si>
    <t>LPG forklift
Load:4 tons
Lift height:3 meters
Electronic hydraulic
Automatic transmission
Nissan K25 engine
cast iron counterweight
2 stages wide view mast
Pneumatic tires
Reverse buzzer, working light, rearview mirrors,toolbox
warranty: 1 year or 2000hours whichever comes first</t>
  </si>
  <si>
    <t>side shift fuction</t>
  </si>
  <si>
    <t>Voltage Transformer (110V, 50/6Hz)</t>
  </si>
  <si>
    <t>SPARE PART</t>
  </si>
  <si>
    <t>lifting cylinder repair kit</t>
  </si>
  <si>
    <t>tilt cylinder repair kit</t>
  </si>
  <si>
    <t>DCQY10-1.8</t>
  </si>
  <si>
    <r>
      <rPr>
        <b/>
        <sz val="24"/>
        <color rgb="FFFF0000"/>
        <rFont val="Calibri"/>
        <charset val="134"/>
      </rPr>
      <t xml:space="preserve">Foldable mobile boarding ramp
</t>
    </r>
    <r>
      <rPr>
        <b/>
        <sz val="24"/>
        <rFont val="Calibri"/>
        <charset val="134"/>
      </rPr>
      <t>1, Rated Capacity:10T
2, Length: 11200mm
3, Width: 2100mm
4, Folded size: 5500x2100x1850mm
5, Adjust Range:1100- 1800mm
6, Initial Height: 1100mm
7, Own weight:2500KG
8, Manual style
warranty: 1 year</t>
    </r>
  </si>
  <si>
    <t>size: 5.5x2.1x1.85m
(NAKED PACKING)</t>
  </si>
  <si>
    <t>CONSOLIDATE COST IN QINGDAO</t>
  </si>
  <si>
    <r>
      <t>OCEAN FREIGHT FOR 40HQ (Not include Dthc)</t>
    </r>
    <r>
      <rPr>
        <b/>
        <sz val="24"/>
        <rFont val="Calibri"/>
        <charset val="134"/>
      </rPr>
      <t xml:space="preserve">
Port of loading : Qingdao
Port of discharge :  Manzanillo, Panama
Carrier:YML
ETD:25.Nov  ETA:30.Dec
Free Time:21Days 
Valid:25.Nov</t>
    </r>
  </si>
  <si>
    <t>TOTAL 1 X 40HQ CONTAINER</t>
  </si>
  <si>
    <t>30% T/T AS ADVANCE PAYMENT</t>
  </si>
  <si>
    <t>70% T/T BALANCE NEED TO PAY BEFORE LOADING</t>
  </si>
  <si>
    <t>CONDITIONS:</t>
  </si>
  <si>
    <t>1. TERM OF PAYMENT: 30% T/T AS ADVANCE PAYMENT, 70% T/T BALANCE PAYMENT BEFORE LOADING</t>
  </si>
  <si>
    <r>
      <rPr>
        <sz val="24"/>
        <color theme="1"/>
        <rFont val="Calibri"/>
        <charset val="134"/>
      </rPr>
      <t xml:space="preserve">2. LOADING PORT:  </t>
    </r>
    <r>
      <rPr>
        <sz val="24"/>
        <color rgb="FFFF0000"/>
        <rFont val="Calibri"/>
        <charset val="134"/>
      </rPr>
      <t xml:space="preserve"> </t>
    </r>
    <r>
      <rPr>
        <sz val="24"/>
        <rFont val="Calibri"/>
        <charset val="134"/>
      </rPr>
      <t xml:space="preserve">QINGDAO, </t>
    </r>
    <r>
      <rPr>
        <sz val="24"/>
        <color theme="1"/>
        <rFont val="Calibri"/>
        <charset val="134"/>
      </rPr>
      <t>CHINA</t>
    </r>
  </si>
  <si>
    <t>3. DELIVERY TIME :  AROUND  35--40  DAYS AFTER ADVANCE PAYMENT</t>
  </si>
  <si>
    <t>4. PRICE IS VALID WITHIN 7 DAYS;</t>
  </si>
  <si>
    <t>5. ALL CARGO WILL BE CONSOLIDATED IN THE FACTORY</t>
  </si>
  <si>
    <t>BANK INFORMATION:</t>
  </si>
  <si>
    <t>BENEFICIARY BANK: CHINA CITIC BANK INTERNATIONAL LIMITED</t>
  </si>
  <si>
    <t>SWIFT CODE: KWHKHKHH</t>
  </si>
  <si>
    <t>BANK CODE :018</t>
  </si>
  <si>
    <t>COUNTRY: HONG KONG – CHINA</t>
  </si>
  <si>
    <t>BANK ADRESS: 61-65 DES VOEUX ROAD CENTRAL, HONG KONG</t>
  </si>
  <si>
    <t>ACCOUNT NO.: 744-117437601</t>
  </si>
  <si>
    <t>BENEFICIARY NAME: HONG BAO COMPANY LIMITED</t>
  </si>
  <si>
    <t>ADRESS: ROOM 801-2.8/F EASEY COMMERCIAL BUILDING, 253-261,HENNESSY ROAD, WANCHAI HONG KONG-CHINA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</si>
</sst>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d/mm/yyyy;@"/>
    <numFmt numFmtId="177" formatCode="\$#,##0.00;\-\$#,##0.00"/>
  </numFmts>
  <fonts count="44">
    <font>
      <sz val="11"/>
      <color theme="1"/>
      <name val="宋体"/>
      <charset val="134"/>
      <scheme val="minor"/>
    </font>
    <font>
      <sz val="26"/>
      <color theme="1"/>
      <name val="Calibri"/>
      <charset val="134"/>
    </font>
    <font>
      <sz val="14"/>
      <color theme="1"/>
      <name val="Calibri"/>
      <charset val="134"/>
    </font>
    <font>
      <sz val="24"/>
      <color theme="1"/>
      <name val="Calibri"/>
      <charset val="134"/>
    </font>
    <font>
      <sz val="20"/>
      <color theme="1"/>
      <name val="Calibri"/>
      <charset val="134"/>
    </font>
    <font>
      <sz val="22"/>
      <color theme="1"/>
      <name val="Calibri"/>
      <charset val="134"/>
    </font>
    <font>
      <sz val="11"/>
      <color theme="1"/>
      <name val="Calibri"/>
      <charset val="134"/>
    </font>
    <font>
      <b/>
      <sz val="48"/>
      <name val="Calibri"/>
      <charset val="134"/>
    </font>
    <font>
      <sz val="24"/>
      <name val="Calibri"/>
      <charset val="134"/>
    </font>
    <font>
      <b/>
      <sz val="36"/>
      <name val="Calibri"/>
      <charset val="134"/>
    </font>
    <font>
      <b/>
      <sz val="20"/>
      <name val="Calibri"/>
      <charset val="134"/>
    </font>
    <font>
      <b/>
      <sz val="24"/>
      <name val="Calibri"/>
      <charset val="134"/>
    </font>
    <font>
      <b/>
      <sz val="26"/>
      <name val="Calibri"/>
      <charset val="134"/>
    </font>
    <font>
      <b/>
      <sz val="14"/>
      <name val="Calibri"/>
      <charset val="134"/>
    </font>
    <font>
      <b/>
      <sz val="24"/>
      <color rgb="FFFF0000"/>
      <name val="Calibri"/>
      <charset val="134"/>
    </font>
    <font>
      <b/>
      <sz val="24"/>
      <name val="Calibri"/>
      <charset val="0"/>
    </font>
    <font>
      <b/>
      <sz val="24"/>
      <color rgb="FFC00000"/>
      <name val="Calibri"/>
      <charset val="134"/>
    </font>
    <font>
      <b/>
      <sz val="24"/>
      <color rgb="FF0070C0"/>
      <name val="Calibri"/>
      <charset val="134"/>
    </font>
    <font>
      <b/>
      <sz val="24"/>
      <color rgb="FF0070C0"/>
      <name val="Calibri"/>
      <charset val="0"/>
    </font>
    <font>
      <b/>
      <sz val="24"/>
      <color rgb="FFFF0000"/>
      <name val="Calibri"/>
      <charset val="0"/>
    </font>
    <font>
      <b/>
      <sz val="26"/>
      <color rgb="FF0070C0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0"/>
      <name val="Helv"/>
      <charset val="134"/>
    </font>
    <font>
      <sz val="11"/>
      <color theme="1"/>
      <name val="宋体"/>
      <charset val="134"/>
    </font>
    <font>
      <sz val="24"/>
      <color rgb="FFFF0000"/>
      <name val="Calibri"/>
      <charset val="134"/>
    </font>
  </fonts>
  <fills count="34">
    <fill>
      <patternFill patternType="none"/>
    </fill>
    <fill>
      <patternFill patternType="gray125"/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3" borderId="12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4" borderId="15" applyNumberFormat="0" applyAlignment="0" applyProtection="0">
      <alignment vertical="center"/>
    </xf>
    <xf numFmtId="0" fontId="30" fillId="5" borderId="16" applyNumberFormat="0" applyAlignment="0" applyProtection="0">
      <alignment vertical="center"/>
    </xf>
    <xf numFmtId="0" fontId="31" fillId="5" borderId="15" applyNumberFormat="0" applyAlignment="0" applyProtection="0">
      <alignment vertical="center"/>
    </xf>
    <xf numFmtId="0" fontId="32" fillId="6" borderId="17" applyNumberFormat="0" applyAlignment="0" applyProtection="0">
      <alignment vertical="center"/>
    </xf>
    <xf numFmtId="0" fontId="33" fillId="0" borderId="18" applyNumberFormat="0" applyFill="0" applyAlignment="0" applyProtection="0">
      <alignment vertical="center"/>
    </xf>
    <xf numFmtId="0" fontId="34" fillId="0" borderId="19" applyNumberFormat="0" applyFill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40" fillId="0" borderId="0"/>
    <xf numFmtId="0" fontId="41" fillId="0" borderId="0"/>
    <xf numFmtId="0" fontId="41" fillId="0" borderId="0"/>
    <xf numFmtId="0" fontId="42" fillId="0" borderId="0"/>
  </cellStyleXfs>
  <cellXfs count="58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2" fillId="0" borderId="0" xfId="0" applyFont="1" applyFill="1">
      <alignment vertical="center"/>
    </xf>
    <xf numFmtId="0" fontId="3" fillId="0" borderId="0" xfId="0" applyFont="1" applyFill="1">
      <alignment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5" fillId="0" borderId="0" xfId="0" applyFont="1" applyFill="1">
      <alignment vertical="center"/>
    </xf>
    <xf numFmtId="0" fontId="6" fillId="0" borderId="0" xfId="0" applyFont="1" applyFill="1">
      <alignment vertical="center"/>
    </xf>
    <xf numFmtId="0" fontId="6" fillId="0" borderId="0" xfId="0" applyFont="1" applyFill="1" applyAlignment="1">
      <alignment horizontal="center" vertical="center"/>
    </xf>
    <xf numFmtId="0" fontId="7" fillId="0" borderId="0" xfId="49" applyFont="1" applyFill="1" applyAlignment="1">
      <alignment horizontal="center" vertical="center" wrapText="1"/>
    </xf>
    <xf numFmtId="0" fontId="7" fillId="0" borderId="0" xfId="49" applyFont="1" applyFill="1" applyAlignment="1">
      <alignment horizontal="center" vertical="center"/>
    </xf>
    <xf numFmtId="0" fontId="8" fillId="0" borderId="0" xfId="49" applyFont="1" applyFill="1" applyAlignment="1">
      <alignment horizontal="center" vertical="center" wrapText="1"/>
    </xf>
    <xf numFmtId="0" fontId="8" fillId="0" borderId="0" xfId="49" applyFont="1" applyFill="1" applyAlignment="1">
      <alignment horizontal="center" vertical="center"/>
    </xf>
    <xf numFmtId="0" fontId="9" fillId="0" borderId="1" xfId="49" applyFont="1" applyFill="1" applyBorder="1" applyAlignment="1">
      <alignment horizontal="center" vertical="center" wrapText="1"/>
    </xf>
    <xf numFmtId="0" fontId="10" fillId="0" borderId="0" xfId="49" applyFont="1" applyFill="1" applyAlignment="1">
      <alignment horizontal="center" vertical="center" wrapText="1"/>
    </xf>
    <xf numFmtId="0" fontId="11" fillId="0" borderId="0" xfId="49" applyFont="1" applyFill="1" applyAlignment="1">
      <alignment vertical="center"/>
    </xf>
    <xf numFmtId="0" fontId="11" fillId="0" borderId="0" xfId="49" applyFont="1" applyFill="1" applyAlignment="1">
      <alignment horizontal="left" vertical="center"/>
    </xf>
    <xf numFmtId="0" fontId="12" fillId="0" borderId="0" xfId="49" applyFont="1" applyFill="1" applyAlignment="1">
      <alignment horizontal="left" vertical="center"/>
    </xf>
    <xf numFmtId="0" fontId="12" fillId="0" borderId="0" xfId="49" applyFont="1" applyFill="1" applyAlignment="1">
      <alignment horizontal="center" vertical="center" wrapText="1"/>
    </xf>
    <xf numFmtId="0" fontId="11" fillId="0" borderId="0" xfId="49" applyFont="1" applyFill="1" applyAlignment="1">
      <alignment horizontal="right" vertical="center"/>
    </xf>
    <xf numFmtId="176" fontId="11" fillId="0" borderId="0" xfId="49" applyNumberFormat="1" applyFont="1" applyFill="1" applyAlignment="1">
      <alignment horizontal="center" vertical="center"/>
    </xf>
    <xf numFmtId="0" fontId="12" fillId="0" borderId="0" xfId="49" applyFont="1" applyFill="1" applyAlignment="1">
      <alignment horizontal="center" vertical="center"/>
    </xf>
    <xf numFmtId="0" fontId="12" fillId="0" borderId="0" xfId="49" applyFont="1" applyFill="1" applyAlignment="1">
      <alignment vertical="center"/>
    </xf>
    <xf numFmtId="0" fontId="11" fillId="0" borderId="0" xfId="49" applyFont="1" applyFill="1" applyAlignment="1">
      <alignment horizontal="center" vertical="center"/>
    </xf>
    <xf numFmtId="0" fontId="13" fillId="0" borderId="0" xfId="49" applyFont="1" applyFill="1" applyAlignment="1">
      <alignment vertical="center"/>
    </xf>
    <xf numFmtId="0" fontId="13" fillId="0" borderId="0" xfId="49" applyFont="1" applyFill="1" applyAlignment="1">
      <alignment horizontal="center" vertical="center"/>
    </xf>
    <xf numFmtId="0" fontId="11" fillId="0" borderId="2" xfId="0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 wrapText="1"/>
    </xf>
    <xf numFmtId="177" fontId="11" fillId="0" borderId="3" xfId="0" applyNumberFormat="1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 wrapText="1"/>
    </xf>
    <xf numFmtId="0" fontId="11" fillId="0" borderId="5" xfId="0" applyFont="1" applyFill="1" applyBorder="1" applyAlignment="1">
      <alignment horizontal="center" vertical="center" wrapText="1"/>
    </xf>
    <xf numFmtId="177" fontId="11" fillId="0" borderId="5" xfId="0" applyNumberFormat="1" applyFont="1" applyFill="1" applyBorder="1" applyAlignment="1">
      <alignment horizontal="center" vertical="center" wrapText="1"/>
    </xf>
    <xf numFmtId="0" fontId="11" fillId="0" borderId="6" xfId="0" applyFont="1" applyFill="1" applyBorder="1" applyAlignment="1">
      <alignment horizontal="center" vertical="center" wrapText="1"/>
    </xf>
    <xf numFmtId="0" fontId="11" fillId="0" borderId="7" xfId="0" applyFont="1" applyFill="1" applyBorder="1" applyAlignment="1">
      <alignment horizontal="center" vertical="center" wrapText="1"/>
    </xf>
    <xf numFmtId="0" fontId="11" fillId="0" borderId="8" xfId="0" applyFont="1" applyFill="1" applyBorder="1" applyAlignment="1">
      <alignment horizontal="center" vertical="center" wrapText="1"/>
    </xf>
    <xf numFmtId="0" fontId="11" fillId="0" borderId="9" xfId="0" applyFont="1" applyFill="1" applyBorder="1" applyAlignment="1">
      <alignment horizontal="center" vertical="center" wrapText="1"/>
    </xf>
    <xf numFmtId="0" fontId="11" fillId="0" borderId="10" xfId="0" applyFont="1" applyFill="1" applyBorder="1" applyAlignment="1">
      <alignment horizontal="center" vertical="center" wrapText="1"/>
    </xf>
    <xf numFmtId="0" fontId="11" fillId="0" borderId="11" xfId="0" applyFont="1" applyFill="1" applyBorder="1" applyAlignment="1">
      <alignment horizontal="center" vertical="center" wrapText="1"/>
    </xf>
    <xf numFmtId="0" fontId="14" fillId="0" borderId="5" xfId="0" applyFont="1" applyFill="1" applyBorder="1" applyAlignment="1">
      <alignment horizontal="left" vertical="center" wrapText="1"/>
    </xf>
    <xf numFmtId="0" fontId="15" fillId="0" borderId="2" xfId="0" applyFont="1" applyFill="1" applyBorder="1" applyAlignment="1">
      <alignment horizontal="center" vertical="center" wrapText="1"/>
    </xf>
    <xf numFmtId="0" fontId="15" fillId="0" borderId="2" xfId="0" applyFont="1" applyFill="1" applyBorder="1" applyAlignment="1">
      <alignment horizontal="center" vertical="center"/>
    </xf>
    <xf numFmtId="177" fontId="15" fillId="0" borderId="2" xfId="0" applyNumberFormat="1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right" vertical="center" wrapText="1"/>
    </xf>
    <xf numFmtId="0" fontId="16" fillId="0" borderId="9" xfId="0" applyFont="1" applyFill="1" applyBorder="1" applyAlignment="1">
      <alignment horizontal="right" vertical="center" wrapText="1"/>
    </xf>
    <xf numFmtId="0" fontId="11" fillId="0" borderId="10" xfId="0" applyFont="1" applyFill="1" applyBorder="1" applyAlignment="1">
      <alignment horizontal="right" vertical="center" wrapText="1"/>
    </xf>
    <xf numFmtId="0" fontId="11" fillId="0" borderId="11" xfId="0" applyFont="1" applyFill="1" applyBorder="1" applyAlignment="1">
      <alignment horizontal="right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/>
    </xf>
    <xf numFmtId="177" fontId="15" fillId="2" borderId="2" xfId="0" applyNumberFormat="1" applyFont="1" applyFill="1" applyBorder="1" applyAlignment="1">
      <alignment horizontal="center" vertical="center" wrapText="1"/>
    </xf>
    <xf numFmtId="0" fontId="17" fillId="0" borderId="2" xfId="0" applyFont="1" applyFill="1" applyBorder="1" applyAlignment="1">
      <alignment horizontal="right" vertical="center" wrapText="1"/>
    </xf>
    <xf numFmtId="177" fontId="18" fillId="0" borderId="2" xfId="0" applyNumberFormat="1" applyFont="1" applyFill="1" applyBorder="1" applyAlignment="1">
      <alignment horizontal="center" vertical="center" wrapText="1"/>
    </xf>
    <xf numFmtId="0" fontId="19" fillId="0" borderId="0" xfId="0" applyFont="1" applyFill="1" applyAlignment="1">
      <alignment horizontal="left" vertical="center" wrapText="1"/>
    </xf>
    <xf numFmtId="0" fontId="20" fillId="0" borderId="0" xfId="0" applyFont="1" applyFill="1">
      <alignment vertical="center"/>
    </xf>
    <xf numFmtId="0" fontId="1" fillId="0" borderId="0" xfId="0" applyFont="1" applyFill="1" applyAlignment="1">
      <alignment horizontal="center"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6" xfId="49"/>
    <cellStyle name="常规_Newest quotation" xfId="50"/>
    <cellStyle name="常规 2" xfId="51"/>
    <cellStyle name="Normal" xf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475615</xdr:colOff>
      <xdr:row>9</xdr:row>
      <xdr:rowOff>757555</xdr:rowOff>
    </xdr:from>
    <xdr:to>
      <xdr:col>4</xdr:col>
      <xdr:colOff>2351405</xdr:colOff>
      <xdr:row>9</xdr:row>
      <xdr:rowOff>3242945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403830" y="8571230"/>
          <a:ext cx="1875790" cy="24853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119380</xdr:colOff>
      <xdr:row>9</xdr:row>
      <xdr:rowOff>861695</xdr:rowOff>
    </xdr:from>
    <xdr:to>
      <xdr:col>1</xdr:col>
      <xdr:colOff>3234055</xdr:colOff>
      <xdr:row>9</xdr:row>
      <xdr:rowOff>2979420</xdr:rowOff>
    </xdr:to>
    <xdr:pic>
      <xdr:nvPicPr>
        <xdr:cNvPr id="2" name="图片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598295" y="8675370"/>
          <a:ext cx="3114675" cy="21177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166370</xdr:colOff>
      <xdr:row>14</xdr:row>
      <xdr:rowOff>1404620</xdr:rowOff>
    </xdr:from>
    <xdr:to>
      <xdr:col>1</xdr:col>
      <xdr:colOff>3331210</xdr:colOff>
      <xdr:row>14</xdr:row>
      <xdr:rowOff>2439670</xdr:rowOff>
    </xdr:to>
    <xdr:pic>
      <xdr:nvPicPr>
        <xdr:cNvPr id="3" name="图片 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645285" y="18120995"/>
          <a:ext cx="3164840" cy="1035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38735</xdr:colOff>
      <xdr:row>14</xdr:row>
      <xdr:rowOff>1111885</xdr:rowOff>
    </xdr:from>
    <xdr:to>
      <xdr:col>4</xdr:col>
      <xdr:colOff>2506980</xdr:colOff>
      <xdr:row>14</xdr:row>
      <xdr:rowOff>2296795</xdr:rowOff>
    </xdr:to>
    <xdr:pic>
      <xdr:nvPicPr>
        <xdr:cNvPr id="4" name="图片 3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4966950" y="17828260"/>
          <a:ext cx="2468245" cy="118491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  <pageSetUpPr fitToPage="1"/>
  </sheetPr>
  <dimension ref="A1:J46"/>
  <sheetViews>
    <sheetView tabSelected="1" zoomScale="40" zoomScaleNormal="40" zoomScaleSheetLayoutView="40" topLeftCell="A10" workbookViewId="0">
      <selection activeCell="K21" sqref="K21"/>
    </sheetView>
  </sheetViews>
  <sheetFormatPr defaultColWidth="9" defaultRowHeight="14.4"/>
  <cols>
    <col min="1" max="1" width="21.5648148148148" style="7" customWidth="1"/>
    <col min="2" max="2" width="49.1666666666667" style="7" customWidth="1"/>
    <col min="3" max="3" width="104.444444444444" style="7" customWidth="1"/>
    <col min="4" max="4" width="42.5" style="7" customWidth="1"/>
    <col min="5" max="5" width="37.1851851851852" style="7" customWidth="1"/>
    <col min="6" max="6" width="26.8703703703704" style="7" customWidth="1"/>
    <col min="7" max="7" width="26.5555555555556" style="7" customWidth="1"/>
    <col min="8" max="8" width="27.5" style="8" customWidth="1"/>
    <col min="9" max="9" width="32.8055555555556" style="8" customWidth="1"/>
    <col min="10" max="10" width="28.4351851851852" style="8" customWidth="1"/>
    <col min="11" max="11" width="40.8333333333333" style="7" customWidth="1"/>
    <col min="12" max="16384" width="9" style="7"/>
  </cols>
  <sheetData>
    <row r="1" ht="82" customHeight="1" spans="1:10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ht="42" customHeight="1" spans="1:10">
      <c r="A2" s="11" t="s">
        <v>1</v>
      </c>
      <c r="B2" s="12"/>
      <c r="C2" s="12"/>
      <c r="D2" s="12"/>
      <c r="E2" s="12"/>
      <c r="F2" s="12"/>
      <c r="G2" s="12"/>
      <c r="H2" s="12"/>
      <c r="I2" s="12"/>
      <c r="J2" s="12"/>
    </row>
    <row r="3" ht="59" customHeight="1" spans="1:10">
      <c r="A3" s="13" t="s">
        <v>2</v>
      </c>
      <c r="B3" s="13"/>
      <c r="C3" s="13"/>
      <c r="D3" s="13"/>
      <c r="E3" s="13"/>
      <c r="F3" s="13"/>
      <c r="G3" s="13"/>
      <c r="H3" s="13"/>
      <c r="I3" s="13"/>
      <c r="J3" s="13"/>
    </row>
    <row r="4" ht="26.25" customHeight="1" spans="1:10">
      <c r="A4" s="14"/>
      <c r="B4" s="14"/>
      <c r="C4" s="14"/>
      <c r="D4" s="14"/>
      <c r="E4" s="14"/>
      <c r="F4" s="14"/>
      <c r="G4" s="14"/>
      <c r="H4" s="14"/>
      <c r="I4" s="14"/>
      <c r="J4" s="14"/>
    </row>
    <row r="5" s="1" customFormat="1" ht="48" customHeight="1" spans="1:10">
      <c r="A5" s="15" t="s">
        <v>3</v>
      </c>
      <c r="B5" s="16"/>
      <c r="C5" s="17"/>
      <c r="D5" s="17"/>
      <c r="E5" s="17"/>
      <c r="F5" s="17"/>
      <c r="G5" s="17"/>
      <c r="H5" s="18"/>
      <c r="I5" s="19" t="s">
        <v>4</v>
      </c>
      <c r="J5" s="20">
        <v>45972</v>
      </c>
    </row>
    <row r="6" s="1" customFormat="1" ht="48" customHeight="1" spans="1:10">
      <c r="A6" s="15" t="s">
        <v>5</v>
      </c>
      <c r="B6" s="16"/>
      <c r="C6" s="21"/>
      <c r="D6" s="21"/>
      <c r="E6" s="21"/>
      <c r="F6" s="22"/>
      <c r="G6" s="22"/>
      <c r="H6" s="18"/>
      <c r="I6" s="19" t="s">
        <v>6</v>
      </c>
      <c r="J6" s="23" t="s">
        <v>7</v>
      </c>
    </row>
    <row r="7" s="2" customFormat="1" ht="22" customHeight="1" spans="1:10">
      <c r="A7" s="15"/>
      <c r="B7" s="16"/>
      <c r="C7" s="24"/>
      <c r="D7" s="24"/>
      <c r="E7" s="24"/>
      <c r="F7" s="24"/>
      <c r="G7" s="24"/>
      <c r="H7" s="25"/>
      <c r="I7" s="25"/>
      <c r="J7" s="25"/>
    </row>
    <row r="8" s="3" customFormat="1" ht="116" customHeight="1" spans="1:10">
      <c r="A8" s="26" t="s">
        <v>8</v>
      </c>
      <c r="B8" s="26" t="s">
        <v>9</v>
      </c>
      <c r="C8" s="26" t="s">
        <v>10</v>
      </c>
      <c r="D8" s="26" t="s">
        <v>11</v>
      </c>
      <c r="E8" s="27" t="s">
        <v>12</v>
      </c>
      <c r="F8" s="27" t="s">
        <v>13</v>
      </c>
      <c r="G8" s="27" t="s">
        <v>14</v>
      </c>
      <c r="H8" s="27" t="s">
        <v>15</v>
      </c>
      <c r="I8" s="27" t="s">
        <v>16</v>
      </c>
      <c r="J8" s="27" t="s">
        <v>17</v>
      </c>
    </row>
    <row r="9" s="3" customFormat="1" ht="172" customHeight="1" spans="1:10">
      <c r="A9" s="28" t="s">
        <v>18</v>
      </c>
      <c r="B9" s="28"/>
      <c r="C9" s="29" t="s">
        <v>19</v>
      </c>
      <c r="D9" s="28" t="s">
        <v>20</v>
      </c>
      <c r="E9" s="28"/>
      <c r="F9" s="28">
        <v>4600</v>
      </c>
      <c r="G9" s="28">
        <v>7.43</v>
      </c>
      <c r="H9" s="28">
        <v>1</v>
      </c>
      <c r="I9" s="30">
        <v>10558</v>
      </c>
      <c r="J9" s="30">
        <f>I9*H9</f>
        <v>10558</v>
      </c>
    </row>
    <row r="10" s="3" customFormat="1" ht="409" customHeight="1" spans="1:10">
      <c r="A10" s="31"/>
      <c r="B10" s="31"/>
      <c r="C10" s="32" t="s">
        <v>21</v>
      </c>
      <c r="D10" s="32"/>
      <c r="E10" s="32"/>
      <c r="F10" s="32"/>
      <c r="G10" s="32"/>
      <c r="H10" s="32"/>
      <c r="I10" s="33"/>
      <c r="J10" s="33"/>
    </row>
    <row r="11" s="3" customFormat="1" ht="73" customHeight="1" spans="1:10">
      <c r="A11" s="31"/>
      <c r="B11" s="31"/>
      <c r="C11" s="34" t="s">
        <v>22</v>
      </c>
      <c r="D11" s="35"/>
      <c r="E11" s="35"/>
      <c r="F11" s="35"/>
      <c r="G11" s="35"/>
      <c r="H11" s="35"/>
      <c r="I11" s="36"/>
      <c r="J11" s="33">
        <v>299</v>
      </c>
    </row>
    <row r="12" s="3" customFormat="1" ht="73" customHeight="1" spans="1:10">
      <c r="A12" s="31"/>
      <c r="B12" s="31"/>
      <c r="C12" s="34" t="s">
        <v>23</v>
      </c>
      <c r="D12" s="35"/>
      <c r="E12" s="35"/>
      <c r="F12" s="35"/>
      <c r="G12" s="35"/>
      <c r="H12" s="35"/>
      <c r="I12" s="36"/>
      <c r="J12" s="33">
        <v>483</v>
      </c>
    </row>
    <row r="13" s="3" customFormat="1" ht="73" customHeight="1" spans="1:10">
      <c r="A13" s="31"/>
      <c r="B13" s="31"/>
      <c r="C13" s="27" t="s">
        <v>24</v>
      </c>
      <c r="D13" s="37" t="s">
        <v>25</v>
      </c>
      <c r="E13" s="38"/>
      <c r="F13" s="38"/>
      <c r="G13" s="39"/>
      <c r="H13" s="27">
        <v>1</v>
      </c>
      <c r="I13" s="33">
        <v>21</v>
      </c>
      <c r="J13" s="33">
        <f>H13*I13</f>
        <v>21</v>
      </c>
    </row>
    <row r="14" s="3" customFormat="1" ht="73" customHeight="1" spans="1:10">
      <c r="A14" s="31"/>
      <c r="B14" s="32"/>
      <c r="C14" s="27" t="s">
        <v>24</v>
      </c>
      <c r="D14" s="37" t="s">
        <v>26</v>
      </c>
      <c r="E14" s="38"/>
      <c r="F14" s="38"/>
      <c r="G14" s="39"/>
      <c r="H14" s="27">
        <v>1</v>
      </c>
      <c r="I14" s="33">
        <v>18</v>
      </c>
      <c r="J14" s="33">
        <f>H14*I14</f>
        <v>18</v>
      </c>
    </row>
    <row r="15" s="4" customFormat="1" ht="298" customHeight="1" spans="1:10">
      <c r="A15" s="27" t="s">
        <v>27</v>
      </c>
      <c r="B15" s="27"/>
      <c r="C15" s="40" t="s">
        <v>28</v>
      </c>
      <c r="D15" s="41" t="s">
        <v>29</v>
      </c>
      <c r="E15" s="42"/>
      <c r="F15" s="26">
        <v>2500</v>
      </c>
      <c r="G15" s="26">
        <v>21.37</v>
      </c>
      <c r="H15" s="41">
        <v>1</v>
      </c>
      <c r="I15" s="43">
        <v>4050</v>
      </c>
      <c r="J15" s="43">
        <f>I15*H15</f>
        <v>4050</v>
      </c>
    </row>
    <row r="16" s="4" customFormat="1" ht="87" customHeight="1" spans="1:10">
      <c r="A16" s="44" t="s">
        <v>30</v>
      </c>
      <c r="B16" s="44"/>
      <c r="C16" s="44"/>
      <c r="D16" s="44"/>
      <c r="E16" s="44"/>
      <c r="F16" s="44"/>
      <c r="G16" s="44"/>
      <c r="H16" s="44"/>
      <c r="I16" s="44"/>
      <c r="J16" s="43">
        <v>150</v>
      </c>
    </row>
    <row r="17" s="4" customFormat="1" ht="250" customHeight="1" spans="1:10">
      <c r="A17" s="45" t="s">
        <v>31</v>
      </c>
      <c r="B17" s="46"/>
      <c r="C17" s="46"/>
      <c r="D17" s="46"/>
      <c r="E17" s="46"/>
      <c r="F17" s="46"/>
      <c r="G17" s="46"/>
      <c r="H17" s="46"/>
      <c r="I17" s="47"/>
      <c r="J17" s="43">
        <v>2500</v>
      </c>
    </row>
    <row r="18" s="4" customFormat="1" ht="73" customHeight="1" spans="1:10">
      <c r="A18" s="48" t="s">
        <v>32</v>
      </c>
      <c r="B18" s="49"/>
      <c r="C18" s="49"/>
      <c r="D18" s="49"/>
      <c r="E18" s="50"/>
      <c r="F18" s="51">
        <f>SUM(F9:F15)</f>
        <v>7100</v>
      </c>
      <c r="G18" s="51">
        <f>SUM(G9:G15)</f>
        <v>28.8</v>
      </c>
      <c r="H18" s="51">
        <f>SUM(H9:H15)</f>
        <v>4</v>
      </c>
      <c r="I18" s="52"/>
      <c r="J18" s="52">
        <f>SUM(J9:J17)</f>
        <v>18079</v>
      </c>
    </row>
    <row r="19" s="4" customFormat="1" ht="60" customHeight="1" spans="1:10">
      <c r="A19" s="53" t="s">
        <v>33</v>
      </c>
      <c r="B19" s="53"/>
      <c r="C19" s="53"/>
      <c r="D19" s="53"/>
      <c r="E19" s="53"/>
      <c r="F19" s="53"/>
      <c r="G19" s="53"/>
      <c r="H19" s="53"/>
      <c r="I19" s="53"/>
      <c r="J19" s="54">
        <f>J18*0.3</f>
        <v>5423.7</v>
      </c>
    </row>
    <row r="20" s="4" customFormat="1" ht="60" customHeight="1" spans="1:10">
      <c r="A20" s="53" t="s">
        <v>34</v>
      </c>
      <c r="B20" s="53"/>
      <c r="C20" s="53"/>
      <c r="D20" s="53"/>
      <c r="E20" s="53"/>
      <c r="F20" s="53"/>
      <c r="G20" s="53"/>
      <c r="H20" s="53"/>
      <c r="I20" s="53"/>
      <c r="J20" s="54">
        <f>J18-J19</f>
        <v>12655.3</v>
      </c>
    </row>
    <row r="21" s="4" customFormat="1" ht="76" customHeight="1" spans="1:10">
      <c r="A21" s="55"/>
      <c r="B21" s="55"/>
      <c r="C21" s="55"/>
      <c r="D21" s="55"/>
      <c r="E21" s="55"/>
      <c r="F21" s="55"/>
      <c r="G21" s="55"/>
      <c r="H21" s="55"/>
      <c r="I21" s="55"/>
      <c r="J21" s="55"/>
    </row>
    <row r="22" s="5" customFormat="1" ht="45" customHeight="1" spans="1:10">
      <c r="A22" s="56" t="s">
        <v>35</v>
      </c>
      <c r="B22" s="1"/>
      <c r="C22" s="1"/>
      <c r="D22" s="1"/>
      <c r="E22" s="1"/>
      <c r="F22" s="1"/>
      <c r="G22" s="1"/>
      <c r="H22" s="57"/>
      <c r="I22" s="57"/>
      <c r="J22" s="57"/>
    </row>
    <row r="23" s="6" customFormat="1" ht="49" customHeight="1" spans="1:10">
      <c r="A23" s="3" t="s">
        <v>36</v>
      </c>
      <c r="B23" s="3"/>
      <c r="C23" s="3"/>
      <c r="D23" s="3"/>
      <c r="E23" s="3"/>
      <c r="F23" s="3"/>
      <c r="G23" s="3"/>
      <c r="H23" s="4"/>
      <c r="I23" s="4"/>
      <c r="J23" s="4"/>
    </row>
    <row r="24" s="1" customFormat="1" ht="61" customHeight="1" spans="1:10">
      <c r="A24" s="3" t="s">
        <v>37</v>
      </c>
      <c r="B24" s="3"/>
      <c r="C24" s="3"/>
      <c r="D24" s="3"/>
      <c r="E24" s="3"/>
      <c r="F24" s="3"/>
      <c r="G24" s="3"/>
      <c r="H24" s="4"/>
      <c r="I24" s="4"/>
      <c r="J24" s="4"/>
    </row>
    <row r="25" s="3" customFormat="1" ht="55" customHeight="1" spans="1:10">
      <c r="A25" s="3" t="s">
        <v>38</v>
      </c>
      <c r="H25" s="4"/>
      <c r="I25" s="4"/>
      <c r="J25" s="4"/>
    </row>
    <row r="26" s="3" customFormat="1" ht="55" customHeight="1" spans="1:10">
      <c r="A26" s="3" t="s">
        <v>39</v>
      </c>
      <c r="H26" s="4"/>
      <c r="I26" s="4"/>
      <c r="J26" s="4"/>
    </row>
    <row r="27" s="3" customFormat="1" ht="55" customHeight="1" spans="1:10">
      <c r="A27" s="3" t="s">
        <v>40</v>
      </c>
      <c r="H27" s="4"/>
      <c r="I27" s="4"/>
      <c r="J27" s="4"/>
    </row>
    <row r="28" s="3" customFormat="1" ht="33" customHeight="1" spans="1:10">
      <c r="A28" s="7"/>
      <c r="B28" s="7"/>
      <c r="C28" s="7"/>
      <c r="D28" s="7"/>
      <c r="E28" s="7"/>
      <c r="F28" s="7"/>
      <c r="G28" s="7"/>
      <c r="H28" s="8"/>
      <c r="I28" s="8"/>
      <c r="J28" s="8"/>
    </row>
    <row r="29" s="3" customFormat="1" ht="48" customHeight="1" spans="1:10">
      <c r="A29" s="56" t="s">
        <v>41</v>
      </c>
      <c r="B29" s="7"/>
      <c r="C29" s="7"/>
      <c r="D29" s="7"/>
      <c r="E29" s="7"/>
      <c r="F29" s="7"/>
      <c r="G29" s="7"/>
      <c r="H29" s="8"/>
      <c r="I29" s="8"/>
      <c r="J29" s="8"/>
    </row>
    <row r="30" ht="49" customHeight="1" spans="1:10">
      <c r="A30" s="3" t="s">
        <v>42</v>
      </c>
    </row>
    <row r="31" ht="49" customHeight="1" spans="1:10">
      <c r="A31" s="3" t="s">
        <v>43</v>
      </c>
    </row>
    <row r="32" ht="49" customHeight="1" spans="1:10">
      <c r="A32" s="3" t="s">
        <v>44</v>
      </c>
    </row>
    <row r="33" ht="49" customHeight="1" spans="1:1">
      <c r="A33" s="3" t="s">
        <v>45</v>
      </c>
    </row>
    <row r="34" ht="49" customHeight="1" spans="1:1">
      <c r="A34" s="3" t="s">
        <v>46</v>
      </c>
    </row>
    <row r="35" ht="49" customHeight="1" spans="1:1">
      <c r="A35" s="3" t="s">
        <v>47</v>
      </c>
    </row>
    <row r="36" ht="49" customHeight="1" spans="1:1">
      <c r="A36" s="3" t="s">
        <v>48</v>
      </c>
    </row>
    <row r="37" ht="49" customHeight="1" spans="1:1">
      <c r="A37" s="3" t="s">
        <v>49</v>
      </c>
    </row>
    <row r="38" ht="52" customHeight="1"/>
    <row r="39" ht="52" customHeight="1"/>
    <row r="40" ht="3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</sheetData>
  <mergeCells count="22">
    <mergeCell ref="A1:J1"/>
    <mergeCell ref="A2:J2"/>
    <mergeCell ref="A3:J3"/>
    <mergeCell ref="C11:I11"/>
    <mergeCell ref="C12:I12"/>
    <mergeCell ref="D13:G13"/>
    <mergeCell ref="D14:G14"/>
    <mergeCell ref="A16:I16"/>
    <mergeCell ref="A17:I17"/>
    <mergeCell ref="A18:E18"/>
    <mergeCell ref="A19:I19"/>
    <mergeCell ref="A20:I20"/>
    <mergeCell ref="A9:A14"/>
    <mergeCell ref="B9:B14"/>
    <mergeCell ref="C9:C10"/>
    <mergeCell ref="D9:D10"/>
    <mergeCell ref="E9:E10"/>
    <mergeCell ref="F9:F10"/>
    <mergeCell ref="G9:G10"/>
    <mergeCell ref="H9:H10"/>
    <mergeCell ref="I9:I10"/>
    <mergeCell ref="J9:J10"/>
  </mergeCells>
  <pageMargins left="0.700694444444445" right="0.700694444444445" top="0.751388888888889" bottom="0.751388888888889" header="0.298611111111111" footer="0.298611111111111"/>
  <pageSetup paperSize="9" scale="22" orientation="portrait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QUOTATION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  Vivi .</cp:lastModifiedBy>
  <dcterms:created xsi:type="dcterms:W3CDTF">2023-02-06T02:02:00Z</dcterms:created>
  <dcterms:modified xsi:type="dcterms:W3CDTF">2025-11-12T10:57:05Z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2863BB437AB54C68A832A9712D199F21</vt:lpwstr>
  </property>
  <property fmtid="{D5CDD505-2E9C-101B-9397-08002B2CF9AE}" pid="3" name="KSOProductBuildVer">
    <vt:lpwstr>2052-12.1.0.23542</vt:lpwstr>
  </property>
</Properties>
</file>