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Results_SPSS\3VarsJosechuDelta\"/>
    </mc:Choice>
  </mc:AlternateContent>
  <xr:revisionPtr revIDLastSave="0" documentId="13_ncr:1_{F54D78F7-6B1F-487F-8CEA-31CE62681F5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2" l="1"/>
  <c r="U21" i="2"/>
  <c r="T21" i="2"/>
  <c r="S21" i="2"/>
  <c r="R21" i="2"/>
  <c r="Q21" i="2"/>
  <c r="P21" i="2"/>
  <c r="O21" i="2"/>
  <c r="V6" i="2" s="1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R6" i="2" s="1"/>
  <c r="G16" i="2"/>
  <c r="F16" i="2"/>
  <c r="E16" i="2"/>
  <c r="D16" i="2"/>
  <c r="C16" i="2"/>
  <c r="B16" i="2"/>
  <c r="E7" i="2"/>
  <c r="B7" i="2"/>
  <c r="T6" i="2"/>
  <c r="E6" i="2"/>
  <c r="B6" i="2"/>
  <c r="E5" i="2"/>
  <c r="B5" i="2"/>
  <c r="E4" i="2"/>
  <c r="B4" i="2"/>
  <c r="E3" i="2"/>
  <c r="B3" i="2"/>
  <c r="E2" i="2"/>
  <c r="E8" i="2" s="1"/>
  <c r="B2" i="2"/>
  <c r="B8" i="2" s="1"/>
  <c r="Z4" i="2" l="1"/>
  <c r="L2" i="2"/>
  <c r="X4" i="2"/>
  <c r="Z6" i="2"/>
  <c r="L6" i="2"/>
  <c r="N6" i="2"/>
  <c r="R3" i="2"/>
  <c r="N5" i="2"/>
  <c r="T3" i="2"/>
  <c r="P5" i="2"/>
  <c r="V3" i="2"/>
  <c r="L4" i="2"/>
  <c r="R5" i="2"/>
  <c r="H6" i="2"/>
  <c r="X6" i="2"/>
  <c r="R2" i="2"/>
  <c r="H3" i="2"/>
  <c r="X3" i="2"/>
  <c r="N4" i="2"/>
  <c r="T5" i="2"/>
  <c r="J6" i="2"/>
  <c r="T2" i="2"/>
  <c r="J3" i="2"/>
  <c r="Z3" i="2"/>
  <c r="P4" i="2"/>
  <c r="V5" i="2"/>
  <c r="V2" i="2"/>
  <c r="L3" i="2"/>
  <c r="R4" i="2"/>
  <c r="H5" i="2"/>
  <c r="X5" i="2"/>
  <c r="H2" i="2"/>
  <c r="X2" i="2"/>
  <c r="N3" i="2"/>
  <c r="T4" i="2"/>
  <c r="J5" i="2"/>
  <c r="Z5" i="2"/>
  <c r="P6" i="2"/>
  <c r="H4" i="2"/>
  <c r="N2" i="2"/>
  <c r="J4" i="2"/>
  <c r="P2" i="2"/>
  <c r="J2" i="2"/>
  <c r="Z2" i="2"/>
  <c r="P3" i="2"/>
  <c r="V4" i="2"/>
  <c r="L5" i="2"/>
  <c r="AB5" i="2" l="1"/>
  <c r="T8" i="2"/>
  <c r="Z8" i="2"/>
  <c r="N8" i="2"/>
  <c r="AB2" i="2"/>
  <c r="H8" i="2"/>
  <c r="R8" i="2"/>
  <c r="AB4" i="2"/>
  <c r="J8" i="2"/>
  <c r="V8" i="2"/>
  <c r="AB6" i="2"/>
  <c r="L8" i="2"/>
  <c r="P8" i="2"/>
  <c r="X8" i="2"/>
  <c r="AB3" i="2"/>
</calcChain>
</file>

<file path=xl/sharedStrings.xml><?xml version="1.0" encoding="utf-8"?>
<sst xmlns="http://schemas.openxmlformats.org/spreadsheetml/2006/main" count="115" uniqueCount="89">
  <si>
    <t>accuracy</t>
  </si>
  <si>
    <t>cross</t>
  </si>
  <si>
    <t>n_vars</t>
  </si>
  <si>
    <t>variables</t>
  </si>
  <si>
    <t>Accuracy</t>
  </si>
  <si>
    <t>Acc</t>
  </si>
  <si>
    <t>Number of Vars</t>
  </si>
  <si>
    <t>n vars</t>
  </si>
  <si>
    <t>Variables chosen</t>
  </si>
  <si>
    <t>MEASUREMENTS SUM</t>
  </si>
  <si>
    <t>NonFiltered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</si>
  <si>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</si>
  <si>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</si>
  <si>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</si>
  <si>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</si>
  <si>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</si>
  <si>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</si>
  <si>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</si>
  <si>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</si>
  <si>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</si>
  <si>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</si>
  <si>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</si>
  <si>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</si>
  <si>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</si>
  <si>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</si>
  <si>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</si>
  <si>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</si>
  <si>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</si>
  <si>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</si>
  <si>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</si>
  <si>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</si>
  <si>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</si>
  <si>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</si>
  <si>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</si>
  <si>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</si>
  <si>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</si>
  <si>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</si>
  <si>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</si>
  <si>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</si>
  <si>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5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</si>
  <si>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</si>
  <si>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</si>
  <si>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</si>
  <si>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</si>
  <si>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</si>
  <si>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</si>
  <si>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</si>
  <si>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</si>
  <si>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</si>
  <si>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</si>
  <si>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</si>
  <si>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</si>
  <si>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</si>
  <si>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</si>
  <si>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8</t>
  </si>
  <si>
    <t>tp 9</t>
  </si>
  <si>
    <t>tp 10</t>
  </si>
  <si>
    <t>TP</t>
  </si>
  <si>
    <t>50HzFiltered + pu</t>
  </si>
  <si>
    <t>ta 1</t>
  </si>
  <si>
    <t>ta 2</t>
  </si>
  <si>
    <t>ta 3</t>
  </si>
  <si>
    <t>ta 4</t>
  </si>
  <si>
    <t>ta 5</t>
  </si>
  <si>
    <t>ta 6</t>
  </si>
  <si>
    <t>ta 7</t>
  </si>
  <si>
    <t>ta 8</t>
  </si>
  <si>
    <t>ta 9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</si>
  <si>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</si>
  <si>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</si>
  <si>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</si>
  <si>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</si>
  <si>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</si>
  <si>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</si>
  <si>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</si>
  <si>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</si>
  <si>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</si>
  <si>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</si>
  <si>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</si>
  <si>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</si>
  <si>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</si>
  <si>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</si>
  <si>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</si>
  <si>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50HzFiltered + pu + basis Delta</t>
  </si>
  <si>
    <t>50HzFiltered + pu Delta</t>
  </si>
  <si>
    <t>50HzFiltered Delta</t>
  </si>
  <si>
    <t>NonFiltered + pu + basis Delta</t>
  </si>
  <si>
    <t>NonFiltered +pu Delta</t>
  </si>
  <si>
    <t>NonFiltered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</si>
</sst>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>
  <autoFilter ref="A1:B7" xr:uid="{00000000-0009-0000-0100-000001000000}"/>
  <tableColumns count="2">
    <tableColumn id="1" xr3:uid="{00000000-0010-0000-0000-000001000000}" name="Accuracy"/>
    <tableColumn id="2" xr3:uid="{00000000-0010-0000-0000-000002000000}" name="Acc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>
  <autoFilter ref="D1:E7" xr:uid="{00000000-0009-0000-0100-000002000000}"/>
  <tableColumns count="2">
    <tableColumn id="1" xr3:uid="{00000000-0010-0000-0100-000001000000}" name="Number of Vars"/>
    <tableColumn id="2" xr3:uid="{00000000-0010-0000-0100-000002000000}" name="n vars">
      <calculatedColumnFormula>Sheet1!D2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92" workbookViewId="0">
      <selection activeCell="E7" sqref="E2:E7"/>
    </sheetView>
  </sheetViews>
  <sheetFormatPr defaultRowHeight="15" x14ac:dyDescent="0.25"/>
  <sheetData>
    <row r="1" spans="1:7" x14ac:dyDescent="0.25">
      <c r="B1" s="26" t="s">
        <v>0</v>
      </c>
      <c r="C1" s="26" t="s">
        <v>1</v>
      </c>
      <c r="D1" s="26" t="s">
        <v>2</v>
      </c>
      <c r="E1" s="26" t="s">
        <v>3</v>
      </c>
    </row>
    <row r="2" spans="1:7" x14ac:dyDescent="0.25">
      <c r="A2" s="26">
        <v>0</v>
      </c>
      <c r="B2" s="3">
        <v>0.81899999999999995</v>
      </c>
      <c r="C2" s="3">
        <v>0.73499999999999999</v>
      </c>
      <c r="D2">
        <v>3</v>
      </c>
      <c r="E2" t="s">
        <v>65</v>
      </c>
      <c r="F2" t="s">
        <v>13</v>
      </c>
      <c r="G2" t="s">
        <v>19</v>
      </c>
    </row>
    <row r="3" spans="1:7" x14ac:dyDescent="0.25">
      <c r="A3" s="26">
        <v>1</v>
      </c>
      <c r="B3" s="3">
        <v>0.79500000000000004</v>
      </c>
      <c r="C3" s="3">
        <v>0.75900000000000001</v>
      </c>
      <c r="D3">
        <v>3</v>
      </c>
      <c r="E3" t="s">
        <v>65</v>
      </c>
      <c r="F3" t="s">
        <v>13</v>
      </c>
      <c r="G3" t="s">
        <v>19</v>
      </c>
    </row>
    <row r="4" spans="1:7" x14ac:dyDescent="0.25">
      <c r="A4" s="26">
        <v>2</v>
      </c>
      <c r="B4" s="3">
        <v>0.79500000000000004</v>
      </c>
      <c r="C4" s="3">
        <v>0.75900000000000001</v>
      </c>
      <c r="D4">
        <v>3</v>
      </c>
      <c r="E4" t="s">
        <v>65</v>
      </c>
      <c r="F4" t="s">
        <v>13</v>
      </c>
      <c r="G4" t="s">
        <v>19</v>
      </c>
    </row>
    <row r="5" spans="1:7" x14ac:dyDescent="0.25">
      <c r="A5" s="26">
        <v>3</v>
      </c>
      <c r="B5" s="3">
        <v>0.79500000000000004</v>
      </c>
      <c r="C5" s="3">
        <v>0.75900000000000001</v>
      </c>
      <c r="D5">
        <v>3</v>
      </c>
      <c r="E5" t="s">
        <v>65</v>
      </c>
      <c r="F5" t="s">
        <v>13</v>
      </c>
      <c r="G5" t="s">
        <v>19</v>
      </c>
    </row>
    <row r="6" spans="1:7" x14ac:dyDescent="0.25">
      <c r="A6" s="26">
        <v>4</v>
      </c>
      <c r="B6" s="3">
        <v>0.81899999999999995</v>
      </c>
      <c r="C6" s="3">
        <v>0.78300000000000003</v>
      </c>
      <c r="D6">
        <v>3</v>
      </c>
      <c r="E6" t="s">
        <v>65</v>
      </c>
      <c r="F6" t="s">
        <v>13</v>
      </c>
      <c r="G6" t="s">
        <v>19</v>
      </c>
    </row>
    <row r="7" spans="1:7" x14ac:dyDescent="0.25">
      <c r="A7" s="26">
        <v>5</v>
      </c>
      <c r="B7" s="3">
        <v>0.81899999999999995</v>
      </c>
      <c r="C7" s="3">
        <v>0.78300000000000003</v>
      </c>
      <c r="D7">
        <v>3</v>
      </c>
      <c r="E7" t="s">
        <v>65</v>
      </c>
      <c r="F7" t="s">
        <v>13</v>
      </c>
      <c r="G7" t="s">
        <v>19</v>
      </c>
    </row>
    <row r="8" spans="1:7" x14ac:dyDescent="0.25">
      <c r="A8" s="25">
        <v>6</v>
      </c>
      <c r="B8" s="3"/>
      <c r="C8" s="3"/>
    </row>
    <row r="9" spans="1:7" x14ac:dyDescent="0.25">
      <c r="A9" s="25">
        <v>7</v>
      </c>
      <c r="B9" s="3"/>
      <c r="C9" s="3"/>
    </row>
    <row r="10" spans="1:7" x14ac:dyDescent="0.25">
      <c r="A10" s="25">
        <v>8</v>
      </c>
      <c r="B10" s="3"/>
      <c r="C10" s="3"/>
    </row>
    <row r="11" spans="1:7" x14ac:dyDescent="0.25">
      <c r="A11" s="25">
        <v>9</v>
      </c>
      <c r="B11" s="3"/>
      <c r="C11" s="3"/>
    </row>
    <row r="12" spans="1:7" x14ac:dyDescent="0.25">
      <c r="A12" s="25">
        <v>10</v>
      </c>
      <c r="B12" s="3"/>
      <c r="C12" s="3"/>
    </row>
    <row r="13" spans="1:7" x14ac:dyDescent="0.25">
      <c r="A13" s="25">
        <v>11</v>
      </c>
      <c r="B13" s="3"/>
      <c r="C13" s="3"/>
    </row>
    <row r="14" spans="1:7" x14ac:dyDescent="0.25">
      <c r="A14" s="25">
        <v>12</v>
      </c>
      <c r="B14" s="3"/>
      <c r="C14" s="3"/>
    </row>
    <row r="15" spans="1:7" x14ac:dyDescent="0.25">
      <c r="A15" s="25">
        <v>13</v>
      </c>
      <c r="B15" s="3"/>
      <c r="C15" s="3"/>
    </row>
    <row r="16" spans="1:7" x14ac:dyDescent="0.25">
      <c r="A16" s="25">
        <v>14</v>
      </c>
      <c r="B16" s="3"/>
      <c r="C16" s="3"/>
    </row>
    <row r="17" spans="1:3" x14ac:dyDescent="0.25">
      <c r="A17" s="25">
        <v>15</v>
      </c>
      <c r="B17" s="3"/>
      <c r="C17" s="3"/>
    </row>
    <row r="18" spans="1:3" x14ac:dyDescent="0.25">
      <c r="A18" s="25">
        <v>16</v>
      </c>
      <c r="B18" s="3"/>
      <c r="C18" s="3"/>
    </row>
    <row r="19" spans="1:3" x14ac:dyDescent="0.25">
      <c r="A19" s="25">
        <v>17</v>
      </c>
      <c r="B19" s="3"/>
      <c r="C19" s="3"/>
    </row>
    <row r="20" spans="1:3" x14ac:dyDescent="0.25">
      <c r="A20" s="25">
        <v>18</v>
      </c>
      <c r="B20" s="3"/>
      <c r="C20" s="3"/>
    </row>
    <row r="21" spans="1:3" x14ac:dyDescent="0.25">
      <c r="A21" s="25">
        <v>19</v>
      </c>
      <c r="B21" s="3"/>
      <c r="C21" s="3"/>
    </row>
    <row r="22" spans="1:3" x14ac:dyDescent="0.25">
      <c r="A22" s="25">
        <v>20</v>
      </c>
      <c r="B22" s="3"/>
      <c r="C22" s="3"/>
    </row>
    <row r="23" spans="1:3" x14ac:dyDescent="0.25">
      <c r="A23" s="25">
        <v>21</v>
      </c>
      <c r="B23" s="3"/>
      <c r="C23" s="3"/>
    </row>
    <row r="24" spans="1:3" x14ac:dyDescent="0.25">
      <c r="A24" s="25">
        <v>22</v>
      </c>
      <c r="B24" s="3"/>
      <c r="C24" s="3"/>
    </row>
    <row r="25" spans="1:3" x14ac:dyDescent="0.25">
      <c r="A25" s="25">
        <v>23</v>
      </c>
      <c r="B25" s="3"/>
      <c r="C25" s="3"/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1"/>
  <sheetViews>
    <sheetView zoomScale="85" zoomScaleNormal="85" workbookViewId="0">
      <selection activeCell="A17" sqref="A17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30" max="30" width="10.7109375" style="24" customWidth="1"/>
    <col min="33" max="33" width="10.140625" style="24" customWidth="1"/>
  </cols>
  <sheetData>
    <row r="1" spans="1:28" ht="15.75" customHeight="1" thickBot="1" x14ac:dyDescent="0.3">
      <c r="A1" t="s">
        <v>4</v>
      </c>
      <c r="B1" t="s">
        <v>5</v>
      </c>
      <c r="D1" t="s">
        <v>6</v>
      </c>
      <c r="E1" t="s">
        <v>7</v>
      </c>
      <c r="G1" s="16" t="s">
        <v>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 t="s">
        <v>9</v>
      </c>
      <c r="AB1" s="5"/>
    </row>
    <row r="2" spans="1:28" x14ac:dyDescent="0.25">
      <c r="A2" t="s">
        <v>10</v>
      </c>
      <c r="B2" s="1">
        <f>Sheet1!B2</f>
        <v>0.81899999999999995</v>
      </c>
      <c r="D2" t="s">
        <v>10</v>
      </c>
      <c r="E2">
        <f>Sheet1!D2</f>
        <v>3</v>
      </c>
      <c r="G2" s="4" t="s">
        <v>11</v>
      </c>
      <c r="H2" s="5">
        <f>COUNTIF(B16:V21,G2)</f>
        <v>0</v>
      </c>
      <c r="I2" s="4" t="s">
        <v>12</v>
      </c>
      <c r="J2" s="5">
        <f>COUNTIF(B16:V21,I2)</f>
        <v>0</v>
      </c>
      <c r="K2" s="4" t="s">
        <v>13</v>
      </c>
      <c r="L2" s="5">
        <f>COUNTIF(B16:V21,K2)</f>
        <v>6</v>
      </c>
      <c r="M2" s="4" t="s">
        <v>14</v>
      </c>
      <c r="N2" s="5">
        <f>COUNTIF(B16:V21,M2)</f>
        <v>0</v>
      </c>
      <c r="O2" s="4" t="s">
        <v>15</v>
      </c>
      <c r="P2" s="5">
        <f>COUNTIF(B16:V21,O2)</f>
        <v>0</v>
      </c>
      <c r="Q2" s="4" t="s">
        <v>16</v>
      </c>
      <c r="R2" s="5">
        <f>COUNTIF(B16:V21,Q2)</f>
        <v>0</v>
      </c>
      <c r="S2" s="4" t="s">
        <v>17</v>
      </c>
      <c r="T2" s="5">
        <f>COUNTIF(B16:V21,S2)</f>
        <v>0</v>
      </c>
      <c r="U2" s="4" t="s">
        <v>18</v>
      </c>
      <c r="V2" s="5">
        <f>COUNTIF(B16:V21,U2)</f>
        <v>0</v>
      </c>
      <c r="W2" s="4" t="s">
        <v>19</v>
      </c>
      <c r="X2" s="5">
        <f>COUNTIF(B16:V21,W2)</f>
        <v>6</v>
      </c>
      <c r="Y2" s="4" t="s">
        <v>20</v>
      </c>
      <c r="Z2" s="5">
        <f>COUNTIF(B16:V21,Y2)</f>
        <v>0</v>
      </c>
      <c r="AA2" t="s">
        <v>21</v>
      </c>
      <c r="AB2" s="10">
        <f>SUM(G2:Z2)</f>
        <v>12</v>
      </c>
    </row>
    <row r="3" spans="1:28" x14ac:dyDescent="0.25">
      <c r="A3" t="s">
        <v>22</v>
      </c>
      <c r="B3" s="1">
        <f>Sheet1!B3</f>
        <v>0.79500000000000004</v>
      </c>
      <c r="D3" t="s">
        <v>22</v>
      </c>
      <c r="E3">
        <f>Sheet1!D3</f>
        <v>3</v>
      </c>
      <c r="G3" s="6" t="s">
        <v>23</v>
      </c>
      <c r="H3" s="7">
        <f>COUNTIF(B16:V21,G3)</f>
        <v>0</v>
      </c>
      <c r="I3" s="6" t="s">
        <v>24</v>
      </c>
      <c r="J3" s="7">
        <f>COUNTIF(B16:V21,I3)</f>
        <v>0</v>
      </c>
      <c r="K3" s="6" t="s">
        <v>25</v>
      </c>
      <c r="L3" s="7">
        <f>COUNTIF(B16:V21,K3)</f>
        <v>0</v>
      </c>
      <c r="M3" s="6" t="s">
        <v>26</v>
      </c>
      <c r="N3" s="7">
        <f>COUNTIF(B16:V21,M3)</f>
        <v>0</v>
      </c>
      <c r="O3" s="6" t="s">
        <v>27</v>
      </c>
      <c r="P3" s="7">
        <f>COUNTIF(B16:V21,O3)</f>
        <v>0</v>
      </c>
      <c r="Q3" s="6" t="s">
        <v>28</v>
      </c>
      <c r="R3" s="7">
        <f>COUNTIF(B16:V21,Q3)</f>
        <v>0</v>
      </c>
      <c r="S3" s="6" t="s">
        <v>29</v>
      </c>
      <c r="T3" s="7">
        <f>COUNTIF(B16:V21,S3)</f>
        <v>0</v>
      </c>
      <c r="U3" s="6" t="s">
        <v>30</v>
      </c>
      <c r="V3" s="7">
        <f>COUNTIF(B16:V21,U3)</f>
        <v>0</v>
      </c>
      <c r="W3" s="6" t="s">
        <v>31</v>
      </c>
      <c r="X3" s="7">
        <f>COUNTIF(B16:V21,W3)</f>
        <v>0</v>
      </c>
      <c r="Y3" s="6" t="s">
        <v>32</v>
      </c>
      <c r="Z3" s="7">
        <f>COUNTIF(B16:V21,Y3)</f>
        <v>0</v>
      </c>
      <c r="AA3" t="s">
        <v>33</v>
      </c>
      <c r="AB3" s="11">
        <f>SUM(G3:Z3)</f>
        <v>0</v>
      </c>
    </row>
    <row r="4" spans="1:28" x14ac:dyDescent="0.25">
      <c r="A4" t="s">
        <v>34</v>
      </c>
      <c r="B4" s="1">
        <f>Sheet1!B4</f>
        <v>0.79500000000000004</v>
      </c>
      <c r="D4" t="s">
        <v>34</v>
      </c>
      <c r="E4">
        <f>Sheet1!D4</f>
        <v>3</v>
      </c>
      <c r="G4" s="6" t="s">
        <v>35</v>
      </c>
      <c r="H4" s="7">
        <f>COUNTIF(B16:V21,G4)</f>
        <v>0</v>
      </c>
      <c r="I4" s="6" t="s">
        <v>36</v>
      </c>
      <c r="J4" s="7">
        <f>COUNTIF(B16:V21,I4)</f>
        <v>0</v>
      </c>
      <c r="K4" s="6" t="s">
        <v>37</v>
      </c>
      <c r="L4" s="7">
        <f>COUNTIF(B16:V21,K4)</f>
        <v>0</v>
      </c>
      <c r="M4" s="6" t="s">
        <v>38</v>
      </c>
      <c r="N4" s="7">
        <f>COUNTIF(B16:V21,M4)</f>
        <v>0</v>
      </c>
      <c r="O4" s="6" t="s">
        <v>39</v>
      </c>
      <c r="P4" s="7">
        <f>COUNTIF(B16:V21,O4)</f>
        <v>0</v>
      </c>
      <c r="Q4" s="6" t="s">
        <v>40</v>
      </c>
      <c r="R4" s="7">
        <f>COUNTIF(B16:V21,Q4)</f>
        <v>0</v>
      </c>
      <c r="S4" s="6" t="s">
        <v>41</v>
      </c>
      <c r="T4" s="7">
        <f>COUNTIF(B16:V21,S4)</f>
        <v>0</v>
      </c>
      <c r="U4" s="6" t="s">
        <v>42</v>
      </c>
      <c r="V4" s="7">
        <f>COUNTIF(B16:V21,U4)</f>
        <v>0</v>
      </c>
      <c r="W4" s="6" t="s">
        <v>43</v>
      </c>
      <c r="X4" s="7">
        <f>COUNTIF(B16:V21,W4)</f>
        <v>0</v>
      </c>
      <c r="Y4" s="6" t="s">
        <v>44</v>
      </c>
      <c r="Z4" s="7">
        <f>COUNTIF(B16:V21,Y4)</f>
        <v>0</v>
      </c>
      <c r="AA4" t="s">
        <v>45</v>
      </c>
      <c r="AB4" s="11">
        <f>SUM(G4:Z4)</f>
        <v>0</v>
      </c>
    </row>
    <row r="5" spans="1:28" x14ac:dyDescent="0.25">
      <c r="A5" t="s">
        <v>46</v>
      </c>
      <c r="B5" s="2">
        <f>Sheet1!B5</f>
        <v>0.79500000000000004</v>
      </c>
      <c r="D5" t="s">
        <v>46</v>
      </c>
      <c r="E5">
        <f>Sheet1!D5</f>
        <v>3</v>
      </c>
      <c r="G5" s="6" t="s">
        <v>47</v>
      </c>
      <c r="H5" s="7">
        <f>COUNTIF(B16:V21,G5)</f>
        <v>0</v>
      </c>
      <c r="I5" s="6" t="s">
        <v>48</v>
      </c>
      <c r="J5" s="7">
        <f>COUNTIF(B16:V21,I5)</f>
        <v>0</v>
      </c>
      <c r="K5" s="6" t="s">
        <v>49</v>
      </c>
      <c r="L5" s="7">
        <f>COUNTIF(B16:V21,K5)</f>
        <v>0</v>
      </c>
      <c r="M5" s="6" t="s">
        <v>50</v>
      </c>
      <c r="N5" s="7">
        <f>COUNTIF(B16:V21,M5)</f>
        <v>0</v>
      </c>
      <c r="O5" s="6" t="s">
        <v>51</v>
      </c>
      <c r="P5" s="7">
        <f>COUNTIF(B16:V21,O5)</f>
        <v>0</v>
      </c>
      <c r="Q5" s="6" t="s">
        <v>52</v>
      </c>
      <c r="R5" s="7">
        <f>COUNTIF(B16:V21,Q5)</f>
        <v>0</v>
      </c>
      <c r="S5" s="6" t="s">
        <v>53</v>
      </c>
      <c r="T5" s="7">
        <f>COUNTIF(B16:V21,S5)</f>
        <v>0</v>
      </c>
      <c r="U5" s="6" t="s">
        <v>54</v>
      </c>
      <c r="V5" s="7">
        <f>COUNTIF(B16:V21,U5)</f>
        <v>0</v>
      </c>
      <c r="W5" s="6" t="s">
        <v>55</v>
      </c>
      <c r="X5" s="7">
        <f>COUNTIF(B16:V21,W5)</f>
        <v>0</v>
      </c>
      <c r="Y5" s="6" t="s">
        <v>56</v>
      </c>
      <c r="Z5" s="7">
        <f>COUNTIF(B16:V21,Y5)</f>
        <v>0</v>
      </c>
      <c r="AA5" t="s">
        <v>57</v>
      </c>
      <c r="AB5" s="11">
        <f>SUM(G5:Z5)</f>
        <v>0</v>
      </c>
    </row>
    <row r="6" spans="1:28" ht="15.75" customHeight="1" thickBot="1" x14ac:dyDescent="0.3">
      <c r="A6" t="s">
        <v>58</v>
      </c>
      <c r="B6" s="1">
        <f>Sheet1!B6</f>
        <v>0.81899999999999995</v>
      </c>
      <c r="D6" t="s">
        <v>58</v>
      </c>
      <c r="E6">
        <f>Sheet1!D6</f>
        <v>3</v>
      </c>
      <c r="G6" s="8" t="s">
        <v>59</v>
      </c>
      <c r="H6" s="9">
        <f>COUNTIF(B16:V21,G6)</f>
        <v>0</v>
      </c>
      <c r="I6" s="8" t="s">
        <v>60</v>
      </c>
      <c r="J6" s="9">
        <f>COUNTIF(B16:V21,I6)</f>
        <v>0</v>
      </c>
      <c r="K6" s="8" t="s">
        <v>61</v>
      </c>
      <c r="L6" s="9">
        <f>COUNTIF(B16:V21,K6)</f>
        <v>0</v>
      </c>
      <c r="M6" s="8" t="s">
        <v>62</v>
      </c>
      <c r="N6" s="9">
        <f>COUNTIF(B16:V21,M6)</f>
        <v>0</v>
      </c>
      <c r="O6" s="8" t="s">
        <v>63</v>
      </c>
      <c r="P6" s="9">
        <f>COUNTIF(B16:V21,O6)</f>
        <v>0</v>
      </c>
      <c r="Q6" s="8" t="s">
        <v>64</v>
      </c>
      <c r="R6" s="9">
        <f>COUNTIF(B16:V21,Q6)</f>
        <v>0</v>
      </c>
      <c r="S6" s="8" t="s">
        <v>65</v>
      </c>
      <c r="T6" s="9">
        <f>COUNTIF(B16:V21,S6)</f>
        <v>6</v>
      </c>
      <c r="U6" s="8" t="s">
        <v>66</v>
      </c>
      <c r="V6" s="9">
        <f>COUNTIF(B16:V21,U6)</f>
        <v>0</v>
      </c>
      <c r="W6" s="8" t="s">
        <v>67</v>
      </c>
      <c r="X6" s="9">
        <f>COUNTIF(B16:V21,W6)</f>
        <v>0</v>
      </c>
      <c r="Y6" s="8" t="s">
        <v>68</v>
      </c>
      <c r="Z6" s="9">
        <f>COUNTIF(B16:V21,Y6)</f>
        <v>0</v>
      </c>
      <c r="AA6" t="s">
        <v>69</v>
      </c>
      <c r="AB6" s="12">
        <f>SUM(G6:Z6)</f>
        <v>6</v>
      </c>
    </row>
    <row r="7" spans="1:28" ht="15.75" customHeight="1" thickBot="1" x14ac:dyDescent="0.3">
      <c r="A7" t="s">
        <v>70</v>
      </c>
      <c r="B7" s="1">
        <f>Sheet1!B7</f>
        <v>0.81899999999999995</v>
      </c>
      <c r="D7" t="s">
        <v>70</v>
      </c>
      <c r="E7">
        <f>Sheet1!D7</f>
        <v>3</v>
      </c>
      <c r="G7" s="6" t="s">
        <v>71</v>
      </c>
      <c r="AB7" s="7"/>
    </row>
    <row r="8" spans="1:28" ht="15.75" customHeight="1" thickBot="1" x14ac:dyDescent="0.3">
      <c r="A8" t="s">
        <v>72</v>
      </c>
      <c r="B8" s="1">
        <f>AVERAGE(Table1[Acc])</f>
        <v>0.80699999999999994</v>
      </c>
      <c r="C8" s="1"/>
      <c r="D8" t="s">
        <v>72</v>
      </c>
      <c r="E8" s="1">
        <f>AVERAGE(Table2[n vars])</f>
        <v>3</v>
      </c>
      <c r="G8" s="8" t="s">
        <v>73</v>
      </c>
      <c r="H8" s="13">
        <f>SUM(H2:H6)</f>
        <v>0</v>
      </c>
      <c r="I8" s="14" t="s">
        <v>74</v>
      </c>
      <c r="J8" s="14">
        <f>SUM(J2:J6)</f>
        <v>0</v>
      </c>
      <c r="K8" s="14" t="s">
        <v>75</v>
      </c>
      <c r="L8" s="14">
        <f>SUM(L2:L6)</f>
        <v>6</v>
      </c>
      <c r="M8" s="14" t="s">
        <v>76</v>
      </c>
      <c r="N8" s="14">
        <f>SUM(N2:N6)</f>
        <v>0</v>
      </c>
      <c r="O8" s="14" t="s">
        <v>77</v>
      </c>
      <c r="P8" s="14">
        <f>SUM(P2:P6)</f>
        <v>0</v>
      </c>
      <c r="Q8" s="14" t="s">
        <v>78</v>
      </c>
      <c r="R8" s="14">
        <f>SUM(R2:R6)</f>
        <v>0</v>
      </c>
      <c r="S8" s="14" t="s">
        <v>79</v>
      </c>
      <c r="T8" s="14">
        <f>SUM(T2:T6)</f>
        <v>6</v>
      </c>
      <c r="U8" s="14" t="s">
        <v>80</v>
      </c>
      <c r="V8" s="14">
        <f>SUM(V2:V6)</f>
        <v>0</v>
      </c>
      <c r="W8" s="14" t="s">
        <v>81</v>
      </c>
      <c r="X8" s="14">
        <f>SUM(X2:X6)</f>
        <v>6</v>
      </c>
      <c r="Y8" s="14" t="s">
        <v>82</v>
      </c>
      <c r="Z8" s="15">
        <f>SUM(Z2:Z6)</f>
        <v>0</v>
      </c>
      <c r="AA8" s="18"/>
      <c r="AB8" s="9"/>
    </row>
    <row r="15" spans="1:28" ht="18.75" customHeight="1" x14ac:dyDescent="0.3">
      <c r="B15" s="23" t="s">
        <v>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8" x14ac:dyDescent="0.25">
      <c r="A16" s="19" t="s">
        <v>88</v>
      </c>
      <c r="B16" s="21" t="str">
        <f>Sheet1!E2</f>
        <v>ta 7</v>
      </c>
      <c r="C16" s="21" t="str">
        <f>Sheet1!F2</f>
        <v>st 3</v>
      </c>
      <c r="D16" s="21" t="str">
        <f>Sheet1!G2</f>
        <v>st 9</v>
      </c>
      <c r="E16" s="21">
        <f>Sheet1!H2</f>
        <v>0</v>
      </c>
      <c r="F16" s="21">
        <f>Sheet1!I2</f>
        <v>0</v>
      </c>
      <c r="G16" s="21">
        <f>Sheet1!J2</f>
        <v>0</v>
      </c>
      <c r="H16" s="21">
        <f>Sheet1!K2</f>
        <v>0</v>
      </c>
      <c r="I16" s="21">
        <f>Sheet1!L2</f>
        <v>0</v>
      </c>
      <c r="J16" s="21">
        <f>Sheet1!M2</f>
        <v>0</v>
      </c>
      <c r="K16" s="21">
        <f>Sheet1!R2</f>
        <v>0</v>
      </c>
      <c r="L16" s="21">
        <f>Sheet1!S2</f>
        <v>0</v>
      </c>
      <c r="M16" s="21">
        <f>Sheet1!T2</f>
        <v>0</v>
      </c>
      <c r="N16" s="21">
        <f>Sheet1!U2</f>
        <v>0</v>
      </c>
      <c r="O16" s="21">
        <f>Sheet1!V2</f>
        <v>0</v>
      </c>
      <c r="P16" s="21">
        <f>Sheet1!W2</f>
        <v>0</v>
      </c>
      <c r="Q16" s="21">
        <f>Sheet1!X2</f>
        <v>0</v>
      </c>
      <c r="R16" s="21">
        <f>Sheet1!Y2</f>
        <v>0</v>
      </c>
      <c r="S16" s="21">
        <f>Sheet1!Z2</f>
        <v>0</v>
      </c>
      <c r="T16" s="21">
        <f>Sheet1!AA2</f>
        <v>0</v>
      </c>
      <c r="U16" s="21">
        <f>Sheet1!AB2</f>
        <v>0</v>
      </c>
      <c r="V16" s="21">
        <f>Sheet1!AC2</f>
        <v>0</v>
      </c>
    </row>
    <row r="17" spans="1:22" x14ac:dyDescent="0.25">
      <c r="A17" s="20" t="s">
        <v>87</v>
      </c>
      <c r="B17" s="21" t="str">
        <f>Sheet1!E3</f>
        <v>ta 7</v>
      </c>
      <c r="C17" s="21" t="str">
        <f>Sheet1!F3</f>
        <v>st 3</v>
      </c>
      <c r="D17" s="21" t="str">
        <f>Sheet1!G3</f>
        <v>st 9</v>
      </c>
      <c r="E17" s="21">
        <f>Sheet1!H3</f>
        <v>0</v>
      </c>
      <c r="F17" s="21">
        <f>Sheet1!I3</f>
        <v>0</v>
      </c>
      <c r="G17" s="21">
        <f>Sheet1!J3</f>
        <v>0</v>
      </c>
      <c r="H17" s="21">
        <f>Sheet1!K3</f>
        <v>0</v>
      </c>
      <c r="I17" s="22">
        <f>Sheet1!L3</f>
        <v>0</v>
      </c>
      <c r="J17" s="21">
        <f>Sheet1!M3</f>
        <v>0</v>
      </c>
      <c r="K17" s="21">
        <f>Sheet1!R3</f>
        <v>0</v>
      </c>
      <c r="L17" s="21">
        <f>Sheet1!S3</f>
        <v>0</v>
      </c>
      <c r="M17" s="21">
        <f>Sheet1!T3</f>
        <v>0</v>
      </c>
      <c r="N17" s="21">
        <f>Sheet1!U3</f>
        <v>0</v>
      </c>
      <c r="O17" s="21">
        <f>Sheet1!V3</f>
        <v>0</v>
      </c>
      <c r="P17" s="21">
        <f>Sheet1!W3</f>
        <v>0</v>
      </c>
      <c r="Q17" s="21">
        <f>Sheet1!X3</f>
        <v>0</v>
      </c>
      <c r="R17" s="21">
        <f>Sheet1!Y3</f>
        <v>0</v>
      </c>
      <c r="S17" s="21">
        <f>Sheet1!Z3</f>
        <v>0</v>
      </c>
      <c r="T17" s="21">
        <f>Sheet1!AA3</f>
        <v>0</v>
      </c>
      <c r="U17" s="21">
        <f>Sheet1!AB3</f>
        <v>0</v>
      </c>
      <c r="V17" s="21">
        <f>Sheet1!AC3</f>
        <v>0</v>
      </c>
    </row>
    <row r="18" spans="1:22" x14ac:dyDescent="0.25">
      <c r="A18" s="19" t="s">
        <v>86</v>
      </c>
      <c r="B18" s="21" t="str">
        <f>Sheet1!E4</f>
        <v>ta 7</v>
      </c>
      <c r="C18" s="21" t="str">
        <f>Sheet1!F4</f>
        <v>st 3</v>
      </c>
      <c r="D18" s="21" t="str">
        <f>Sheet1!G4</f>
        <v>st 9</v>
      </c>
      <c r="E18" s="21">
        <f>Sheet1!H4</f>
        <v>0</v>
      </c>
      <c r="F18" s="21">
        <f>Sheet1!I4</f>
        <v>0</v>
      </c>
      <c r="G18" s="21">
        <f>Sheet1!J4</f>
        <v>0</v>
      </c>
      <c r="H18" s="21">
        <f>Sheet1!K4</f>
        <v>0</v>
      </c>
      <c r="I18" s="21">
        <f>Sheet1!L4</f>
        <v>0</v>
      </c>
      <c r="J18" s="21">
        <f>Sheet1!M4</f>
        <v>0</v>
      </c>
      <c r="K18" s="21">
        <f>Sheet1!R4</f>
        <v>0</v>
      </c>
      <c r="L18" s="21">
        <f>Sheet1!S4</f>
        <v>0</v>
      </c>
      <c r="M18" s="21">
        <f>Sheet1!T4</f>
        <v>0</v>
      </c>
      <c r="N18" s="21">
        <f>Sheet1!U4</f>
        <v>0</v>
      </c>
      <c r="O18" s="21">
        <f>Sheet1!V4</f>
        <v>0</v>
      </c>
      <c r="P18" s="21">
        <f>Sheet1!W4</f>
        <v>0</v>
      </c>
      <c r="Q18" s="21">
        <f>Sheet1!X4</f>
        <v>0</v>
      </c>
      <c r="R18" s="21">
        <f>Sheet1!Y4</f>
        <v>0</v>
      </c>
      <c r="S18" s="21">
        <f>Sheet1!Z4</f>
        <v>0</v>
      </c>
      <c r="T18" s="21">
        <f>Sheet1!AA4</f>
        <v>0</v>
      </c>
      <c r="U18" s="21">
        <f>Sheet1!AB4</f>
        <v>0</v>
      </c>
      <c r="V18" s="21">
        <f>Sheet1!AC4</f>
        <v>0</v>
      </c>
    </row>
    <row r="19" spans="1:22" x14ac:dyDescent="0.25">
      <c r="A19" s="20" t="s">
        <v>85</v>
      </c>
      <c r="B19" s="21" t="str">
        <f>Sheet1!E5</f>
        <v>ta 7</v>
      </c>
      <c r="C19" s="21" t="str">
        <f>Sheet1!F5</f>
        <v>st 3</v>
      </c>
      <c r="D19" s="21" t="str">
        <f>Sheet1!G5</f>
        <v>st 9</v>
      </c>
      <c r="E19" s="21">
        <f>Sheet1!H5</f>
        <v>0</v>
      </c>
      <c r="F19" s="21">
        <f>Sheet1!I5</f>
        <v>0</v>
      </c>
      <c r="G19" s="21">
        <f>Sheet1!J5</f>
        <v>0</v>
      </c>
      <c r="H19" s="21">
        <f>Sheet1!K5</f>
        <v>0</v>
      </c>
      <c r="I19" s="21">
        <f>Sheet1!L5</f>
        <v>0</v>
      </c>
      <c r="J19" s="21">
        <f>Sheet1!M5</f>
        <v>0</v>
      </c>
      <c r="K19" s="21">
        <f>Sheet1!R5</f>
        <v>0</v>
      </c>
      <c r="L19" s="21">
        <f>Sheet1!S5</f>
        <v>0</v>
      </c>
      <c r="M19" s="21">
        <f>Sheet1!T5</f>
        <v>0</v>
      </c>
      <c r="N19" s="21">
        <f>Sheet1!U5</f>
        <v>0</v>
      </c>
      <c r="O19" s="21">
        <f>Sheet1!V5</f>
        <v>0</v>
      </c>
      <c r="P19" s="21">
        <f>Sheet1!W5</f>
        <v>0</v>
      </c>
      <c r="Q19" s="21">
        <f>Sheet1!X5</f>
        <v>0</v>
      </c>
      <c r="R19" s="21">
        <f>Sheet1!Y5</f>
        <v>0</v>
      </c>
      <c r="S19" s="21">
        <f>Sheet1!Z5</f>
        <v>0</v>
      </c>
      <c r="T19" s="21">
        <f>Sheet1!AA5</f>
        <v>0</v>
      </c>
      <c r="U19" s="21">
        <f>Sheet1!AB5</f>
        <v>0</v>
      </c>
      <c r="V19" s="21">
        <f>Sheet1!AC5</f>
        <v>0</v>
      </c>
    </row>
    <row r="20" spans="1:22" x14ac:dyDescent="0.25">
      <c r="A20" s="19" t="s">
        <v>84</v>
      </c>
      <c r="B20" s="21" t="str">
        <f>Sheet1!E6</f>
        <v>ta 7</v>
      </c>
      <c r="C20" s="21" t="str">
        <f>Sheet1!F6</f>
        <v>st 3</v>
      </c>
      <c r="D20" s="21" t="str">
        <f>Sheet1!G6</f>
        <v>st 9</v>
      </c>
      <c r="E20" s="21">
        <f>Sheet1!H6</f>
        <v>0</v>
      </c>
      <c r="F20" s="21">
        <f>Sheet1!I6</f>
        <v>0</v>
      </c>
      <c r="G20" s="21">
        <f>Sheet1!J6</f>
        <v>0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Sheet1!R6</f>
        <v>0</v>
      </c>
      <c r="L20" s="21">
        <f>Sheet1!S6</f>
        <v>0</v>
      </c>
      <c r="M20" s="21">
        <f>Sheet1!T6</f>
        <v>0</v>
      </c>
      <c r="N20" s="21">
        <f>Sheet1!U6</f>
        <v>0</v>
      </c>
      <c r="O20" s="21">
        <f>Sheet1!V6</f>
        <v>0</v>
      </c>
      <c r="P20" s="21">
        <f>Sheet1!W6</f>
        <v>0</v>
      </c>
      <c r="Q20" s="21">
        <f>Sheet1!X6</f>
        <v>0</v>
      </c>
      <c r="R20" s="21">
        <f>Sheet1!Y6</f>
        <v>0</v>
      </c>
      <c r="S20" s="21">
        <f>Sheet1!Z6</f>
        <v>0</v>
      </c>
      <c r="T20" s="21">
        <f>Sheet1!AA6</f>
        <v>0</v>
      </c>
      <c r="U20" s="21">
        <f>Sheet1!AB6</f>
        <v>0</v>
      </c>
      <c r="V20" s="21">
        <f>Sheet1!AC6</f>
        <v>0</v>
      </c>
    </row>
    <row r="21" spans="1:22" x14ac:dyDescent="0.25">
      <c r="A21" s="20" t="s">
        <v>83</v>
      </c>
      <c r="B21" s="21" t="str">
        <f>Sheet1!E7</f>
        <v>ta 7</v>
      </c>
      <c r="C21" s="21" t="str">
        <f>Sheet1!F7</f>
        <v>st 3</v>
      </c>
      <c r="D21" s="21" t="str">
        <f>Sheet1!G7</f>
        <v>st 9</v>
      </c>
      <c r="E21" s="21">
        <f>Sheet1!H7</f>
        <v>0</v>
      </c>
      <c r="F21" s="21">
        <f>Sheet1!I7</f>
        <v>0</v>
      </c>
      <c r="G21" s="21">
        <f>Sheet1!J7</f>
        <v>0</v>
      </c>
      <c r="H21" s="21">
        <f>Sheet1!K7</f>
        <v>0</v>
      </c>
      <c r="I21" s="21">
        <f>Sheet1!L7</f>
        <v>0</v>
      </c>
      <c r="J21" s="21">
        <f>Sheet1!M7</f>
        <v>0</v>
      </c>
      <c r="K21" s="21">
        <f>Sheet1!R7</f>
        <v>0</v>
      </c>
      <c r="L21" s="21">
        <f>Sheet1!S7</f>
        <v>0</v>
      </c>
      <c r="M21" s="21">
        <f>Sheet1!T7</f>
        <v>0</v>
      </c>
      <c r="N21" s="21">
        <f>Sheet1!U7</f>
        <v>0</v>
      </c>
      <c r="O21" s="21">
        <f>Sheet1!V7</f>
        <v>0</v>
      </c>
      <c r="P21" s="21">
        <f>Sheet1!W7</f>
        <v>0</v>
      </c>
      <c r="Q21" s="21">
        <f>Sheet1!X7</f>
        <v>0</v>
      </c>
      <c r="R21" s="21">
        <f>Sheet1!Y7</f>
        <v>0</v>
      </c>
      <c r="S21" s="21">
        <f>Sheet1!Z7</f>
        <v>0</v>
      </c>
      <c r="T21" s="21">
        <f>Sheet1!AA7</f>
        <v>0</v>
      </c>
      <c r="U21" s="21">
        <f>Sheet1!AB7</f>
        <v>0</v>
      </c>
      <c r="V21" s="21">
        <f>Sheet1!AC7</f>
        <v>0</v>
      </c>
    </row>
  </sheetData>
  <conditionalFormatting sqref="I3:I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 J2:J6 H2:H6">
    <cfRule type="colorScale" priority="34">
      <colorScale>
        <cfvo type="min"/>
        <cfvo type="max"/>
        <color rgb="FFFCFCFF"/>
        <color rgb="FF63BE7B"/>
      </colorScale>
    </cfRule>
  </conditionalFormatting>
  <conditionalFormatting sqref="M3:M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 M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9">
      <colorScale>
        <cfvo type="min"/>
        <cfvo type="max"/>
        <color rgb="FFFCFCFF"/>
        <color rgb="FF63BE7B"/>
      </colorScale>
    </cfRule>
  </conditionalFormatting>
  <conditionalFormatting sqref="R2:R6">
    <cfRule type="colorScale" priority="18">
      <colorScale>
        <cfvo type="min"/>
        <cfvo type="max"/>
        <color rgb="FFFCFCFF"/>
        <color rgb="FF63BE7B"/>
      </colorScale>
    </cfRule>
  </conditionalFormatting>
  <conditionalFormatting sqref="T2:T6">
    <cfRule type="colorScale" priority="17">
      <colorScale>
        <cfvo type="min"/>
        <cfvo type="max"/>
        <color rgb="FFFCFCFF"/>
        <color rgb="FF63BE7B"/>
      </colorScale>
    </cfRule>
  </conditionalFormatting>
  <conditionalFormatting sqref="U2 U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Z3 O4:P4 K5:L5 G2:H6 W2:X2 S2:T2 S4:T4 Q6:T6 I2:L2 I5:J6 J3:J4 L3:L4 L6:N6 N2:N5 P5:P6 P2:P3 R2:R5 T3 T5:V5 V6:X6 V2:V4 X3:X5 Z4:Z6 Z2 G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6">
    <cfRule type="colorScale" priority="5">
      <colorScale>
        <cfvo type="min"/>
        <cfvo type="max"/>
        <color rgb="FFFCFCFF"/>
        <color rgb="FF63BE7B"/>
      </colorScale>
    </cfRule>
  </conditionalFormatting>
  <conditionalFormatting sqref="Z2:Z6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6 J2:J6 L2:L6 N2:N6 P2:P6 R2:R6 T2:T6 V2:V6 X2:X6 Z2:Z6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Z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 B4:C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2021-04-24T00:06:08Z</dcterms:modified>
</cp:coreProperties>
</file>