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Pak\Documents\"/>
    </mc:Choice>
  </mc:AlternateContent>
  <xr:revisionPtr revIDLastSave="0" documentId="13_ncr:1_{31FF3C9F-B50F-4A3B-A8D2-611E442DCAC5}" xr6:coauthVersionLast="28" xr6:coauthVersionMax="28" xr10:uidLastSave="{00000000-0000-0000-0000-000000000000}"/>
  <bookViews>
    <workbookView xWindow="0" yWindow="0" windowWidth="28800" windowHeight="12210" xr2:uid="{16B9588D-0F3C-4722-B199-2D7E81DBB015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3" l="1"/>
  <c r="U12" i="3"/>
  <c r="U11" i="3"/>
  <c r="U10" i="3"/>
  <c r="U9" i="3"/>
  <c r="U8" i="3"/>
  <c r="Q14" i="3"/>
  <c r="Q13" i="3"/>
  <c r="Q12" i="3"/>
  <c r="Q11" i="3"/>
  <c r="Q10" i="3"/>
  <c r="Q9" i="3"/>
  <c r="M14" i="3"/>
  <c r="M13" i="3"/>
  <c r="M12" i="3"/>
  <c r="M11" i="3"/>
  <c r="M10" i="3"/>
  <c r="M9" i="3"/>
  <c r="I14" i="3"/>
  <c r="I13" i="3"/>
  <c r="I12" i="3"/>
  <c r="I11" i="3"/>
  <c r="I10" i="3"/>
  <c r="I9" i="3"/>
  <c r="E14" i="3"/>
  <c r="E13" i="3"/>
  <c r="E12" i="3"/>
  <c r="E11" i="3"/>
  <c r="E10" i="3"/>
  <c r="E9" i="3"/>
  <c r="T5" i="3" l="1"/>
  <c r="T3" i="3"/>
  <c r="P5" i="3"/>
  <c r="P3" i="3"/>
  <c r="L5" i="3"/>
  <c r="L3" i="3"/>
  <c r="H5" i="3"/>
  <c r="H3" i="3"/>
  <c r="D3" i="3"/>
  <c r="D5" i="3" s="1"/>
  <c r="T7" i="2" l="1"/>
  <c r="T4" i="2"/>
  <c r="T5" i="2"/>
  <c r="T6" i="2"/>
  <c r="T3" i="2"/>
  <c r="R7" i="2"/>
  <c r="R6" i="2"/>
  <c r="R5" i="2"/>
  <c r="R4" i="2"/>
  <c r="R3" i="2"/>
  <c r="D3" i="2"/>
  <c r="F3" i="2" s="1"/>
  <c r="F11" i="2" s="1"/>
  <c r="M9" i="2"/>
  <c r="M4" i="2"/>
  <c r="M5" i="2"/>
  <c r="M6" i="2"/>
  <c r="M7" i="2"/>
  <c r="M8" i="2"/>
  <c r="M3" i="2"/>
  <c r="F4" i="2"/>
  <c r="F5" i="2"/>
  <c r="F6" i="2"/>
  <c r="F7" i="2"/>
  <c r="F8" i="2"/>
  <c r="F9" i="2"/>
  <c r="F10" i="2"/>
  <c r="K9" i="2"/>
  <c r="K3" i="2"/>
  <c r="K8" i="2"/>
  <c r="K7" i="2"/>
  <c r="K6" i="2"/>
  <c r="K5" i="2"/>
  <c r="K4" i="2"/>
  <c r="D11" i="2" l="1"/>
  <c r="D10" i="2"/>
  <c r="D9" i="2"/>
  <c r="D8" i="2"/>
  <c r="D7" i="2"/>
  <c r="D6" i="2"/>
  <c r="D5" i="2"/>
  <c r="D4" i="2"/>
  <c r="U13" i="1" l="1"/>
  <c r="U4" i="1"/>
  <c r="U5" i="1"/>
  <c r="U6" i="1"/>
  <c r="U7" i="1"/>
  <c r="U8" i="1"/>
  <c r="U9" i="1"/>
  <c r="U10" i="1"/>
  <c r="U11" i="1"/>
  <c r="U12" i="1"/>
  <c r="U3" i="1"/>
  <c r="S12" i="1"/>
  <c r="S11" i="1"/>
  <c r="S10" i="1"/>
  <c r="S9" i="1"/>
  <c r="S8" i="1"/>
  <c r="S7" i="1"/>
  <c r="S6" i="1"/>
  <c r="S5" i="1"/>
  <c r="S4" i="1"/>
  <c r="S3" i="1"/>
  <c r="N15" i="1"/>
  <c r="N4" i="1"/>
  <c r="N5" i="1"/>
  <c r="N6" i="1"/>
  <c r="N7" i="1"/>
  <c r="N8" i="1"/>
  <c r="N9" i="1"/>
  <c r="N10" i="1"/>
  <c r="N11" i="1"/>
  <c r="N12" i="1"/>
  <c r="N13" i="1"/>
  <c r="N14" i="1"/>
  <c r="N3" i="1"/>
  <c r="L4" i="1"/>
  <c r="L3" i="1"/>
  <c r="S13" i="1" l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L9" i="1" l="1"/>
  <c r="L14" i="1"/>
  <c r="L13" i="1"/>
  <c r="L12" i="1"/>
  <c r="L11" i="1"/>
  <c r="L10" i="1"/>
  <c r="L8" i="1"/>
  <c r="L7" i="1"/>
  <c r="L6" i="1"/>
  <c r="L5" i="1"/>
  <c r="L1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3" i="1" s="1"/>
</calcChain>
</file>

<file path=xl/sharedStrings.xml><?xml version="1.0" encoding="utf-8"?>
<sst xmlns="http://schemas.openxmlformats.org/spreadsheetml/2006/main" count="67" uniqueCount="24">
  <si>
    <t>Reddish-Black D20</t>
  </si>
  <si>
    <t>Results:</t>
  </si>
  <si>
    <t>#</t>
  </si>
  <si>
    <t>Total Rolls</t>
  </si>
  <si>
    <t>D12</t>
  </si>
  <si>
    <t>Expected</t>
  </si>
  <si>
    <t>Chi Square Value</t>
  </si>
  <si>
    <t>D10</t>
  </si>
  <si>
    <t>Results</t>
  </si>
  <si>
    <t xml:space="preserve">Expected </t>
  </si>
  <si>
    <t>D8</t>
  </si>
  <si>
    <t>D6</t>
  </si>
  <si>
    <t>D4</t>
  </si>
  <si>
    <t>Different Surfaces:</t>
  </si>
  <si>
    <t>Table Top</t>
  </si>
  <si>
    <t>Counter Top(Granite)</t>
  </si>
  <si>
    <t>Carpet</t>
  </si>
  <si>
    <t>Box</t>
  </si>
  <si>
    <t>Game Board</t>
  </si>
  <si>
    <t>Z-Test</t>
  </si>
  <si>
    <t>Average:</t>
  </si>
  <si>
    <t>Sum:</t>
  </si>
  <si>
    <t>Side</t>
  </si>
  <si>
    <t># of Times 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</si>
</sst>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Observed and Expected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Total Rolls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13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6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14</c:v>
                </c:pt>
                <c:pt idx="16">
                  <c:v>12</c:v>
                </c:pt>
                <c:pt idx="17">
                  <c:v>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5D6-B40C-A8D6BBDF7DD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Sheet1!$D$3:$D$22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D-45D6-B40C-A8D6BBD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28696"/>
        <c:axId val="441584272"/>
      </c:barChart>
      <c:catAx>
        <c:axId val="49392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4272"/>
        <c:crosses val="autoZero"/>
        <c:auto val="1"/>
        <c:lblAlgn val="ctr"/>
        <c:lblOffset val="100"/>
        <c:noMultiLvlLbl val="0"/>
      </c:catAx>
      <c:valAx>
        <c:axId val="441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Sheet3!$E$8</c:f>
              <c:strCache>
                <c:ptCount val="1"/>
                <c:pt idx="0">
                  <c:v># of Times 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Sheet3!$D$9:$D$14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Sheet3!$E$9:$E$14</c:f>
              <c:numCache>
                <c:formatCode>General</c:formatCode>
                <c:ptCount val="6"/>
                <c:pt idx="0">
                  <c:v>16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5-477D-9B85-75693C65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293128"/>
        <c:axId val="508292144"/>
      </c:barChart>
      <c:catAx>
        <c:axId val="50829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92144"/>
        <c:crosses val="autoZero"/>
        <c:auto val="1"/>
        <c:lblAlgn val="ctr"/>
        <c:lblOffset val="100"/>
        <c:noMultiLvlLbl val="0"/>
      </c:catAx>
      <c:valAx>
        <c:axId val="5082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9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Sheet3!$I$8</c:f>
              <c:strCache>
                <c:ptCount val="1"/>
                <c:pt idx="0">
                  <c:v># of Times 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22</c:v>
                </c:pt>
                <c:pt idx="1">
                  <c:v>15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65A-9F7E-8A3D79139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90624"/>
        <c:axId val="510691608"/>
      </c:barChart>
      <c:catAx>
        <c:axId val="5106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91608"/>
        <c:crosses val="autoZero"/>
        <c:auto val="1"/>
        <c:lblAlgn val="ctr"/>
        <c:lblOffset val="100"/>
        <c:noMultiLvlLbl val="0"/>
      </c:catAx>
      <c:valAx>
        <c:axId val="5106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Sheet3!$M$8</c:f>
              <c:strCache>
                <c:ptCount val="1"/>
                <c:pt idx="0">
                  <c:v># of Times 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Sheet3!$L$9:$L$14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Sheet3!$M$9:$M$14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29</c:v>
                </c:pt>
                <c:pt idx="3">
                  <c:v>23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A-41AE-8C7B-B0DFD0DF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50152"/>
        <c:axId val="502148512"/>
      </c:barChart>
      <c:catAx>
        <c:axId val="50215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8512"/>
        <c:crosses val="autoZero"/>
        <c:auto val="1"/>
        <c:lblAlgn val="ctr"/>
        <c:lblOffset val="100"/>
        <c:noMultiLvlLbl val="0"/>
      </c:catAx>
      <c:valAx>
        <c:axId val="5021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Sheet3!$Q$8</c:f>
              <c:strCache>
                <c:ptCount val="1"/>
                <c:pt idx="0">
                  <c:v># of Times 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Sheet3!$P$9:$P$14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Sheet3!$Q$9:$Q$14</c:f>
              <c:numCache>
                <c:formatCode>General</c:formatCode>
                <c:ptCount val="6"/>
                <c:pt idx="0">
                  <c:v>17</c:v>
                </c:pt>
                <c:pt idx="1">
                  <c:v>28</c:v>
                </c:pt>
                <c:pt idx="2">
                  <c:v>15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3-461E-B924-26DB86B9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41176"/>
        <c:axId val="451142816"/>
      </c:barChart>
      <c:catAx>
        <c:axId val="45114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2816"/>
        <c:crosses val="autoZero"/>
        <c:auto val="1"/>
        <c:lblAlgn val="ctr"/>
        <c:lblOffset val="100"/>
        <c:noMultiLvlLbl val="0"/>
      </c:catAx>
      <c:valAx>
        <c:axId val="451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Sheet3!$U$7</c:f>
              <c:strCache>
                <c:ptCount val="1"/>
                <c:pt idx="0">
                  <c:v># of Times 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Sheet3!$T$8:$T$13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Sheet3!$U$8:$U$13</c:f>
              <c:numCache>
                <c:formatCode>General</c:formatCode>
                <c:ptCount val="6"/>
                <c:pt idx="0">
                  <c:v>26</c:v>
                </c:pt>
                <c:pt idx="1">
                  <c:v>19</c:v>
                </c:pt>
                <c:pt idx="2">
                  <c:v>25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C-46BF-A753-6AD9F48A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869144"/>
        <c:axId val="496869472"/>
      </c:barChart>
      <c:catAx>
        <c:axId val="49686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9472"/>
        <c:crosses val="autoZero"/>
        <c:auto val="1"/>
        <c:lblAlgn val="ctr"/>
        <c:lblOffset val="100"/>
        <c:noMultiLvlLbl val="0"/>
      </c:catAx>
      <c:valAx>
        <c:axId val="4968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23</xdr:row>
      <xdr:rowOff>123825</xdr:rowOff>
    </xdr:from>
    <xdr:to>
      <xdr:col>8</xdr:col>
      <xdr:colOff>238125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1B373-C435-45DE-9DF2-58617E2A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62</xdr:row>
      <xdr:rowOff>152400</xdr:rowOff>
    </xdr:from>
    <xdr:to>
      <xdr:col>4</xdr:col>
      <xdr:colOff>114300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F4257-370E-4EAA-A220-6DA82F90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642937</xdr:colOff>
      <xdr:row>62</xdr:row>
      <xdr:rowOff>161925</xdr:rowOff>
    </xdr:from>
    <xdr:to>
      <xdr:col>8</xdr:col>
      <xdr:colOff>400050</xdr:colOff>
      <xdr:row>77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136E7-F29C-488B-9CE5-53DBE58C2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614362</xdr:colOff>
      <xdr:row>62</xdr:row>
      <xdr:rowOff>161925</xdr:rowOff>
    </xdr:from>
    <xdr:to>
      <xdr:col>12</xdr:col>
      <xdr:colOff>762000</xdr:colOff>
      <xdr:row>77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2E0E0-967E-4A1D-A9AA-EB208712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63</xdr:row>
      <xdr:rowOff>28575</xdr:rowOff>
    </xdr:from>
    <xdr:to>
      <xdr:col>19</xdr:col>
      <xdr:colOff>95250</xdr:colOff>
      <xdr:row>77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05D0E-F3DA-4F5C-BA66-1A63F1FF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542925</xdr:colOff>
      <xdr:row>62</xdr:row>
      <xdr:rowOff>9525</xdr:rowOff>
    </xdr:from>
    <xdr:to>
      <xdr:col>26</xdr:col>
      <xdr:colOff>371475</xdr:colOff>
      <xdr:row>76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BD3819-FC72-4FD5-B61A-13A47EF6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C8A3-C2AB-4484-BD13-F8FC07EC19A4}">
  <dimension ref="B1:V202"/>
  <sheetViews>
    <sheetView tabSelected="1" topLeftCell="B1" workbookViewId="0">
      <selection activeCell="N42" sqref="N42"/>
    </sheetView>
  </sheetViews>
  <sheetFormatPr defaultRowHeight="15" x14ac:dyDescent="0.25"/>
  <cols>
    <col min="2" max="2" width="18.28515625" customWidth="1"/>
    <col min="7" max="7" width="16.140625" customWidth="1"/>
    <col min="12" max="12" width="10.140625" customWidth="1"/>
    <col min="14" max="14" width="18.5703125" customWidth="1"/>
    <col min="18" max="18" width="10.42578125" customWidth="1"/>
    <col min="19" max="19" width="12.85546875" customWidth="1"/>
    <col min="21" max="21" width="17.42578125" customWidth="1"/>
  </cols>
  <sheetData>
    <row r="1" spans="2:22" x14ac:dyDescent="0.25">
      <c r="B1" t="s">
        <v>0</v>
      </c>
      <c r="I1" t="s">
        <v>4</v>
      </c>
      <c r="P1" t="s">
        <v>7</v>
      </c>
    </row>
    <row r="2" spans="2:22" x14ac:dyDescent="0.25">
      <c r="B2" t="s">
        <v>1</v>
      </c>
      <c r="D2" t="s">
        <v>2</v>
      </c>
      <c r="E2" t="s">
        <v>3</v>
      </c>
      <c r="F2" t="s">
        <v>5</v>
      </c>
      <c r="G2" t="s">
        <v>6</v>
      </c>
      <c r="I2" t="s">
        <v>1</v>
      </c>
      <c r="K2" t="s">
        <v>2</v>
      </c>
      <c r="L2" t="s">
        <v>3</v>
      </c>
      <c r="M2" t="s">
        <v>5</v>
      </c>
      <c r="N2" t="s">
        <v>6</v>
      </c>
      <c r="P2" t="s">
        <v>8</v>
      </c>
      <c r="R2" t="s">
        <v>2</v>
      </c>
      <c r="S2" t="s">
        <v>3</v>
      </c>
      <c r="T2" t="s">
        <v>9</v>
      </c>
      <c r="U2" t="s">
        <v>5</v>
      </c>
      <c r="V2" t="s">
        <v>6</v>
      </c>
    </row>
    <row r="3" spans="2:22" x14ac:dyDescent="0.25">
      <c r="B3">
        <v>11</v>
      </c>
      <c r="D3">
        <v>1</v>
      </c>
      <c r="E3">
        <f>COUNTIF(B3:B203,1)</f>
        <v>13</v>
      </c>
      <c r="F3">
        <v>10</v>
      </c>
      <c r="G3">
        <f>((E3-F3)^2)/F3</f>
        <v>0.9</v>
      </c>
      <c r="I3">
        <v>6</v>
      </c>
      <c r="K3">
        <v>1</v>
      </c>
      <c r="L3">
        <f>COUNTIF(I3:I122,1)</f>
        <v>9</v>
      </c>
      <c r="M3">
        <v>10</v>
      </c>
      <c r="N3">
        <f>((L3-M3)^2)/M3</f>
        <v>0.1</v>
      </c>
      <c r="P3">
        <v>9</v>
      </c>
      <c r="R3">
        <v>1</v>
      </c>
      <c r="S3">
        <f>COUNTIF(P3:P103,1)</f>
        <v>9</v>
      </c>
      <c r="T3">
        <v>10</v>
      </c>
      <c r="U3">
        <f>((S3-T3)^2)/T3</f>
        <v>0.1</v>
      </c>
    </row>
    <row r="4" spans="2:22" x14ac:dyDescent="0.25">
      <c r="B4">
        <v>12</v>
      </c>
      <c r="D4">
        <v>2</v>
      </c>
      <c r="E4">
        <f>COUNTIF(B3:B203,2)</f>
        <v>6</v>
      </c>
      <c r="F4">
        <v>10</v>
      </c>
      <c r="G4">
        <f t="shared" ref="G4:G22" si="0">((E4-F4)^2)/F4</f>
        <v>1.6</v>
      </c>
      <c r="I4">
        <v>5</v>
      </c>
      <c r="K4">
        <v>2</v>
      </c>
      <c r="L4">
        <f>COUNTIF(I3:I122,2)</f>
        <v>16</v>
      </c>
      <c r="M4">
        <v>10</v>
      </c>
      <c r="N4">
        <f t="shared" ref="N4:N14" si="1">((L4-M4)^2)/M4</f>
        <v>3.6</v>
      </c>
      <c r="P4">
        <v>9</v>
      </c>
      <c r="R4">
        <v>2</v>
      </c>
      <c r="S4">
        <f>COUNTIF(P3:P103,2)</f>
        <v>9</v>
      </c>
      <c r="T4">
        <v>10</v>
      </c>
      <c r="U4">
        <f t="shared" ref="U4:U12" si="2">((S4-T4)^2)/T4</f>
        <v>0.1</v>
      </c>
    </row>
    <row r="5" spans="2:22" x14ac:dyDescent="0.25">
      <c r="B5">
        <v>6</v>
      </c>
      <c r="D5">
        <v>3</v>
      </c>
      <c r="E5">
        <f>COUNTIF(B3:B203,3)</f>
        <v>10</v>
      </c>
      <c r="F5">
        <v>10</v>
      </c>
      <c r="G5">
        <f t="shared" si="0"/>
        <v>0</v>
      </c>
      <c r="I5">
        <v>4</v>
      </c>
      <c r="K5">
        <v>3</v>
      </c>
      <c r="L5">
        <f>COUNTIF(I3:I122,3)</f>
        <v>14</v>
      </c>
      <c r="M5">
        <v>10</v>
      </c>
      <c r="N5">
        <f t="shared" si="1"/>
        <v>1.6</v>
      </c>
      <c r="P5">
        <v>4</v>
      </c>
      <c r="R5">
        <v>3</v>
      </c>
      <c r="S5">
        <f>COUNTIF(P3:P103,3)</f>
        <v>11</v>
      </c>
      <c r="T5">
        <v>10</v>
      </c>
      <c r="U5">
        <f t="shared" si="2"/>
        <v>0.1</v>
      </c>
    </row>
    <row r="6" spans="2:22" x14ac:dyDescent="0.25">
      <c r="B6">
        <v>13</v>
      </c>
      <c r="D6">
        <v>4</v>
      </c>
      <c r="E6">
        <f>COUNTIF(B3:B203,4)</f>
        <v>5</v>
      </c>
      <c r="F6">
        <v>10</v>
      </c>
      <c r="G6">
        <f t="shared" si="0"/>
        <v>2.5</v>
      </c>
      <c r="I6">
        <v>3</v>
      </c>
      <c r="K6">
        <v>4</v>
      </c>
      <c r="L6">
        <f>COUNTIF(I3:I122,4)</f>
        <v>13</v>
      </c>
      <c r="M6">
        <v>10</v>
      </c>
      <c r="N6">
        <f t="shared" si="1"/>
        <v>0.9</v>
      </c>
      <c r="P6">
        <v>5</v>
      </c>
      <c r="R6">
        <v>4</v>
      </c>
      <c r="S6">
        <f>COUNTIF(P3:P103,4)</f>
        <v>11</v>
      </c>
      <c r="T6">
        <v>10</v>
      </c>
      <c r="U6">
        <f t="shared" si="2"/>
        <v>0.1</v>
      </c>
    </row>
    <row r="7" spans="2:22" x14ac:dyDescent="0.25">
      <c r="B7">
        <v>13</v>
      </c>
      <c r="D7">
        <v>5</v>
      </c>
      <c r="E7">
        <f>COUNTIF(B3:B203,5)</f>
        <v>8</v>
      </c>
      <c r="F7">
        <v>10</v>
      </c>
      <c r="G7">
        <f t="shared" si="0"/>
        <v>0.4</v>
      </c>
      <c r="I7">
        <v>8</v>
      </c>
      <c r="K7">
        <v>5</v>
      </c>
      <c r="L7">
        <f>COUNTIF(I3:I122,5)</f>
        <v>13</v>
      </c>
      <c r="M7">
        <v>10</v>
      </c>
      <c r="N7">
        <f t="shared" si="1"/>
        <v>0.9</v>
      </c>
      <c r="P7">
        <v>9</v>
      </c>
      <c r="R7">
        <v>5</v>
      </c>
      <c r="S7">
        <f>COUNTIF(P3:P103,5)</f>
        <v>9</v>
      </c>
      <c r="T7">
        <v>10</v>
      </c>
      <c r="U7">
        <f t="shared" si="2"/>
        <v>0.1</v>
      </c>
    </row>
    <row r="8" spans="2:22" x14ac:dyDescent="0.25">
      <c r="B8">
        <v>10</v>
      </c>
      <c r="D8">
        <v>6</v>
      </c>
      <c r="E8">
        <f>COUNTIF(B3:B203,6)</f>
        <v>12</v>
      </c>
      <c r="F8">
        <v>10</v>
      </c>
      <c r="G8">
        <f t="shared" si="0"/>
        <v>0.4</v>
      </c>
      <c r="I8">
        <v>4</v>
      </c>
      <c r="K8">
        <v>6</v>
      </c>
      <c r="L8">
        <f>COUNTIF(I3:I122,6)</f>
        <v>7</v>
      </c>
      <c r="M8">
        <v>10</v>
      </c>
      <c r="N8">
        <f t="shared" si="1"/>
        <v>0.9</v>
      </c>
      <c r="P8">
        <v>8</v>
      </c>
      <c r="R8">
        <v>6</v>
      </c>
      <c r="S8">
        <f>COUNTIF(P3:P103,6)</f>
        <v>8</v>
      </c>
      <c r="T8">
        <v>10</v>
      </c>
      <c r="U8">
        <f t="shared" si="2"/>
        <v>0.4</v>
      </c>
    </row>
    <row r="9" spans="2:22" x14ac:dyDescent="0.25">
      <c r="B9">
        <v>7</v>
      </c>
      <c r="D9">
        <v>7</v>
      </c>
      <c r="E9">
        <f>COUNTIF(B3:B203,7)</f>
        <v>10</v>
      </c>
      <c r="F9">
        <v>10</v>
      </c>
      <c r="G9">
        <f t="shared" si="0"/>
        <v>0</v>
      </c>
      <c r="I9">
        <v>3</v>
      </c>
      <c r="K9">
        <v>7</v>
      </c>
      <c r="L9">
        <f>COUNTIF(I3:I122,7)</f>
        <v>5</v>
      </c>
      <c r="M9">
        <v>10</v>
      </c>
      <c r="N9">
        <f t="shared" si="1"/>
        <v>2.5</v>
      </c>
      <c r="P9">
        <v>2</v>
      </c>
      <c r="R9">
        <v>7</v>
      </c>
      <c r="S9">
        <f>COUNTIF(P3:P103,7)</f>
        <v>11</v>
      </c>
      <c r="T9">
        <v>10</v>
      </c>
      <c r="U9">
        <f t="shared" si="2"/>
        <v>0.1</v>
      </c>
    </row>
    <row r="10" spans="2:22" x14ac:dyDescent="0.25">
      <c r="B10">
        <v>6</v>
      </c>
      <c r="D10">
        <v>8</v>
      </c>
      <c r="E10">
        <f>COUNTIF(B3:B203,8)</f>
        <v>13</v>
      </c>
      <c r="F10">
        <v>10</v>
      </c>
      <c r="G10">
        <f t="shared" si="0"/>
        <v>0.9</v>
      </c>
      <c r="I10">
        <v>3</v>
      </c>
      <c r="K10">
        <v>8</v>
      </c>
      <c r="L10">
        <f>COUNTIF(I3:I122,8)</f>
        <v>5</v>
      </c>
      <c r="M10">
        <v>10</v>
      </c>
      <c r="N10">
        <f t="shared" si="1"/>
        <v>2.5</v>
      </c>
      <c r="P10">
        <v>2</v>
      </c>
      <c r="R10">
        <v>8</v>
      </c>
      <c r="S10">
        <f>COUNTIF(P3:P103,8)</f>
        <v>8</v>
      </c>
      <c r="T10">
        <v>10</v>
      </c>
      <c r="U10">
        <f t="shared" si="2"/>
        <v>0.4</v>
      </c>
    </row>
    <row r="11" spans="2:22" x14ac:dyDescent="0.25">
      <c r="B11">
        <v>9</v>
      </c>
      <c r="D11">
        <v>9</v>
      </c>
      <c r="E11">
        <f>COUNTIF(B3:B203,9)</f>
        <v>11</v>
      </c>
      <c r="F11">
        <v>10</v>
      </c>
      <c r="G11">
        <f t="shared" si="0"/>
        <v>0.1</v>
      </c>
      <c r="I11">
        <v>2</v>
      </c>
      <c r="K11">
        <v>9</v>
      </c>
      <c r="L11">
        <f>COUNTIF(I3:I122,9)</f>
        <v>11</v>
      </c>
      <c r="M11">
        <v>10</v>
      </c>
      <c r="N11">
        <f t="shared" si="1"/>
        <v>0.1</v>
      </c>
      <c r="P11">
        <v>5</v>
      </c>
      <c r="R11">
        <v>9</v>
      </c>
      <c r="S11">
        <f>COUNTIF(P3:P103,9)</f>
        <v>16</v>
      </c>
      <c r="T11">
        <v>10</v>
      </c>
      <c r="U11">
        <f t="shared" si="2"/>
        <v>3.6</v>
      </c>
    </row>
    <row r="12" spans="2:22" x14ac:dyDescent="0.25">
      <c r="B12">
        <v>13</v>
      </c>
      <c r="D12">
        <v>10</v>
      </c>
      <c r="E12">
        <f>COUNTIF(B3:B203,10)</f>
        <v>11</v>
      </c>
      <c r="F12">
        <v>10</v>
      </c>
      <c r="G12">
        <f t="shared" si="0"/>
        <v>0.1</v>
      </c>
      <c r="I12">
        <v>12</v>
      </c>
      <c r="K12">
        <v>10</v>
      </c>
      <c r="L12">
        <f>COUNTIF(I3:I122,10)</f>
        <v>10</v>
      </c>
      <c r="M12">
        <v>10</v>
      </c>
      <c r="N12">
        <f t="shared" si="1"/>
        <v>0</v>
      </c>
      <c r="P12">
        <v>7</v>
      </c>
      <c r="R12">
        <v>10</v>
      </c>
      <c r="S12">
        <f>COUNTIF(P3:P103,10)</f>
        <v>8</v>
      </c>
      <c r="T12">
        <v>10</v>
      </c>
      <c r="U12">
        <f t="shared" si="2"/>
        <v>0.4</v>
      </c>
    </row>
    <row r="13" spans="2:22" x14ac:dyDescent="0.25">
      <c r="B13">
        <v>6</v>
      </c>
      <c r="D13">
        <v>11</v>
      </c>
      <c r="E13">
        <f>COUNTIF(B3:B203,11)</f>
        <v>6</v>
      </c>
      <c r="F13">
        <v>10</v>
      </c>
      <c r="G13">
        <f t="shared" si="0"/>
        <v>1.6</v>
      </c>
      <c r="I13">
        <v>5</v>
      </c>
      <c r="K13">
        <v>11</v>
      </c>
      <c r="L13">
        <f>COUNTIF(I3:I122,11)</f>
        <v>8</v>
      </c>
      <c r="M13">
        <v>10</v>
      </c>
      <c r="N13">
        <f t="shared" si="1"/>
        <v>0.4</v>
      </c>
      <c r="P13">
        <v>4</v>
      </c>
      <c r="S13">
        <f>SUM(S3:S12)</f>
        <v>100</v>
      </c>
      <c r="U13">
        <f>SUM(U3:U12)</f>
        <v>5.4</v>
      </c>
    </row>
    <row r="14" spans="2:22" x14ac:dyDescent="0.25">
      <c r="B14">
        <v>15</v>
      </c>
      <c r="D14">
        <v>12</v>
      </c>
      <c r="E14">
        <f>COUNTIF(B3:B203,12)</f>
        <v>8</v>
      </c>
      <c r="F14">
        <v>10</v>
      </c>
      <c r="G14">
        <f t="shared" si="0"/>
        <v>0.4</v>
      </c>
      <c r="I14">
        <v>8</v>
      </c>
      <c r="K14">
        <v>12</v>
      </c>
      <c r="L14">
        <f>COUNTIF(I3:I122,12)</f>
        <v>9</v>
      </c>
      <c r="M14">
        <v>10</v>
      </c>
      <c r="N14">
        <f t="shared" si="1"/>
        <v>0.1</v>
      </c>
      <c r="P14">
        <v>10</v>
      </c>
    </row>
    <row r="15" spans="2:22" x14ac:dyDescent="0.25">
      <c r="B15">
        <v>5</v>
      </c>
      <c r="D15">
        <v>13</v>
      </c>
      <c r="E15">
        <f>COUNTIF(B3:B203,13)</f>
        <v>12</v>
      </c>
      <c r="F15">
        <v>10</v>
      </c>
      <c r="G15">
        <f t="shared" si="0"/>
        <v>0.4</v>
      </c>
      <c r="I15">
        <v>7</v>
      </c>
      <c r="L15">
        <f>SUM(L3:L14)</f>
        <v>120</v>
      </c>
      <c r="N15">
        <f>SUM(N3:N14)</f>
        <v>13.600000000000001</v>
      </c>
      <c r="P15">
        <v>8</v>
      </c>
    </row>
    <row r="16" spans="2:22" x14ac:dyDescent="0.25">
      <c r="B16">
        <v>19</v>
      </c>
      <c r="D16">
        <v>14</v>
      </c>
      <c r="E16">
        <f>COUNTIF(B3:B203,14)</f>
        <v>12</v>
      </c>
      <c r="F16">
        <v>10</v>
      </c>
      <c r="G16">
        <f t="shared" si="0"/>
        <v>0.4</v>
      </c>
      <c r="I16">
        <v>9</v>
      </c>
      <c r="P16">
        <v>5</v>
      </c>
    </row>
    <row r="17" spans="2:16" x14ac:dyDescent="0.25">
      <c r="B17">
        <v>11</v>
      </c>
      <c r="D17">
        <v>15</v>
      </c>
      <c r="E17">
        <f>COUNTIF(B3:B203,15)</f>
        <v>10</v>
      </c>
      <c r="F17">
        <v>10</v>
      </c>
      <c r="G17">
        <f t="shared" si="0"/>
        <v>0</v>
      </c>
      <c r="I17">
        <v>5</v>
      </c>
      <c r="P17">
        <v>7</v>
      </c>
    </row>
    <row r="18" spans="2:16" x14ac:dyDescent="0.25">
      <c r="B18">
        <v>1</v>
      </c>
      <c r="D18">
        <v>16</v>
      </c>
      <c r="E18">
        <f>COUNTIF(B3:B203,16)</f>
        <v>14</v>
      </c>
      <c r="F18">
        <v>10</v>
      </c>
      <c r="G18">
        <f t="shared" si="0"/>
        <v>1.6</v>
      </c>
      <c r="I18">
        <v>1</v>
      </c>
      <c r="P18">
        <v>7</v>
      </c>
    </row>
    <row r="19" spans="2:16" x14ac:dyDescent="0.25">
      <c r="B19">
        <v>1</v>
      </c>
      <c r="D19">
        <v>17</v>
      </c>
      <c r="E19">
        <f>COUNTIF(B3:B203,17)</f>
        <v>12</v>
      </c>
      <c r="F19">
        <v>10</v>
      </c>
      <c r="G19">
        <f t="shared" si="0"/>
        <v>0.4</v>
      </c>
      <c r="I19">
        <v>10</v>
      </c>
      <c r="P19">
        <v>4</v>
      </c>
    </row>
    <row r="20" spans="2:16" x14ac:dyDescent="0.25">
      <c r="B20">
        <v>15</v>
      </c>
      <c r="D20">
        <v>18</v>
      </c>
      <c r="E20">
        <f>COUNTIF(B3:B203,18)</f>
        <v>5</v>
      </c>
      <c r="F20">
        <v>10</v>
      </c>
      <c r="G20">
        <f t="shared" si="0"/>
        <v>2.5</v>
      </c>
      <c r="I20">
        <v>2</v>
      </c>
      <c r="P20">
        <v>4</v>
      </c>
    </row>
    <row r="21" spans="2:16" x14ac:dyDescent="0.25">
      <c r="B21">
        <v>12</v>
      </c>
      <c r="D21">
        <v>19</v>
      </c>
      <c r="E21">
        <f>COUNTIF(B3:B203,19)</f>
        <v>11</v>
      </c>
      <c r="F21">
        <v>10</v>
      </c>
      <c r="G21">
        <f t="shared" si="0"/>
        <v>0.1</v>
      </c>
      <c r="I21">
        <v>4</v>
      </c>
      <c r="P21">
        <v>3</v>
      </c>
    </row>
    <row r="22" spans="2:16" x14ac:dyDescent="0.25">
      <c r="B22">
        <v>15</v>
      </c>
      <c r="D22">
        <v>20</v>
      </c>
      <c r="E22">
        <f>COUNTIF(B3:B203,20)</f>
        <v>11</v>
      </c>
      <c r="F22">
        <v>10</v>
      </c>
      <c r="G22">
        <f t="shared" si="0"/>
        <v>0.1</v>
      </c>
      <c r="I22">
        <v>3</v>
      </c>
      <c r="P22">
        <v>3</v>
      </c>
    </row>
    <row r="23" spans="2:16" x14ac:dyDescent="0.25">
      <c r="B23">
        <v>19</v>
      </c>
      <c r="E23">
        <f>SUM(E3:E22)</f>
        <v>200</v>
      </c>
      <c r="G23">
        <f>SUM(G3:G22)</f>
        <v>14.4</v>
      </c>
      <c r="I23">
        <v>7</v>
      </c>
      <c r="P23">
        <v>9</v>
      </c>
    </row>
    <row r="24" spans="2:16" x14ac:dyDescent="0.25">
      <c r="B24">
        <v>17</v>
      </c>
      <c r="I24">
        <v>6</v>
      </c>
      <c r="P24">
        <v>0</v>
      </c>
    </row>
    <row r="25" spans="2:16" x14ac:dyDescent="0.25">
      <c r="B25">
        <v>16</v>
      </c>
      <c r="I25">
        <v>3</v>
      </c>
      <c r="P25">
        <v>3</v>
      </c>
    </row>
    <row r="26" spans="2:16" x14ac:dyDescent="0.25">
      <c r="B26">
        <v>9</v>
      </c>
      <c r="I26">
        <v>5</v>
      </c>
      <c r="P26">
        <v>4</v>
      </c>
    </row>
    <row r="27" spans="2:16" x14ac:dyDescent="0.25">
      <c r="B27">
        <v>13</v>
      </c>
      <c r="I27">
        <v>11</v>
      </c>
      <c r="P27">
        <v>6</v>
      </c>
    </row>
    <row r="28" spans="2:16" x14ac:dyDescent="0.25">
      <c r="B28">
        <v>14</v>
      </c>
      <c r="I28">
        <v>9</v>
      </c>
      <c r="P28">
        <v>9</v>
      </c>
    </row>
    <row r="29" spans="2:16" x14ac:dyDescent="0.25">
      <c r="B29">
        <v>7</v>
      </c>
      <c r="I29">
        <v>12</v>
      </c>
      <c r="P29">
        <v>5</v>
      </c>
    </row>
    <row r="30" spans="2:16" x14ac:dyDescent="0.25">
      <c r="B30">
        <v>4</v>
      </c>
      <c r="I30">
        <v>3</v>
      </c>
      <c r="P30">
        <v>1</v>
      </c>
    </row>
    <row r="31" spans="2:16" x14ac:dyDescent="0.25">
      <c r="B31">
        <v>4</v>
      </c>
      <c r="I31">
        <v>4</v>
      </c>
      <c r="P31">
        <v>7</v>
      </c>
    </row>
    <row r="32" spans="2:16" x14ac:dyDescent="0.25">
      <c r="B32">
        <v>15</v>
      </c>
      <c r="I32">
        <v>10</v>
      </c>
      <c r="P32">
        <v>4</v>
      </c>
    </row>
    <row r="33" spans="2:16" x14ac:dyDescent="0.25">
      <c r="B33">
        <v>5</v>
      </c>
      <c r="I33">
        <v>3</v>
      </c>
      <c r="P33">
        <v>10</v>
      </c>
    </row>
    <row r="34" spans="2:16" x14ac:dyDescent="0.25">
      <c r="B34">
        <v>15</v>
      </c>
      <c r="I34">
        <v>4</v>
      </c>
      <c r="P34">
        <v>2</v>
      </c>
    </row>
    <row r="35" spans="2:16" x14ac:dyDescent="0.25">
      <c r="B35">
        <v>14</v>
      </c>
      <c r="I35">
        <v>11</v>
      </c>
      <c r="P35">
        <v>4</v>
      </c>
    </row>
    <row r="36" spans="2:16" x14ac:dyDescent="0.25">
      <c r="B36">
        <v>20</v>
      </c>
      <c r="I36">
        <v>12</v>
      </c>
      <c r="P36">
        <v>7</v>
      </c>
    </row>
    <row r="37" spans="2:16" x14ac:dyDescent="0.25">
      <c r="B37">
        <v>16</v>
      </c>
      <c r="I37">
        <v>4</v>
      </c>
      <c r="P37">
        <v>9</v>
      </c>
    </row>
    <row r="38" spans="2:16" x14ac:dyDescent="0.25">
      <c r="B38">
        <v>2</v>
      </c>
      <c r="I38">
        <v>6</v>
      </c>
      <c r="P38">
        <v>1</v>
      </c>
    </row>
    <row r="39" spans="2:16" x14ac:dyDescent="0.25">
      <c r="B39">
        <v>5</v>
      </c>
      <c r="I39">
        <v>1</v>
      </c>
      <c r="P39">
        <v>8</v>
      </c>
    </row>
    <row r="40" spans="2:16" x14ac:dyDescent="0.25">
      <c r="B40">
        <v>17</v>
      </c>
      <c r="I40">
        <v>9</v>
      </c>
      <c r="P40">
        <v>4</v>
      </c>
    </row>
    <row r="41" spans="2:16" x14ac:dyDescent="0.25">
      <c r="B41">
        <v>14</v>
      </c>
      <c r="I41">
        <v>4</v>
      </c>
      <c r="P41">
        <v>2</v>
      </c>
    </row>
    <row r="42" spans="2:16" x14ac:dyDescent="0.25">
      <c r="B42">
        <v>8</v>
      </c>
      <c r="I42">
        <v>6</v>
      </c>
      <c r="P42">
        <v>6</v>
      </c>
    </row>
    <row r="43" spans="2:16" x14ac:dyDescent="0.25">
      <c r="B43">
        <v>10</v>
      </c>
      <c r="I43">
        <v>4</v>
      </c>
      <c r="P43">
        <v>3</v>
      </c>
    </row>
    <row r="44" spans="2:16" x14ac:dyDescent="0.25">
      <c r="B44">
        <v>16</v>
      </c>
      <c r="I44">
        <v>8</v>
      </c>
      <c r="P44">
        <v>1</v>
      </c>
    </row>
    <row r="45" spans="2:16" x14ac:dyDescent="0.25">
      <c r="B45">
        <v>20</v>
      </c>
      <c r="I45">
        <v>12</v>
      </c>
      <c r="P45">
        <v>9</v>
      </c>
    </row>
    <row r="46" spans="2:16" x14ac:dyDescent="0.25">
      <c r="B46">
        <v>6</v>
      </c>
      <c r="I46">
        <v>5</v>
      </c>
      <c r="P46">
        <v>10</v>
      </c>
    </row>
    <row r="47" spans="2:16" x14ac:dyDescent="0.25">
      <c r="B47">
        <v>10</v>
      </c>
      <c r="I47">
        <v>5</v>
      </c>
      <c r="P47">
        <v>2</v>
      </c>
    </row>
    <row r="48" spans="2:16" x14ac:dyDescent="0.25">
      <c r="B48">
        <v>8</v>
      </c>
      <c r="I48">
        <v>2</v>
      </c>
      <c r="P48">
        <v>3</v>
      </c>
    </row>
    <row r="49" spans="2:16" x14ac:dyDescent="0.25">
      <c r="B49">
        <v>1</v>
      </c>
      <c r="I49">
        <v>10</v>
      </c>
      <c r="P49">
        <v>6</v>
      </c>
    </row>
    <row r="50" spans="2:16" x14ac:dyDescent="0.25">
      <c r="B50">
        <v>9</v>
      </c>
      <c r="I50">
        <v>3</v>
      </c>
      <c r="P50">
        <v>9</v>
      </c>
    </row>
    <row r="51" spans="2:16" x14ac:dyDescent="0.25">
      <c r="B51">
        <v>3</v>
      </c>
      <c r="I51">
        <v>5</v>
      </c>
      <c r="P51">
        <v>2</v>
      </c>
    </row>
    <row r="52" spans="2:16" x14ac:dyDescent="0.25">
      <c r="B52">
        <v>20</v>
      </c>
      <c r="I52">
        <v>10</v>
      </c>
      <c r="P52">
        <v>9</v>
      </c>
    </row>
    <row r="53" spans="2:16" x14ac:dyDescent="0.25">
      <c r="B53">
        <v>8</v>
      </c>
      <c r="I53">
        <v>4</v>
      </c>
      <c r="P53">
        <v>5</v>
      </c>
    </row>
    <row r="54" spans="2:16" x14ac:dyDescent="0.25">
      <c r="B54">
        <v>8</v>
      </c>
      <c r="I54">
        <v>3</v>
      </c>
      <c r="P54">
        <v>7</v>
      </c>
    </row>
    <row r="55" spans="2:16" x14ac:dyDescent="0.25">
      <c r="B55">
        <v>17</v>
      </c>
      <c r="I55">
        <v>6</v>
      </c>
      <c r="P55">
        <v>3</v>
      </c>
    </row>
    <row r="56" spans="2:16" x14ac:dyDescent="0.25">
      <c r="B56">
        <v>9</v>
      </c>
      <c r="I56">
        <v>4</v>
      </c>
      <c r="P56">
        <v>9</v>
      </c>
    </row>
    <row r="57" spans="2:16" x14ac:dyDescent="0.25">
      <c r="B57">
        <v>20</v>
      </c>
      <c r="I57">
        <v>9</v>
      </c>
      <c r="P57">
        <v>8</v>
      </c>
    </row>
    <row r="58" spans="2:16" x14ac:dyDescent="0.25">
      <c r="B58">
        <v>11</v>
      </c>
      <c r="I58">
        <v>6</v>
      </c>
      <c r="P58">
        <v>7</v>
      </c>
    </row>
    <row r="59" spans="2:16" x14ac:dyDescent="0.25">
      <c r="B59">
        <v>12</v>
      </c>
      <c r="I59">
        <v>5</v>
      </c>
      <c r="P59">
        <v>1</v>
      </c>
    </row>
    <row r="60" spans="2:16" x14ac:dyDescent="0.25">
      <c r="B60">
        <v>9</v>
      </c>
      <c r="I60">
        <v>11</v>
      </c>
      <c r="P60">
        <v>7</v>
      </c>
    </row>
    <row r="61" spans="2:16" x14ac:dyDescent="0.25">
      <c r="B61">
        <v>12</v>
      </c>
      <c r="I61">
        <v>11</v>
      </c>
      <c r="P61">
        <v>4</v>
      </c>
    </row>
    <row r="62" spans="2:16" x14ac:dyDescent="0.25">
      <c r="B62">
        <v>8</v>
      </c>
      <c r="I62">
        <v>1</v>
      </c>
      <c r="P62">
        <v>9</v>
      </c>
    </row>
    <row r="63" spans="2:16" x14ac:dyDescent="0.25">
      <c r="B63">
        <v>13</v>
      </c>
      <c r="I63">
        <v>2</v>
      </c>
      <c r="P63">
        <v>7</v>
      </c>
    </row>
    <row r="64" spans="2:16" x14ac:dyDescent="0.25">
      <c r="B64">
        <v>3</v>
      </c>
      <c r="I64">
        <v>1</v>
      </c>
      <c r="P64">
        <v>3</v>
      </c>
    </row>
    <row r="65" spans="2:16" x14ac:dyDescent="0.25">
      <c r="B65">
        <v>10</v>
      </c>
      <c r="I65">
        <v>2</v>
      </c>
      <c r="P65">
        <v>10</v>
      </c>
    </row>
    <row r="66" spans="2:16" x14ac:dyDescent="0.25">
      <c r="B66">
        <v>11</v>
      </c>
      <c r="I66">
        <v>11</v>
      </c>
      <c r="P66">
        <v>8</v>
      </c>
    </row>
    <row r="67" spans="2:16" x14ac:dyDescent="0.25">
      <c r="B67">
        <v>17</v>
      </c>
      <c r="I67">
        <v>10</v>
      </c>
      <c r="P67">
        <v>8</v>
      </c>
    </row>
    <row r="68" spans="2:16" x14ac:dyDescent="0.25">
      <c r="B68">
        <v>3</v>
      </c>
      <c r="I68">
        <v>9</v>
      </c>
      <c r="P68">
        <v>5</v>
      </c>
    </row>
    <row r="69" spans="2:16" x14ac:dyDescent="0.25">
      <c r="B69">
        <v>20</v>
      </c>
      <c r="I69">
        <v>2</v>
      </c>
      <c r="P69">
        <v>1</v>
      </c>
    </row>
    <row r="70" spans="2:16" x14ac:dyDescent="0.25">
      <c r="B70">
        <v>20</v>
      </c>
      <c r="I70">
        <v>4</v>
      </c>
      <c r="P70">
        <v>2</v>
      </c>
    </row>
    <row r="71" spans="2:16" x14ac:dyDescent="0.25">
      <c r="B71">
        <v>14</v>
      </c>
      <c r="I71">
        <v>2</v>
      </c>
      <c r="P71">
        <v>9</v>
      </c>
    </row>
    <row r="72" spans="2:16" x14ac:dyDescent="0.25">
      <c r="B72">
        <v>3</v>
      </c>
      <c r="I72">
        <v>4</v>
      </c>
      <c r="P72">
        <v>10</v>
      </c>
    </row>
    <row r="73" spans="2:16" x14ac:dyDescent="0.25">
      <c r="B73">
        <v>7</v>
      </c>
      <c r="I73">
        <v>2</v>
      </c>
      <c r="P73">
        <v>8</v>
      </c>
    </row>
    <row r="74" spans="2:16" x14ac:dyDescent="0.25">
      <c r="B74">
        <v>7</v>
      </c>
      <c r="I74">
        <v>3</v>
      </c>
      <c r="P74">
        <v>3</v>
      </c>
    </row>
    <row r="75" spans="2:16" x14ac:dyDescent="0.25">
      <c r="B75">
        <v>3</v>
      </c>
      <c r="I75">
        <v>8</v>
      </c>
      <c r="P75">
        <v>2</v>
      </c>
    </row>
    <row r="76" spans="2:16" x14ac:dyDescent="0.25">
      <c r="B76">
        <v>9</v>
      </c>
      <c r="I76">
        <v>12</v>
      </c>
      <c r="P76">
        <v>1</v>
      </c>
    </row>
    <row r="77" spans="2:16" x14ac:dyDescent="0.25">
      <c r="B77">
        <v>9</v>
      </c>
      <c r="I77">
        <v>5</v>
      </c>
      <c r="P77">
        <v>1</v>
      </c>
    </row>
    <row r="78" spans="2:16" x14ac:dyDescent="0.25">
      <c r="B78">
        <v>20</v>
      </c>
      <c r="I78">
        <v>9</v>
      </c>
      <c r="P78">
        <v>9</v>
      </c>
    </row>
    <row r="79" spans="2:16" x14ac:dyDescent="0.25">
      <c r="B79">
        <v>17</v>
      </c>
      <c r="I79">
        <v>9</v>
      </c>
      <c r="P79">
        <v>6</v>
      </c>
    </row>
    <row r="80" spans="2:16" x14ac:dyDescent="0.25">
      <c r="B80">
        <v>13</v>
      </c>
      <c r="I80">
        <v>6</v>
      </c>
      <c r="P80">
        <v>10</v>
      </c>
    </row>
    <row r="81" spans="2:16" x14ac:dyDescent="0.25">
      <c r="B81">
        <v>4</v>
      </c>
      <c r="I81">
        <v>2</v>
      </c>
      <c r="P81">
        <v>5</v>
      </c>
    </row>
    <row r="82" spans="2:16" x14ac:dyDescent="0.25">
      <c r="B82">
        <v>13</v>
      </c>
      <c r="I82">
        <v>1</v>
      </c>
      <c r="P82">
        <v>6</v>
      </c>
    </row>
    <row r="83" spans="2:16" x14ac:dyDescent="0.25">
      <c r="B83">
        <v>1</v>
      </c>
      <c r="I83">
        <v>2</v>
      </c>
      <c r="P83">
        <v>4</v>
      </c>
    </row>
    <row r="84" spans="2:16" x14ac:dyDescent="0.25">
      <c r="B84">
        <v>19</v>
      </c>
      <c r="I84">
        <v>12</v>
      </c>
      <c r="P84">
        <v>9</v>
      </c>
    </row>
    <row r="85" spans="2:16" x14ac:dyDescent="0.25">
      <c r="B85">
        <v>3</v>
      </c>
      <c r="I85">
        <v>10</v>
      </c>
      <c r="P85">
        <v>7</v>
      </c>
    </row>
    <row r="86" spans="2:16" x14ac:dyDescent="0.25">
      <c r="B86">
        <v>14</v>
      </c>
      <c r="I86">
        <v>5</v>
      </c>
      <c r="P86">
        <v>10</v>
      </c>
    </row>
    <row r="87" spans="2:16" x14ac:dyDescent="0.25">
      <c r="B87">
        <v>16</v>
      </c>
      <c r="I87">
        <v>10</v>
      </c>
      <c r="P87">
        <v>3</v>
      </c>
    </row>
    <row r="88" spans="2:16" x14ac:dyDescent="0.25">
      <c r="B88">
        <v>11</v>
      </c>
      <c r="I88">
        <v>2</v>
      </c>
      <c r="P88">
        <v>5</v>
      </c>
    </row>
    <row r="89" spans="2:16" x14ac:dyDescent="0.25">
      <c r="B89">
        <v>16</v>
      </c>
      <c r="I89">
        <v>7</v>
      </c>
      <c r="P89">
        <v>2</v>
      </c>
    </row>
    <row r="90" spans="2:16" x14ac:dyDescent="0.25">
      <c r="B90">
        <v>17</v>
      </c>
      <c r="I90">
        <v>3</v>
      </c>
      <c r="P90">
        <v>3</v>
      </c>
    </row>
    <row r="91" spans="2:16" x14ac:dyDescent="0.25">
      <c r="B91">
        <v>7</v>
      </c>
      <c r="I91">
        <v>3</v>
      </c>
      <c r="P91">
        <v>4</v>
      </c>
    </row>
    <row r="92" spans="2:16" x14ac:dyDescent="0.25">
      <c r="B92">
        <v>12</v>
      </c>
      <c r="I92">
        <v>7</v>
      </c>
      <c r="P92">
        <v>6</v>
      </c>
    </row>
    <row r="93" spans="2:16" x14ac:dyDescent="0.25">
      <c r="B93">
        <v>2</v>
      </c>
      <c r="I93">
        <v>2</v>
      </c>
      <c r="P93">
        <v>6</v>
      </c>
    </row>
    <row r="94" spans="2:16" x14ac:dyDescent="0.25">
      <c r="B94">
        <v>13</v>
      </c>
      <c r="I94">
        <v>11</v>
      </c>
      <c r="P94">
        <v>5</v>
      </c>
    </row>
    <row r="95" spans="2:16" x14ac:dyDescent="0.25">
      <c r="B95">
        <v>15</v>
      </c>
      <c r="I95">
        <v>2</v>
      </c>
      <c r="P95">
        <v>8</v>
      </c>
    </row>
    <row r="96" spans="2:16" x14ac:dyDescent="0.25">
      <c r="B96">
        <v>6</v>
      </c>
      <c r="I96">
        <v>5</v>
      </c>
      <c r="P96">
        <v>1</v>
      </c>
    </row>
    <row r="97" spans="2:16" x14ac:dyDescent="0.25">
      <c r="B97">
        <v>16</v>
      </c>
      <c r="I97">
        <v>1</v>
      </c>
      <c r="P97">
        <v>6</v>
      </c>
    </row>
    <row r="98" spans="2:16" x14ac:dyDescent="0.25">
      <c r="B98">
        <v>15</v>
      </c>
      <c r="I98">
        <v>10</v>
      </c>
      <c r="P98">
        <v>10</v>
      </c>
    </row>
    <row r="99" spans="2:16" x14ac:dyDescent="0.25">
      <c r="B99">
        <v>19</v>
      </c>
      <c r="I99">
        <v>11</v>
      </c>
      <c r="P99">
        <v>9</v>
      </c>
    </row>
    <row r="100" spans="2:16" x14ac:dyDescent="0.25">
      <c r="B100">
        <v>16</v>
      </c>
      <c r="I100">
        <v>11</v>
      </c>
      <c r="P100">
        <v>3</v>
      </c>
    </row>
    <row r="101" spans="2:16" x14ac:dyDescent="0.25">
      <c r="B101">
        <v>6</v>
      </c>
      <c r="I101">
        <v>9</v>
      </c>
      <c r="P101">
        <v>7</v>
      </c>
    </row>
    <row r="102" spans="2:16" x14ac:dyDescent="0.25">
      <c r="B102">
        <v>1</v>
      </c>
      <c r="I102">
        <v>1</v>
      </c>
      <c r="P102">
        <v>1</v>
      </c>
    </row>
    <row r="103" spans="2:16" x14ac:dyDescent="0.25">
      <c r="B103">
        <v>6</v>
      </c>
      <c r="I103">
        <v>9</v>
      </c>
      <c r="P103">
        <v>9</v>
      </c>
    </row>
    <row r="104" spans="2:16" x14ac:dyDescent="0.25">
      <c r="B104">
        <v>20</v>
      </c>
      <c r="I104">
        <v>1</v>
      </c>
    </row>
    <row r="105" spans="2:16" x14ac:dyDescent="0.25">
      <c r="B105">
        <v>1</v>
      </c>
      <c r="I105">
        <v>12</v>
      </c>
    </row>
    <row r="106" spans="2:16" x14ac:dyDescent="0.25">
      <c r="B106">
        <v>2</v>
      </c>
      <c r="I106">
        <v>5</v>
      </c>
    </row>
    <row r="107" spans="2:16" x14ac:dyDescent="0.25">
      <c r="B107">
        <v>10</v>
      </c>
      <c r="I107">
        <v>1</v>
      </c>
    </row>
    <row r="108" spans="2:16" x14ac:dyDescent="0.25">
      <c r="B108">
        <v>18</v>
      </c>
      <c r="I108">
        <v>9</v>
      </c>
    </row>
    <row r="109" spans="2:16" x14ac:dyDescent="0.25">
      <c r="B109">
        <v>12</v>
      </c>
      <c r="I109">
        <v>4</v>
      </c>
    </row>
    <row r="110" spans="2:16" x14ac:dyDescent="0.25">
      <c r="B110">
        <v>7</v>
      </c>
      <c r="I110">
        <v>3</v>
      </c>
    </row>
    <row r="111" spans="2:16" x14ac:dyDescent="0.25">
      <c r="B111">
        <v>13</v>
      </c>
      <c r="I111">
        <v>2</v>
      </c>
    </row>
    <row r="112" spans="2:16" x14ac:dyDescent="0.25">
      <c r="B112">
        <v>19</v>
      </c>
      <c r="I112">
        <v>5</v>
      </c>
    </row>
    <row r="113" spans="2:9" x14ac:dyDescent="0.25">
      <c r="B113">
        <v>19</v>
      </c>
      <c r="I113">
        <v>2</v>
      </c>
    </row>
    <row r="114" spans="2:9" x14ac:dyDescent="0.25">
      <c r="B114">
        <v>19</v>
      </c>
      <c r="I114">
        <v>9</v>
      </c>
    </row>
    <row r="115" spans="2:9" x14ac:dyDescent="0.25">
      <c r="B115">
        <v>12</v>
      </c>
      <c r="I115">
        <v>12</v>
      </c>
    </row>
    <row r="116" spans="2:9" x14ac:dyDescent="0.25">
      <c r="B116">
        <v>20</v>
      </c>
      <c r="I116">
        <v>8</v>
      </c>
    </row>
    <row r="117" spans="2:9" x14ac:dyDescent="0.25">
      <c r="B117">
        <v>8</v>
      </c>
      <c r="I117">
        <v>7</v>
      </c>
    </row>
    <row r="118" spans="2:9" x14ac:dyDescent="0.25">
      <c r="B118">
        <v>15</v>
      </c>
      <c r="I118">
        <v>2</v>
      </c>
    </row>
    <row r="119" spans="2:9" x14ac:dyDescent="0.25">
      <c r="B119">
        <v>16</v>
      </c>
      <c r="I119">
        <v>10</v>
      </c>
    </row>
    <row r="120" spans="2:9" x14ac:dyDescent="0.25">
      <c r="B120">
        <v>5</v>
      </c>
      <c r="I120">
        <v>3</v>
      </c>
    </row>
    <row r="121" spans="2:9" x14ac:dyDescent="0.25">
      <c r="B121">
        <v>8</v>
      </c>
      <c r="I121">
        <v>12</v>
      </c>
    </row>
    <row r="122" spans="2:9" x14ac:dyDescent="0.25">
      <c r="B122">
        <v>1</v>
      </c>
      <c r="I122">
        <v>10</v>
      </c>
    </row>
    <row r="123" spans="2:9" x14ac:dyDescent="0.25">
      <c r="B123">
        <v>17</v>
      </c>
    </row>
    <row r="124" spans="2:9" x14ac:dyDescent="0.25">
      <c r="B124">
        <v>18</v>
      </c>
    </row>
    <row r="125" spans="2:9" x14ac:dyDescent="0.25">
      <c r="B125">
        <v>19</v>
      </c>
    </row>
    <row r="126" spans="2:9" x14ac:dyDescent="0.25">
      <c r="B126">
        <v>5</v>
      </c>
    </row>
    <row r="127" spans="2:9" x14ac:dyDescent="0.25">
      <c r="B127">
        <v>1</v>
      </c>
    </row>
    <row r="128" spans="2:9" x14ac:dyDescent="0.25">
      <c r="B128">
        <v>5</v>
      </c>
    </row>
    <row r="129" spans="2:2" x14ac:dyDescent="0.25">
      <c r="B129">
        <v>2</v>
      </c>
    </row>
    <row r="130" spans="2:2" x14ac:dyDescent="0.25">
      <c r="B130">
        <v>16</v>
      </c>
    </row>
    <row r="131" spans="2:2" x14ac:dyDescent="0.25">
      <c r="B131">
        <v>10</v>
      </c>
    </row>
    <row r="132" spans="2:2" x14ac:dyDescent="0.25">
      <c r="B132">
        <v>6</v>
      </c>
    </row>
    <row r="133" spans="2:2" x14ac:dyDescent="0.25">
      <c r="B133">
        <v>2</v>
      </c>
    </row>
    <row r="134" spans="2:2" x14ac:dyDescent="0.25">
      <c r="B134">
        <v>18</v>
      </c>
    </row>
    <row r="135" spans="2:2" x14ac:dyDescent="0.25">
      <c r="B135">
        <v>6</v>
      </c>
    </row>
    <row r="136" spans="2:2" x14ac:dyDescent="0.25">
      <c r="B136">
        <v>16</v>
      </c>
    </row>
    <row r="137" spans="2:2" x14ac:dyDescent="0.25">
      <c r="B137">
        <v>13</v>
      </c>
    </row>
    <row r="138" spans="2:2" x14ac:dyDescent="0.25">
      <c r="B138">
        <v>10</v>
      </c>
    </row>
    <row r="139" spans="2:2" x14ac:dyDescent="0.25">
      <c r="B139">
        <v>7</v>
      </c>
    </row>
    <row r="140" spans="2:2" x14ac:dyDescent="0.25">
      <c r="B140">
        <v>2</v>
      </c>
    </row>
    <row r="141" spans="2:2" x14ac:dyDescent="0.25">
      <c r="B141">
        <v>17</v>
      </c>
    </row>
    <row r="142" spans="2:2" x14ac:dyDescent="0.25">
      <c r="B142">
        <v>20</v>
      </c>
    </row>
    <row r="143" spans="2:2" x14ac:dyDescent="0.25">
      <c r="B143">
        <v>3</v>
      </c>
    </row>
    <row r="144" spans="2:2" x14ac:dyDescent="0.25">
      <c r="B144">
        <v>17</v>
      </c>
    </row>
    <row r="145" spans="2:2" x14ac:dyDescent="0.25">
      <c r="B145">
        <v>1</v>
      </c>
    </row>
    <row r="146" spans="2:2" x14ac:dyDescent="0.25">
      <c r="B146">
        <v>17</v>
      </c>
    </row>
    <row r="147" spans="2:2" x14ac:dyDescent="0.25">
      <c r="B147">
        <v>8</v>
      </c>
    </row>
    <row r="148" spans="2:2" x14ac:dyDescent="0.25">
      <c r="B148">
        <v>12</v>
      </c>
    </row>
    <row r="149" spans="2:2" x14ac:dyDescent="0.25">
      <c r="B149">
        <v>10</v>
      </c>
    </row>
    <row r="150" spans="2:2" x14ac:dyDescent="0.25">
      <c r="B150">
        <v>13</v>
      </c>
    </row>
    <row r="151" spans="2:2" x14ac:dyDescent="0.25">
      <c r="B151">
        <v>1</v>
      </c>
    </row>
    <row r="152" spans="2:2" x14ac:dyDescent="0.25">
      <c r="B152">
        <v>19</v>
      </c>
    </row>
    <row r="153" spans="2:2" x14ac:dyDescent="0.25">
      <c r="B153">
        <v>9</v>
      </c>
    </row>
    <row r="154" spans="2:2" x14ac:dyDescent="0.25">
      <c r="B154">
        <v>11</v>
      </c>
    </row>
    <row r="155" spans="2:2" x14ac:dyDescent="0.25">
      <c r="B155">
        <v>15</v>
      </c>
    </row>
    <row r="156" spans="2:2" x14ac:dyDescent="0.25">
      <c r="B156">
        <v>14</v>
      </c>
    </row>
    <row r="157" spans="2:2" x14ac:dyDescent="0.25">
      <c r="B157">
        <v>17</v>
      </c>
    </row>
    <row r="158" spans="2:2" x14ac:dyDescent="0.25">
      <c r="B158">
        <v>5</v>
      </c>
    </row>
    <row r="159" spans="2:2" x14ac:dyDescent="0.25">
      <c r="B159">
        <v>8</v>
      </c>
    </row>
    <row r="160" spans="2:2" x14ac:dyDescent="0.25">
      <c r="B160">
        <v>16</v>
      </c>
    </row>
    <row r="161" spans="2:2" x14ac:dyDescent="0.25">
      <c r="B161">
        <v>19</v>
      </c>
    </row>
    <row r="162" spans="2:2" x14ac:dyDescent="0.25">
      <c r="B162">
        <v>16</v>
      </c>
    </row>
    <row r="163" spans="2:2" x14ac:dyDescent="0.25">
      <c r="B163">
        <v>8</v>
      </c>
    </row>
    <row r="164" spans="2:2" x14ac:dyDescent="0.25">
      <c r="B164">
        <v>10</v>
      </c>
    </row>
    <row r="165" spans="2:2" x14ac:dyDescent="0.25">
      <c r="B165">
        <v>5</v>
      </c>
    </row>
    <row r="166" spans="2:2" x14ac:dyDescent="0.25">
      <c r="B166">
        <v>1</v>
      </c>
    </row>
    <row r="167" spans="2:2" x14ac:dyDescent="0.25">
      <c r="B167">
        <v>3</v>
      </c>
    </row>
    <row r="168" spans="2:2" x14ac:dyDescent="0.25">
      <c r="B168">
        <v>6</v>
      </c>
    </row>
    <row r="169" spans="2:2" x14ac:dyDescent="0.25">
      <c r="B169">
        <v>9</v>
      </c>
    </row>
    <row r="170" spans="2:2" x14ac:dyDescent="0.25">
      <c r="B170">
        <v>14</v>
      </c>
    </row>
    <row r="171" spans="2:2" x14ac:dyDescent="0.25">
      <c r="B171">
        <v>4</v>
      </c>
    </row>
    <row r="172" spans="2:2" x14ac:dyDescent="0.25">
      <c r="B172">
        <v>15</v>
      </c>
    </row>
    <row r="173" spans="2:2" x14ac:dyDescent="0.25">
      <c r="B173">
        <v>14</v>
      </c>
    </row>
    <row r="174" spans="2:2" x14ac:dyDescent="0.25">
      <c r="B174">
        <v>9</v>
      </c>
    </row>
    <row r="175" spans="2:2" x14ac:dyDescent="0.25">
      <c r="B175">
        <v>18</v>
      </c>
    </row>
    <row r="176" spans="2:2" x14ac:dyDescent="0.25">
      <c r="B176">
        <v>20</v>
      </c>
    </row>
    <row r="177" spans="2:2" x14ac:dyDescent="0.25">
      <c r="B177">
        <v>18</v>
      </c>
    </row>
    <row r="178" spans="2:2" x14ac:dyDescent="0.25">
      <c r="B178">
        <v>13</v>
      </c>
    </row>
    <row r="179" spans="2:2" x14ac:dyDescent="0.25">
      <c r="B179">
        <v>10</v>
      </c>
    </row>
    <row r="180" spans="2:2" x14ac:dyDescent="0.25">
      <c r="B180">
        <v>17</v>
      </c>
    </row>
    <row r="181" spans="2:2" x14ac:dyDescent="0.25">
      <c r="B181">
        <v>10</v>
      </c>
    </row>
    <row r="182" spans="2:2" x14ac:dyDescent="0.25">
      <c r="B182">
        <v>3</v>
      </c>
    </row>
    <row r="183" spans="2:2" x14ac:dyDescent="0.25">
      <c r="B183">
        <v>14</v>
      </c>
    </row>
    <row r="184" spans="2:2" x14ac:dyDescent="0.25">
      <c r="B184">
        <v>8</v>
      </c>
    </row>
    <row r="185" spans="2:2" x14ac:dyDescent="0.25">
      <c r="B185">
        <v>6</v>
      </c>
    </row>
    <row r="186" spans="2:2" x14ac:dyDescent="0.25">
      <c r="B186">
        <v>16</v>
      </c>
    </row>
    <row r="187" spans="2:2" x14ac:dyDescent="0.25">
      <c r="B187">
        <v>8</v>
      </c>
    </row>
    <row r="188" spans="2:2" x14ac:dyDescent="0.25">
      <c r="B188">
        <v>3</v>
      </c>
    </row>
    <row r="189" spans="2:2" x14ac:dyDescent="0.25">
      <c r="B189">
        <v>7</v>
      </c>
    </row>
    <row r="190" spans="2:2" x14ac:dyDescent="0.25">
      <c r="B190">
        <v>14</v>
      </c>
    </row>
    <row r="191" spans="2:2" x14ac:dyDescent="0.25">
      <c r="B191">
        <v>4</v>
      </c>
    </row>
    <row r="192" spans="2:2" x14ac:dyDescent="0.25">
      <c r="B192">
        <v>14</v>
      </c>
    </row>
    <row r="193" spans="2:2" x14ac:dyDescent="0.25">
      <c r="B193">
        <v>7</v>
      </c>
    </row>
    <row r="194" spans="2:2" x14ac:dyDescent="0.25">
      <c r="B194">
        <v>14</v>
      </c>
    </row>
    <row r="195" spans="2:2" x14ac:dyDescent="0.25">
      <c r="B195">
        <v>9</v>
      </c>
    </row>
    <row r="196" spans="2:2" x14ac:dyDescent="0.25">
      <c r="B196">
        <v>6</v>
      </c>
    </row>
    <row r="197" spans="2:2" x14ac:dyDescent="0.25">
      <c r="B197">
        <v>19</v>
      </c>
    </row>
    <row r="198" spans="2:2" x14ac:dyDescent="0.25">
      <c r="B198">
        <v>7</v>
      </c>
    </row>
    <row r="199" spans="2:2" x14ac:dyDescent="0.25">
      <c r="B199">
        <v>8</v>
      </c>
    </row>
    <row r="200" spans="2:2" x14ac:dyDescent="0.25">
      <c r="B200">
        <v>1</v>
      </c>
    </row>
    <row r="201" spans="2:2" x14ac:dyDescent="0.25">
      <c r="B201">
        <v>16</v>
      </c>
    </row>
    <row r="202" spans="2:2" x14ac:dyDescent="0.25">
      <c r="B2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3FCA-BA66-4CED-B56B-C856B0884D12}">
  <dimension ref="A1:T82"/>
  <sheetViews>
    <sheetView workbookViewId="0">
      <selection activeCell="J6" sqref="J6"/>
    </sheetView>
  </sheetViews>
  <sheetFormatPr defaultRowHeight="15" x14ac:dyDescent="0.25"/>
  <cols>
    <col min="1" max="1" width="18.140625" customWidth="1"/>
    <col min="4" max="4" width="11.5703125" customWidth="1"/>
    <col min="6" max="6" width="17.28515625" customWidth="1"/>
    <col min="11" max="11" width="13.140625" customWidth="1"/>
    <col min="13" max="13" width="17.140625" customWidth="1"/>
    <col min="18" max="18" width="11" customWidth="1"/>
    <col min="20" max="20" width="17" customWidth="1"/>
  </cols>
  <sheetData>
    <row r="1" spans="1:20" x14ac:dyDescent="0.25">
      <c r="A1" t="s">
        <v>10</v>
      </c>
      <c r="H1" t="s">
        <v>11</v>
      </c>
      <c r="O1" t="s">
        <v>12</v>
      </c>
    </row>
    <row r="2" spans="1:20" x14ac:dyDescent="0.25">
      <c r="A2" t="s">
        <v>1</v>
      </c>
      <c r="C2" t="s">
        <v>2</v>
      </c>
      <c r="D2" t="s">
        <v>3</v>
      </c>
      <c r="E2" t="s">
        <v>5</v>
      </c>
      <c r="F2" t="s">
        <v>6</v>
      </c>
      <c r="H2" t="s">
        <v>1</v>
      </c>
      <c r="J2" t="s">
        <v>2</v>
      </c>
      <c r="K2" t="s">
        <v>3</v>
      </c>
      <c r="L2" t="s">
        <v>5</v>
      </c>
      <c r="M2" t="s">
        <v>6</v>
      </c>
      <c r="O2" t="s">
        <v>1</v>
      </c>
      <c r="Q2" t="s">
        <v>2</v>
      </c>
      <c r="R2" t="s">
        <v>3</v>
      </c>
      <c r="S2" t="s">
        <v>5</v>
      </c>
      <c r="T2" t="s">
        <v>6</v>
      </c>
    </row>
    <row r="3" spans="1:20" x14ac:dyDescent="0.25">
      <c r="A3">
        <v>6</v>
      </c>
      <c r="C3">
        <v>1</v>
      </c>
      <c r="D3">
        <f>COUNTIF(A3:A82,1)</f>
        <v>10</v>
      </c>
      <c r="E3">
        <v>10</v>
      </c>
      <c r="F3">
        <f>((D3-E3)^2)/E3</f>
        <v>0</v>
      </c>
      <c r="H3">
        <v>2</v>
      </c>
      <c r="J3">
        <v>1</v>
      </c>
      <c r="K3">
        <f>COUNTIF(H3:H62,1)</f>
        <v>6</v>
      </c>
      <c r="L3">
        <v>10</v>
      </c>
      <c r="M3">
        <f>((K3-L3)^2)/L3</f>
        <v>1.6</v>
      </c>
      <c r="O3">
        <v>1</v>
      </c>
      <c r="Q3">
        <v>1</v>
      </c>
      <c r="R3">
        <f>COUNTIF(O3:O82,1)</f>
        <v>17</v>
      </c>
      <c r="S3">
        <v>20</v>
      </c>
      <c r="T3">
        <f>((R3-S3)^2)/S3</f>
        <v>0.45</v>
      </c>
    </row>
    <row r="4" spans="1:20" x14ac:dyDescent="0.25">
      <c r="A4">
        <v>8</v>
      </c>
      <c r="C4">
        <v>2</v>
      </c>
      <c r="D4">
        <f>COUNTIF(A3:A82,2)</f>
        <v>12</v>
      </c>
      <c r="E4">
        <v>10</v>
      </c>
      <c r="F4">
        <f t="shared" ref="F4:F10" si="0">((D4-E4)^2)/E4</f>
        <v>0.4</v>
      </c>
      <c r="H4">
        <v>5</v>
      </c>
      <c r="J4">
        <v>2</v>
      </c>
      <c r="K4">
        <f>COUNTIF(H3:H62,2)</f>
        <v>12</v>
      </c>
      <c r="L4">
        <v>10</v>
      </c>
      <c r="M4">
        <f t="shared" ref="M4:M8" si="1">((K4-L4)^2)/L4</f>
        <v>0.4</v>
      </c>
      <c r="O4">
        <v>2</v>
      </c>
      <c r="Q4">
        <v>2</v>
      </c>
      <c r="R4">
        <f>COUNTIF(O3:O82,2)</f>
        <v>25</v>
      </c>
      <c r="S4">
        <v>20</v>
      </c>
      <c r="T4">
        <f t="shared" ref="T4:T6" si="2">((R4-S4)^2)/S4</f>
        <v>1.25</v>
      </c>
    </row>
    <row r="5" spans="1:20" x14ac:dyDescent="0.25">
      <c r="A5">
        <v>2</v>
      </c>
      <c r="C5">
        <v>3</v>
      </c>
      <c r="D5">
        <f>COUNTIF(A3:A82,3)</f>
        <v>11</v>
      </c>
      <c r="E5">
        <v>10</v>
      </c>
      <c r="F5">
        <f t="shared" si="0"/>
        <v>0.1</v>
      </c>
      <c r="H5">
        <v>6</v>
      </c>
      <c r="J5">
        <v>3</v>
      </c>
      <c r="K5">
        <f>COUNTIF(H3:H62,3)</f>
        <v>9</v>
      </c>
      <c r="L5">
        <v>10</v>
      </c>
      <c r="M5">
        <f t="shared" si="1"/>
        <v>0.1</v>
      </c>
      <c r="O5">
        <v>4</v>
      </c>
      <c r="Q5">
        <v>3</v>
      </c>
      <c r="R5">
        <f>COUNTIF(O3:O82,3)</f>
        <v>22</v>
      </c>
      <c r="S5">
        <v>20</v>
      </c>
      <c r="T5">
        <f t="shared" si="2"/>
        <v>0.2</v>
      </c>
    </row>
    <row r="6" spans="1:20" x14ac:dyDescent="0.25">
      <c r="A6">
        <v>3</v>
      </c>
      <c r="C6">
        <v>4</v>
      </c>
      <c r="D6">
        <f>COUNTIF(A3:A82,4)</f>
        <v>10</v>
      </c>
      <c r="E6">
        <v>10</v>
      </c>
      <c r="F6">
        <f t="shared" si="0"/>
        <v>0</v>
      </c>
      <c r="H6">
        <v>2</v>
      </c>
      <c r="J6">
        <v>4</v>
      </c>
      <c r="K6">
        <f>COUNTIF(H3:H62,4)</f>
        <v>16</v>
      </c>
      <c r="L6">
        <v>10</v>
      </c>
      <c r="M6">
        <f t="shared" si="1"/>
        <v>3.6</v>
      </c>
      <c r="O6">
        <v>1</v>
      </c>
      <c r="Q6">
        <v>4</v>
      </c>
      <c r="R6">
        <f>COUNTIF(O3:O82,4)</f>
        <v>16</v>
      </c>
      <c r="S6">
        <v>20</v>
      </c>
      <c r="T6">
        <f t="shared" si="2"/>
        <v>0.8</v>
      </c>
    </row>
    <row r="7" spans="1:20" x14ac:dyDescent="0.25">
      <c r="A7">
        <v>5</v>
      </c>
      <c r="C7">
        <v>5</v>
      </c>
      <c r="D7">
        <f>COUNTIF(A3:A82,5)</f>
        <v>7</v>
      </c>
      <c r="E7">
        <v>10</v>
      </c>
      <c r="F7">
        <f t="shared" si="0"/>
        <v>0.9</v>
      </c>
      <c r="H7">
        <v>1</v>
      </c>
      <c r="J7">
        <v>5</v>
      </c>
      <c r="K7">
        <f>COUNTIF(H3:H62,5)</f>
        <v>7</v>
      </c>
      <c r="L7">
        <v>10</v>
      </c>
      <c r="M7">
        <f t="shared" si="1"/>
        <v>0.9</v>
      </c>
      <c r="O7">
        <v>2</v>
      </c>
      <c r="R7">
        <f>SUM(R3:R6)</f>
        <v>80</v>
      </c>
      <c r="T7">
        <f>SUM(T3:T6)</f>
        <v>2.7</v>
      </c>
    </row>
    <row r="8" spans="1:20" x14ac:dyDescent="0.25">
      <c r="A8">
        <v>2</v>
      </c>
      <c r="C8">
        <v>6</v>
      </c>
      <c r="D8">
        <f>COUNTIF(A3:A82,6)</f>
        <v>9</v>
      </c>
      <c r="E8">
        <v>10</v>
      </c>
      <c r="F8">
        <f t="shared" si="0"/>
        <v>0.1</v>
      </c>
      <c r="H8">
        <v>6</v>
      </c>
      <c r="J8">
        <v>6</v>
      </c>
      <c r="K8">
        <f>COUNTIF(H3:H62,6)</f>
        <v>10</v>
      </c>
      <c r="L8">
        <v>10</v>
      </c>
      <c r="M8">
        <f t="shared" si="1"/>
        <v>0</v>
      </c>
      <c r="O8">
        <v>4</v>
      </c>
    </row>
    <row r="9" spans="1:20" x14ac:dyDescent="0.25">
      <c r="A9">
        <v>7</v>
      </c>
      <c r="C9">
        <v>7</v>
      </c>
      <c r="D9">
        <f>COUNTIF(A3:A82,7)</f>
        <v>8</v>
      </c>
      <c r="E9">
        <v>10</v>
      </c>
      <c r="F9">
        <f t="shared" si="0"/>
        <v>0.4</v>
      </c>
      <c r="H9">
        <v>2</v>
      </c>
      <c r="K9">
        <f>SUM(K3:K8)</f>
        <v>60</v>
      </c>
      <c r="M9">
        <f>SUM(M3:M8)</f>
        <v>6.6000000000000005</v>
      </c>
      <c r="O9">
        <v>1</v>
      </c>
    </row>
    <row r="10" spans="1:20" x14ac:dyDescent="0.25">
      <c r="A10">
        <v>6</v>
      </c>
      <c r="C10">
        <v>8</v>
      </c>
      <c r="D10">
        <f>COUNTIF(A3:A82,8)</f>
        <v>13</v>
      </c>
      <c r="E10">
        <v>10</v>
      </c>
      <c r="F10">
        <f t="shared" si="0"/>
        <v>0.9</v>
      </c>
      <c r="H10">
        <v>2</v>
      </c>
      <c r="O10">
        <v>1</v>
      </c>
    </row>
    <row r="11" spans="1:20" x14ac:dyDescent="0.25">
      <c r="A11">
        <v>8</v>
      </c>
      <c r="D11">
        <f>SUM(D3:D10)</f>
        <v>80</v>
      </c>
      <c r="F11">
        <f>SUM(F3:F10)</f>
        <v>2.8</v>
      </c>
      <c r="H11">
        <v>1</v>
      </c>
      <c r="O11">
        <v>2</v>
      </c>
    </row>
    <row r="12" spans="1:20" x14ac:dyDescent="0.25">
      <c r="A12">
        <v>1</v>
      </c>
      <c r="H12">
        <v>4</v>
      </c>
      <c r="O12">
        <v>3</v>
      </c>
    </row>
    <row r="13" spans="1:20" x14ac:dyDescent="0.25">
      <c r="A13">
        <v>3</v>
      </c>
      <c r="H13">
        <v>5</v>
      </c>
      <c r="O13">
        <v>2</v>
      </c>
    </row>
    <row r="14" spans="1:20" x14ac:dyDescent="0.25">
      <c r="A14">
        <v>2</v>
      </c>
      <c r="H14">
        <v>2</v>
      </c>
      <c r="O14">
        <v>1</v>
      </c>
    </row>
    <row r="15" spans="1:20" x14ac:dyDescent="0.25">
      <c r="A15">
        <v>4</v>
      </c>
      <c r="H15">
        <v>2</v>
      </c>
      <c r="O15">
        <v>3</v>
      </c>
    </row>
    <row r="16" spans="1:20" x14ac:dyDescent="0.25">
      <c r="A16">
        <v>3</v>
      </c>
      <c r="H16">
        <v>4</v>
      </c>
      <c r="O16">
        <v>3</v>
      </c>
    </row>
    <row r="17" spans="1:15" x14ac:dyDescent="0.25">
      <c r="A17">
        <v>2</v>
      </c>
      <c r="H17">
        <v>2</v>
      </c>
      <c r="O17">
        <v>1</v>
      </c>
    </row>
    <row r="18" spans="1:15" x14ac:dyDescent="0.25">
      <c r="A18">
        <v>2</v>
      </c>
      <c r="H18">
        <v>6</v>
      </c>
      <c r="O18">
        <v>2</v>
      </c>
    </row>
    <row r="19" spans="1:15" x14ac:dyDescent="0.25">
      <c r="A19">
        <v>4</v>
      </c>
      <c r="H19">
        <v>5</v>
      </c>
      <c r="O19">
        <v>1</v>
      </c>
    </row>
    <row r="20" spans="1:15" x14ac:dyDescent="0.25">
      <c r="A20">
        <v>7</v>
      </c>
      <c r="H20">
        <v>4</v>
      </c>
      <c r="O20">
        <v>4</v>
      </c>
    </row>
    <row r="21" spans="1:15" x14ac:dyDescent="0.25">
      <c r="A21">
        <v>1</v>
      </c>
      <c r="H21">
        <v>2</v>
      </c>
      <c r="O21">
        <v>3</v>
      </c>
    </row>
    <row r="22" spans="1:15" x14ac:dyDescent="0.25">
      <c r="A22">
        <v>5</v>
      </c>
      <c r="H22">
        <v>3</v>
      </c>
      <c r="O22">
        <v>2</v>
      </c>
    </row>
    <row r="23" spans="1:15" x14ac:dyDescent="0.25">
      <c r="A23">
        <v>3</v>
      </c>
      <c r="H23">
        <v>6</v>
      </c>
      <c r="O23">
        <v>3</v>
      </c>
    </row>
    <row r="24" spans="1:15" x14ac:dyDescent="0.25">
      <c r="A24">
        <v>4</v>
      </c>
      <c r="H24">
        <v>2</v>
      </c>
      <c r="O24">
        <v>3</v>
      </c>
    </row>
    <row r="25" spans="1:15" x14ac:dyDescent="0.25">
      <c r="A25">
        <v>7</v>
      </c>
      <c r="H25">
        <v>5</v>
      </c>
      <c r="O25">
        <v>3</v>
      </c>
    </row>
    <row r="26" spans="1:15" x14ac:dyDescent="0.25">
      <c r="A26">
        <v>3</v>
      </c>
      <c r="H26">
        <v>4</v>
      </c>
      <c r="O26">
        <v>3</v>
      </c>
    </row>
    <row r="27" spans="1:15" x14ac:dyDescent="0.25">
      <c r="A27">
        <v>6</v>
      </c>
      <c r="H27">
        <v>4</v>
      </c>
      <c r="O27">
        <v>3</v>
      </c>
    </row>
    <row r="28" spans="1:15" x14ac:dyDescent="0.25">
      <c r="A28">
        <v>1</v>
      </c>
      <c r="H28">
        <v>2</v>
      </c>
      <c r="O28">
        <v>4</v>
      </c>
    </row>
    <row r="29" spans="1:15" x14ac:dyDescent="0.25">
      <c r="A29">
        <v>8</v>
      </c>
      <c r="H29">
        <v>2</v>
      </c>
      <c r="O29">
        <v>1</v>
      </c>
    </row>
    <row r="30" spans="1:15" x14ac:dyDescent="0.25">
      <c r="A30">
        <v>6</v>
      </c>
      <c r="H30">
        <v>4</v>
      </c>
      <c r="O30">
        <v>2</v>
      </c>
    </row>
    <row r="31" spans="1:15" x14ac:dyDescent="0.25">
      <c r="A31">
        <v>2</v>
      </c>
      <c r="H31">
        <v>4</v>
      </c>
      <c r="O31">
        <v>2</v>
      </c>
    </row>
    <row r="32" spans="1:15" x14ac:dyDescent="0.25">
      <c r="A32">
        <v>2</v>
      </c>
      <c r="H32">
        <v>4</v>
      </c>
      <c r="O32">
        <v>1</v>
      </c>
    </row>
    <row r="33" spans="1:15" x14ac:dyDescent="0.25">
      <c r="A33">
        <v>8</v>
      </c>
      <c r="H33">
        <v>4</v>
      </c>
      <c r="O33">
        <v>1</v>
      </c>
    </row>
    <row r="34" spans="1:15" x14ac:dyDescent="0.25">
      <c r="A34">
        <v>4</v>
      </c>
      <c r="H34">
        <v>6</v>
      </c>
      <c r="O34">
        <v>2</v>
      </c>
    </row>
    <row r="35" spans="1:15" x14ac:dyDescent="0.25">
      <c r="A35">
        <v>4</v>
      </c>
      <c r="H35">
        <v>3</v>
      </c>
      <c r="O35">
        <v>2</v>
      </c>
    </row>
    <row r="36" spans="1:15" x14ac:dyDescent="0.25">
      <c r="A36">
        <v>6</v>
      </c>
      <c r="H36">
        <v>1</v>
      </c>
      <c r="O36">
        <v>2</v>
      </c>
    </row>
    <row r="37" spans="1:15" x14ac:dyDescent="0.25">
      <c r="A37">
        <v>8</v>
      </c>
      <c r="H37">
        <v>1</v>
      </c>
      <c r="O37">
        <v>1</v>
      </c>
    </row>
    <row r="38" spans="1:15" x14ac:dyDescent="0.25">
      <c r="A38">
        <v>5</v>
      </c>
      <c r="H38">
        <v>3</v>
      </c>
      <c r="O38">
        <v>1</v>
      </c>
    </row>
    <row r="39" spans="1:15" x14ac:dyDescent="0.25">
      <c r="A39">
        <v>7</v>
      </c>
      <c r="H39">
        <v>5</v>
      </c>
      <c r="O39">
        <v>2</v>
      </c>
    </row>
    <row r="40" spans="1:15" x14ac:dyDescent="0.25">
      <c r="A40">
        <v>5</v>
      </c>
      <c r="H40">
        <v>4</v>
      </c>
      <c r="O40">
        <v>3</v>
      </c>
    </row>
    <row r="41" spans="1:15" x14ac:dyDescent="0.25">
      <c r="A41">
        <v>8</v>
      </c>
      <c r="H41">
        <v>1</v>
      </c>
      <c r="O41">
        <v>3</v>
      </c>
    </row>
    <row r="42" spans="1:15" x14ac:dyDescent="0.25">
      <c r="A42">
        <v>1</v>
      </c>
      <c r="H42">
        <v>6</v>
      </c>
      <c r="O42">
        <v>2</v>
      </c>
    </row>
    <row r="43" spans="1:15" x14ac:dyDescent="0.25">
      <c r="A43">
        <v>6</v>
      </c>
      <c r="H43">
        <v>4</v>
      </c>
      <c r="O43">
        <v>2</v>
      </c>
    </row>
    <row r="44" spans="1:15" x14ac:dyDescent="0.25">
      <c r="A44">
        <v>3</v>
      </c>
      <c r="H44">
        <v>5</v>
      </c>
      <c r="O44">
        <v>1</v>
      </c>
    </row>
    <row r="45" spans="1:15" x14ac:dyDescent="0.25">
      <c r="A45">
        <v>8</v>
      </c>
      <c r="H45">
        <v>2</v>
      </c>
      <c r="O45">
        <v>3</v>
      </c>
    </row>
    <row r="46" spans="1:15" x14ac:dyDescent="0.25">
      <c r="A46">
        <v>2</v>
      </c>
      <c r="H46">
        <v>6</v>
      </c>
      <c r="O46">
        <v>2</v>
      </c>
    </row>
    <row r="47" spans="1:15" x14ac:dyDescent="0.25">
      <c r="A47">
        <v>4</v>
      </c>
      <c r="H47">
        <v>3</v>
      </c>
      <c r="O47">
        <v>2</v>
      </c>
    </row>
    <row r="48" spans="1:15" x14ac:dyDescent="0.25">
      <c r="A48">
        <v>5</v>
      </c>
      <c r="H48">
        <v>3</v>
      </c>
      <c r="O48">
        <v>4</v>
      </c>
    </row>
    <row r="49" spans="1:15" x14ac:dyDescent="0.25">
      <c r="A49">
        <v>4</v>
      </c>
      <c r="H49">
        <v>5</v>
      </c>
      <c r="O49">
        <v>2</v>
      </c>
    </row>
    <row r="50" spans="1:15" x14ac:dyDescent="0.25">
      <c r="A50">
        <v>1</v>
      </c>
      <c r="H50">
        <v>4</v>
      </c>
      <c r="O50">
        <v>4</v>
      </c>
    </row>
    <row r="51" spans="1:15" x14ac:dyDescent="0.25">
      <c r="A51">
        <v>4</v>
      </c>
      <c r="H51">
        <v>6</v>
      </c>
      <c r="O51">
        <v>4</v>
      </c>
    </row>
    <row r="52" spans="1:15" x14ac:dyDescent="0.25">
      <c r="A52">
        <v>6</v>
      </c>
      <c r="H52">
        <v>4</v>
      </c>
      <c r="O52">
        <v>3</v>
      </c>
    </row>
    <row r="53" spans="1:15" x14ac:dyDescent="0.25">
      <c r="A53">
        <v>7</v>
      </c>
      <c r="H53">
        <v>6</v>
      </c>
      <c r="O53">
        <v>2</v>
      </c>
    </row>
    <row r="54" spans="1:15" x14ac:dyDescent="0.25">
      <c r="A54">
        <v>8</v>
      </c>
      <c r="H54">
        <v>1</v>
      </c>
      <c r="O54">
        <v>4</v>
      </c>
    </row>
    <row r="55" spans="1:15" x14ac:dyDescent="0.25">
      <c r="A55">
        <v>2</v>
      </c>
      <c r="H55">
        <v>6</v>
      </c>
      <c r="O55">
        <v>4</v>
      </c>
    </row>
    <row r="56" spans="1:15" x14ac:dyDescent="0.25">
      <c r="A56">
        <v>1</v>
      </c>
      <c r="H56">
        <v>4</v>
      </c>
      <c r="O56">
        <v>1</v>
      </c>
    </row>
    <row r="57" spans="1:15" x14ac:dyDescent="0.25">
      <c r="A57">
        <v>8</v>
      </c>
      <c r="H57">
        <v>4</v>
      </c>
      <c r="O57">
        <v>4</v>
      </c>
    </row>
    <row r="58" spans="1:15" x14ac:dyDescent="0.25">
      <c r="A58">
        <v>3</v>
      </c>
      <c r="H58">
        <v>4</v>
      </c>
      <c r="O58">
        <v>2</v>
      </c>
    </row>
    <row r="59" spans="1:15" x14ac:dyDescent="0.25">
      <c r="A59">
        <v>1</v>
      </c>
      <c r="H59">
        <v>3</v>
      </c>
      <c r="O59">
        <v>2</v>
      </c>
    </row>
    <row r="60" spans="1:15" x14ac:dyDescent="0.25">
      <c r="A60">
        <v>6</v>
      </c>
      <c r="H60">
        <v>3</v>
      </c>
      <c r="O60">
        <v>3</v>
      </c>
    </row>
    <row r="61" spans="1:15" x14ac:dyDescent="0.25">
      <c r="A61">
        <v>2</v>
      </c>
      <c r="H61">
        <v>3</v>
      </c>
      <c r="O61">
        <v>3</v>
      </c>
    </row>
    <row r="62" spans="1:15" x14ac:dyDescent="0.25">
      <c r="A62">
        <v>3</v>
      </c>
      <c r="H62">
        <v>3</v>
      </c>
      <c r="O62">
        <v>4</v>
      </c>
    </row>
    <row r="63" spans="1:15" x14ac:dyDescent="0.25">
      <c r="A63">
        <v>1</v>
      </c>
      <c r="O63">
        <v>2</v>
      </c>
    </row>
    <row r="64" spans="1:15" x14ac:dyDescent="0.25">
      <c r="A64">
        <v>8</v>
      </c>
      <c r="O64">
        <v>3</v>
      </c>
    </row>
    <row r="65" spans="1:15" x14ac:dyDescent="0.25">
      <c r="A65">
        <v>7</v>
      </c>
      <c r="O65">
        <v>4</v>
      </c>
    </row>
    <row r="66" spans="1:15" x14ac:dyDescent="0.25">
      <c r="A66">
        <v>7</v>
      </c>
      <c r="O66">
        <v>2</v>
      </c>
    </row>
    <row r="67" spans="1:15" x14ac:dyDescent="0.25">
      <c r="A67">
        <v>2</v>
      </c>
      <c r="O67">
        <v>4</v>
      </c>
    </row>
    <row r="68" spans="1:15" x14ac:dyDescent="0.25">
      <c r="A68">
        <v>5</v>
      </c>
      <c r="O68">
        <v>3</v>
      </c>
    </row>
    <row r="69" spans="1:15" x14ac:dyDescent="0.25">
      <c r="A69">
        <v>2</v>
      </c>
      <c r="O69">
        <v>3</v>
      </c>
    </row>
    <row r="70" spans="1:15" x14ac:dyDescent="0.25">
      <c r="A70">
        <v>4</v>
      </c>
      <c r="O70">
        <v>2</v>
      </c>
    </row>
    <row r="71" spans="1:15" x14ac:dyDescent="0.25">
      <c r="A71">
        <v>1</v>
      </c>
      <c r="O71">
        <v>1</v>
      </c>
    </row>
    <row r="72" spans="1:15" x14ac:dyDescent="0.25">
      <c r="A72">
        <v>5</v>
      </c>
      <c r="O72">
        <v>3</v>
      </c>
    </row>
    <row r="73" spans="1:15" x14ac:dyDescent="0.25">
      <c r="A73">
        <v>6</v>
      </c>
      <c r="O73">
        <v>3</v>
      </c>
    </row>
    <row r="74" spans="1:15" x14ac:dyDescent="0.25">
      <c r="A74">
        <v>8</v>
      </c>
      <c r="O74">
        <v>2</v>
      </c>
    </row>
    <row r="75" spans="1:15" x14ac:dyDescent="0.25">
      <c r="A75">
        <v>3</v>
      </c>
      <c r="O75">
        <v>1</v>
      </c>
    </row>
    <row r="76" spans="1:15" x14ac:dyDescent="0.25">
      <c r="A76">
        <v>8</v>
      </c>
      <c r="O76">
        <v>4</v>
      </c>
    </row>
    <row r="77" spans="1:15" x14ac:dyDescent="0.25">
      <c r="A77">
        <v>8</v>
      </c>
      <c r="O77">
        <v>2</v>
      </c>
    </row>
    <row r="78" spans="1:15" x14ac:dyDescent="0.25">
      <c r="A78">
        <v>1</v>
      </c>
      <c r="O78">
        <v>4</v>
      </c>
    </row>
    <row r="79" spans="1:15" x14ac:dyDescent="0.25">
      <c r="A79">
        <v>3</v>
      </c>
      <c r="O79">
        <v>3</v>
      </c>
    </row>
    <row r="80" spans="1:15" x14ac:dyDescent="0.25">
      <c r="A80">
        <v>7</v>
      </c>
      <c r="O80">
        <v>1</v>
      </c>
    </row>
    <row r="81" spans="1:15" x14ac:dyDescent="0.25">
      <c r="A81">
        <v>4</v>
      </c>
      <c r="O81">
        <v>4</v>
      </c>
    </row>
    <row r="82" spans="1:15" x14ac:dyDescent="0.25">
      <c r="A82">
        <v>3</v>
      </c>
      <c r="O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D8A8-6302-4DFE-8A10-C15D7FF01161}">
  <dimension ref="A1:U62"/>
  <sheetViews>
    <sheetView topLeftCell="L25" workbookViewId="0">
      <selection activeCell="T7" sqref="T7:U13"/>
    </sheetView>
  </sheetViews>
  <sheetFormatPr defaultRowHeight="15" x14ac:dyDescent="0.25"/>
  <cols>
    <col min="1" max="1" width="21.85546875" customWidth="1"/>
    <col min="2" max="2" width="10.7109375" customWidth="1"/>
    <col min="5" max="5" width="16.28515625" bestFit="1" customWidth="1"/>
    <col min="6" max="6" width="19.28515625" customWidth="1"/>
    <col min="9" max="9" width="16.28515625" bestFit="1" customWidth="1"/>
    <col min="13" max="13" width="16.28515625" bestFit="1" customWidth="1"/>
    <col min="15" max="15" width="12.7109375" customWidth="1"/>
    <col min="17" max="17" width="16.28515625" bestFit="1" customWidth="1"/>
    <col min="18" max="18" width="12.85546875" customWidth="1"/>
    <col min="21" max="21" width="16.28515625" bestFit="1" customWidth="1"/>
  </cols>
  <sheetData>
    <row r="1" spans="1:21" x14ac:dyDescent="0.25">
      <c r="A1" t="s">
        <v>13</v>
      </c>
    </row>
    <row r="2" spans="1:21" x14ac:dyDescent="0.25">
      <c r="B2" t="s">
        <v>14</v>
      </c>
      <c r="D2" t="s">
        <v>21</v>
      </c>
      <c r="E2" t="s">
        <v>19</v>
      </c>
      <c r="F2" t="s">
        <v>15</v>
      </c>
      <c r="H2" t="s">
        <v>21</v>
      </c>
      <c r="I2" t="s">
        <v>19</v>
      </c>
      <c r="J2" t="s">
        <v>16</v>
      </c>
      <c r="L2" t="s">
        <v>21</v>
      </c>
      <c r="M2" t="s">
        <v>19</v>
      </c>
      <c r="N2" t="s">
        <v>17</v>
      </c>
      <c r="P2" t="s">
        <v>21</v>
      </c>
      <c r="Q2" t="s">
        <v>19</v>
      </c>
      <c r="R2" t="s">
        <v>18</v>
      </c>
      <c r="T2" t="s">
        <v>21</v>
      </c>
    </row>
    <row r="3" spans="1:21" x14ac:dyDescent="0.25">
      <c r="B3">
        <v>2</v>
      </c>
      <c r="C3">
        <v>1</v>
      </c>
      <c r="D3">
        <f>SUM(B3:C62)</f>
        <v>427</v>
      </c>
      <c r="F3">
        <v>5</v>
      </c>
      <c r="G3">
        <v>6</v>
      </c>
      <c r="H3">
        <f>SUM(F3:G62)</f>
        <v>430</v>
      </c>
      <c r="J3">
        <v>6</v>
      </c>
      <c r="K3">
        <v>4</v>
      </c>
      <c r="L3">
        <f>SUM(J3:K62)</f>
        <v>396</v>
      </c>
      <c r="N3">
        <v>2</v>
      </c>
      <c r="O3">
        <v>3</v>
      </c>
      <c r="P3">
        <f>SUM(N3:O62)</f>
        <v>414</v>
      </c>
      <c r="R3">
        <v>5</v>
      </c>
      <c r="S3">
        <v>6</v>
      </c>
      <c r="T3">
        <f>SUM(R3:S62)</f>
        <v>387</v>
      </c>
    </row>
    <row r="4" spans="1:21" x14ac:dyDescent="0.25">
      <c r="B4">
        <v>5</v>
      </c>
      <c r="C4">
        <v>2</v>
      </c>
      <c r="D4" t="s">
        <v>20</v>
      </c>
      <c r="F4">
        <v>6</v>
      </c>
      <c r="G4">
        <v>6</v>
      </c>
      <c r="H4" t="s">
        <v>20</v>
      </c>
      <c r="J4">
        <v>1</v>
      </c>
      <c r="K4">
        <v>3</v>
      </c>
      <c r="L4" t="s">
        <v>20</v>
      </c>
      <c r="N4">
        <v>1</v>
      </c>
      <c r="O4">
        <v>5</v>
      </c>
      <c r="P4" t="s">
        <v>20</v>
      </c>
      <c r="R4">
        <v>2</v>
      </c>
      <c r="S4">
        <v>5</v>
      </c>
      <c r="T4" t="s">
        <v>20</v>
      </c>
    </row>
    <row r="5" spans="1:21" x14ac:dyDescent="0.25">
      <c r="B5">
        <v>6</v>
      </c>
      <c r="C5">
        <v>6</v>
      </c>
      <c r="D5">
        <f>D3/120</f>
        <v>3.5583333333333331</v>
      </c>
      <c r="F5">
        <v>1</v>
      </c>
      <c r="G5">
        <v>1</v>
      </c>
      <c r="H5">
        <f>H3/120</f>
        <v>3.5833333333333335</v>
      </c>
      <c r="J5">
        <v>1</v>
      </c>
      <c r="K5">
        <v>1</v>
      </c>
      <c r="L5">
        <f>L3/120</f>
        <v>3.3</v>
      </c>
      <c r="N5">
        <v>2</v>
      </c>
      <c r="O5">
        <v>1</v>
      </c>
      <c r="P5">
        <f>P3/120</f>
        <v>3.45</v>
      </c>
      <c r="R5">
        <v>3</v>
      </c>
      <c r="S5">
        <v>2</v>
      </c>
      <c r="T5">
        <f>T3/120</f>
        <v>3.2250000000000001</v>
      </c>
    </row>
    <row r="6" spans="1:21" x14ac:dyDescent="0.25">
      <c r="B6">
        <v>2</v>
      </c>
      <c r="C6">
        <v>6</v>
      </c>
      <c r="F6">
        <v>2</v>
      </c>
      <c r="G6">
        <v>2</v>
      </c>
      <c r="J6">
        <v>1</v>
      </c>
      <c r="K6">
        <v>6</v>
      </c>
      <c r="N6">
        <v>5</v>
      </c>
      <c r="O6">
        <v>5</v>
      </c>
      <c r="R6">
        <v>4</v>
      </c>
      <c r="S6">
        <v>4</v>
      </c>
    </row>
    <row r="7" spans="1:21" x14ac:dyDescent="0.25">
      <c r="B7">
        <v>1</v>
      </c>
      <c r="C7">
        <v>4</v>
      </c>
      <c r="F7">
        <v>3</v>
      </c>
      <c r="G7">
        <v>3</v>
      </c>
      <c r="J7">
        <v>3</v>
      </c>
      <c r="K7">
        <v>4</v>
      </c>
      <c r="N7">
        <v>6</v>
      </c>
      <c r="O7">
        <v>3</v>
      </c>
      <c r="R7">
        <v>4</v>
      </c>
      <c r="S7">
        <v>5</v>
      </c>
      <c r="T7" t="s">
        <v>22</v>
      </c>
      <c r="U7" t="s">
        <v>23</v>
      </c>
    </row>
    <row r="8" spans="1:21" x14ac:dyDescent="0.25">
      <c r="B8">
        <v>6</v>
      </c>
      <c r="C8">
        <v>5</v>
      </c>
      <c r="D8" t="s">
        <v>22</v>
      </c>
      <c r="E8" t="s">
        <v>23</v>
      </c>
      <c r="F8">
        <v>5</v>
      </c>
      <c r="G8">
        <v>6</v>
      </c>
      <c r="H8" t="s">
        <v>22</v>
      </c>
      <c r="I8" t="s">
        <v>23</v>
      </c>
      <c r="J8">
        <v>2</v>
      </c>
      <c r="K8">
        <v>1</v>
      </c>
      <c r="L8" t="s">
        <v>22</v>
      </c>
      <c r="M8" t="s">
        <v>23</v>
      </c>
      <c r="N8">
        <v>4</v>
      </c>
      <c r="O8">
        <v>6</v>
      </c>
      <c r="P8" t="s">
        <v>22</v>
      </c>
      <c r="Q8" t="s">
        <v>23</v>
      </c>
      <c r="R8">
        <v>4</v>
      </c>
      <c r="S8">
        <v>1</v>
      </c>
      <c r="T8">
        <v>1</v>
      </c>
      <c r="U8">
        <f>COUNTIF(R3:S62,1)</f>
        <v>26</v>
      </c>
    </row>
    <row r="9" spans="1:21" x14ac:dyDescent="0.25">
      <c r="B9">
        <v>2</v>
      </c>
      <c r="C9">
        <v>2</v>
      </c>
      <c r="D9">
        <v>1</v>
      </c>
      <c r="E9">
        <f>COUNTIF(B3:C62,1)</f>
        <v>16</v>
      </c>
      <c r="F9">
        <v>5</v>
      </c>
      <c r="G9">
        <v>6</v>
      </c>
      <c r="H9">
        <v>1</v>
      </c>
      <c r="I9">
        <f>COUNTIF(F3:G62,1)</f>
        <v>22</v>
      </c>
      <c r="J9">
        <v>2</v>
      </c>
      <c r="K9">
        <v>3</v>
      </c>
      <c r="L9">
        <v>1</v>
      </c>
      <c r="M9">
        <f>COUNTIF(J3:K62,1)</f>
        <v>21</v>
      </c>
      <c r="N9">
        <v>4</v>
      </c>
      <c r="O9">
        <v>3</v>
      </c>
      <c r="P9">
        <v>1</v>
      </c>
      <c r="Q9">
        <f>COUNTIF(N3:O62,1)</f>
        <v>17</v>
      </c>
      <c r="R9">
        <v>2</v>
      </c>
      <c r="S9">
        <v>2</v>
      </c>
      <c r="T9">
        <v>2</v>
      </c>
      <c r="U9">
        <f>COUNTIF(R3:S62,2)</f>
        <v>19</v>
      </c>
    </row>
    <row r="10" spans="1:21" x14ac:dyDescent="0.25">
      <c r="B10">
        <v>2</v>
      </c>
      <c r="C10">
        <v>3</v>
      </c>
      <c r="D10">
        <v>2</v>
      </c>
      <c r="E10">
        <f>COUNTIF(B3:C62,2)</f>
        <v>25</v>
      </c>
      <c r="F10">
        <v>2</v>
      </c>
      <c r="G10">
        <v>1</v>
      </c>
      <c r="H10">
        <v>2</v>
      </c>
      <c r="I10">
        <f>COUNTIF(F3:G62,2)</f>
        <v>15</v>
      </c>
      <c r="J10">
        <v>6</v>
      </c>
      <c r="K10">
        <v>1</v>
      </c>
      <c r="L10">
        <v>2</v>
      </c>
      <c r="M10">
        <f>COUNTIF(J3:K62,2)</f>
        <v>18</v>
      </c>
      <c r="N10">
        <v>6</v>
      </c>
      <c r="O10">
        <v>3</v>
      </c>
      <c r="P10">
        <v>2</v>
      </c>
      <c r="Q10">
        <f>COUNTIF(N3:O62,2)</f>
        <v>28</v>
      </c>
      <c r="R10">
        <v>4</v>
      </c>
      <c r="S10">
        <v>3</v>
      </c>
      <c r="T10">
        <v>3</v>
      </c>
      <c r="U10">
        <f>COUNTIF(R3:S62,3)</f>
        <v>25</v>
      </c>
    </row>
    <row r="11" spans="1:21" x14ac:dyDescent="0.25">
      <c r="B11">
        <v>1</v>
      </c>
      <c r="C11">
        <v>1</v>
      </c>
      <c r="D11">
        <v>3</v>
      </c>
      <c r="E11">
        <f>COUNTIF(B3:C62,3)</f>
        <v>15</v>
      </c>
      <c r="F11">
        <v>2</v>
      </c>
      <c r="G11">
        <v>3</v>
      </c>
      <c r="H11">
        <v>3</v>
      </c>
      <c r="I11">
        <f>COUNTIF(F3:G62,3)</f>
        <v>24</v>
      </c>
      <c r="J11">
        <v>1</v>
      </c>
      <c r="K11">
        <v>2</v>
      </c>
      <c r="L11">
        <v>3</v>
      </c>
      <c r="M11">
        <f>COUNTIF(J3:K62,3)</f>
        <v>29</v>
      </c>
      <c r="N11">
        <v>2</v>
      </c>
      <c r="O11">
        <v>5</v>
      </c>
      <c r="P11">
        <v>3</v>
      </c>
      <c r="Q11">
        <f>COUNTIF(N3:O62,3)</f>
        <v>15</v>
      </c>
      <c r="R11">
        <v>6</v>
      </c>
      <c r="S11">
        <v>6</v>
      </c>
      <c r="T11">
        <v>4</v>
      </c>
      <c r="U11">
        <f>COUNTIF(R3:S62,4)</f>
        <v>17</v>
      </c>
    </row>
    <row r="12" spans="1:21" x14ac:dyDescent="0.25">
      <c r="B12">
        <v>4</v>
      </c>
      <c r="C12">
        <v>4</v>
      </c>
      <c r="D12">
        <v>4</v>
      </c>
      <c r="E12">
        <f>COUNTIF(B3:C62,4)</f>
        <v>25</v>
      </c>
      <c r="F12">
        <v>2</v>
      </c>
      <c r="G12">
        <v>1</v>
      </c>
      <c r="H12">
        <v>4</v>
      </c>
      <c r="I12">
        <f>COUNTIF(F3:G62,4)</f>
        <v>13</v>
      </c>
      <c r="J12">
        <v>3</v>
      </c>
      <c r="K12">
        <v>5</v>
      </c>
      <c r="L12">
        <v>4</v>
      </c>
      <c r="M12">
        <f>COUNTIF(J3:K62,4)</f>
        <v>23</v>
      </c>
      <c r="N12">
        <v>6</v>
      </c>
      <c r="O12">
        <v>1</v>
      </c>
      <c r="P12">
        <v>4</v>
      </c>
      <c r="Q12">
        <f>COUNTIF(N3:O62,4)</f>
        <v>22</v>
      </c>
      <c r="R12">
        <v>3</v>
      </c>
      <c r="S12">
        <v>2</v>
      </c>
      <c r="T12">
        <v>5</v>
      </c>
      <c r="U12">
        <f>COUNTIF(R3:S62,5)</f>
        <v>18</v>
      </c>
    </row>
    <row r="13" spans="1:21" x14ac:dyDescent="0.25">
      <c r="B13">
        <v>5</v>
      </c>
      <c r="C13">
        <v>6</v>
      </c>
      <c r="D13">
        <v>5</v>
      </c>
      <c r="E13">
        <f>COUNTIF(B3:C62,5)</f>
        <v>18</v>
      </c>
      <c r="F13">
        <v>4</v>
      </c>
      <c r="G13">
        <v>6</v>
      </c>
      <c r="H13">
        <v>5</v>
      </c>
      <c r="I13">
        <f>COUNTIF(F3:G62,5)</f>
        <v>22</v>
      </c>
      <c r="J13">
        <v>2</v>
      </c>
      <c r="K13">
        <v>2</v>
      </c>
      <c r="L13">
        <v>5</v>
      </c>
      <c r="M13">
        <f>COUNTIF(J3:K62,5)</f>
        <v>14</v>
      </c>
      <c r="N13">
        <v>3</v>
      </c>
      <c r="O13">
        <v>1</v>
      </c>
      <c r="P13">
        <v>5</v>
      </c>
      <c r="Q13">
        <f>COUNTIF(N3:O62,5)</f>
        <v>20</v>
      </c>
      <c r="R13">
        <v>1</v>
      </c>
      <c r="S13">
        <v>2</v>
      </c>
      <c r="T13">
        <v>6</v>
      </c>
      <c r="U13">
        <f>COUNTIF(R3:S62,6)</f>
        <v>15</v>
      </c>
    </row>
    <row r="14" spans="1:21" x14ac:dyDescent="0.25">
      <c r="B14">
        <v>2</v>
      </c>
      <c r="C14">
        <v>4</v>
      </c>
      <c r="D14">
        <v>6</v>
      </c>
      <c r="E14">
        <f>COUNTIF(B3:C62,6)</f>
        <v>21</v>
      </c>
      <c r="F14">
        <v>1</v>
      </c>
      <c r="G14">
        <v>6</v>
      </c>
      <c r="H14">
        <v>6</v>
      </c>
      <c r="I14">
        <f>COUNTIF(F3:G62,6)</f>
        <v>24</v>
      </c>
      <c r="J14">
        <v>4</v>
      </c>
      <c r="K14">
        <v>3</v>
      </c>
      <c r="L14">
        <v>6</v>
      </c>
      <c r="M14">
        <f>COUNTIF(J3:K62,6)</f>
        <v>15</v>
      </c>
      <c r="N14">
        <v>4</v>
      </c>
      <c r="O14">
        <v>4</v>
      </c>
      <c r="P14">
        <v>6</v>
      </c>
      <c r="Q14">
        <f>COUNTIF(N3:O62,6)</f>
        <v>18</v>
      </c>
      <c r="R14">
        <v>4</v>
      </c>
      <c r="S14">
        <v>2</v>
      </c>
    </row>
    <row r="15" spans="1:21" x14ac:dyDescent="0.25">
      <c r="B15">
        <v>2</v>
      </c>
      <c r="C15">
        <v>3</v>
      </c>
      <c r="F15">
        <v>5</v>
      </c>
      <c r="G15">
        <v>1</v>
      </c>
      <c r="J15">
        <v>4</v>
      </c>
      <c r="K15">
        <v>2</v>
      </c>
      <c r="N15">
        <v>4</v>
      </c>
      <c r="O15">
        <v>1</v>
      </c>
      <c r="R15">
        <v>3</v>
      </c>
      <c r="S15">
        <v>1</v>
      </c>
    </row>
    <row r="16" spans="1:21" x14ac:dyDescent="0.25">
      <c r="B16">
        <v>4</v>
      </c>
      <c r="C16">
        <v>1</v>
      </c>
      <c r="F16">
        <v>4</v>
      </c>
      <c r="G16">
        <v>2</v>
      </c>
      <c r="J16">
        <v>2</v>
      </c>
      <c r="K16">
        <v>4</v>
      </c>
      <c r="N16">
        <v>2</v>
      </c>
      <c r="O16">
        <v>3</v>
      </c>
      <c r="R16">
        <v>3</v>
      </c>
      <c r="S16">
        <v>1</v>
      </c>
    </row>
    <row r="17" spans="2:19" x14ac:dyDescent="0.25">
      <c r="B17">
        <v>2</v>
      </c>
      <c r="C17">
        <v>2</v>
      </c>
      <c r="F17">
        <v>3</v>
      </c>
      <c r="G17">
        <v>5</v>
      </c>
      <c r="J17">
        <v>1</v>
      </c>
      <c r="K17">
        <v>2</v>
      </c>
      <c r="N17">
        <v>4</v>
      </c>
      <c r="O17">
        <v>1</v>
      </c>
      <c r="R17">
        <v>2</v>
      </c>
      <c r="S17">
        <v>1</v>
      </c>
    </row>
    <row r="18" spans="2:19" x14ac:dyDescent="0.25">
      <c r="B18">
        <v>6</v>
      </c>
      <c r="C18">
        <v>2</v>
      </c>
      <c r="F18">
        <v>3</v>
      </c>
      <c r="G18">
        <v>6</v>
      </c>
      <c r="J18">
        <v>5</v>
      </c>
      <c r="K18">
        <v>4</v>
      </c>
      <c r="N18">
        <v>6</v>
      </c>
      <c r="O18">
        <v>1</v>
      </c>
      <c r="R18">
        <v>1</v>
      </c>
      <c r="S18">
        <v>3</v>
      </c>
    </row>
    <row r="19" spans="2:19" x14ac:dyDescent="0.25">
      <c r="B19">
        <v>5</v>
      </c>
      <c r="C19">
        <v>5</v>
      </c>
      <c r="F19">
        <v>6</v>
      </c>
      <c r="G19">
        <v>6</v>
      </c>
      <c r="J19">
        <v>1</v>
      </c>
      <c r="K19">
        <v>2</v>
      </c>
      <c r="N19">
        <v>2</v>
      </c>
      <c r="O19">
        <v>1</v>
      </c>
      <c r="R19">
        <v>5</v>
      </c>
      <c r="S19">
        <v>2</v>
      </c>
    </row>
    <row r="20" spans="2:19" x14ac:dyDescent="0.25">
      <c r="B20">
        <v>4</v>
      </c>
      <c r="C20">
        <v>1</v>
      </c>
      <c r="F20">
        <v>6</v>
      </c>
      <c r="G20">
        <v>6</v>
      </c>
      <c r="J20">
        <v>3</v>
      </c>
      <c r="K20">
        <v>4</v>
      </c>
      <c r="N20">
        <v>2</v>
      </c>
      <c r="O20">
        <v>4</v>
      </c>
      <c r="R20">
        <v>3</v>
      </c>
      <c r="S20">
        <v>6</v>
      </c>
    </row>
    <row r="21" spans="2:19" x14ac:dyDescent="0.25">
      <c r="B21">
        <v>2</v>
      </c>
      <c r="C21">
        <v>1</v>
      </c>
      <c r="F21">
        <v>3</v>
      </c>
      <c r="G21">
        <v>5</v>
      </c>
      <c r="J21">
        <v>3</v>
      </c>
      <c r="K21">
        <v>5</v>
      </c>
      <c r="N21">
        <v>4</v>
      </c>
      <c r="O21">
        <v>1</v>
      </c>
      <c r="R21">
        <v>1</v>
      </c>
      <c r="S21">
        <v>5</v>
      </c>
    </row>
    <row r="22" spans="2:19" x14ac:dyDescent="0.25">
      <c r="B22">
        <v>3</v>
      </c>
      <c r="C22">
        <v>5</v>
      </c>
      <c r="F22">
        <v>4</v>
      </c>
      <c r="G22">
        <v>2</v>
      </c>
      <c r="J22">
        <v>2</v>
      </c>
      <c r="K22">
        <v>3</v>
      </c>
      <c r="N22">
        <v>4</v>
      </c>
      <c r="O22">
        <v>2</v>
      </c>
      <c r="R22">
        <v>1</v>
      </c>
      <c r="S22">
        <v>5</v>
      </c>
    </row>
    <row r="23" spans="2:19" x14ac:dyDescent="0.25">
      <c r="B23">
        <v>6</v>
      </c>
      <c r="C23">
        <v>6</v>
      </c>
      <c r="F23">
        <v>4</v>
      </c>
      <c r="G23">
        <v>1</v>
      </c>
      <c r="J23">
        <v>5</v>
      </c>
      <c r="K23">
        <v>4</v>
      </c>
      <c r="N23">
        <v>5</v>
      </c>
      <c r="O23">
        <v>2</v>
      </c>
      <c r="R23">
        <v>2</v>
      </c>
      <c r="S23">
        <v>1</v>
      </c>
    </row>
    <row r="24" spans="2:19" x14ac:dyDescent="0.25">
      <c r="B24">
        <v>2</v>
      </c>
      <c r="C24">
        <v>6</v>
      </c>
      <c r="F24">
        <v>4</v>
      </c>
      <c r="G24">
        <v>2</v>
      </c>
      <c r="J24">
        <v>3</v>
      </c>
      <c r="K24">
        <v>5</v>
      </c>
      <c r="N24">
        <v>1</v>
      </c>
      <c r="O24">
        <v>5</v>
      </c>
      <c r="R24">
        <v>3</v>
      </c>
      <c r="S24">
        <v>3</v>
      </c>
    </row>
    <row r="25" spans="2:19" x14ac:dyDescent="0.25">
      <c r="B25">
        <v>5</v>
      </c>
      <c r="C25">
        <v>5</v>
      </c>
      <c r="F25">
        <v>2</v>
      </c>
      <c r="G25">
        <v>3</v>
      </c>
      <c r="J25">
        <v>3</v>
      </c>
      <c r="K25">
        <v>1</v>
      </c>
      <c r="N25">
        <v>5</v>
      </c>
      <c r="O25">
        <v>1</v>
      </c>
      <c r="R25">
        <v>2</v>
      </c>
      <c r="S25">
        <v>2</v>
      </c>
    </row>
    <row r="26" spans="2:19" x14ac:dyDescent="0.25">
      <c r="B26">
        <v>4</v>
      </c>
      <c r="C26">
        <v>6</v>
      </c>
      <c r="F26">
        <v>2</v>
      </c>
      <c r="G26">
        <v>4</v>
      </c>
      <c r="J26">
        <v>6</v>
      </c>
      <c r="K26">
        <v>2</v>
      </c>
      <c r="N26">
        <v>6</v>
      </c>
      <c r="O26">
        <v>5</v>
      </c>
      <c r="R26">
        <v>2</v>
      </c>
      <c r="S26">
        <v>3</v>
      </c>
    </row>
    <row r="27" spans="2:19" x14ac:dyDescent="0.25">
      <c r="B27">
        <v>4</v>
      </c>
      <c r="C27">
        <v>2</v>
      </c>
      <c r="F27">
        <v>1</v>
      </c>
      <c r="G27">
        <v>5</v>
      </c>
      <c r="J27">
        <v>5</v>
      </c>
      <c r="K27">
        <v>6</v>
      </c>
      <c r="N27">
        <v>2</v>
      </c>
      <c r="O27">
        <v>6</v>
      </c>
      <c r="R27">
        <v>2</v>
      </c>
      <c r="S27">
        <v>4</v>
      </c>
    </row>
    <row r="28" spans="2:19" x14ac:dyDescent="0.25">
      <c r="B28">
        <v>2</v>
      </c>
      <c r="C28">
        <v>5</v>
      </c>
      <c r="F28">
        <v>6</v>
      </c>
      <c r="G28">
        <v>1</v>
      </c>
      <c r="J28">
        <v>4</v>
      </c>
      <c r="K28">
        <v>5</v>
      </c>
      <c r="N28">
        <v>4</v>
      </c>
      <c r="O28">
        <v>2</v>
      </c>
      <c r="R28">
        <v>3</v>
      </c>
      <c r="S28">
        <v>3</v>
      </c>
    </row>
    <row r="29" spans="2:19" x14ac:dyDescent="0.25">
      <c r="B29">
        <v>2</v>
      </c>
      <c r="C29">
        <v>1</v>
      </c>
      <c r="F29">
        <v>6</v>
      </c>
      <c r="G29">
        <v>1</v>
      </c>
      <c r="J29">
        <v>4</v>
      </c>
      <c r="K29">
        <v>4</v>
      </c>
      <c r="N29">
        <v>5</v>
      </c>
      <c r="O29">
        <v>2</v>
      </c>
      <c r="R29">
        <v>4</v>
      </c>
      <c r="S29">
        <v>3</v>
      </c>
    </row>
    <row r="30" spans="2:19" x14ac:dyDescent="0.25">
      <c r="B30">
        <v>4</v>
      </c>
      <c r="C30">
        <v>4</v>
      </c>
      <c r="F30">
        <v>6</v>
      </c>
      <c r="G30">
        <v>3</v>
      </c>
      <c r="J30">
        <v>3</v>
      </c>
      <c r="K30">
        <v>3</v>
      </c>
      <c r="N30">
        <v>4</v>
      </c>
      <c r="O30">
        <v>2</v>
      </c>
      <c r="R30">
        <v>6</v>
      </c>
      <c r="S30">
        <v>3</v>
      </c>
    </row>
    <row r="31" spans="2:19" x14ac:dyDescent="0.25">
      <c r="B31">
        <v>4</v>
      </c>
      <c r="C31">
        <v>2</v>
      </c>
      <c r="F31">
        <v>5</v>
      </c>
      <c r="G31">
        <v>5</v>
      </c>
      <c r="J31">
        <v>1</v>
      </c>
      <c r="K31">
        <v>2</v>
      </c>
      <c r="N31">
        <v>1</v>
      </c>
      <c r="O31">
        <v>2</v>
      </c>
      <c r="R31">
        <v>3</v>
      </c>
      <c r="S31">
        <v>3</v>
      </c>
    </row>
    <row r="32" spans="2:19" x14ac:dyDescent="0.25">
      <c r="B32">
        <v>4</v>
      </c>
      <c r="C32">
        <v>4</v>
      </c>
      <c r="F32">
        <v>4</v>
      </c>
      <c r="G32">
        <v>6</v>
      </c>
      <c r="J32">
        <v>6</v>
      </c>
      <c r="K32">
        <v>3</v>
      </c>
      <c r="N32">
        <v>5</v>
      </c>
      <c r="O32">
        <v>6</v>
      </c>
      <c r="R32">
        <v>5</v>
      </c>
      <c r="S32">
        <v>3</v>
      </c>
    </row>
    <row r="33" spans="2:19" x14ac:dyDescent="0.25">
      <c r="B33">
        <v>4</v>
      </c>
      <c r="C33">
        <v>3</v>
      </c>
      <c r="F33">
        <v>1</v>
      </c>
      <c r="G33">
        <v>1</v>
      </c>
      <c r="J33">
        <v>5</v>
      </c>
      <c r="K33">
        <v>6</v>
      </c>
      <c r="N33">
        <v>6</v>
      </c>
      <c r="O33">
        <v>5</v>
      </c>
      <c r="R33">
        <v>5</v>
      </c>
      <c r="S33">
        <v>1</v>
      </c>
    </row>
    <row r="34" spans="2:19" x14ac:dyDescent="0.25">
      <c r="B34">
        <v>6</v>
      </c>
      <c r="C34">
        <v>5</v>
      </c>
      <c r="F34">
        <v>3</v>
      </c>
      <c r="G34">
        <v>3</v>
      </c>
      <c r="J34">
        <v>3</v>
      </c>
      <c r="K34">
        <v>3</v>
      </c>
      <c r="N34">
        <v>3</v>
      </c>
      <c r="O34">
        <v>6</v>
      </c>
      <c r="R34">
        <v>5</v>
      </c>
      <c r="S34">
        <v>1</v>
      </c>
    </row>
    <row r="35" spans="2:19" x14ac:dyDescent="0.25">
      <c r="B35">
        <v>3</v>
      </c>
      <c r="C35">
        <v>3</v>
      </c>
      <c r="F35">
        <v>1</v>
      </c>
      <c r="G35">
        <v>4</v>
      </c>
      <c r="J35">
        <v>2</v>
      </c>
      <c r="K35">
        <v>5</v>
      </c>
      <c r="N35">
        <v>2</v>
      </c>
      <c r="O35">
        <v>5</v>
      </c>
      <c r="R35">
        <v>4</v>
      </c>
      <c r="S35">
        <v>1</v>
      </c>
    </row>
    <row r="36" spans="2:19" x14ac:dyDescent="0.25">
      <c r="B36">
        <v>1</v>
      </c>
      <c r="C36">
        <v>1</v>
      </c>
      <c r="F36">
        <v>3</v>
      </c>
      <c r="G36">
        <v>6</v>
      </c>
      <c r="J36">
        <v>6</v>
      </c>
      <c r="K36">
        <v>3</v>
      </c>
      <c r="N36">
        <v>4</v>
      </c>
      <c r="O36">
        <v>4</v>
      </c>
      <c r="R36">
        <v>5</v>
      </c>
      <c r="S36">
        <v>1</v>
      </c>
    </row>
    <row r="37" spans="2:19" x14ac:dyDescent="0.25">
      <c r="B37">
        <v>1</v>
      </c>
      <c r="C37">
        <v>2</v>
      </c>
      <c r="F37">
        <v>6</v>
      </c>
      <c r="G37">
        <v>6</v>
      </c>
      <c r="J37">
        <v>3</v>
      </c>
      <c r="K37">
        <v>4</v>
      </c>
      <c r="N37">
        <v>4</v>
      </c>
      <c r="O37">
        <v>1</v>
      </c>
      <c r="R37">
        <v>5</v>
      </c>
      <c r="S37">
        <v>6</v>
      </c>
    </row>
    <row r="38" spans="2:19" x14ac:dyDescent="0.25">
      <c r="B38">
        <v>3</v>
      </c>
      <c r="C38">
        <v>5</v>
      </c>
      <c r="F38">
        <v>3</v>
      </c>
      <c r="G38">
        <v>2</v>
      </c>
      <c r="J38">
        <v>2</v>
      </c>
      <c r="K38">
        <v>5</v>
      </c>
      <c r="N38">
        <v>4</v>
      </c>
      <c r="O38">
        <v>2</v>
      </c>
      <c r="R38">
        <v>1</v>
      </c>
      <c r="S38">
        <v>6</v>
      </c>
    </row>
    <row r="39" spans="2:19" x14ac:dyDescent="0.25">
      <c r="B39">
        <v>5</v>
      </c>
      <c r="C39">
        <v>1</v>
      </c>
      <c r="F39">
        <v>3</v>
      </c>
      <c r="G39">
        <v>3</v>
      </c>
      <c r="J39">
        <v>6</v>
      </c>
      <c r="K39">
        <v>2</v>
      </c>
      <c r="N39">
        <v>5</v>
      </c>
      <c r="O39">
        <v>2</v>
      </c>
      <c r="R39">
        <v>5</v>
      </c>
      <c r="S39">
        <v>6</v>
      </c>
    </row>
    <row r="40" spans="2:19" x14ac:dyDescent="0.25">
      <c r="B40">
        <v>4</v>
      </c>
      <c r="C40">
        <v>6</v>
      </c>
      <c r="F40">
        <v>3</v>
      </c>
      <c r="G40">
        <v>5</v>
      </c>
      <c r="J40">
        <v>1</v>
      </c>
      <c r="K40">
        <v>4</v>
      </c>
      <c r="N40">
        <v>2</v>
      </c>
      <c r="O40">
        <v>4</v>
      </c>
      <c r="R40">
        <v>5</v>
      </c>
      <c r="S40">
        <v>3</v>
      </c>
    </row>
    <row r="41" spans="2:19" x14ac:dyDescent="0.25">
      <c r="B41">
        <v>1</v>
      </c>
      <c r="C41">
        <v>4</v>
      </c>
      <c r="F41">
        <v>1</v>
      </c>
      <c r="G41">
        <v>1</v>
      </c>
      <c r="J41">
        <v>3</v>
      </c>
      <c r="K41">
        <v>3</v>
      </c>
      <c r="N41">
        <v>2</v>
      </c>
      <c r="O41">
        <v>1</v>
      </c>
      <c r="R41">
        <v>5</v>
      </c>
      <c r="S41">
        <v>3</v>
      </c>
    </row>
    <row r="42" spans="2:19" x14ac:dyDescent="0.25">
      <c r="B42">
        <v>6</v>
      </c>
      <c r="C42">
        <v>2</v>
      </c>
      <c r="F42">
        <v>5</v>
      </c>
      <c r="G42">
        <v>3</v>
      </c>
      <c r="J42">
        <v>1</v>
      </c>
      <c r="K42">
        <v>6</v>
      </c>
      <c r="N42">
        <v>1</v>
      </c>
      <c r="O42">
        <v>2</v>
      </c>
      <c r="R42">
        <v>1</v>
      </c>
      <c r="S42">
        <v>2</v>
      </c>
    </row>
    <row r="43" spans="2:19" x14ac:dyDescent="0.25">
      <c r="B43">
        <v>4</v>
      </c>
      <c r="C43">
        <v>4</v>
      </c>
      <c r="F43">
        <v>3</v>
      </c>
      <c r="G43">
        <v>5</v>
      </c>
      <c r="J43">
        <v>4</v>
      </c>
      <c r="K43">
        <v>3</v>
      </c>
      <c r="N43">
        <v>4</v>
      </c>
      <c r="O43">
        <v>6</v>
      </c>
      <c r="R43">
        <v>2</v>
      </c>
      <c r="S43">
        <v>1</v>
      </c>
    </row>
    <row r="44" spans="2:19" x14ac:dyDescent="0.25">
      <c r="B44">
        <v>5</v>
      </c>
      <c r="C44">
        <v>5</v>
      </c>
      <c r="F44">
        <v>3</v>
      </c>
      <c r="G44">
        <v>4</v>
      </c>
      <c r="J44">
        <v>1</v>
      </c>
      <c r="K44">
        <v>2</v>
      </c>
      <c r="N44">
        <v>2</v>
      </c>
      <c r="O44">
        <v>3</v>
      </c>
      <c r="R44">
        <v>6</v>
      </c>
      <c r="S44">
        <v>4</v>
      </c>
    </row>
    <row r="45" spans="2:19" x14ac:dyDescent="0.25">
      <c r="B45">
        <v>2</v>
      </c>
      <c r="C45">
        <v>4</v>
      </c>
      <c r="F45">
        <v>4</v>
      </c>
      <c r="G45">
        <v>4</v>
      </c>
      <c r="J45">
        <v>5</v>
      </c>
      <c r="K45">
        <v>2</v>
      </c>
      <c r="N45">
        <v>4</v>
      </c>
      <c r="O45">
        <v>6</v>
      </c>
      <c r="R45">
        <v>4</v>
      </c>
      <c r="S45">
        <v>6</v>
      </c>
    </row>
    <row r="46" spans="2:19" x14ac:dyDescent="0.25">
      <c r="B46">
        <v>6</v>
      </c>
      <c r="C46">
        <v>5</v>
      </c>
      <c r="F46">
        <v>4</v>
      </c>
      <c r="G46">
        <v>6</v>
      </c>
      <c r="J46">
        <v>4</v>
      </c>
      <c r="K46">
        <v>4</v>
      </c>
      <c r="N46">
        <v>3</v>
      </c>
      <c r="O46">
        <v>2</v>
      </c>
      <c r="R46">
        <v>3</v>
      </c>
      <c r="S46">
        <v>1</v>
      </c>
    </row>
    <row r="47" spans="2:19" x14ac:dyDescent="0.25">
      <c r="B47">
        <v>3</v>
      </c>
      <c r="C47">
        <v>2</v>
      </c>
      <c r="F47">
        <v>5</v>
      </c>
      <c r="G47">
        <v>1</v>
      </c>
      <c r="J47">
        <v>1</v>
      </c>
      <c r="K47">
        <v>4</v>
      </c>
      <c r="N47">
        <v>4</v>
      </c>
      <c r="O47">
        <v>2</v>
      </c>
      <c r="R47">
        <v>2</v>
      </c>
      <c r="S47">
        <v>5</v>
      </c>
    </row>
    <row r="48" spans="2:19" x14ac:dyDescent="0.25">
      <c r="B48">
        <v>3</v>
      </c>
      <c r="C48">
        <v>6</v>
      </c>
      <c r="F48">
        <v>6</v>
      </c>
      <c r="G48">
        <v>5</v>
      </c>
      <c r="J48">
        <v>6</v>
      </c>
      <c r="K48">
        <v>1</v>
      </c>
      <c r="N48">
        <v>5</v>
      </c>
      <c r="O48">
        <v>1</v>
      </c>
      <c r="R48">
        <v>4</v>
      </c>
      <c r="S48">
        <v>1</v>
      </c>
    </row>
    <row r="49" spans="2:19" x14ac:dyDescent="0.25">
      <c r="B49">
        <v>5</v>
      </c>
      <c r="C49">
        <v>1</v>
      </c>
      <c r="F49">
        <v>1</v>
      </c>
      <c r="G49">
        <v>4</v>
      </c>
      <c r="J49">
        <v>3</v>
      </c>
      <c r="K49">
        <v>3</v>
      </c>
      <c r="N49">
        <v>2</v>
      </c>
      <c r="O49">
        <v>5</v>
      </c>
      <c r="R49">
        <v>5</v>
      </c>
      <c r="S49">
        <v>3</v>
      </c>
    </row>
    <row r="50" spans="2:19" x14ac:dyDescent="0.25">
      <c r="B50">
        <v>4</v>
      </c>
      <c r="C50">
        <v>6</v>
      </c>
      <c r="F50">
        <v>6</v>
      </c>
      <c r="G50">
        <v>3</v>
      </c>
      <c r="J50">
        <v>1</v>
      </c>
      <c r="K50">
        <v>3</v>
      </c>
      <c r="N50">
        <v>6</v>
      </c>
      <c r="O50">
        <v>1</v>
      </c>
      <c r="R50">
        <v>1</v>
      </c>
      <c r="S50">
        <v>4</v>
      </c>
    </row>
    <row r="51" spans="2:19" x14ac:dyDescent="0.25">
      <c r="B51">
        <v>6</v>
      </c>
      <c r="C51">
        <v>1</v>
      </c>
      <c r="F51">
        <v>3</v>
      </c>
      <c r="G51">
        <v>5</v>
      </c>
      <c r="J51">
        <v>4</v>
      </c>
      <c r="K51">
        <v>6</v>
      </c>
      <c r="N51">
        <v>5</v>
      </c>
      <c r="O51">
        <v>3</v>
      </c>
      <c r="R51">
        <v>2</v>
      </c>
      <c r="S51">
        <v>1</v>
      </c>
    </row>
    <row r="52" spans="2:19" x14ac:dyDescent="0.25">
      <c r="B52">
        <v>4</v>
      </c>
      <c r="C52">
        <v>3</v>
      </c>
      <c r="F52">
        <v>3</v>
      </c>
      <c r="G52">
        <v>1</v>
      </c>
      <c r="J52">
        <v>3</v>
      </c>
      <c r="K52">
        <v>6</v>
      </c>
      <c r="N52">
        <v>4</v>
      </c>
      <c r="O52">
        <v>5</v>
      </c>
      <c r="R52">
        <v>6</v>
      </c>
      <c r="S52">
        <v>1</v>
      </c>
    </row>
    <row r="53" spans="2:19" x14ac:dyDescent="0.25">
      <c r="B53">
        <v>6</v>
      </c>
      <c r="C53">
        <v>5</v>
      </c>
      <c r="F53">
        <v>5</v>
      </c>
      <c r="G53">
        <v>1</v>
      </c>
      <c r="J53">
        <v>2</v>
      </c>
      <c r="K53">
        <v>6</v>
      </c>
      <c r="N53">
        <v>4</v>
      </c>
      <c r="O53">
        <v>3</v>
      </c>
      <c r="R53">
        <v>6</v>
      </c>
      <c r="S53">
        <v>3</v>
      </c>
    </row>
    <row r="54" spans="2:19" x14ac:dyDescent="0.25">
      <c r="B54">
        <v>1</v>
      </c>
      <c r="C54">
        <v>2</v>
      </c>
      <c r="F54">
        <v>5</v>
      </c>
      <c r="G54">
        <v>2</v>
      </c>
      <c r="J54">
        <v>1</v>
      </c>
      <c r="K54">
        <v>3</v>
      </c>
      <c r="N54">
        <v>6</v>
      </c>
      <c r="O54">
        <v>2</v>
      </c>
      <c r="R54">
        <v>1</v>
      </c>
      <c r="S54">
        <v>4</v>
      </c>
    </row>
    <row r="55" spans="2:19" x14ac:dyDescent="0.25">
      <c r="B55">
        <v>6</v>
      </c>
      <c r="C55">
        <v>3</v>
      </c>
      <c r="F55">
        <v>1</v>
      </c>
      <c r="G55">
        <v>1</v>
      </c>
      <c r="J55">
        <v>6</v>
      </c>
      <c r="K55">
        <v>3</v>
      </c>
      <c r="N55">
        <v>2</v>
      </c>
      <c r="O55">
        <v>5</v>
      </c>
      <c r="R55">
        <v>6</v>
      </c>
      <c r="S55">
        <v>1</v>
      </c>
    </row>
    <row r="56" spans="2:19" x14ac:dyDescent="0.25">
      <c r="B56">
        <v>4</v>
      </c>
      <c r="C56">
        <v>5</v>
      </c>
      <c r="F56">
        <v>6</v>
      </c>
      <c r="G56">
        <v>2</v>
      </c>
      <c r="J56">
        <v>1</v>
      </c>
      <c r="K56">
        <v>5</v>
      </c>
      <c r="N56">
        <v>3</v>
      </c>
      <c r="O56">
        <v>3</v>
      </c>
      <c r="R56">
        <v>4</v>
      </c>
      <c r="S56">
        <v>6</v>
      </c>
    </row>
    <row r="57" spans="2:19" x14ac:dyDescent="0.25">
      <c r="B57">
        <v>4</v>
      </c>
      <c r="C57">
        <v>2</v>
      </c>
      <c r="F57">
        <v>2</v>
      </c>
      <c r="G57">
        <v>5</v>
      </c>
      <c r="J57">
        <v>5</v>
      </c>
      <c r="K57">
        <v>3</v>
      </c>
      <c r="N57">
        <v>4</v>
      </c>
      <c r="O57">
        <v>5</v>
      </c>
      <c r="R57">
        <v>6</v>
      </c>
      <c r="S57">
        <v>3</v>
      </c>
    </row>
    <row r="58" spans="2:19" x14ac:dyDescent="0.25">
      <c r="B58">
        <v>4</v>
      </c>
      <c r="C58">
        <v>6</v>
      </c>
      <c r="F58">
        <v>3</v>
      </c>
      <c r="G58">
        <v>5</v>
      </c>
      <c r="J58">
        <v>4</v>
      </c>
      <c r="K58">
        <v>4</v>
      </c>
      <c r="N58">
        <v>3</v>
      </c>
      <c r="O58">
        <v>3</v>
      </c>
      <c r="R58">
        <v>3</v>
      </c>
      <c r="S58">
        <v>1</v>
      </c>
    </row>
    <row r="59" spans="2:19" x14ac:dyDescent="0.25">
      <c r="B59">
        <v>3</v>
      </c>
      <c r="C59">
        <v>4</v>
      </c>
      <c r="F59">
        <v>3</v>
      </c>
      <c r="G59">
        <v>6</v>
      </c>
      <c r="J59">
        <v>3</v>
      </c>
      <c r="K59">
        <v>3</v>
      </c>
      <c r="N59">
        <v>6</v>
      </c>
      <c r="O59">
        <v>6</v>
      </c>
      <c r="R59">
        <v>5</v>
      </c>
      <c r="S59">
        <v>5</v>
      </c>
    </row>
    <row r="60" spans="2:19" x14ac:dyDescent="0.25">
      <c r="B60">
        <v>3</v>
      </c>
      <c r="C60">
        <v>2</v>
      </c>
      <c r="F60">
        <v>5</v>
      </c>
      <c r="G60">
        <v>1</v>
      </c>
      <c r="J60">
        <v>4</v>
      </c>
      <c r="K60">
        <v>5</v>
      </c>
      <c r="N60">
        <v>2</v>
      </c>
      <c r="O60">
        <v>2</v>
      </c>
      <c r="R60">
        <v>3</v>
      </c>
      <c r="S60">
        <v>1</v>
      </c>
    </row>
    <row r="61" spans="2:19" x14ac:dyDescent="0.25">
      <c r="B61">
        <v>3</v>
      </c>
      <c r="C61">
        <v>2</v>
      </c>
      <c r="F61">
        <v>5</v>
      </c>
      <c r="G61">
        <v>3</v>
      </c>
      <c r="J61">
        <v>4</v>
      </c>
      <c r="K61">
        <v>1</v>
      </c>
      <c r="N61">
        <v>6</v>
      </c>
      <c r="O61">
        <v>6</v>
      </c>
      <c r="R61">
        <v>2</v>
      </c>
      <c r="S61">
        <v>1</v>
      </c>
    </row>
    <row r="62" spans="2:19" x14ac:dyDescent="0.25">
      <c r="B62">
        <v>3</v>
      </c>
      <c r="C62">
        <v>6</v>
      </c>
      <c r="F62">
        <v>2</v>
      </c>
      <c r="G62">
        <v>5</v>
      </c>
      <c r="J62">
        <v>4</v>
      </c>
      <c r="K62">
        <v>1</v>
      </c>
      <c r="N62">
        <v>2</v>
      </c>
      <c r="O62">
        <v>5</v>
      </c>
      <c r="R62">
        <v>4</v>
      </c>
      <c r="S6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Pak</dc:creator>
  <cp:lastModifiedBy>Jonathan Pak</cp:lastModifiedBy>
  <dcterms:created xsi:type="dcterms:W3CDTF">2018-03-04T01:03:28Z</dcterms:created>
  <dcterms:modified xsi:type="dcterms:W3CDTF">2018-03-23T19:15:47Z</dcterms:modified>
</cp:coreProperties>
</file>