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dia 23\"/>
    </mc:Choice>
  </mc:AlternateContent>
  <xr:revisionPtr revIDLastSave="0" documentId="13_ncr:1_{64D7221F-3F50-499E-B886-75131F0CF634}" xr6:coauthVersionLast="45" xr6:coauthVersionMax="45" xr10:uidLastSave="{00000000-0000-0000-0000-000000000000}"/>
  <bookViews>
    <workbookView xWindow="-120" yWindow="-120" windowWidth="20730" windowHeight="11310" xr2:uid="{CC4FBAAC-33D7-4BB8-B5E0-64F73B8CC144}"/>
  </bookViews>
  <sheets>
    <sheet name="menu principal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J28" i="2" s="1"/>
  <c r="G26" i="2"/>
  <c r="H19" i="2"/>
  <c r="J19" i="2" s="1"/>
  <c r="H18" i="2"/>
  <c r="J18" i="2" s="1"/>
  <c r="H17" i="2"/>
  <c r="J17" i="2" s="1"/>
  <c r="H16" i="2"/>
  <c r="J16" i="2" s="1"/>
  <c r="H15" i="2"/>
  <c r="J15" i="2" s="1"/>
  <c r="J21" i="2" l="1"/>
  <c r="J23" i="2" s="1"/>
</calcChain>
</file>

<file path=xl/sharedStrings.xml><?xml version="1.0" encoding="utf-8"?>
<sst xmlns="http://schemas.openxmlformats.org/spreadsheetml/2006/main" count="195" uniqueCount="102">
  <si>
    <t>VARIABLES</t>
  </si>
  <si>
    <t>NOMBRES</t>
  </si>
  <si>
    <t>ORDENADAS</t>
  </si>
  <si>
    <t>JMenuBar</t>
  </si>
  <si>
    <t>menubar</t>
  </si>
  <si>
    <t>JMenuItem</t>
  </si>
  <si>
    <t>menuitem1</t>
  </si>
  <si>
    <t>menuitem2</t>
  </si>
  <si>
    <t>menuitem3</t>
  </si>
  <si>
    <t>menuitem4</t>
  </si>
  <si>
    <t>menuitem5</t>
  </si>
  <si>
    <t>menuitem6</t>
  </si>
  <si>
    <t>menuitem7</t>
  </si>
  <si>
    <t>menuitem8</t>
  </si>
  <si>
    <t>menuitem9</t>
  </si>
  <si>
    <t>menuitem10</t>
  </si>
  <si>
    <t>menuitem11</t>
  </si>
  <si>
    <t>menuitem12</t>
  </si>
  <si>
    <t>menuitem13</t>
  </si>
  <si>
    <t>menuitem14</t>
  </si>
  <si>
    <t>menuitem15</t>
  </si>
  <si>
    <t>menuitem16</t>
  </si>
  <si>
    <t>menuitem17</t>
  </si>
  <si>
    <t>ETIQUETAS</t>
  </si>
  <si>
    <t>barra de menu</t>
  </si>
  <si>
    <t>Opciones</t>
  </si>
  <si>
    <t>colores</t>
  </si>
  <si>
    <t>tamaño</t>
  </si>
  <si>
    <t>mantencion de personal</t>
  </si>
  <si>
    <t>sala de ventas</t>
  </si>
  <si>
    <t>turnos</t>
  </si>
  <si>
    <t>menu1</t>
  </si>
  <si>
    <t>menu2</t>
  </si>
  <si>
    <t>menu3</t>
  </si>
  <si>
    <t>menu4</t>
  </si>
  <si>
    <t>menu5</t>
  </si>
  <si>
    <t>menu6</t>
  </si>
  <si>
    <t>salir</t>
  </si>
  <si>
    <t>menu clientes</t>
  </si>
  <si>
    <t>menu ventas</t>
  </si>
  <si>
    <t>turnos supervisores</t>
  </si>
  <si>
    <t>remuneraciones</t>
  </si>
  <si>
    <t>turno Vendedores</t>
  </si>
  <si>
    <t>empleados</t>
  </si>
  <si>
    <t>negro</t>
  </si>
  <si>
    <t>azul</t>
  </si>
  <si>
    <t>morado</t>
  </si>
  <si>
    <t>celeste</t>
  </si>
  <si>
    <t>inventario</t>
  </si>
  <si>
    <t>cuadratura de cajas</t>
  </si>
  <si>
    <t>640x480</t>
  </si>
  <si>
    <t>800x600</t>
  </si>
  <si>
    <t>1024x768</t>
  </si>
  <si>
    <t>defalut</t>
  </si>
  <si>
    <t>MENUBAR</t>
  </si>
  <si>
    <t>OPCIONES</t>
  </si>
  <si>
    <t>MANTENCION DE PERSONAL</t>
  </si>
  <si>
    <t>SALA DE VENTAS</t>
  </si>
  <si>
    <t>COLORES</t>
  </si>
  <si>
    <t>TAMAÑO</t>
  </si>
  <si>
    <t>SALIR</t>
  </si>
  <si>
    <t>NEGRO</t>
  </si>
  <si>
    <t>AZUL</t>
  </si>
  <si>
    <t>MORADO</t>
  </si>
  <si>
    <t>CELESTE</t>
  </si>
  <si>
    <t>TURNOS</t>
  </si>
  <si>
    <t>TURNOS SUPERVISORES</t>
  </si>
  <si>
    <t>TURNOS VENDEDORES</t>
  </si>
  <si>
    <t>REMUNERACIONES</t>
  </si>
  <si>
    <t>EMPLEADOS</t>
  </si>
  <si>
    <t>MENU CLIENTES</t>
  </si>
  <si>
    <t>MENU VENTAS</t>
  </si>
  <si>
    <t>INVENTARIO</t>
  </si>
  <si>
    <t>CUADRATURA DE CAJAS</t>
  </si>
  <si>
    <t>DEFAULT</t>
  </si>
  <si>
    <t>CUADRATURA DE CAJA</t>
  </si>
  <si>
    <t>BARRA DE MENU</t>
  </si>
  <si>
    <t>UBICACIÓN</t>
  </si>
  <si>
    <t>JMenu</t>
  </si>
  <si>
    <t>nombres</t>
  </si>
  <si>
    <t>SISTEMA DE VENTAS</t>
  </si>
  <si>
    <t>CODIGO</t>
  </si>
  <si>
    <t>ITEM</t>
  </si>
  <si>
    <t>PRECIO</t>
  </si>
  <si>
    <t>CANTIDAD</t>
  </si>
  <si>
    <t>NOMBRE DE VENDEDOR  :</t>
  </si>
  <si>
    <t>JUAN PALMA</t>
  </si>
  <si>
    <t>NETO</t>
  </si>
  <si>
    <t>TARJETA MADRE H61H2-M12</t>
  </si>
  <si>
    <t>MEMORIA RAM DDR-3 4GB</t>
  </si>
  <si>
    <t>PRECIO+IVA</t>
  </si>
  <si>
    <t>i.v.a.</t>
  </si>
  <si>
    <t>DISCO DURO SATA 3,5" 1TB</t>
  </si>
  <si>
    <t>TOTAL:</t>
  </si>
  <si>
    <t>ECTIVO:</t>
  </si>
  <si>
    <t>VUELTO:</t>
  </si>
  <si>
    <t>GABINETE ATX GAMMER</t>
  </si>
  <si>
    <t>FUENTE DE PODER GENERICA 750W</t>
  </si>
  <si>
    <t xml:space="preserve"> </t>
  </si>
  <si>
    <t>venta al por menor y al por mayor de insumos y repuestos de computacion.</t>
  </si>
  <si>
    <t>FECHA                                        :</t>
  </si>
  <si>
    <t>HORA                                    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</si>
</sst>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[$-F400]h:mm:ss\ AM/PM"/>
    <numFmt numFmtId="165" formatCode="#,##0_ ;\-#,##0\ "/>
    <numFmt numFmtId="166" formatCode="_ &quot;$&quot;* #,##0.0_ ;_ &quot;$&quot;* \-#,##0.0_ ;_ &quot;$&quot;* &quot;-&quot;_ ;_ @_ "/>
    <numFmt numFmtId="167" formatCode="_ &quot;$&quot;* #,##0.0_ ;_ &quot;$&quot;* \-#,##0.0_ ;_ &quot;$&quot;* &quot;-&quot;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2"/>
      <color theme="1"/>
      <name val="Calibri"/>
      <family val="2"/>
      <scheme val="minor"/>
    </font>
    <font>
      <u/>
      <sz val="20"/>
      <color theme="1"/>
      <name val="Courier New"/>
      <family val="3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/>
    <xf numFmtId="0" fontId="1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0" xfId="0" applyFill="1"/>
    <xf numFmtId="0" fontId="5" fillId="0" borderId="0" xfId="0" applyFont="1" applyAlignment="1">
      <alignment horizontal="center" vertical="center"/>
    </xf>
    <xf numFmtId="0" fontId="5" fillId="0" borderId="0" xfId="0" applyFont="1"/>
    <xf numFmtId="167" fontId="5" fillId="0" borderId="0" xfId="0" applyNumberFormat="1" applyFont="1"/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22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Border="1" applyAlignment="1">
      <alignment horizontal="left" vertical="top"/>
    </xf>
    <xf numFmtId="14" fontId="6" fillId="0" borderId="26" xfId="0" applyNumberFormat="1" applyFont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164" fontId="6" fillId="0" borderId="0" xfId="0" applyNumberFormat="1" applyFont="1" applyBorder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0" fontId="6" fillId="0" borderId="27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42" fontId="6" fillId="0" borderId="19" xfId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6" fontId="6" fillId="0" borderId="14" xfId="1" applyNumberFormat="1" applyFont="1" applyBorder="1" applyAlignment="1">
      <alignment horizontal="center" vertical="center"/>
    </xf>
    <xf numFmtId="165" fontId="6" fillId="0" borderId="7" xfId="1" applyNumberFormat="1" applyFont="1" applyBorder="1" applyAlignment="1">
      <alignment horizontal="center" vertical="center"/>
    </xf>
    <xf numFmtId="166" fontId="6" fillId="0" borderId="20" xfId="1" applyNumberFormat="1" applyFont="1" applyBorder="1" applyAlignment="1">
      <alignment horizontal="center" vertical="center"/>
    </xf>
    <xf numFmtId="9" fontId="6" fillId="0" borderId="7" xfId="1" applyNumberFormat="1" applyFont="1" applyBorder="1" applyAlignment="1">
      <alignment horizontal="center" vertical="center"/>
    </xf>
    <xf numFmtId="42" fontId="6" fillId="0" borderId="17" xfId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6" fontId="6" fillId="0" borderId="15" xfId="1" applyNumberFormat="1" applyFont="1" applyBorder="1" applyAlignment="1">
      <alignment horizontal="center" vertical="center"/>
    </xf>
    <xf numFmtId="166" fontId="6" fillId="0" borderId="8" xfId="1" applyNumberFormat="1" applyFont="1" applyBorder="1" applyAlignment="1">
      <alignment horizontal="center" vertical="center"/>
    </xf>
    <xf numFmtId="9" fontId="6" fillId="0" borderId="8" xfId="0" applyNumberFormat="1" applyFont="1" applyBorder="1" applyAlignment="1">
      <alignment horizontal="center" vertical="center"/>
    </xf>
    <xf numFmtId="42" fontId="6" fillId="0" borderId="15" xfId="1" applyFont="1" applyBorder="1" applyAlignment="1">
      <alignment horizontal="center" vertical="center"/>
    </xf>
    <xf numFmtId="9" fontId="6" fillId="0" borderId="8" xfId="1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6" fontId="6" fillId="0" borderId="16" xfId="1" applyNumberFormat="1" applyFont="1" applyBorder="1" applyAlignment="1">
      <alignment horizontal="center" vertical="center"/>
    </xf>
    <xf numFmtId="165" fontId="6" fillId="0" borderId="18" xfId="1" applyNumberFormat="1" applyFont="1" applyBorder="1" applyAlignment="1">
      <alignment horizontal="center" vertical="center"/>
    </xf>
    <xf numFmtId="166" fontId="6" fillId="0" borderId="9" xfId="1" applyNumberFormat="1" applyFont="1" applyBorder="1" applyAlignment="1">
      <alignment horizontal="center" vertical="center"/>
    </xf>
    <xf numFmtId="9" fontId="6" fillId="0" borderId="9" xfId="1" applyNumberFormat="1" applyFont="1" applyBorder="1" applyAlignment="1">
      <alignment horizontal="center" vertical="center"/>
    </xf>
    <xf numFmtId="42" fontId="6" fillId="0" borderId="16" xfId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42" fontId="6" fillId="0" borderId="1" xfId="1" applyFont="1" applyBorder="1"/>
    <xf numFmtId="0" fontId="6" fillId="0" borderId="0" xfId="0" applyFont="1" applyBorder="1" applyAlignment="1">
      <alignment horizontal="right"/>
    </xf>
    <xf numFmtId="42" fontId="6" fillId="0" borderId="0" xfId="1" applyFont="1" applyBorder="1"/>
    <xf numFmtId="0" fontId="6" fillId="0" borderId="0" xfId="0" applyFont="1" applyAlignment="1">
      <alignment horizontal="right"/>
    </xf>
    <xf numFmtId="42" fontId="6" fillId="0" borderId="0" xfId="0" applyNumberFormat="1" applyFont="1"/>
    <xf numFmtId="167" fontId="6" fillId="0" borderId="1" xfId="0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42" fontId="6" fillId="0" borderId="1" xfId="1" applyFont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  <xf numFmtId="166" fontId="6" fillId="0" borderId="1" xfId="1" applyNumberFormat="1" applyFont="1" applyBorder="1"/>
    <xf numFmtId="166" fontId="6" fillId="0" borderId="1" xfId="0" applyNumberFormat="1" applyFont="1" applyBorder="1" applyAlignment="1">
      <alignment horizontal="center" vertical="center"/>
    </xf>
    <xf numFmtId="42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top"/>
    </xf>
    <xf numFmtId="0" fontId="6" fillId="0" borderId="24" xfId="0" applyFont="1" applyBorder="1" applyAlignment="1">
      <alignment horizontal="left" vertical="top"/>
    </xf>
    <xf numFmtId="0" fontId="6" fillId="0" borderId="25" xfId="0" applyFont="1" applyBorder="1" applyAlignment="1">
      <alignment vertical="top"/>
    </xf>
    <xf numFmtId="164" fontId="6" fillId="0" borderId="4" xfId="0" applyNumberFormat="1" applyFont="1" applyBorder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8594-E839-42A1-819D-EAA9CA3F8501}">
  <dimension ref="A2:M26"/>
  <sheetViews>
    <sheetView showGridLines="0" tabSelected="1" topLeftCell="H1" zoomScale="80" zoomScaleNormal="80" workbookViewId="0">
      <selection activeCell="M5" sqref="M5"/>
    </sheetView>
  </sheetViews>
  <sheetFormatPr baseColWidth="10" defaultRowHeight="15" x14ac:dyDescent="0.25"/>
  <cols>
    <col min="1" max="2" width="12.5703125" customWidth="1"/>
    <col min="3" max="3" width="22.7109375" bestFit="1" customWidth="1"/>
    <col min="4" max="4" width="4" style="19" customWidth="1"/>
    <col min="5" max="6" width="15.42578125" customWidth="1"/>
    <col min="7" max="7" width="26.42578125" customWidth="1"/>
    <col min="9" max="10" width="14.140625" customWidth="1"/>
    <col min="11" max="11" width="27.5703125" customWidth="1"/>
    <col min="12" max="13" width="22.28515625" bestFit="1" customWidth="1"/>
  </cols>
  <sheetData>
    <row r="2" spans="1:13" x14ac:dyDescent="0.25">
      <c r="A2" s="1" t="s">
        <v>0</v>
      </c>
      <c r="B2" s="1" t="s">
        <v>1</v>
      </c>
      <c r="C2" s="1" t="s">
        <v>23</v>
      </c>
      <c r="D2" s="18"/>
      <c r="E2" s="1" t="s">
        <v>77</v>
      </c>
      <c r="F2" s="1" t="s">
        <v>79</v>
      </c>
      <c r="G2" s="1" t="s">
        <v>2</v>
      </c>
      <c r="I2" s="11"/>
      <c r="J2" s="11"/>
      <c r="K2" s="11"/>
      <c r="L2" s="11"/>
      <c r="M2" s="11"/>
    </row>
    <row r="3" spans="1:13" x14ac:dyDescent="0.25">
      <c r="A3" s="2" t="s">
        <v>3</v>
      </c>
      <c r="B3" s="2" t="s">
        <v>4</v>
      </c>
      <c r="C3" s="2" t="s">
        <v>24</v>
      </c>
      <c r="D3" s="18"/>
      <c r="E3" s="2"/>
      <c r="F3" s="2" t="s">
        <v>4</v>
      </c>
      <c r="G3" s="2" t="s">
        <v>76</v>
      </c>
      <c r="I3" s="23" t="s">
        <v>54</v>
      </c>
      <c r="J3" s="23"/>
      <c r="K3" s="23"/>
      <c r="L3" s="23"/>
      <c r="M3" s="23"/>
    </row>
    <row r="4" spans="1:13" x14ac:dyDescent="0.25">
      <c r="A4" s="3" t="s">
        <v>78</v>
      </c>
      <c r="B4" s="3" t="s">
        <v>31</v>
      </c>
      <c r="C4" s="3" t="s">
        <v>25</v>
      </c>
      <c r="D4" s="18"/>
      <c r="E4" s="3" t="s">
        <v>4</v>
      </c>
      <c r="F4" s="18" t="s">
        <v>31</v>
      </c>
      <c r="G4" s="3" t="s">
        <v>55</v>
      </c>
      <c r="I4" s="12" t="s">
        <v>55</v>
      </c>
      <c r="J4" s="5"/>
      <c r="K4" s="14" t="s">
        <v>56</v>
      </c>
      <c r="L4" s="12"/>
      <c r="M4" s="5" t="s">
        <v>57</v>
      </c>
    </row>
    <row r="5" spans="1:13" x14ac:dyDescent="0.25">
      <c r="A5" s="3" t="s">
        <v>78</v>
      </c>
      <c r="B5" s="3" t="s">
        <v>32</v>
      </c>
      <c r="C5" s="3" t="s">
        <v>26</v>
      </c>
      <c r="D5" s="18"/>
      <c r="E5" s="3" t="s">
        <v>31</v>
      </c>
      <c r="F5" s="18" t="s">
        <v>32</v>
      </c>
      <c r="G5" s="3" t="s">
        <v>58</v>
      </c>
      <c r="I5" s="13" t="s">
        <v>58</v>
      </c>
      <c r="J5" s="3" t="s">
        <v>61</v>
      </c>
      <c r="K5" s="15" t="s">
        <v>65</v>
      </c>
      <c r="L5" s="17" t="s">
        <v>66</v>
      </c>
      <c r="M5" s="1" t="s">
        <v>70</v>
      </c>
    </row>
    <row r="6" spans="1:13" x14ac:dyDescent="0.25">
      <c r="A6" s="3" t="s">
        <v>78</v>
      </c>
      <c r="B6" s="3" t="s">
        <v>33</v>
      </c>
      <c r="C6" s="3" t="s">
        <v>28</v>
      </c>
      <c r="D6" s="18"/>
      <c r="E6" s="3" t="s">
        <v>31</v>
      </c>
      <c r="F6" s="18" t="s">
        <v>33</v>
      </c>
      <c r="G6" s="3" t="s">
        <v>59</v>
      </c>
      <c r="I6" s="7"/>
      <c r="J6" s="3" t="s">
        <v>62</v>
      </c>
      <c r="K6" s="16"/>
      <c r="L6" s="17" t="s">
        <v>67</v>
      </c>
      <c r="M6" s="1" t="s">
        <v>71</v>
      </c>
    </row>
    <row r="7" spans="1:13" x14ac:dyDescent="0.25">
      <c r="A7" s="3" t="s">
        <v>78</v>
      </c>
      <c r="B7" s="3" t="s">
        <v>34</v>
      </c>
      <c r="C7" s="3" t="s">
        <v>29</v>
      </c>
      <c r="D7" s="18"/>
      <c r="E7" s="3" t="s">
        <v>4</v>
      </c>
      <c r="F7" s="18" t="s">
        <v>34</v>
      </c>
      <c r="G7" s="3" t="s">
        <v>56</v>
      </c>
      <c r="I7" s="7"/>
      <c r="J7" s="3" t="s">
        <v>63</v>
      </c>
      <c r="K7" s="1" t="s">
        <v>68</v>
      </c>
      <c r="L7" s="8"/>
      <c r="M7" s="1" t="s">
        <v>72</v>
      </c>
    </row>
    <row r="8" spans="1:13" x14ac:dyDescent="0.25">
      <c r="A8" s="3" t="s">
        <v>78</v>
      </c>
      <c r="B8" s="3" t="s">
        <v>35</v>
      </c>
      <c r="C8" s="3" t="s">
        <v>30</v>
      </c>
      <c r="D8" s="18"/>
      <c r="E8" s="3" t="s">
        <v>34</v>
      </c>
      <c r="F8" s="18" t="s">
        <v>35</v>
      </c>
      <c r="G8" s="3" t="s">
        <v>65</v>
      </c>
      <c r="I8" s="8"/>
      <c r="J8" s="3" t="s">
        <v>64</v>
      </c>
      <c r="K8" s="1" t="s">
        <v>69</v>
      </c>
      <c r="L8" s="8"/>
      <c r="M8" s="1" t="s">
        <v>73</v>
      </c>
    </row>
    <row r="9" spans="1:13" x14ac:dyDescent="0.25">
      <c r="A9" s="3" t="s">
        <v>78</v>
      </c>
      <c r="B9" s="3" t="s">
        <v>36</v>
      </c>
      <c r="C9" s="3" t="s">
        <v>27</v>
      </c>
      <c r="D9" s="18"/>
      <c r="E9" s="3" t="s">
        <v>4</v>
      </c>
      <c r="F9" s="18" t="s">
        <v>36</v>
      </c>
      <c r="G9" s="3" t="s">
        <v>57</v>
      </c>
      <c r="I9" s="9" t="s">
        <v>59</v>
      </c>
      <c r="J9" s="6" t="s">
        <v>50</v>
      </c>
      <c r="K9" s="7"/>
      <c r="L9" s="7"/>
      <c r="M9" s="7"/>
    </row>
    <row r="10" spans="1:13" x14ac:dyDescent="0.25">
      <c r="A10" s="4" t="s">
        <v>5</v>
      </c>
      <c r="B10" s="4" t="s">
        <v>6</v>
      </c>
      <c r="C10" s="4" t="s">
        <v>37</v>
      </c>
      <c r="D10" s="18"/>
      <c r="E10" s="4" t="s">
        <v>32</v>
      </c>
      <c r="F10" s="18" t="s">
        <v>6</v>
      </c>
      <c r="G10" s="4" t="s">
        <v>61</v>
      </c>
      <c r="I10" s="10" t="s">
        <v>60</v>
      </c>
      <c r="J10" s="6" t="s">
        <v>51</v>
      </c>
      <c r="K10" s="7"/>
      <c r="L10" s="7"/>
      <c r="M10" s="7"/>
    </row>
    <row r="11" spans="1:13" x14ac:dyDescent="0.25">
      <c r="A11" s="4" t="s">
        <v>5</v>
      </c>
      <c r="B11" s="4" t="s">
        <v>7</v>
      </c>
      <c r="C11" s="4" t="s">
        <v>38</v>
      </c>
      <c r="D11" s="18"/>
      <c r="E11" s="4" t="s">
        <v>32</v>
      </c>
      <c r="F11" s="18" t="s">
        <v>7</v>
      </c>
      <c r="G11" s="4" t="s">
        <v>62</v>
      </c>
      <c r="I11" s="7"/>
      <c r="J11" s="6" t="s">
        <v>52</v>
      </c>
      <c r="K11" s="7"/>
      <c r="L11" s="7"/>
      <c r="M11" s="7"/>
    </row>
    <row r="12" spans="1:13" x14ac:dyDescent="0.25">
      <c r="A12" s="4" t="s">
        <v>5</v>
      </c>
      <c r="B12" s="4" t="s">
        <v>8</v>
      </c>
      <c r="C12" s="4" t="s">
        <v>39</v>
      </c>
      <c r="D12" s="18"/>
      <c r="E12" s="4" t="s">
        <v>32</v>
      </c>
      <c r="F12" s="18" t="s">
        <v>8</v>
      </c>
      <c r="G12" s="4" t="s">
        <v>63</v>
      </c>
      <c r="I12" s="7"/>
      <c r="J12" s="6" t="s">
        <v>53</v>
      </c>
      <c r="K12" s="7"/>
      <c r="L12" s="7"/>
      <c r="M12" s="7"/>
    </row>
    <row r="13" spans="1:13" x14ac:dyDescent="0.25">
      <c r="A13" s="4" t="s">
        <v>5</v>
      </c>
      <c r="B13" s="4" t="s">
        <v>9</v>
      </c>
      <c r="C13" s="4" t="s">
        <v>40</v>
      </c>
      <c r="D13" s="18"/>
      <c r="E13" s="4" t="s">
        <v>32</v>
      </c>
      <c r="F13" s="18" t="s">
        <v>9</v>
      </c>
      <c r="G13" s="4" t="s">
        <v>64</v>
      </c>
    </row>
    <row r="14" spans="1:13" x14ac:dyDescent="0.25">
      <c r="A14" s="4" t="s">
        <v>5</v>
      </c>
      <c r="B14" s="4" t="s">
        <v>10</v>
      </c>
      <c r="C14" s="4" t="s">
        <v>41</v>
      </c>
      <c r="D14" s="18"/>
      <c r="E14" s="4" t="s">
        <v>33</v>
      </c>
      <c r="F14" s="18" t="s">
        <v>10</v>
      </c>
      <c r="G14" s="4" t="s">
        <v>50</v>
      </c>
    </row>
    <row r="15" spans="1:13" x14ac:dyDescent="0.25">
      <c r="A15" s="4" t="s">
        <v>5</v>
      </c>
      <c r="B15" s="4" t="s">
        <v>11</v>
      </c>
      <c r="C15" s="4" t="s">
        <v>42</v>
      </c>
      <c r="D15" s="18"/>
      <c r="E15" s="4" t="s">
        <v>33</v>
      </c>
      <c r="F15" s="18" t="s">
        <v>11</v>
      </c>
      <c r="G15" s="4" t="s">
        <v>51</v>
      </c>
    </row>
    <row r="16" spans="1:13" x14ac:dyDescent="0.25">
      <c r="A16" s="4" t="s">
        <v>5</v>
      </c>
      <c r="B16" s="4" t="s">
        <v>12</v>
      </c>
      <c r="C16" s="4" t="s">
        <v>43</v>
      </c>
      <c r="D16" s="18"/>
      <c r="E16" s="4" t="s">
        <v>33</v>
      </c>
      <c r="F16" s="18" t="s">
        <v>12</v>
      </c>
      <c r="G16" s="4" t="s">
        <v>52</v>
      </c>
    </row>
    <row r="17" spans="1:7" x14ac:dyDescent="0.25">
      <c r="A17" s="4" t="s">
        <v>5</v>
      </c>
      <c r="B17" s="4" t="s">
        <v>13</v>
      </c>
      <c r="C17" s="4" t="s">
        <v>44</v>
      </c>
      <c r="D17" s="18"/>
      <c r="E17" s="4" t="s">
        <v>33</v>
      </c>
      <c r="F17" s="18" t="s">
        <v>13</v>
      </c>
      <c r="G17" s="4" t="s">
        <v>74</v>
      </c>
    </row>
    <row r="18" spans="1:7" x14ac:dyDescent="0.25">
      <c r="A18" s="4" t="s">
        <v>5</v>
      </c>
      <c r="B18" s="4" t="s">
        <v>14</v>
      </c>
      <c r="C18" s="4" t="s">
        <v>45</v>
      </c>
      <c r="D18" s="18"/>
      <c r="E18" s="4" t="s">
        <v>31</v>
      </c>
      <c r="F18" s="18" t="s">
        <v>14</v>
      </c>
      <c r="G18" s="4" t="s">
        <v>60</v>
      </c>
    </row>
    <row r="19" spans="1:7" x14ac:dyDescent="0.25">
      <c r="A19" s="4" t="s">
        <v>5</v>
      </c>
      <c r="B19" s="4" t="s">
        <v>15</v>
      </c>
      <c r="C19" s="4" t="s">
        <v>46</v>
      </c>
      <c r="D19" s="18"/>
      <c r="E19" s="4" t="s">
        <v>34</v>
      </c>
      <c r="F19" s="18" t="s">
        <v>15</v>
      </c>
      <c r="G19" s="4" t="s">
        <v>66</v>
      </c>
    </row>
    <row r="20" spans="1:7" x14ac:dyDescent="0.25">
      <c r="A20" s="4" t="s">
        <v>5</v>
      </c>
      <c r="B20" s="4" t="s">
        <v>16</v>
      </c>
      <c r="C20" s="4" t="s">
        <v>47</v>
      </c>
      <c r="D20" s="18"/>
      <c r="E20" s="4" t="s">
        <v>34</v>
      </c>
      <c r="F20" s="18" t="s">
        <v>16</v>
      </c>
      <c r="G20" s="4" t="s">
        <v>67</v>
      </c>
    </row>
    <row r="21" spans="1:7" x14ac:dyDescent="0.25">
      <c r="A21" s="4" t="s">
        <v>5</v>
      </c>
      <c r="B21" s="4" t="s">
        <v>17</v>
      </c>
      <c r="C21" s="4" t="s">
        <v>48</v>
      </c>
      <c r="D21" s="18"/>
      <c r="E21" s="4" t="s">
        <v>35</v>
      </c>
      <c r="F21" s="18" t="s">
        <v>17</v>
      </c>
      <c r="G21" s="4" t="s">
        <v>68</v>
      </c>
    </row>
    <row r="22" spans="1:7" x14ac:dyDescent="0.25">
      <c r="A22" s="4" t="s">
        <v>5</v>
      </c>
      <c r="B22" s="4" t="s">
        <v>18</v>
      </c>
      <c r="C22" s="4" t="s">
        <v>49</v>
      </c>
      <c r="D22" s="18"/>
      <c r="E22" s="4" t="s">
        <v>35</v>
      </c>
      <c r="F22" s="18" t="s">
        <v>18</v>
      </c>
      <c r="G22" s="4" t="s">
        <v>69</v>
      </c>
    </row>
    <row r="23" spans="1:7" x14ac:dyDescent="0.25">
      <c r="A23" s="4" t="s">
        <v>5</v>
      </c>
      <c r="B23" s="4" t="s">
        <v>19</v>
      </c>
      <c r="C23" s="4" t="s">
        <v>50</v>
      </c>
      <c r="D23" s="18"/>
      <c r="E23" s="4" t="s">
        <v>36</v>
      </c>
      <c r="F23" s="18" t="s">
        <v>19</v>
      </c>
      <c r="G23" s="4" t="s">
        <v>70</v>
      </c>
    </row>
    <row r="24" spans="1:7" x14ac:dyDescent="0.25">
      <c r="A24" s="4" t="s">
        <v>5</v>
      </c>
      <c r="B24" s="4" t="s">
        <v>20</v>
      </c>
      <c r="C24" s="4" t="s">
        <v>51</v>
      </c>
      <c r="D24" s="18"/>
      <c r="E24" s="4" t="s">
        <v>36</v>
      </c>
      <c r="F24" s="18" t="s">
        <v>20</v>
      </c>
      <c r="G24" s="4" t="s">
        <v>71</v>
      </c>
    </row>
    <row r="25" spans="1:7" x14ac:dyDescent="0.25">
      <c r="A25" s="4" t="s">
        <v>5</v>
      </c>
      <c r="B25" s="4" t="s">
        <v>21</v>
      </c>
      <c r="C25" s="4" t="s">
        <v>52</v>
      </c>
      <c r="D25" s="18"/>
      <c r="E25" s="4" t="s">
        <v>36</v>
      </c>
      <c r="F25" s="18" t="s">
        <v>21</v>
      </c>
      <c r="G25" s="4" t="s">
        <v>72</v>
      </c>
    </row>
    <row r="26" spans="1:7" x14ac:dyDescent="0.25">
      <c r="A26" s="4" t="s">
        <v>5</v>
      </c>
      <c r="B26" s="4" t="s">
        <v>22</v>
      </c>
      <c r="C26" s="4" t="s">
        <v>53</v>
      </c>
      <c r="D26" s="18"/>
      <c r="E26" s="4" t="s">
        <v>36</v>
      </c>
      <c r="F26" s="18" t="s">
        <v>22</v>
      </c>
      <c r="G26" s="4" t="s">
        <v>75</v>
      </c>
    </row>
  </sheetData>
  <mergeCells count="1">
    <mergeCell ref="I3:M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9C6C-D03F-4100-B8B6-E50F09F8C6F2}">
  <dimension ref="B1:K29"/>
  <sheetViews>
    <sheetView showGridLines="0" zoomScale="80" zoomScaleNormal="80" workbookViewId="0">
      <selection activeCell="K8" sqref="K8"/>
    </sheetView>
  </sheetViews>
  <sheetFormatPr baseColWidth="10" defaultRowHeight="13.5" x14ac:dyDescent="0.25"/>
  <cols>
    <col min="1" max="1" width="11.42578125" style="21"/>
    <col min="2" max="2" width="15" style="21" customWidth="1"/>
    <col min="3" max="3" width="11.85546875" style="20" customWidth="1"/>
    <col min="4" max="4" width="17.85546875" style="21" customWidth="1"/>
    <col min="5" max="5" width="20.42578125" style="21" customWidth="1"/>
    <col min="6" max="6" width="16.42578125" style="21" customWidth="1"/>
    <col min="7" max="8" width="16.28515625" style="21" customWidth="1"/>
    <col min="9" max="9" width="14.5703125" style="21" customWidth="1"/>
    <col min="10" max="11" width="15" style="21" customWidth="1"/>
    <col min="12" max="16384" width="11.42578125" style="21"/>
  </cols>
  <sheetData>
    <row r="1" spans="2:11" ht="26.25" x14ac:dyDescent="0.25">
      <c r="D1" s="78" t="s">
        <v>80</v>
      </c>
      <c r="E1" s="78"/>
      <c r="F1" s="78"/>
      <c r="G1" s="78"/>
      <c r="H1" s="78"/>
      <c r="I1" s="78"/>
      <c r="J1" s="78"/>
    </row>
    <row r="2" spans="2:11" ht="15" customHeight="1" x14ac:dyDescent="0.25">
      <c r="B2" s="24"/>
      <c r="C2" s="25"/>
      <c r="D2" s="24"/>
      <c r="E2" s="79"/>
      <c r="F2" s="79"/>
      <c r="G2" s="79"/>
      <c r="H2" s="79"/>
      <c r="I2" s="79"/>
      <c r="J2" s="79"/>
      <c r="K2" s="24"/>
    </row>
    <row r="3" spans="2:11" ht="15" customHeight="1" x14ac:dyDescent="0.25">
      <c r="B3" s="24"/>
      <c r="C3" s="25"/>
      <c r="D3" s="24"/>
      <c r="E3" s="80"/>
      <c r="F3" s="80"/>
      <c r="G3" s="80"/>
      <c r="H3" s="80"/>
      <c r="I3" s="80"/>
      <c r="J3" s="80"/>
      <c r="K3" s="24"/>
    </row>
    <row r="4" spans="2:11" ht="15" customHeight="1" x14ac:dyDescent="0.25">
      <c r="B4" s="24"/>
      <c r="C4" s="25"/>
      <c r="D4" s="80"/>
      <c r="E4" s="80"/>
      <c r="F4" s="80"/>
      <c r="G4" s="80"/>
      <c r="H4" s="80"/>
      <c r="I4" s="80"/>
      <c r="J4" s="80"/>
      <c r="K4" s="24"/>
    </row>
    <row r="5" spans="2:11" ht="15" customHeight="1" x14ac:dyDescent="0.25">
      <c r="B5" s="24"/>
      <c r="C5" s="25"/>
      <c r="D5" s="24"/>
      <c r="E5" s="81" t="s">
        <v>99</v>
      </c>
      <c r="F5" s="81"/>
      <c r="G5" s="81"/>
      <c r="H5" s="81"/>
      <c r="I5" s="82"/>
      <c r="J5" s="80"/>
      <c r="K5" s="24"/>
    </row>
    <row r="6" spans="2:11" ht="15.75" x14ac:dyDescent="0.25">
      <c r="B6" s="24"/>
      <c r="C6" s="25"/>
      <c r="D6" s="82"/>
      <c r="E6" s="81"/>
      <c r="F6" s="81"/>
      <c r="G6" s="81"/>
      <c r="H6" s="81"/>
      <c r="I6" s="82"/>
      <c r="J6" s="24"/>
      <c r="K6" s="24"/>
    </row>
    <row r="7" spans="2:11" ht="15.75" x14ac:dyDescent="0.25">
      <c r="B7" s="24"/>
      <c r="C7" s="25"/>
      <c r="D7" s="24"/>
      <c r="E7" s="24"/>
      <c r="F7" s="24"/>
      <c r="G7" s="24"/>
      <c r="H7" s="24"/>
      <c r="I7" s="24"/>
      <c r="J7" s="24"/>
      <c r="K7" s="24"/>
    </row>
    <row r="8" spans="2:11" ht="15.75" x14ac:dyDescent="0.25">
      <c r="B8" s="24"/>
      <c r="C8" s="74"/>
      <c r="D8" s="74"/>
      <c r="E8" s="74"/>
      <c r="F8" s="74"/>
      <c r="G8" s="74"/>
      <c r="H8" s="28"/>
      <c r="I8" s="28"/>
      <c r="J8" s="28"/>
      <c r="K8" s="28"/>
    </row>
    <row r="9" spans="2:11" ht="15.75" x14ac:dyDescent="0.25">
      <c r="B9" s="24"/>
      <c r="C9" s="29"/>
      <c r="D9" s="26" t="s">
        <v>85</v>
      </c>
      <c r="E9" s="27"/>
      <c r="F9" s="75" t="s">
        <v>86</v>
      </c>
      <c r="G9" s="29"/>
      <c r="H9" s="30"/>
      <c r="I9" s="30"/>
      <c r="J9" s="30"/>
      <c r="K9" s="30"/>
    </row>
    <row r="10" spans="2:11" ht="15.75" x14ac:dyDescent="0.25">
      <c r="B10" s="24"/>
      <c r="C10" s="29"/>
      <c r="D10" s="76" t="s">
        <v>100</v>
      </c>
      <c r="E10" s="74"/>
      <c r="F10" s="32">
        <v>44546</v>
      </c>
      <c r="G10" s="31"/>
      <c r="H10" s="33"/>
      <c r="I10" s="30"/>
      <c r="J10" s="30"/>
      <c r="K10" s="30"/>
    </row>
    <row r="11" spans="2:11" ht="15.75" x14ac:dyDescent="0.25">
      <c r="B11" s="24"/>
      <c r="C11" s="29"/>
      <c r="D11" s="36" t="s">
        <v>101</v>
      </c>
      <c r="E11" s="37"/>
      <c r="F11" s="77">
        <v>0.58611111111111114</v>
      </c>
      <c r="G11" s="34"/>
      <c r="H11" s="35"/>
      <c r="I11" s="30"/>
      <c r="J11" s="30"/>
      <c r="K11" s="30"/>
    </row>
    <row r="12" spans="2:11" ht="15.75" x14ac:dyDescent="0.25">
      <c r="B12" s="38"/>
      <c r="C12" s="39"/>
      <c r="D12" s="39"/>
      <c r="E12" s="38"/>
      <c r="F12" s="38"/>
      <c r="G12" s="38"/>
      <c r="H12" s="38"/>
      <c r="I12" s="24"/>
      <c r="J12" s="24"/>
      <c r="K12" s="24"/>
    </row>
    <row r="13" spans="2:11" ht="16.5" thickBot="1" x14ac:dyDescent="0.3">
      <c r="B13" s="24"/>
      <c r="C13" s="25"/>
      <c r="D13" s="24"/>
      <c r="E13" s="24"/>
      <c r="F13" s="24"/>
      <c r="G13" s="24"/>
      <c r="H13" s="24"/>
      <c r="I13" s="24"/>
      <c r="J13" s="24"/>
      <c r="K13" s="24"/>
    </row>
    <row r="14" spans="2:11" ht="16.5" thickBot="1" x14ac:dyDescent="0.3">
      <c r="B14" s="24"/>
      <c r="C14" s="83" t="s">
        <v>81</v>
      </c>
      <c r="D14" s="84" t="s">
        <v>82</v>
      </c>
      <c r="E14" s="85"/>
      <c r="F14" s="86" t="s">
        <v>83</v>
      </c>
      <c r="G14" s="86" t="s">
        <v>84</v>
      </c>
      <c r="H14" s="87" t="s">
        <v>87</v>
      </c>
      <c r="I14" s="86" t="s">
        <v>91</v>
      </c>
      <c r="J14" s="40" t="s">
        <v>90</v>
      </c>
      <c r="K14" s="24"/>
    </row>
    <row r="15" spans="2:11" ht="15.75" x14ac:dyDescent="0.25">
      <c r="B15" s="24"/>
      <c r="C15" s="41">
        <v>1111</v>
      </c>
      <c r="D15" s="88" t="s">
        <v>88</v>
      </c>
      <c r="E15" s="89"/>
      <c r="F15" s="42">
        <v>55454</v>
      </c>
      <c r="G15" s="43">
        <v>1</v>
      </c>
      <c r="H15" s="44">
        <f>F15*G15</f>
        <v>55454</v>
      </c>
      <c r="I15" s="45">
        <v>0.19</v>
      </c>
      <c r="J15" s="46">
        <f>(H15*I15)+H15</f>
        <v>65990.259999999995</v>
      </c>
      <c r="K15" s="24"/>
    </row>
    <row r="16" spans="2:11" ht="15.75" x14ac:dyDescent="0.25">
      <c r="B16" s="24"/>
      <c r="C16" s="47">
        <v>1234</v>
      </c>
      <c r="D16" s="90" t="s">
        <v>89</v>
      </c>
      <c r="E16" s="91"/>
      <c r="F16" s="48">
        <v>25202</v>
      </c>
      <c r="G16" s="43">
        <v>1</v>
      </c>
      <c r="H16" s="49">
        <f t="shared" ref="H16:H19" si="0">F16*G16</f>
        <v>25202</v>
      </c>
      <c r="I16" s="50">
        <v>0.19</v>
      </c>
      <c r="J16" s="51">
        <f>(H16*I16)+H16</f>
        <v>29990.38</v>
      </c>
      <c r="K16" s="24"/>
    </row>
    <row r="17" spans="2:11" ht="15.75" x14ac:dyDescent="0.25">
      <c r="B17" s="24"/>
      <c r="C17" s="47">
        <v>1122</v>
      </c>
      <c r="D17" s="90" t="s">
        <v>92</v>
      </c>
      <c r="E17" s="91"/>
      <c r="F17" s="48">
        <v>25202</v>
      </c>
      <c r="G17" s="43">
        <v>1</v>
      </c>
      <c r="H17" s="49">
        <f t="shared" si="0"/>
        <v>25202</v>
      </c>
      <c r="I17" s="52">
        <v>0.19</v>
      </c>
      <c r="J17" s="51">
        <f t="shared" ref="J17:J19" si="1">(H17*I17)+H17</f>
        <v>29990.38</v>
      </c>
      <c r="K17" s="24"/>
    </row>
    <row r="18" spans="2:11" ht="15.75" x14ac:dyDescent="0.25">
      <c r="B18" s="24"/>
      <c r="C18" s="47">
        <v>1123</v>
      </c>
      <c r="D18" s="90" t="s">
        <v>96</v>
      </c>
      <c r="E18" s="91"/>
      <c r="F18" s="48">
        <v>38647</v>
      </c>
      <c r="G18" s="43">
        <v>1</v>
      </c>
      <c r="H18" s="49">
        <f t="shared" si="0"/>
        <v>38647</v>
      </c>
      <c r="I18" s="52">
        <v>0.19</v>
      </c>
      <c r="J18" s="51">
        <f t="shared" si="1"/>
        <v>45989.93</v>
      </c>
      <c r="K18" s="24"/>
    </row>
    <row r="19" spans="2:11" ht="16.5" thickBot="1" x14ac:dyDescent="0.3">
      <c r="B19" s="24"/>
      <c r="C19" s="53">
        <v>1124</v>
      </c>
      <c r="D19" s="92" t="s">
        <v>97</v>
      </c>
      <c r="E19" s="93"/>
      <c r="F19" s="54">
        <v>38647</v>
      </c>
      <c r="G19" s="55">
        <v>1</v>
      </c>
      <c r="H19" s="56">
        <f t="shared" si="0"/>
        <v>38647</v>
      </c>
      <c r="I19" s="57">
        <v>0.19</v>
      </c>
      <c r="J19" s="58">
        <f t="shared" si="1"/>
        <v>45989.93</v>
      </c>
      <c r="K19" s="24"/>
    </row>
    <row r="20" spans="2:11" ht="15.75" x14ac:dyDescent="0.25">
      <c r="B20" s="24"/>
      <c r="C20" s="25"/>
      <c r="D20" s="24"/>
      <c r="E20" s="24"/>
      <c r="F20" s="24"/>
      <c r="G20" s="24"/>
      <c r="H20" s="24"/>
      <c r="I20" s="24"/>
      <c r="J20" s="24"/>
      <c r="K20" s="24"/>
    </row>
    <row r="21" spans="2:11" ht="15.75" x14ac:dyDescent="0.25">
      <c r="B21" s="24"/>
      <c r="C21" s="25"/>
      <c r="D21" s="24"/>
      <c r="E21" s="24"/>
      <c r="F21" s="24"/>
      <c r="G21" s="24"/>
      <c r="H21" s="24"/>
      <c r="I21" s="59" t="s">
        <v>93</v>
      </c>
      <c r="J21" s="60">
        <f>SUM(J15:J19)</f>
        <v>217950.88</v>
      </c>
      <c r="K21" s="24"/>
    </row>
    <row r="22" spans="2:11" ht="15.75" x14ac:dyDescent="0.25">
      <c r="B22" s="24"/>
      <c r="C22" s="25"/>
      <c r="D22" s="24"/>
      <c r="E22" s="24"/>
      <c r="F22" s="24"/>
      <c r="G22" s="24"/>
      <c r="H22" s="24"/>
      <c r="I22" s="61" t="s">
        <v>94</v>
      </c>
      <c r="J22" s="62"/>
      <c r="K22" s="24"/>
    </row>
    <row r="23" spans="2:11" ht="15.75" x14ac:dyDescent="0.25">
      <c r="B23" s="24"/>
      <c r="C23" s="25"/>
      <c r="D23" s="24"/>
      <c r="E23" s="24"/>
      <c r="F23" s="24"/>
      <c r="G23" s="24"/>
      <c r="H23" s="24"/>
      <c r="I23" s="63" t="s">
        <v>95</v>
      </c>
      <c r="J23" s="64">
        <f>J22-J21</f>
        <v>-217950.88</v>
      </c>
      <c r="K23" s="24"/>
    </row>
    <row r="24" spans="2:11" ht="15.75" x14ac:dyDescent="0.25">
      <c r="B24" s="24"/>
      <c r="C24" s="25"/>
      <c r="D24" s="24"/>
      <c r="E24" s="24"/>
      <c r="F24" s="24"/>
      <c r="G24" s="24"/>
      <c r="H24" s="24"/>
      <c r="I24" s="24"/>
      <c r="J24" s="24"/>
      <c r="K24" s="24"/>
    </row>
    <row r="25" spans="2:11" ht="15.75" x14ac:dyDescent="0.25">
      <c r="B25" s="24"/>
      <c r="C25" s="25"/>
      <c r="D25" s="24"/>
      <c r="E25" s="24"/>
      <c r="F25" s="24"/>
      <c r="G25" s="24"/>
      <c r="H25" s="24"/>
      <c r="I25" s="24"/>
      <c r="J25" s="24"/>
      <c r="K25" s="24"/>
    </row>
    <row r="26" spans="2:11" ht="15.75" x14ac:dyDescent="0.25">
      <c r="B26" s="24"/>
      <c r="C26" s="25"/>
      <c r="D26" s="24"/>
      <c r="E26" s="24"/>
      <c r="F26" s="24"/>
      <c r="G26" s="65">
        <f>J26*H26</f>
        <v>38640.797999999995</v>
      </c>
      <c r="H26" s="66">
        <v>0.84019999999999995</v>
      </c>
      <c r="I26" s="67"/>
      <c r="J26" s="68">
        <v>45990</v>
      </c>
      <c r="K26" s="24"/>
    </row>
    <row r="27" spans="2:11" ht="15.75" x14ac:dyDescent="0.25">
      <c r="B27" s="24"/>
      <c r="C27" s="25"/>
      <c r="D27" s="24"/>
      <c r="E27" s="24"/>
      <c r="F27" s="24"/>
      <c r="G27" s="69"/>
      <c r="H27" s="68" t="s">
        <v>98</v>
      </c>
      <c r="I27" s="70"/>
      <c r="J27" s="68"/>
      <c r="K27" s="24"/>
    </row>
    <row r="28" spans="2:11" ht="15.75" x14ac:dyDescent="0.25">
      <c r="B28" s="24"/>
      <c r="C28" s="25"/>
      <c r="D28" s="24"/>
      <c r="E28" s="71">
        <v>38000</v>
      </c>
      <c r="F28" s="71">
        <v>647</v>
      </c>
      <c r="G28" s="72">
        <f>E28+F28</f>
        <v>38647</v>
      </c>
      <c r="H28" s="73"/>
      <c r="I28" s="67">
        <v>0.19</v>
      </c>
      <c r="J28" s="73">
        <f>(G28*I28)+G28</f>
        <v>45989.93</v>
      </c>
      <c r="K28" s="24"/>
    </row>
    <row r="29" spans="2:11" x14ac:dyDescent="0.25">
      <c r="G29" s="22"/>
    </row>
  </sheetData>
  <mergeCells count="8">
    <mergeCell ref="D1:J1"/>
    <mergeCell ref="D14:E14"/>
    <mergeCell ref="D15:E15"/>
    <mergeCell ref="D16:E16"/>
    <mergeCell ref="E5:H6"/>
    <mergeCell ref="D17:E17"/>
    <mergeCell ref="D18:E18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menu principal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OMAR PALMA AVAREZ</dc:creator>
  <cp:lastModifiedBy>JUAN OMAR PALMA AVAREZ</cp:lastModifiedBy>
  <dcterms:created xsi:type="dcterms:W3CDTF">2021-11-15T22:07:39Z</dcterms:created>
  <dcterms:modified xsi:type="dcterms:W3CDTF">2021-11-20T22:21:58Z</dcterms:modified>
</cp:coreProperties>
</file>