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oca\Documents\Minutas Interactivas - Segpres\Red de Proteccion Social\"/>
    </mc:Choice>
  </mc:AlternateContent>
  <xr:revisionPtr revIDLastSave="0" documentId="13_ncr:1_{A639067C-A588-4B1E-9B64-A3F386BFFF30}" xr6:coauthVersionLast="47" xr6:coauthVersionMax="47" xr10:uidLastSave="{00000000-0000-0000-0000-000000000000}"/>
  <bookViews>
    <workbookView xWindow="-120" yWindow="-120" windowWidth="20730" windowHeight="11160" firstSheet="3" activeTab="4" xr2:uid="{768F86C3-27CD-4BB9-B0AA-AD145D576103}"/>
  </bookViews>
  <sheets>
    <sheet name="Ocupados" sheetId="1" r:id="rId1"/>
    <sheet name="Ingresos_Laborales" sheetId="2" r:id="rId2"/>
    <sheet name="Esfuerzo_Fiscal" sheetId="4" r:id="rId3"/>
    <sheet name="RPS" sheetId="5" r:id="rId4"/>
    <sheet name="Cobertura_Promedio" sheetId="6" r:id="rId5"/>
  </sheets>
  <externalReferences>
    <externalReference r:id="rId6"/>
  </externalReferences>
  <definedNames>
    <definedName name="_xlnm._FilterDatabase" localSheetId="4" hidden="1">Cobertura_Promedio!$A$1:$B$12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5" l="1"/>
  <c r="F15" i="5"/>
  <c r="B11" i="5"/>
  <c r="B10" i="5"/>
  <c r="G9" i="5"/>
  <c r="B9" i="5"/>
  <c r="B8" i="5"/>
  <c r="B7" i="5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1" i="4"/>
  <c r="B3" i="4"/>
  <c r="B4" i="4"/>
  <c r="B5" i="4"/>
  <c r="B6" i="4"/>
  <c r="B7" i="4"/>
  <c r="B8" i="4"/>
  <c r="B9" i="4"/>
  <c r="B10" i="4"/>
  <c r="B2" i="4"/>
  <c r="C111" i="2" l="1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37" i="1" l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<sst xmlns="http://schemas.openxmlformats.org/spreadsheetml/2006/main" count="335" uniqueCount="225">
  <si>
    <t>2010 Ene - Mar</t>
  </si>
  <si>
    <t>2010 Feb - Abr</t>
  </si>
  <si>
    <t>2010 Mar - May</t>
  </si>
  <si>
    <t>2010 Abr - Jun</t>
  </si>
  <si>
    <t>2010 May -Jul</t>
  </si>
  <si>
    <t>2010 Jun - Ago</t>
  </si>
  <si>
    <t>2010 Jul - Sep</t>
  </si>
  <si>
    <t>2010 Ago - Oct</t>
  </si>
  <si>
    <t>2010 Sep - Nov</t>
  </si>
  <si>
    <t>2010 Oct - Dic</t>
  </si>
  <si>
    <t>2010 Nov - Ene</t>
  </si>
  <si>
    <t>2011 Dic - Feb</t>
  </si>
  <si>
    <t>2011 Ene - Mar</t>
  </si>
  <si>
    <t>2011 Feb - Abr</t>
  </si>
  <si>
    <t>2011 Mar - May</t>
  </si>
  <si>
    <t>2011 Abr - Jun</t>
  </si>
  <si>
    <t>2011 May -Jul</t>
  </si>
  <si>
    <t>2011 Jun - Ago</t>
  </si>
  <si>
    <t>2011 Jul - Sep</t>
  </si>
  <si>
    <t>2011 Ago - Oct</t>
  </si>
  <si>
    <t>2011 Sep - Nov</t>
  </si>
  <si>
    <t>2011 Oct - Dic</t>
  </si>
  <si>
    <t>2011 Nov - Ene</t>
  </si>
  <si>
    <t>2012 Dic - Feb</t>
  </si>
  <si>
    <t>2012 Ene - Mar</t>
  </si>
  <si>
    <t>2012 Feb - Abr</t>
  </si>
  <si>
    <t>2012 Mar - May</t>
  </si>
  <si>
    <t>2012 Abr - Jun</t>
  </si>
  <si>
    <t>2012 May -Jul</t>
  </si>
  <si>
    <t>2012 Jun - Ago</t>
  </si>
  <si>
    <t>2012 Jul - Sep</t>
  </si>
  <si>
    <t>2012 Ago - Oct</t>
  </si>
  <si>
    <t>2012 Sep - Nov</t>
  </si>
  <si>
    <t>2012 Oct - Dic</t>
  </si>
  <si>
    <t>2012 Nov - Ene</t>
  </si>
  <si>
    <t>2013 Dic - Feb</t>
  </si>
  <si>
    <t>2013 Ene - Mar</t>
  </si>
  <si>
    <t>2013 Feb - Abr</t>
  </si>
  <si>
    <t>2013 Mar - May</t>
  </si>
  <si>
    <t>2013 Abr - Jun</t>
  </si>
  <si>
    <t>2013 May -Jul</t>
  </si>
  <si>
    <t>2013 Jun - Ago</t>
  </si>
  <si>
    <t>2013 Jul - Sep</t>
  </si>
  <si>
    <t>2013 Ago - Oct</t>
  </si>
  <si>
    <t>2013 Sep - Nov</t>
  </si>
  <si>
    <t>2013 Oct - Dic</t>
  </si>
  <si>
    <t>2013 Nov - Ene</t>
  </si>
  <si>
    <t>2014 Dic - Feb</t>
  </si>
  <si>
    <t>2014 Ene - Mar</t>
  </si>
  <si>
    <t>2014 Feb - Abr</t>
  </si>
  <si>
    <t>2014 Mar - May</t>
  </si>
  <si>
    <t>2014 Abr - Jun</t>
  </si>
  <si>
    <t>2014 May -Jul</t>
  </si>
  <si>
    <t>2014 Jun - Ago</t>
  </si>
  <si>
    <t>2014 Jul - Sep</t>
  </si>
  <si>
    <t>2014 Ago - Oct</t>
  </si>
  <si>
    <t>2014 Sep - Nov</t>
  </si>
  <si>
    <t>2014 Oct - Dic</t>
  </si>
  <si>
    <t>2014 Nov - Ene</t>
  </si>
  <si>
    <t>2015 Dic - Feb</t>
  </si>
  <si>
    <t>2015 Ene - Mar</t>
  </si>
  <si>
    <t>2015 Feb - Abr</t>
  </si>
  <si>
    <t>2015 Mar - May</t>
  </si>
  <si>
    <t>2015 Abr - Jun</t>
  </si>
  <si>
    <t>2015 May -Jul</t>
  </si>
  <si>
    <t>2015 Jun - Ago</t>
  </si>
  <si>
    <t>2015 Jul - Sep</t>
  </si>
  <si>
    <t>2015 Ago - Oct</t>
  </si>
  <si>
    <t>2015 Sep - Nov</t>
  </si>
  <si>
    <t>2015 Oct - Dic</t>
  </si>
  <si>
    <t>2015 Nov - Ene</t>
  </si>
  <si>
    <t>2016 Dic - Feb</t>
  </si>
  <si>
    <t>2016 Ene - Mar</t>
  </si>
  <si>
    <t>2016 Feb - Abr</t>
  </si>
  <si>
    <t>2016 Mar - May</t>
  </si>
  <si>
    <t>2016 Abr - Jun</t>
  </si>
  <si>
    <t>2016 May -Jul</t>
  </si>
  <si>
    <t>2016 Jun - Ago</t>
  </si>
  <si>
    <t>2016 Jul - Sep</t>
  </si>
  <si>
    <t>2016 Ago - Oct</t>
  </si>
  <si>
    <t>2016 Sep - Nov</t>
  </si>
  <si>
    <t>2016 Oct - Dic</t>
  </si>
  <si>
    <t>2016 Nov - Ene</t>
  </si>
  <si>
    <t>2017 Dic - Feb</t>
  </si>
  <si>
    <t>2017 Ene - Mar</t>
  </si>
  <si>
    <t>2017 Feb - Abr</t>
  </si>
  <si>
    <t>2017 Mar - May</t>
  </si>
  <si>
    <t>2017 Abr - Jun</t>
  </si>
  <si>
    <t>2017 May -Jul</t>
  </si>
  <si>
    <t>2017 Jun - Ago</t>
  </si>
  <si>
    <t>2017 Jul - Sep</t>
  </si>
  <si>
    <t>2017 Ago - Oct</t>
  </si>
  <si>
    <t>2017 Sep - Nov</t>
  </si>
  <si>
    <t>2017 Oct - Dic</t>
  </si>
  <si>
    <t>2017 Nov - Ene</t>
  </si>
  <si>
    <t>2018 Dic - Feb</t>
  </si>
  <si>
    <t>2018 Ene - Mar</t>
  </si>
  <si>
    <t>2018 Feb - Abr</t>
  </si>
  <si>
    <t>2018 Mar - May</t>
  </si>
  <si>
    <t>2018 Abr - Jun</t>
  </si>
  <si>
    <t>2018 May -Jul</t>
  </si>
  <si>
    <t>2018 Jun - Ago</t>
  </si>
  <si>
    <t>2018 Jul - Sep</t>
  </si>
  <si>
    <t>2018 Ago - Oct</t>
  </si>
  <si>
    <t>2018 Sep - Nov</t>
  </si>
  <si>
    <t>2018 Oct - Dic</t>
  </si>
  <si>
    <t>2018 Nov - Ene</t>
  </si>
  <si>
    <t>2019 Dic - Feb</t>
  </si>
  <si>
    <t>2019 Ene - Mar</t>
  </si>
  <si>
    <t>2019 Feb - Abr</t>
  </si>
  <si>
    <t>2019 Mar - May</t>
  </si>
  <si>
    <t>2019 Abr - Jun</t>
  </si>
  <si>
    <t>2019 May -Jul</t>
  </si>
  <si>
    <t>2019 Jun - Ago</t>
  </si>
  <si>
    <t>2019 Jul - Sep</t>
  </si>
  <si>
    <t>2019 Ago - Oct</t>
  </si>
  <si>
    <t>2019 Sep - Nov</t>
  </si>
  <si>
    <t>2019 Oct - Dic</t>
  </si>
  <si>
    <t>2019 Nov - Ene</t>
  </si>
  <si>
    <t>2020 Dic - Feb</t>
  </si>
  <si>
    <t>2020 Ene - Mar</t>
  </si>
  <si>
    <t>2020 Feb - Abr</t>
  </si>
  <si>
    <t>2020 Mar - May</t>
  </si>
  <si>
    <t>2020 Abr - Jun</t>
  </si>
  <si>
    <t>2020 May -Jul</t>
  </si>
  <si>
    <t>2020 Jun - Ago</t>
  </si>
  <si>
    <t>2020 Jul - Sep</t>
  </si>
  <si>
    <t>2020 Ago - Oct</t>
  </si>
  <si>
    <t>2020 Sep - Nov</t>
  </si>
  <si>
    <t>2020 Oct - Dic</t>
  </si>
  <si>
    <t>2020 Nov - Ene</t>
  </si>
  <si>
    <t>2021 Dic - Feb</t>
  </si>
  <si>
    <t>2021 Ene - Mar</t>
  </si>
  <si>
    <t>2021 Feb - Abr</t>
  </si>
  <si>
    <t>2021 Mar - May</t>
  </si>
  <si>
    <t>2021 Abr - Jun</t>
  </si>
  <si>
    <t>Periodo</t>
  </si>
  <si>
    <t>Ocupados (miles)</t>
  </si>
  <si>
    <t>Promedio</t>
  </si>
  <si>
    <t>Año</t>
  </si>
  <si>
    <t xml:space="preserve">mes </t>
  </si>
  <si>
    <t>Ingreso Laboral</t>
  </si>
  <si>
    <t>mar</t>
  </si>
  <si>
    <t>jun</t>
  </si>
  <si>
    <t>sep</t>
  </si>
  <si>
    <t>dic</t>
  </si>
  <si>
    <t>Paises</t>
  </si>
  <si>
    <t>Hong Kong SAR</t>
  </si>
  <si>
    <t>New Zealand</t>
  </si>
  <si>
    <t>Singapore</t>
  </si>
  <si>
    <t>Aruba</t>
  </si>
  <si>
    <t>Bolivia</t>
  </si>
  <si>
    <t>Chile</t>
  </si>
  <si>
    <t>Colombia</t>
  </si>
  <si>
    <t>Ecuador</t>
  </si>
  <si>
    <t>Hungary</t>
  </si>
  <si>
    <t>Kosovo</t>
  </si>
  <si>
    <t>Maldives</t>
  </si>
  <si>
    <t>Mauritius</t>
  </si>
  <si>
    <t>Mongolia</t>
  </si>
  <si>
    <t>Nauru</t>
  </si>
  <si>
    <t>Palau</t>
  </si>
  <si>
    <t>Paraguay</t>
  </si>
  <si>
    <t>Peru</t>
  </si>
  <si>
    <t>Poland</t>
  </si>
  <si>
    <t>Samoa</t>
  </si>
  <si>
    <t>Thailand</t>
  </si>
  <si>
    <t>Tuvalu</t>
  </si>
  <si>
    <t>Uruguay</t>
  </si>
  <si>
    <t>Kiribati</t>
  </si>
  <si>
    <t>Lesotho</t>
  </si>
  <si>
    <t>Australia</t>
  </si>
  <si>
    <t>Canada</t>
  </si>
  <si>
    <t>Japan</t>
  </si>
  <si>
    <t>United Kingdom</t>
  </si>
  <si>
    <t>United States</t>
  </si>
  <si>
    <t>Greece</t>
  </si>
  <si>
    <t>Austria</t>
  </si>
  <si>
    <t>Germany</t>
  </si>
  <si>
    <t>Israel</t>
  </si>
  <si>
    <t>Iceland</t>
  </si>
  <si>
    <t>Ireland</t>
  </si>
  <si>
    <t>Brazil</t>
  </si>
  <si>
    <t>Latvia</t>
  </si>
  <si>
    <t>Italy</t>
  </si>
  <si>
    <t>Belgium</t>
  </si>
  <si>
    <t>France</t>
  </si>
  <si>
    <t>Spain</t>
  </si>
  <si>
    <t>Switzerland</t>
  </si>
  <si>
    <t>Slovenia</t>
  </si>
  <si>
    <t>Malta</t>
  </si>
  <si>
    <t>Cyprus</t>
  </si>
  <si>
    <t>Subtotal (% PIB)</t>
  </si>
  <si>
    <t>Bono Covid-19</t>
  </si>
  <si>
    <t>IFE</t>
  </si>
  <si>
    <t>Bono Clase Media</t>
  </si>
  <si>
    <t>Bono a los transportistas</t>
  </si>
  <si>
    <t>Bono de $200 mil AFP</t>
  </si>
  <si>
    <t>Préstamo Solidario</t>
  </si>
  <si>
    <t>prestaciones del SC</t>
  </si>
  <si>
    <t>2020 marzo</t>
  </si>
  <si>
    <t>2020 abril</t>
  </si>
  <si>
    <t xml:space="preserve">2020 mayo </t>
  </si>
  <si>
    <t>2020 junio</t>
  </si>
  <si>
    <t>2020 julio</t>
  </si>
  <si>
    <t>2020 agosto</t>
  </si>
  <si>
    <t>2020 septiembre</t>
  </si>
  <si>
    <t>2020 octubre</t>
  </si>
  <si>
    <t>2020 noviembre</t>
  </si>
  <si>
    <t>2020 diciembre</t>
  </si>
  <si>
    <t>2021 enero</t>
  </si>
  <si>
    <t>2021 febrero</t>
  </si>
  <si>
    <t>2021 marzo</t>
  </si>
  <si>
    <t>2021 abril</t>
  </si>
  <si>
    <t xml:space="preserve">2021 mayo </t>
  </si>
  <si>
    <t>2021 junio</t>
  </si>
  <si>
    <t>% de la población en cuarentena</t>
  </si>
  <si>
    <t>USA</t>
  </si>
  <si>
    <t>Brasil</t>
  </si>
  <si>
    <t>Perú</t>
  </si>
  <si>
    <t>Argentina</t>
  </si>
  <si>
    <t>México</t>
  </si>
  <si>
    <t>Cobertura promedio (% de la población)</t>
  </si>
  <si>
    <t>Transferencia promedio por beneficiario (en % del PIB pc)</t>
  </si>
  <si>
    <t>Duración de todos los programas (cantidad de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</si>
</sst>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41" fontId="0" fillId="0" borderId="0" xfId="1" applyFont="1"/>
    <xf numFmtId="0" fontId="0" fillId="2" borderId="0" xfId="0" applyFill="1"/>
    <xf numFmtId="41" fontId="0" fillId="2" borderId="0" xfId="1" applyFont="1" applyFill="1"/>
    <xf numFmtId="0" fontId="2" fillId="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3" fontId="0" fillId="0" borderId="0" xfId="0" applyNumberFormat="1"/>
    <xf numFmtId="9" fontId="0" fillId="0" borderId="0" xfId="2" applyFont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oca/Downloads/revised-april-2021-fiscal-measures-response-database-publication-april-2021-v3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ummary.Global"/>
      <sheetName val="Figure"/>
    </sheetNames>
    <sheetDataSet>
      <sheetData sheetId="0"/>
      <sheetData sheetId="1">
        <row r="7">
          <cell r="B7" t="str">
            <v>G20: Advanced economies</v>
          </cell>
          <cell r="C7"/>
          <cell r="D7"/>
          <cell r="E7"/>
          <cell r="F7"/>
          <cell r="G7"/>
          <cell r="H7"/>
          <cell r="I7"/>
          <cell r="J7"/>
          <cell r="K7"/>
          <cell r="L7"/>
        </row>
        <row r="8">
          <cell r="B8" t="str">
            <v>Australia</v>
          </cell>
          <cell r="C8">
            <v>219.27816741903561</v>
          </cell>
          <cell r="D8">
            <v>11.461012528828688</v>
          </cell>
          <cell r="E8">
            <v>207.81715489020692</v>
          </cell>
          <cell r="F8" t="str">
            <v/>
          </cell>
          <cell r="G8"/>
          <cell r="H8">
            <v>24.164785452349641</v>
          </cell>
          <cell r="I8">
            <v>10.356336622435562</v>
          </cell>
          <cell r="J8"/>
          <cell r="K8">
            <v>13.808448829914079</v>
          </cell>
          <cell r="L8" t="str">
            <v/>
          </cell>
          <cell r="M8"/>
          <cell r="N8"/>
          <cell r="O8">
            <v>16.131383413423077</v>
          </cell>
          <cell r="P8">
            <v>0.84313905750259166</v>
          </cell>
          <cell r="Q8">
            <v>15.288244355920485</v>
          </cell>
          <cell r="R8" t="str">
            <v/>
          </cell>
          <cell r="S8"/>
          <cell r="T8">
            <v>1.7777028320837773</v>
          </cell>
          <cell r="U8">
            <v>0.76187264232161889</v>
          </cell>
          <cell r="V8"/>
          <cell r="W8">
            <v>1.0158301897621587</v>
          </cell>
          <cell r="X8" t="str">
            <v/>
          </cell>
        </row>
        <row r="9">
          <cell r="B9" t="str">
            <v>Canada</v>
          </cell>
          <cell r="C9">
            <v>240.61391867109978</v>
          </cell>
          <cell r="D9">
            <v>39.294556907241891</v>
          </cell>
          <cell r="E9">
            <v>201.3193617638579</v>
          </cell>
          <cell r="F9">
            <v>63.378317592325629</v>
          </cell>
          <cell r="G9"/>
          <cell r="H9">
            <v>66.062575749177071</v>
          </cell>
          <cell r="I9">
            <v>3.8772617821187447</v>
          </cell>
          <cell r="J9"/>
          <cell r="K9">
            <v>62.185313967058327</v>
          </cell>
          <cell r="L9" t="str">
            <v/>
          </cell>
          <cell r="M9"/>
          <cell r="N9"/>
          <cell r="O9">
            <v>14.64115557600266</v>
          </cell>
          <cell r="P9">
            <v>2.3910409013180667</v>
          </cell>
          <cell r="Q9">
            <v>12.250114674684593</v>
          </cell>
          <cell r="R9">
            <v>3.8565175827710756</v>
          </cell>
          <cell r="S9"/>
          <cell r="T9">
            <v>4.0198524451002031</v>
          </cell>
          <cell r="U9">
            <v>0.23592813447540698</v>
          </cell>
          <cell r="V9"/>
          <cell r="W9">
            <v>3.7839243106247964</v>
          </cell>
          <cell r="X9" t="str">
            <v/>
          </cell>
        </row>
        <row r="10">
          <cell r="B10" t="str">
            <v>European Union</v>
          </cell>
          <cell r="C10">
            <v>488.29744352478542</v>
          </cell>
          <cell r="D10">
            <v>5.706409296772063E-2</v>
          </cell>
          <cell r="E10">
            <v>488.2403794318177</v>
          </cell>
          <cell r="F10" t="str">
            <v/>
          </cell>
          <cell r="G10"/>
          <cell r="H10">
            <v>873.0806224061256</v>
          </cell>
          <cell r="I10">
            <v>798.89730154808876</v>
          </cell>
          <cell r="J10"/>
          <cell r="K10">
            <v>74.183320858036808</v>
          </cell>
          <cell r="L10" t="str">
            <v/>
          </cell>
          <cell r="M10"/>
          <cell r="N10"/>
          <cell r="O10">
            <v>3.7803815418879663</v>
          </cell>
          <cell r="P10">
            <v>4.4178819000677413E-4</v>
          </cell>
          <cell r="Q10">
            <v>3.7799397536979593</v>
          </cell>
          <cell r="R10" t="str">
            <v/>
          </cell>
          <cell r="S10"/>
          <cell r="T10">
            <v>6.7593593071036437</v>
          </cell>
          <cell r="U10">
            <v>6.1850346600948374</v>
          </cell>
          <cell r="V10"/>
          <cell r="W10">
            <v>0.57432464700880637</v>
          </cell>
          <cell r="X10" t="str">
            <v/>
          </cell>
        </row>
        <row r="11">
          <cell r="B11" t="str">
            <v>France</v>
          </cell>
          <cell r="C11">
            <v>198.58304352766777</v>
          </cell>
          <cell r="D11">
            <v>21.456098955862956</v>
          </cell>
          <cell r="E11">
            <v>177.12694457180481</v>
          </cell>
          <cell r="F11">
            <v>79.319089225131677</v>
          </cell>
          <cell r="G11"/>
          <cell r="H11">
            <v>405.7257010004937</v>
          </cell>
          <cell r="I11">
            <v>23.966919046442662</v>
          </cell>
          <cell r="J11"/>
          <cell r="K11">
            <v>381.75878195405102</v>
          </cell>
          <cell r="L11" t="str">
            <v/>
          </cell>
          <cell r="M11"/>
          <cell r="N11"/>
          <cell r="O11">
            <v>7.6410229836701689</v>
          </cell>
          <cell r="P11">
            <v>0.82558179363792628</v>
          </cell>
          <cell r="Q11">
            <v>6.8154411900322414</v>
          </cell>
          <cell r="R11">
            <v>3.0520178009487164</v>
          </cell>
          <cell r="S11"/>
          <cell r="T11">
            <v>15.611400406291638</v>
          </cell>
          <cell r="U11">
            <v>0.92219242906364096</v>
          </cell>
          <cell r="V11"/>
          <cell r="W11">
            <v>14.689207977227998</v>
          </cell>
          <cell r="X11" t="str">
            <v/>
          </cell>
        </row>
        <row r="12">
          <cell r="B12" t="str">
            <v>Germany</v>
          </cell>
          <cell r="C12">
            <v>418.85044238306938</v>
          </cell>
          <cell r="D12">
            <v>45.651274374176502</v>
          </cell>
          <cell r="E12">
            <v>373.19916800889291</v>
          </cell>
          <cell r="F12" t="str">
            <v/>
          </cell>
          <cell r="G12"/>
          <cell r="H12">
            <v>1057.1693863199921</v>
          </cell>
          <cell r="I12">
            <v>114.12818593544125</v>
          </cell>
          <cell r="J12"/>
          <cell r="K12">
            <v>943.04120038455096</v>
          </cell>
          <cell r="L12" t="str">
            <v/>
          </cell>
          <cell r="M12"/>
          <cell r="N12"/>
          <cell r="O12">
            <v>11.013645516666017</v>
          </cell>
          <cell r="P12">
            <v>1.200397331516732</v>
          </cell>
          <cell r="Q12">
            <v>9.8132481851492841</v>
          </cell>
          <cell r="R12" t="str">
            <v/>
          </cell>
          <cell r="S12"/>
          <cell r="T12">
            <v>27.798201204598719</v>
          </cell>
          <cell r="U12">
            <v>3.00099332879183</v>
          </cell>
          <cell r="V12"/>
          <cell r="W12">
            <v>24.79720787580689</v>
          </cell>
          <cell r="X12" t="str">
            <v/>
          </cell>
        </row>
        <row r="13">
          <cell r="B13" t="str">
            <v>Italy</v>
          </cell>
          <cell r="C13">
            <v>159.77946030961775</v>
          </cell>
          <cell r="D13">
            <v>11.412818593544126</v>
          </cell>
          <cell r="E13">
            <v>148.36664171607362</v>
          </cell>
          <cell r="F13">
            <v>7.9889730154808873</v>
          </cell>
          <cell r="G13"/>
          <cell r="H13">
            <v>664.51136260910664</v>
          </cell>
          <cell r="I13">
            <v>3.7091660429018405</v>
          </cell>
          <cell r="J13"/>
          <cell r="K13">
            <v>660.80219656620488</v>
          </cell>
          <cell r="L13" t="str">
            <v/>
          </cell>
          <cell r="M13"/>
          <cell r="N13"/>
          <cell r="O13">
            <v>8.4766543856090628</v>
          </cell>
          <cell r="P13">
            <v>0.60547531325779025</v>
          </cell>
          <cell r="Q13">
            <v>7.8711790723512722</v>
          </cell>
          <cell r="R13">
            <v>0.42383271928045313</v>
          </cell>
          <cell r="S13"/>
          <cell r="T13">
            <v>35.253800114434839</v>
          </cell>
          <cell r="U13">
            <v>0.19677947680878183</v>
          </cell>
          <cell r="V13"/>
          <cell r="W13">
            <v>35.057020637626053</v>
          </cell>
          <cell r="X13" t="str">
            <v/>
          </cell>
        </row>
        <row r="14">
          <cell r="B14" t="str">
            <v>Japan</v>
          </cell>
          <cell r="C14">
            <v>800.7523718505679</v>
          </cell>
          <cell r="D14">
            <v>89.909038242870778</v>
          </cell>
          <cell r="E14">
            <v>710.8433336076971</v>
          </cell>
          <cell r="F14">
            <v>243.50364524110836</v>
          </cell>
          <cell r="G14"/>
          <cell r="H14">
            <v>1429.1790870689667</v>
          </cell>
          <cell r="I14" t="str">
            <v/>
          </cell>
          <cell r="J14"/>
          <cell r="K14">
            <v>147.0387396263616</v>
          </cell>
          <cell r="L14">
            <v>1282.1403474426052</v>
          </cell>
          <cell r="M14"/>
          <cell r="N14"/>
          <cell r="O14">
            <v>15.860601819869569</v>
          </cell>
          <cell r="P14">
            <v>1.7808395025818462</v>
          </cell>
          <cell r="Q14">
            <v>14.079762317287722</v>
          </cell>
          <cell r="R14">
            <v>4.8231069861591678</v>
          </cell>
          <cell r="S14"/>
          <cell r="T14">
            <v>28.307927926457268</v>
          </cell>
          <cell r="U14" t="str">
            <v/>
          </cell>
          <cell r="V14"/>
          <cell r="W14">
            <v>2.9124146031807281</v>
          </cell>
          <cell r="X14">
            <v>25.395513323276536</v>
          </cell>
        </row>
        <row r="15">
          <cell r="B15" t="str">
            <v>Korea</v>
          </cell>
          <cell r="C15">
            <v>73.473615277217817</v>
          </cell>
          <cell r="D15">
            <v>8.4744654298982489</v>
          </cell>
          <cell r="E15">
            <v>64.999149847319558</v>
          </cell>
          <cell r="F15">
            <v>39.575753557624822</v>
          </cell>
          <cell r="G15"/>
          <cell r="H15">
            <v>166.01477777170669</v>
          </cell>
          <cell r="I15" t="str">
            <v/>
          </cell>
          <cell r="J15"/>
          <cell r="K15">
            <v>60.08395989797858</v>
          </cell>
          <cell r="L15">
            <v>105.9308178737281</v>
          </cell>
          <cell r="M15"/>
          <cell r="N15"/>
          <cell r="O15">
            <v>4.5051765101655654</v>
          </cell>
          <cell r="P15">
            <v>0.51962820186454028</v>
          </cell>
          <cell r="Q15">
            <v>3.9855483083010244</v>
          </cell>
          <cell r="R15">
            <v>2.4266637027074034</v>
          </cell>
          <cell r="S15"/>
          <cell r="T15">
            <v>10.179516474526345</v>
          </cell>
          <cell r="U15" t="str">
            <v/>
          </cell>
          <cell r="V15"/>
          <cell r="W15">
            <v>3.6841639512195905</v>
          </cell>
          <cell r="X15">
            <v>6.4953525233067539</v>
          </cell>
        </row>
        <row r="16">
          <cell r="B16" t="str">
            <v>Spain</v>
          </cell>
          <cell r="C16">
            <v>97.00895804512507</v>
          </cell>
          <cell r="D16">
            <v>16.092074216897217</v>
          </cell>
          <cell r="E16">
            <v>80.916883828227853</v>
          </cell>
          <cell r="F16">
            <v>5.1357683670948562E-2</v>
          </cell>
          <cell r="G16"/>
          <cell r="H16">
            <v>184.01914572044612</v>
          </cell>
          <cell r="I16">
            <v>0.72927910812746966</v>
          </cell>
          <cell r="J16"/>
          <cell r="K16">
            <v>171.87704801877453</v>
          </cell>
          <cell r="L16">
            <v>11.412818593544126</v>
          </cell>
          <cell r="M16"/>
          <cell r="N16"/>
          <cell r="O16">
            <v>7.589448345321685</v>
          </cell>
          <cell r="P16">
            <v>1.2589555490474795</v>
          </cell>
          <cell r="Q16">
            <v>6.3304927962742061</v>
          </cell>
          <cell r="R16">
            <v>4.0179432416408917E-3</v>
          </cell>
          <cell r="S16"/>
          <cell r="T16">
            <v>14.396647785309682</v>
          </cell>
          <cell r="U16">
            <v>5.7054794031300662E-2</v>
          </cell>
          <cell r="V16"/>
          <cell r="W16">
            <v>13.446716715358184</v>
          </cell>
          <cell r="X16">
            <v>0.89287627592019825</v>
          </cell>
        </row>
        <row r="17">
          <cell r="B17" t="str">
            <v>United Kingdom</v>
          </cell>
          <cell r="C17">
            <v>440.0580179680901</v>
          </cell>
          <cell r="D17">
            <v>203.99190920386684</v>
          </cell>
          <cell r="E17">
            <v>236.06610876422326</v>
          </cell>
          <cell r="F17">
            <v>14.112647806556826</v>
          </cell>
          <cell r="G17"/>
          <cell r="H17">
            <v>437.4920820032616</v>
          </cell>
          <cell r="I17">
            <v>1.2829679824142568</v>
          </cell>
          <cell r="J17"/>
          <cell r="K17">
            <v>436.20911402084732</v>
          </cell>
          <cell r="L17" t="str">
            <v/>
          </cell>
          <cell r="M17"/>
          <cell r="N17"/>
          <cell r="O17">
            <v>16.232490915957346</v>
          </cell>
          <cell r="P17">
            <v>7.5246823779510725</v>
          </cell>
          <cell r="Q17">
            <v>8.7078085380062724</v>
          </cell>
          <cell r="R17">
            <v>0.52057551042428807</v>
          </cell>
          <cell r="S17"/>
          <cell r="T17">
            <v>16.137840823152931</v>
          </cell>
          <cell r="U17">
            <v>4.7325046402207999E-2</v>
          </cell>
          <cell r="V17"/>
          <cell r="W17">
            <v>16.090515776750721</v>
          </cell>
          <cell r="X17" t="str">
            <v/>
          </cell>
        </row>
        <row r="18">
          <cell r="B18" t="str">
            <v>United States</v>
          </cell>
          <cell r="C18">
            <v>5328.0279999999993</v>
          </cell>
          <cell r="D18">
            <v>690.4</v>
          </cell>
          <cell r="E18">
            <v>4637.6279999999997</v>
          </cell>
          <cell r="F18">
            <v>17.98</v>
          </cell>
          <cell r="G18"/>
          <cell r="H18">
            <v>510</v>
          </cell>
          <cell r="I18">
            <v>56</v>
          </cell>
          <cell r="J18"/>
          <cell r="K18">
            <v>454</v>
          </cell>
          <cell r="L18" t="str">
            <v/>
          </cell>
          <cell r="M18"/>
          <cell r="N18"/>
          <cell r="O18">
            <v>25.453072338799249</v>
          </cell>
          <cell r="P18">
            <v>3.2981810798867799</v>
          </cell>
          <cell r="Q18">
            <v>22.154891258912468</v>
          </cell>
          <cell r="R18">
            <v>8.5894113291373572E-2</v>
          </cell>
          <cell r="S18"/>
          <cell r="T18">
            <v>2.4363736250612082</v>
          </cell>
          <cell r="U18">
            <v>0.26752337843809343</v>
          </cell>
          <cell r="V18"/>
          <cell r="W18">
            <v>2.1688502466231148</v>
          </cell>
          <cell r="X18" t="str">
            <v/>
          </cell>
        </row>
        <row r="19">
          <cell r="B19" t="str">
            <v>G20: Emerging markets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/>
          <cell r="H19" t="str">
            <v/>
          </cell>
          <cell r="I19" t="str">
            <v/>
          </cell>
          <cell r="J19"/>
          <cell r="K19" t="str">
            <v/>
          </cell>
          <cell r="L19" t="str">
            <v/>
          </cell>
          <cell r="M19"/>
          <cell r="N19"/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/>
          <cell r="T19" t="str">
            <v/>
          </cell>
          <cell r="U19" t="str">
            <v/>
          </cell>
          <cell r="V19"/>
          <cell r="W19" t="str">
            <v/>
          </cell>
          <cell r="X19" t="str">
            <v/>
          </cell>
        </row>
        <row r="20">
          <cell r="B20" t="str">
            <v>Argentina</v>
          </cell>
          <cell r="C20">
            <v>15.206391876747713</v>
          </cell>
          <cell r="D20">
            <v>1.4808570806329122</v>
          </cell>
          <cell r="E20">
            <v>13.7255347961148</v>
          </cell>
          <cell r="F20">
            <v>0.14157333466853844</v>
          </cell>
          <cell r="G20"/>
          <cell r="H20">
            <v>7.6449600721010764</v>
          </cell>
          <cell r="I20" t="str">
            <v/>
          </cell>
          <cell r="J20"/>
          <cell r="K20">
            <v>7.6449600721010764</v>
          </cell>
          <cell r="L20" t="str">
            <v/>
          </cell>
          <cell r="M20"/>
          <cell r="N20"/>
          <cell r="O20">
            <v>3.9163603885121869</v>
          </cell>
          <cell r="P20">
            <v>0.38139027710490159</v>
          </cell>
          <cell r="Q20">
            <v>3.5349701114072851</v>
          </cell>
          <cell r="R20">
            <v>3.6461785574082368E-2</v>
          </cell>
          <cell r="S20"/>
          <cell r="T20">
            <v>1.9689364210004481</v>
          </cell>
          <cell r="U20" t="str">
            <v/>
          </cell>
          <cell r="V20"/>
          <cell r="W20">
            <v>1.9689364210004481</v>
          </cell>
          <cell r="X20" t="str">
            <v/>
          </cell>
        </row>
        <row r="21">
          <cell r="B21" t="str">
            <v>Brazil</v>
          </cell>
          <cell r="C21">
            <v>126.40902417303826</v>
          </cell>
          <cell r="D21">
            <v>17.079178132747135</v>
          </cell>
          <cell r="E21">
            <v>109.32984604029113</v>
          </cell>
          <cell r="F21">
            <v>38.856574376419076</v>
          </cell>
          <cell r="G21"/>
          <cell r="H21">
            <v>88.207119533387413</v>
          </cell>
          <cell r="I21">
            <v>15.384738814052945</v>
          </cell>
          <cell r="J21"/>
          <cell r="K21" t="str">
            <v/>
          </cell>
          <cell r="L21">
            <v>72.822380719334461</v>
          </cell>
          <cell r="M21"/>
          <cell r="N21"/>
          <cell r="O21">
            <v>8.8146148865888687</v>
          </cell>
          <cell r="P21">
            <v>1.1909464439305906</v>
          </cell>
          <cell r="Q21">
            <v>7.6236684426582784</v>
          </cell>
          <cell r="R21">
            <v>2.7095038600359995</v>
          </cell>
          <cell r="S21"/>
          <cell r="T21">
            <v>6.1507617357903444</v>
          </cell>
          <cell r="U21">
            <v>1.0727916670806561</v>
          </cell>
          <cell r="V21"/>
          <cell r="W21" t="str">
            <v/>
          </cell>
          <cell r="X21">
            <v>5.0779700687096874</v>
          </cell>
        </row>
        <row r="22">
          <cell r="B22" t="str">
            <v>China</v>
          </cell>
          <cell r="C22">
            <v>710.64739339926814</v>
          </cell>
          <cell r="D22">
            <v>21.302032387783935</v>
          </cell>
          <cell r="E22">
            <v>689.34536101148421</v>
          </cell>
          <cell r="F22">
            <v>231.8588559214578</v>
          </cell>
          <cell r="G22"/>
          <cell r="H22">
            <v>192.73267398471179</v>
          </cell>
          <cell r="I22" t="str">
            <v/>
          </cell>
          <cell r="J22"/>
          <cell r="K22">
            <v>57.964713980364451</v>
          </cell>
          <cell r="L22">
            <v>134.76796000434734</v>
          </cell>
          <cell r="M22"/>
          <cell r="N22"/>
          <cell r="O22">
            <v>4.826837214914927</v>
          </cell>
          <cell r="P22">
            <v>0.14468700460695236</v>
          </cell>
          <cell r="Q22">
            <v>4.6821502103079746</v>
          </cell>
          <cell r="R22">
            <v>1.5748245399396172</v>
          </cell>
          <cell r="S22"/>
          <cell r="T22">
            <v>1.3090728988248068</v>
          </cell>
          <cell r="U22" t="str">
            <v/>
          </cell>
          <cell r="V22"/>
          <cell r="W22">
            <v>0.39370613498490431</v>
          </cell>
          <cell r="X22">
            <v>0.91536676383990256</v>
          </cell>
        </row>
        <row r="23">
          <cell r="B23" t="str">
            <v>India</v>
          </cell>
          <cell r="C23">
            <v>90.127218595137208</v>
          </cell>
          <cell r="D23">
            <v>9.8193164726363982</v>
          </cell>
          <cell r="E23">
            <v>80.307902122500806</v>
          </cell>
          <cell r="F23">
            <v>18.532231089201087</v>
          </cell>
          <cell r="G23"/>
          <cell r="H23">
            <v>138.17576180015527</v>
          </cell>
          <cell r="I23">
            <v>8.8650448717745505</v>
          </cell>
          <cell r="J23"/>
          <cell r="K23">
            <v>116.86369604757402</v>
          </cell>
          <cell r="L23">
            <v>12.447020880806701</v>
          </cell>
          <cell r="M23"/>
          <cell r="N23"/>
          <cell r="O23">
            <v>3.3272371919763746</v>
          </cell>
          <cell r="P23">
            <v>0.36250086795982467</v>
          </cell>
          <cell r="Q23">
            <v>2.9647363240165503</v>
          </cell>
          <cell r="R23">
            <v>0.68415656769882405</v>
          </cell>
          <cell r="S23"/>
          <cell r="T23">
            <v>5.1010509461783222</v>
          </cell>
          <cell r="U23">
            <v>0.32727191036936287</v>
          </cell>
          <cell r="V23"/>
          <cell r="W23">
            <v>4.3142708933246743</v>
          </cell>
          <cell r="X23">
            <v>0.45950814248428484</v>
          </cell>
        </row>
        <row r="24">
          <cell r="B24" t="str">
            <v>Indonesia</v>
          </cell>
          <cell r="C24">
            <v>48.024441316810268</v>
          </cell>
          <cell r="D24">
            <v>18.948886066389758</v>
          </cell>
          <cell r="E24">
            <v>29.075555250420514</v>
          </cell>
          <cell r="F24" t="str">
            <v/>
          </cell>
          <cell r="G24"/>
          <cell r="H24">
            <v>9.2787751879441149</v>
          </cell>
          <cell r="I24">
            <v>2.4132367580927534</v>
          </cell>
          <cell r="J24"/>
          <cell r="K24">
            <v>6.8655384298513615</v>
          </cell>
          <cell r="L24" t="str">
            <v/>
          </cell>
          <cell r="M24"/>
          <cell r="N24"/>
          <cell r="O24">
            <v>4.5321570570531771</v>
          </cell>
          <cell r="P24">
            <v>1.788242098279738</v>
          </cell>
          <cell r="Q24">
            <v>2.7439149587734391</v>
          </cell>
          <cell r="R24" t="str">
            <v/>
          </cell>
          <cell r="S24"/>
          <cell r="T24">
            <v>0.87565550573371964</v>
          </cell>
          <cell r="U24">
            <v>0.22774170200917679</v>
          </cell>
          <cell r="V24"/>
          <cell r="W24">
            <v>0.64791380372454288</v>
          </cell>
          <cell r="X24" t="str">
            <v/>
          </cell>
        </row>
        <row r="25">
          <cell r="B25" t="str">
            <v>Mexico</v>
          </cell>
          <cell r="C25">
            <v>7.0279601888551086</v>
          </cell>
          <cell r="D25">
            <v>4.8032151754294521</v>
          </cell>
          <cell r="E25">
            <v>2.224745013425657</v>
          </cell>
          <cell r="F25">
            <v>4.2819360091037746</v>
          </cell>
          <cell r="G25"/>
          <cell r="H25">
            <v>12.85977086212362</v>
          </cell>
          <cell r="I25">
            <v>0.89362142798687472</v>
          </cell>
          <cell r="J25"/>
          <cell r="K25">
            <v>0.17686257428906896</v>
          </cell>
          <cell r="L25">
            <v>11.789286859847676</v>
          </cell>
          <cell r="M25"/>
          <cell r="N25"/>
          <cell r="O25">
            <v>0.65305702953176115</v>
          </cell>
          <cell r="P25">
            <v>0.44632771819654138</v>
          </cell>
          <cell r="Q25">
            <v>0.20672931133521974</v>
          </cell>
          <cell r="R25">
            <v>0.39788905110544381</v>
          </cell>
          <cell r="S25"/>
          <cell r="T25">
            <v>1.1949646176134145</v>
          </cell>
          <cell r="U25">
            <v>8.3037715013310018E-2</v>
          </cell>
          <cell r="V25"/>
          <cell r="W25">
            <v>1.6434547763050939E-2</v>
          </cell>
          <cell r="X25">
            <v>1.0954923548370537</v>
          </cell>
        </row>
        <row r="26">
          <cell r="B26" t="str">
            <v>Russia</v>
          </cell>
          <cell r="C26">
            <v>63.36290128234284</v>
          </cell>
          <cell r="D26">
            <v>10.712532393938853</v>
          </cell>
          <cell r="E26">
            <v>52.650368888403989</v>
          </cell>
          <cell r="F26">
            <v>6.3584063241443518</v>
          </cell>
          <cell r="G26"/>
          <cell r="H26">
            <v>21.660049369422172</v>
          </cell>
          <cell r="I26">
            <v>7.837426925630103</v>
          </cell>
          <cell r="J26"/>
          <cell r="K26">
            <v>6.9113112218960344</v>
          </cell>
          <cell r="L26">
            <v>6.9113112218960344</v>
          </cell>
          <cell r="M26"/>
          <cell r="N26"/>
          <cell r="O26">
            <v>4.2999213932345643</v>
          </cell>
          <cell r="P26">
            <v>0.72697187603769375</v>
          </cell>
          <cell r="Q26">
            <v>3.572949517196871</v>
          </cell>
          <cell r="R26">
            <v>0.43149298448688911</v>
          </cell>
          <cell r="S26"/>
          <cell r="T26">
            <v>1.4698902319368594</v>
          </cell>
          <cell r="U26">
            <v>0.53186200479144818</v>
          </cell>
          <cell r="V26"/>
          <cell r="W26">
            <v>0.46901411357270562</v>
          </cell>
          <cell r="X26">
            <v>0.46901411357270562</v>
          </cell>
        </row>
        <row r="27">
          <cell r="B27" t="str">
            <v>Saudi Arabia</v>
          </cell>
          <cell r="C27">
            <v>15.360000000000001</v>
          </cell>
          <cell r="D27">
            <v>12.533333333333333</v>
          </cell>
          <cell r="E27">
            <v>2.8266666666666667</v>
          </cell>
          <cell r="F27">
            <v>14.933333333333334</v>
          </cell>
          <cell r="G27"/>
          <cell r="H27">
            <v>5.8666666666666663</v>
          </cell>
          <cell r="I27">
            <v>5.8666666666666663</v>
          </cell>
          <cell r="J27"/>
          <cell r="K27" t="str">
            <v/>
          </cell>
          <cell r="L27" t="str">
            <v/>
          </cell>
          <cell r="M27"/>
          <cell r="N27"/>
          <cell r="O27">
            <v>2.1896957349419446</v>
          </cell>
          <cell r="P27">
            <v>1.7867308948311005</v>
          </cell>
          <cell r="Q27">
            <v>0.40296484011084394</v>
          </cell>
          <cell r="R27">
            <v>2.1288708534157794</v>
          </cell>
          <cell r="S27"/>
          <cell r="T27">
            <v>0.83634212098477045</v>
          </cell>
          <cell r="U27">
            <v>0.83634212098477045</v>
          </cell>
          <cell r="V27"/>
          <cell r="W27" t="str">
            <v/>
          </cell>
          <cell r="X27" t="str">
            <v/>
          </cell>
        </row>
        <row r="28">
          <cell r="B28" t="str">
            <v>South Africa</v>
          </cell>
          <cell r="C28">
            <v>17.693238243228844</v>
          </cell>
          <cell r="D28">
            <v>2.3262994325975441</v>
          </cell>
          <cell r="E28">
            <v>15.366938810631298</v>
          </cell>
          <cell r="F28">
            <v>2.6725110975010953</v>
          </cell>
          <cell r="G28"/>
          <cell r="H28">
            <v>12.32999438165278</v>
          </cell>
          <cell r="I28" t="str">
            <v/>
          </cell>
          <cell r="J28"/>
          <cell r="K28">
            <v>12.147777715914069</v>
          </cell>
          <cell r="L28">
            <v>0.18221666573871104</v>
          </cell>
          <cell r="M28"/>
          <cell r="N28"/>
          <cell r="O28">
            <v>5.8564829939836844</v>
          </cell>
          <cell r="P28">
            <v>0.77000789107303502</v>
          </cell>
          <cell r="Q28">
            <v>5.0864751029106499</v>
          </cell>
          <cell r="R28">
            <v>0.88460436572359125</v>
          </cell>
          <cell r="S28"/>
          <cell r="T28">
            <v>4.0812428691338418</v>
          </cell>
          <cell r="U28" t="str">
            <v/>
          </cell>
          <cell r="V28"/>
          <cell r="W28">
            <v>4.020928935107233</v>
          </cell>
          <cell r="X28">
            <v>6.0313934026608486E-2</v>
          </cell>
        </row>
        <row r="29">
          <cell r="B29" t="str">
            <v>Turkey</v>
          </cell>
          <cell r="C29">
            <v>13.522864278129838</v>
          </cell>
          <cell r="D29">
            <v>2.3964569606812369</v>
          </cell>
          <cell r="E29">
            <v>11.126407317448601</v>
          </cell>
          <cell r="F29">
            <v>10.042295835235661</v>
          </cell>
          <cell r="G29"/>
          <cell r="H29">
            <v>67.400352019159797</v>
          </cell>
          <cell r="I29">
            <v>2.995571200851546</v>
          </cell>
          <cell r="J29"/>
          <cell r="K29">
            <v>45.932091746390377</v>
          </cell>
          <cell r="L29">
            <v>18.47268907191787</v>
          </cell>
          <cell r="M29"/>
          <cell r="N29"/>
          <cell r="O29">
            <v>1.8793831456217234</v>
          </cell>
          <cell r="P29">
            <v>0.33305524099625478</v>
          </cell>
          <cell r="Q29">
            <v>1.5463279046254685</v>
          </cell>
          <cell r="R29">
            <v>1.3956600575081155</v>
          </cell>
          <cell r="S29"/>
          <cell r="T29">
            <v>9.3671786530196659</v>
          </cell>
          <cell r="U29">
            <v>0.41631905124531848</v>
          </cell>
          <cell r="V29"/>
          <cell r="W29">
            <v>6.3835587857615508</v>
          </cell>
          <cell r="X29">
            <v>2.5673008160127972</v>
          </cell>
        </row>
        <row r="30">
          <cell r="B30" t="str">
            <v>Other Selected Advanced Economies</v>
          </cell>
          <cell r="C30"/>
          <cell r="D30"/>
          <cell r="E30"/>
          <cell r="F30"/>
          <cell r="G30"/>
          <cell r="H30" t="str">
            <v/>
          </cell>
          <cell r="I30" t="str">
            <v/>
          </cell>
          <cell r="J30"/>
          <cell r="K30" t="str">
            <v/>
          </cell>
          <cell r="L30" t="str">
            <v/>
          </cell>
          <cell r="M30"/>
          <cell r="N30"/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/>
          <cell r="T30" t="str">
            <v/>
          </cell>
          <cell r="U30" t="str">
            <v/>
          </cell>
          <cell r="V30"/>
          <cell r="W30" t="str">
            <v/>
          </cell>
          <cell r="X30" t="str">
            <v/>
          </cell>
        </row>
        <row r="31">
          <cell r="B31" t="str">
            <v>Austria</v>
          </cell>
          <cell r="C31">
            <v>50.216401811594153</v>
          </cell>
          <cell r="D31">
            <v>2.8532046483860314</v>
          </cell>
          <cell r="E31">
            <v>47.36319716320812</v>
          </cell>
          <cell r="F31" t="str">
            <v/>
          </cell>
          <cell r="G31"/>
          <cell r="H31">
            <v>10.271536734189713</v>
          </cell>
          <cell r="I31" t="str">
            <v/>
          </cell>
          <cell r="J31"/>
          <cell r="K31">
            <v>10.271536734189713</v>
          </cell>
          <cell r="L31" t="str">
            <v/>
          </cell>
          <cell r="M31"/>
          <cell r="N31"/>
          <cell r="O31">
            <v>11.71577529142991</v>
          </cell>
          <cell r="P31">
            <v>0.66566905064942672</v>
          </cell>
          <cell r="Q31">
            <v>11.050106240780483</v>
          </cell>
          <cell r="R31" t="str">
            <v/>
          </cell>
          <cell r="S31"/>
          <cell r="T31">
            <v>2.3964085823379362</v>
          </cell>
          <cell r="U31" t="str">
            <v/>
          </cell>
          <cell r="V31"/>
          <cell r="W31">
            <v>2.3964085823379362</v>
          </cell>
          <cell r="X31" t="str">
            <v/>
          </cell>
        </row>
        <row r="32">
          <cell r="B32" t="str">
            <v>Belgium</v>
          </cell>
          <cell r="C32">
            <v>41.200275122694293</v>
          </cell>
          <cell r="D32">
            <v>9.5867676185770652</v>
          </cell>
          <cell r="E32">
            <v>31.613507504117226</v>
          </cell>
          <cell r="F32">
            <v>15.52143328722001</v>
          </cell>
          <cell r="G32"/>
          <cell r="H32">
            <v>60.602066731719304</v>
          </cell>
          <cell r="I32">
            <v>1.2554100452898538</v>
          </cell>
          <cell r="J32"/>
          <cell r="K32">
            <v>59.346656686429448</v>
          </cell>
          <cell r="L32" t="str">
            <v/>
          </cell>
          <cell r="M32"/>
          <cell r="N32"/>
          <cell r="O32">
            <v>8.0298773719835133</v>
          </cell>
          <cell r="P32">
            <v>1.8684479203507343</v>
          </cell>
          <cell r="Q32">
            <v>6.1614294516327783</v>
          </cell>
          <cell r="R32">
            <v>3.0251061567583317</v>
          </cell>
          <cell r="S32"/>
          <cell r="T32">
            <v>11.811260067931427</v>
          </cell>
          <cell r="U32">
            <v>0.24467770385545332</v>
          </cell>
          <cell r="V32"/>
          <cell r="W32">
            <v>11.566582364075973</v>
          </cell>
          <cell r="X32" t="str">
            <v/>
          </cell>
        </row>
        <row r="33">
          <cell r="B33" t="str">
            <v>Cyprus</v>
          </cell>
          <cell r="C33">
            <v>1.6776843332509863</v>
          </cell>
          <cell r="D33">
            <v>0.11412818593544126</v>
          </cell>
          <cell r="E33">
            <v>1.563556147315545</v>
          </cell>
          <cell r="F33">
            <v>0.34238455780632376</v>
          </cell>
          <cell r="G33"/>
          <cell r="H33">
            <v>1.0613921291996038</v>
          </cell>
          <cell r="I33">
            <v>0.45651274374176504</v>
          </cell>
          <cell r="J33"/>
          <cell r="K33">
            <v>0.6048793854578387</v>
          </cell>
          <cell r="L33" t="str">
            <v/>
          </cell>
          <cell r="M33"/>
          <cell r="N33"/>
          <cell r="O33">
            <v>6.9999333339682472</v>
          </cell>
          <cell r="P33">
            <v>0.47618594108627538</v>
          </cell>
          <cell r="Q33">
            <v>6.5237473928819716</v>
          </cell>
          <cell r="R33">
            <v>1.4285578232588261</v>
          </cell>
          <cell r="S33"/>
          <cell r="T33">
            <v>4.4285292521023614</v>
          </cell>
          <cell r="U33">
            <v>1.9047437643451015</v>
          </cell>
          <cell r="V33"/>
          <cell r="W33">
            <v>2.5237854877572596</v>
          </cell>
          <cell r="X33" t="str">
            <v/>
          </cell>
        </row>
        <row r="34">
          <cell r="B34" t="str">
            <v>Czech republic</v>
          </cell>
          <cell r="C34">
            <v>13.114895358731594</v>
          </cell>
          <cell r="D34">
            <v>2.8694219148867419</v>
          </cell>
          <cell r="E34">
            <v>10.245473443844855</v>
          </cell>
          <cell r="F34">
            <v>1.5639641968526836</v>
          </cell>
          <cell r="G34"/>
          <cell r="H34">
            <v>37.268017363018501</v>
          </cell>
          <cell r="I34">
            <v>4.3084413136437572E-2</v>
          </cell>
          <cell r="J34"/>
          <cell r="K34">
            <v>37.22493294988206</v>
          </cell>
          <cell r="L34" t="str">
            <v/>
          </cell>
          <cell r="M34"/>
          <cell r="N34"/>
          <cell r="O34">
            <v>5.4316135144669095</v>
          </cell>
          <cell r="P34">
            <v>1.1883885021796852</v>
          </cell>
          <cell r="Q34">
            <v>4.2432250122872244</v>
          </cell>
          <cell r="R34">
            <v>0.64772526470154013</v>
          </cell>
          <cell r="S34"/>
          <cell r="T34">
            <v>15.434775591372787</v>
          </cell>
          <cell r="U34">
            <v>1.7843671203899177E-2</v>
          </cell>
          <cell r="V34"/>
          <cell r="W34">
            <v>15.416931920168889</v>
          </cell>
          <cell r="X34" t="str">
            <v/>
          </cell>
        </row>
        <row r="35">
          <cell r="B35" t="str">
            <v>Denmark</v>
          </cell>
          <cell r="C35">
            <v>17.975735863360232</v>
          </cell>
          <cell r="D35">
            <v>0.12228391743782471</v>
          </cell>
          <cell r="E35">
            <v>17.853451945922409</v>
          </cell>
          <cell r="F35">
            <v>48.730141098973149</v>
          </cell>
          <cell r="G35"/>
          <cell r="H35">
            <v>47.847404069968846</v>
          </cell>
          <cell r="I35">
            <v>33.826788661238261</v>
          </cell>
          <cell r="J35"/>
          <cell r="K35">
            <v>14.020615408730588</v>
          </cell>
          <cell r="L35" t="str">
            <v/>
          </cell>
          <cell r="M35"/>
          <cell r="N35"/>
          <cell r="O35">
            <v>5.1032142438694166</v>
          </cell>
          <cell r="P35">
            <v>3.4715743155574269E-2</v>
          </cell>
          <cell r="Q35">
            <v>5.0684985007138428</v>
          </cell>
          <cell r="R35">
            <v>13.834223647496346</v>
          </cell>
          <cell r="S35"/>
          <cell r="T35">
            <v>13.583619376592043</v>
          </cell>
          <cell r="U35">
            <v>9.6032424504107325</v>
          </cell>
          <cell r="V35"/>
          <cell r="W35">
            <v>3.9803769261813118</v>
          </cell>
          <cell r="X35" t="str">
            <v/>
          </cell>
        </row>
        <row r="36">
          <cell r="B36" t="str">
            <v>Estonia</v>
          </cell>
          <cell r="C36">
            <v>0.97330000000000005</v>
          </cell>
          <cell r="D36">
            <v>0.22389999999999999</v>
          </cell>
          <cell r="E36">
            <v>0.74940000000000007</v>
          </cell>
          <cell r="F36" t="str">
            <v/>
          </cell>
          <cell r="G36"/>
          <cell r="H36">
            <v>1.5502562191675586</v>
          </cell>
          <cell r="I36">
            <v>1.1471896021839934</v>
          </cell>
          <cell r="J36"/>
          <cell r="K36">
            <v>0.40306661698356522</v>
          </cell>
          <cell r="L36" t="str">
            <v/>
          </cell>
          <cell r="M36"/>
          <cell r="N36"/>
          <cell r="O36">
            <v>3.6</v>
          </cell>
          <cell r="P36">
            <v>0.8</v>
          </cell>
          <cell r="Q36">
            <v>2.8</v>
          </cell>
          <cell r="R36" t="str">
            <v/>
          </cell>
          <cell r="S36"/>
          <cell r="T36">
            <v>5</v>
          </cell>
          <cell r="U36">
            <v>3.7</v>
          </cell>
          <cell r="V36"/>
          <cell r="W36">
            <v>1.3</v>
          </cell>
          <cell r="X36" t="str">
            <v/>
          </cell>
        </row>
        <row r="37">
          <cell r="B37" t="str">
            <v>Finland</v>
          </cell>
          <cell r="C37">
            <v>6.8362783375329315</v>
          </cell>
          <cell r="D37">
            <v>2.1113714398056631</v>
          </cell>
          <cell r="E37">
            <v>4.7249068977272684</v>
          </cell>
          <cell r="F37">
            <v>2.3966919046442663</v>
          </cell>
          <cell r="G37"/>
          <cell r="H37">
            <v>20.314817096508541</v>
          </cell>
          <cell r="I37">
            <v>1.8260509749670601</v>
          </cell>
          <cell r="J37"/>
          <cell r="K37">
            <v>13.923638684123832</v>
          </cell>
          <cell r="L37">
            <v>4.56512743741765</v>
          </cell>
          <cell r="M37"/>
          <cell r="N37"/>
          <cell r="O37">
            <v>2.5259979589599131</v>
          </cell>
          <cell r="P37">
            <v>0.78014962004604993</v>
          </cell>
          <cell r="Q37">
            <v>1.7458483389138635</v>
          </cell>
          <cell r="R37">
            <v>0.88557524437659729</v>
          </cell>
          <cell r="S37"/>
          <cell r="T37">
            <v>7.5063044523349678</v>
          </cell>
          <cell r="U37">
            <v>0.67472399571550279</v>
          </cell>
          <cell r="V37"/>
          <cell r="W37">
            <v>5.1447704673307078</v>
          </cell>
          <cell r="X37">
            <v>1.6868099892887567</v>
          </cell>
        </row>
        <row r="38">
          <cell r="B38" t="str">
            <v>Greece</v>
          </cell>
          <cell r="C38">
            <v>25.336457277667957</v>
          </cell>
          <cell r="D38">
            <v>1.0613921291996038</v>
          </cell>
          <cell r="E38">
            <v>24.275065148468354</v>
          </cell>
          <cell r="F38">
            <v>0.84454857592226529</v>
          </cell>
          <cell r="G38"/>
          <cell r="H38">
            <v>7.2471398069005195</v>
          </cell>
          <cell r="I38">
            <v>3.8803583218050024</v>
          </cell>
          <cell r="J38"/>
          <cell r="K38">
            <v>3.3667814850955171</v>
          </cell>
          <cell r="L38" t="str">
            <v/>
          </cell>
          <cell r="M38"/>
          <cell r="N38"/>
          <cell r="O38">
            <v>13.726545494773909</v>
          </cell>
          <cell r="P38">
            <v>0.57503095991620445</v>
          </cell>
          <cell r="Q38">
            <v>13.151514534857705</v>
          </cell>
          <cell r="R38">
            <v>0.45755151649246367</v>
          </cell>
          <cell r="S38"/>
          <cell r="T38">
            <v>3.9262866617934389</v>
          </cell>
          <cell r="U38">
            <v>2.1022637244248332</v>
          </cell>
          <cell r="V38"/>
          <cell r="W38">
            <v>1.8240229373686054</v>
          </cell>
          <cell r="X38" t="str">
            <v/>
          </cell>
        </row>
        <row r="39">
          <cell r="B39" t="str">
            <v>Hong Kong SAR</v>
          </cell>
          <cell r="C39">
            <v>55.6</v>
          </cell>
          <cell r="D39">
            <v>4.5</v>
          </cell>
          <cell r="E39">
            <v>51.2</v>
          </cell>
          <cell r="F39" t="str">
            <v/>
          </cell>
          <cell r="G39"/>
          <cell r="H39">
            <v>11</v>
          </cell>
          <cell r="I39" t="str">
            <v/>
          </cell>
          <cell r="J39"/>
          <cell r="K39">
            <v>11</v>
          </cell>
          <cell r="L39" t="str">
            <v/>
          </cell>
          <cell r="M39"/>
          <cell r="N39"/>
          <cell r="O39">
            <v>15.9</v>
          </cell>
          <cell r="P39">
            <v>1.3</v>
          </cell>
          <cell r="Q39">
            <v>14.6</v>
          </cell>
          <cell r="R39" t="str">
            <v/>
          </cell>
          <cell r="S39"/>
          <cell r="T39">
            <v>3.1</v>
          </cell>
          <cell r="U39" t="str">
            <v/>
          </cell>
          <cell r="V39"/>
          <cell r="W39">
            <v>3.1</v>
          </cell>
          <cell r="X39" t="str">
            <v/>
          </cell>
        </row>
        <row r="40">
          <cell r="B40" t="str">
            <v>Iceland</v>
          </cell>
          <cell r="C40">
            <v>2.0091211225997041</v>
          </cell>
          <cell r="D40">
            <v>0.10494830132939439</v>
          </cell>
          <cell r="E40">
            <v>1.90417282127031</v>
          </cell>
          <cell r="F40">
            <v>0</v>
          </cell>
          <cell r="G40"/>
          <cell r="H40">
            <v>0.32127031019202362</v>
          </cell>
          <cell r="I40">
            <v>0.1</v>
          </cell>
          <cell r="J40"/>
          <cell r="K40">
            <v>0.23264401772525847</v>
          </cell>
          <cell r="L40">
            <v>0</v>
          </cell>
          <cell r="M40"/>
          <cell r="N40"/>
          <cell r="O40">
            <v>9.2497449846990811</v>
          </cell>
          <cell r="P40">
            <v>0.48316899013940834</v>
          </cell>
          <cell r="Q40">
            <v>8.7665759945596733</v>
          </cell>
          <cell r="R40">
            <v>0</v>
          </cell>
          <cell r="S40"/>
          <cell r="T40">
            <v>1.4790887453247195</v>
          </cell>
          <cell r="U40">
            <v>0.4</v>
          </cell>
          <cell r="V40"/>
          <cell r="W40">
            <v>1.0710642638558314</v>
          </cell>
          <cell r="X40">
            <v>0</v>
          </cell>
        </row>
        <row r="41">
          <cell r="B41" t="str">
            <v>Ireland</v>
          </cell>
          <cell r="C41">
            <v>36.545111825001776</v>
          </cell>
          <cell r="D41">
            <v>5.9326480235392491</v>
          </cell>
          <cell r="E41">
            <v>30.612463801462525</v>
          </cell>
          <cell r="F41">
            <v>2.3730592094156995</v>
          </cell>
          <cell r="G41"/>
          <cell r="H41">
            <v>7.8310953910718082</v>
          </cell>
          <cell r="I41">
            <v>5.4580361816561087</v>
          </cell>
          <cell r="J41"/>
          <cell r="K41">
            <v>2.3730592094156995</v>
          </cell>
          <cell r="L41" t="str">
            <v/>
          </cell>
          <cell r="M41"/>
          <cell r="N41"/>
          <cell r="O41">
            <v>8.9549395088971355</v>
          </cell>
          <cell r="P41">
            <v>1.2012723731447379</v>
          </cell>
          <cell r="Q41">
            <v>7.7536671357523979</v>
          </cell>
          <cell r="R41">
            <v>0.68254112110496468</v>
          </cell>
          <cell r="S41"/>
          <cell r="T41">
            <v>1.911115139093901</v>
          </cell>
          <cell r="U41">
            <v>0.81904934532595752</v>
          </cell>
          <cell r="V41"/>
          <cell r="W41">
            <v>1.0920657937679434</v>
          </cell>
          <cell r="X41" t="str">
            <v/>
          </cell>
        </row>
        <row r="42">
          <cell r="B42" t="str">
            <v>Israel</v>
          </cell>
          <cell r="C42">
            <v>40.23348958694659</v>
          </cell>
          <cell r="D42">
            <v>5.0110302915150085</v>
          </cell>
          <cell r="E42">
            <v>35.222459295431584</v>
          </cell>
          <cell r="F42">
            <v>2.1002753047915084</v>
          </cell>
          <cell r="G42"/>
          <cell r="H42">
            <v>18.184956304280554</v>
          </cell>
          <cell r="I42">
            <v>3.5440330177671364</v>
          </cell>
          <cell r="J42"/>
          <cell r="K42">
            <v>14.640923286513416</v>
          </cell>
          <cell r="L42" t="str">
            <v/>
          </cell>
          <cell r="M42"/>
          <cell r="N42"/>
          <cell r="O42">
            <v>9.9924461436011907</v>
          </cell>
          <cell r="P42">
            <v>1.2445465413510508</v>
          </cell>
          <cell r="Q42">
            <v>8.7478996022501398</v>
          </cell>
          <cell r="R42">
            <v>0.52162733298365782</v>
          </cell>
          <cell r="S42"/>
          <cell r="T42">
            <v>4.5164413616565673</v>
          </cell>
          <cell r="U42">
            <v>0.88020103214393153</v>
          </cell>
          <cell r="V42"/>
          <cell r="W42">
            <v>3.6362403295126358</v>
          </cell>
          <cell r="X42" t="str">
            <v/>
          </cell>
        </row>
        <row r="43">
          <cell r="B43" t="str">
            <v>Latvia</v>
          </cell>
          <cell r="C43">
            <v>2.9126178965863905</v>
          </cell>
          <cell r="D43">
            <v>0.67911263411214207</v>
          </cell>
          <cell r="E43">
            <v>2.2335052624742486</v>
          </cell>
          <cell r="F43" t="str">
            <v/>
          </cell>
          <cell r="G43"/>
          <cell r="H43">
            <v>1.0455461485605735</v>
          </cell>
          <cell r="I43">
            <v>0.2896249719004359</v>
          </cell>
          <cell r="J43"/>
          <cell r="K43">
            <v>0.75592117666013769</v>
          </cell>
          <cell r="L43">
            <v>0</v>
          </cell>
          <cell r="M43"/>
          <cell r="N43"/>
          <cell r="O43">
            <v>8.6999999999999993</v>
          </cell>
          <cell r="P43">
            <v>2.028511849666303</v>
          </cell>
          <cell r="Q43">
            <v>6.6714881503336958</v>
          </cell>
          <cell r="R43">
            <v>0</v>
          </cell>
          <cell r="S43"/>
          <cell r="T43">
            <v>2.9579392390093187</v>
          </cell>
          <cell r="U43">
            <v>0.7</v>
          </cell>
          <cell r="V43"/>
          <cell r="W43">
            <v>2.2579392390093189</v>
          </cell>
          <cell r="X43">
            <v>0</v>
          </cell>
        </row>
        <row r="44">
          <cell r="B44" t="str">
            <v>Lithuania</v>
          </cell>
          <cell r="C44">
            <v>3.6064506755599437</v>
          </cell>
          <cell r="D44">
            <v>0.73042038998682401</v>
          </cell>
          <cell r="E44">
            <v>2.8760302855731195</v>
          </cell>
          <cell r="F44">
            <v>1.4950792357542804</v>
          </cell>
          <cell r="G44"/>
          <cell r="H44">
            <v>1.5635561473155453</v>
          </cell>
          <cell r="I44">
            <v>0.42227428796113264</v>
          </cell>
          <cell r="J44"/>
          <cell r="K44">
            <v>1.1412818593544125</v>
          </cell>
          <cell r="L44" t="str">
            <v/>
          </cell>
          <cell r="M44"/>
          <cell r="N44"/>
          <cell r="O44">
            <v>6.4761928183940274</v>
          </cell>
          <cell r="P44">
            <v>1.3116339885354993</v>
          </cell>
          <cell r="Q44">
            <v>5.1645588298585281</v>
          </cell>
          <cell r="R44">
            <v>2.6847508202835999</v>
          </cell>
          <cell r="S44"/>
          <cell r="T44">
            <v>2.8077165067088026</v>
          </cell>
          <cell r="U44">
            <v>0.7582883996220855</v>
          </cell>
          <cell r="V44"/>
          <cell r="W44">
            <v>2.0494281070867171</v>
          </cell>
          <cell r="X44" t="str">
            <v/>
          </cell>
        </row>
        <row r="45">
          <cell r="B45" t="str">
            <v>Luxembourg</v>
          </cell>
          <cell r="C45">
            <v>3.0814610202569139</v>
          </cell>
          <cell r="D45">
            <v>0.34238455780632376</v>
          </cell>
          <cell r="E45">
            <v>2.7390764624505901</v>
          </cell>
          <cell r="F45">
            <v>5.2384837344367536</v>
          </cell>
          <cell r="G45"/>
          <cell r="H45">
            <v>4.3254582469532235</v>
          </cell>
          <cell r="I45">
            <v>0.45651274374176504</v>
          </cell>
          <cell r="J45"/>
          <cell r="K45">
            <v>2.8532046483860314</v>
          </cell>
          <cell r="L45">
            <v>1.0157408548254272</v>
          </cell>
          <cell r="M45"/>
          <cell r="N45"/>
          <cell r="O45">
            <v>4.2093447453346426</v>
          </cell>
          <cell r="P45">
            <v>0.46770497170384917</v>
          </cell>
          <cell r="Q45">
            <v>3.7416397736307934</v>
          </cell>
          <cell r="R45">
            <v>7.1558860670688924</v>
          </cell>
          <cell r="S45"/>
          <cell r="T45">
            <v>5.9086728091919616</v>
          </cell>
          <cell r="U45">
            <v>0.62360662893846563</v>
          </cell>
          <cell r="V45"/>
          <cell r="W45">
            <v>3.8975414308654104</v>
          </cell>
          <cell r="X45">
            <v>1.387524749388086</v>
          </cell>
        </row>
        <row r="46">
          <cell r="B46" t="str">
            <v>Macao SAR</v>
          </cell>
          <cell r="C46">
            <v>6.6691175868508958</v>
          </cell>
          <cell r="D46">
            <v>0.10013690070346691</v>
          </cell>
          <cell r="E46">
            <v>6.5689806861474294</v>
          </cell>
          <cell r="F46" t="str">
            <v/>
          </cell>
          <cell r="G46"/>
          <cell r="H46" t="str">
            <v/>
          </cell>
          <cell r="I46" t="str">
            <v/>
          </cell>
          <cell r="J46"/>
          <cell r="K46" t="str">
            <v/>
          </cell>
          <cell r="L46" t="str">
            <v/>
          </cell>
          <cell r="M46"/>
          <cell r="N46"/>
          <cell r="O46">
            <v>27.407689379520367</v>
          </cell>
          <cell r="P46">
            <v>0.41152686756036588</v>
          </cell>
          <cell r="Q46">
            <v>26.996162511960005</v>
          </cell>
          <cell r="R46" t="str">
            <v/>
          </cell>
          <cell r="S46"/>
          <cell r="T46" t="str">
            <v/>
          </cell>
          <cell r="U46" t="str">
            <v/>
          </cell>
          <cell r="V46"/>
          <cell r="W46" t="str">
            <v/>
          </cell>
          <cell r="X46" t="str">
            <v/>
          </cell>
        </row>
        <row r="47">
          <cell r="B47" t="str">
            <v>Malta</v>
          </cell>
          <cell r="C47">
            <v>1</v>
          </cell>
          <cell r="D47">
            <v>0.12452856145990084</v>
          </cell>
          <cell r="E47">
            <v>0.87547143854009912</v>
          </cell>
          <cell r="F47">
            <v>0.22826241675355302</v>
          </cell>
          <cell r="G47"/>
          <cell r="H47">
            <v>0.89022342533885679</v>
          </cell>
          <cell r="I47" t="str">
            <v/>
          </cell>
          <cell r="J47"/>
          <cell r="K47">
            <v>0.89022342533885679</v>
          </cell>
          <cell r="L47" t="str">
            <v/>
          </cell>
          <cell r="M47"/>
          <cell r="N47"/>
          <cell r="O47">
            <v>7.1141554541034493</v>
          </cell>
          <cell r="P47">
            <v>0.8508408398924342</v>
          </cell>
          <cell r="Q47">
            <v>6.2633146142110148</v>
          </cell>
          <cell r="R47">
            <v>1.5596019427961401</v>
          </cell>
          <cell r="S47"/>
          <cell r="T47">
            <v>6.0824475769049462</v>
          </cell>
          <cell r="U47" t="str">
            <v/>
          </cell>
          <cell r="V47"/>
          <cell r="W47">
            <v>6.0824475769049462</v>
          </cell>
          <cell r="X47" t="str">
            <v/>
          </cell>
        </row>
        <row r="48">
          <cell r="B48" t="str">
            <v>The Netherlands</v>
          </cell>
          <cell r="C48">
            <v>41.200275122694293</v>
          </cell>
          <cell r="D48">
            <v>6.8020398817522985</v>
          </cell>
          <cell r="E48">
            <v>34.398235240941993</v>
          </cell>
          <cell r="F48">
            <v>14.380151427865597</v>
          </cell>
          <cell r="G48"/>
          <cell r="H48">
            <v>74.183320858036808</v>
          </cell>
          <cell r="I48" t="str">
            <v/>
          </cell>
          <cell r="J48"/>
          <cell r="K48">
            <v>74.183320858036808</v>
          </cell>
          <cell r="L48" t="str">
            <v/>
          </cell>
          <cell r="M48"/>
          <cell r="N48"/>
          <cell r="O48">
            <v>4.5299743761560221</v>
          </cell>
          <cell r="P48">
            <v>0.74788496625733769</v>
          </cell>
          <cell r="Q48">
            <v>3.7820894098986839</v>
          </cell>
          <cell r="R48">
            <v>1.581099089738667</v>
          </cell>
          <cell r="S48"/>
          <cell r="T48">
            <v>8.1564635581756626</v>
          </cell>
          <cell r="U48" t="str">
            <v/>
          </cell>
          <cell r="V48"/>
          <cell r="W48">
            <v>8.1564635581756626</v>
          </cell>
          <cell r="X48" t="str">
            <v/>
          </cell>
        </row>
        <row r="49">
          <cell r="B49" t="str">
            <v>New Zealand</v>
          </cell>
          <cell r="C49">
            <v>40.366333649903922</v>
          </cell>
          <cell r="D49">
            <v>2.5350837557910677</v>
          </cell>
          <cell r="E49">
            <v>37.831249894112858</v>
          </cell>
          <cell r="F49" t="str">
            <v/>
          </cell>
          <cell r="G49"/>
          <cell r="H49">
            <v>5.8176922088025798</v>
          </cell>
          <cell r="I49">
            <v>1.7550579847784318</v>
          </cell>
          <cell r="J49"/>
          <cell r="K49">
            <v>4.0626342240241478</v>
          </cell>
          <cell r="L49" t="str">
            <v/>
          </cell>
          <cell r="M49"/>
          <cell r="N49"/>
          <cell r="O49">
            <v>19.283678120943751</v>
          </cell>
          <cell r="P49">
            <v>1.2110522491413951</v>
          </cell>
          <cell r="Q49">
            <v>18.072625871802355</v>
          </cell>
          <cell r="R49" t="str">
            <v/>
          </cell>
          <cell r="S49"/>
          <cell r="T49">
            <v>2.7792096486706375</v>
          </cell>
          <cell r="U49">
            <v>0.83842078786711982</v>
          </cell>
          <cell r="V49"/>
          <cell r="W49">
            <v>1.9407888608035175</v>
          </cell>
          <cell r="X49" t="str">
            <v/>
          </cell>
        </row>
        <row r="50">
          <cell r="B50" t="str">
            <v>Norway</v>
          </cell>
          <cell r="C50">
            <v>13.413576422692262</v>
          </cell>
          <cell r="D50">
            <v>1.1470041596601461</v>
          </cell>
          <cell r="E50">
            <v>12.266572263032117</v>
          </cell>
          <cell r="F50" t="str">
            <v/>
          </cell>
          <cell r="G50"/>
          <cell r="H50">
            <v>13.764049915921753</v>
          </cell>
          <cell r="I50">
            <v>5.4801309850429201</v>
          </cell>
          <cell r="J50"/>
          <cell r="K50">
            <v>8.2839189308788317</v>
          </cell>
          <cell r="L50" t="str">
            <v/>
          </cell>
          <cell r="M50"/>
          <cell r="N50"/>
          <cell r="O50">
            <v>4.1514643526279453</v>
          </cell>
          <cell r="P50">
            <v>0.35499457647174837</v>
          </cell>
          <cell r="Q50">
            <v>3.7964697761561972</v>
          </cell>
          <cell r="R50" t="str">
            <v/>
          </cell>
          <cell r="S50"/>
          <cell r="T50">
            <v>4.2599349176609804</v>
          </cell>
          <cell r="U50">
            <v>1.6960851986983532</v>
          </cell>
          <cell r="V50"/>
          <cell r="W50">
            <v>2.563849718962627</v>
          </cell>
          <cell r="X50" t="str">
            <v/>
          </cell>
        </row>
        <row r="51">
          <cell r="B51" t="str">
            <v>Portugal</v>
          </cell>
          <cell r="C51">
            <v>12.554100452898538</v>
          </cell>
          <cell r="D51">
            <v>2.1684355327733837</v>
          </cell>
          <cell r="E51">
            <v>10.385664920125153</v>
          </cell>
          <cell r="F51">
            <v>1.2554100452898538</v>
          </cell>
          <cell r="G51"/>
          <cell r="H51">
            <v>13.124741382575744</v>
          </cell>
          <cell r="I51" t="str">
            <v/>
          </cell>
          <cell r="J51"/>
          <cell r="K51">
            <v>13.124741382575744</v>
          </cell>
          <cell r="L51" t="str">
            <v/>
          </cell>
          <cell r="M51"/>
          <cell r="N51"/>
          <cell r="O51">
            <v>5.4265034374432686</v>
          </cell>
          <cell r="P51">
            <v>0.93730513919474623</v>
          </cell>
          <cell r="Q51">
            <v>4.4891982982485219</v>
          </cell>
          <cell r="R51">
            <v>0.54265034374432697</v>
          </cell>
          <cell r="S51"/>
          <cell r="T51">
            <v>5.6731626845997809</v>
          </cell>
          <cell r="U51" t="str">
            <v/>
          </cell>
          <cell r="V51"/>
          <cell r="W51">
            <v>5.6731626845997809</v>
          </cell>
          <cell r="X51" t="str">
            <v/>
          </cell>
        </row>
        <row r="52">
          <cell r="B52" t="str">
            <v>San Marino</v>
          </cell>
          <cell r="C52">
            <v>1.1412818593544125E-2</v>
          </cell>
          <cell r="D52" t="str">
            <v/>
          </cell>
          <cell r="E52" t="str">
            <v/>
          </cell>
          <cell r="F52" t="str">
            <v/>
          </cell>
          <cell r="G52"/>
          <cell r="H52" t="str">
            <v/>
          </cell>
          <cell r="I52" t="str">
            <v/>
          </cell>
          <cell r="J52"/>
          <cell r="K52" t="str">
            <v/>
          </cell>
          <cell r="L52" t="str">
            <v/>
          </cell>
          <cell r="M52"/>
          <cell r="N52"/>
          <cell r="O52">
            <v>0.75846499600932238</v>
          </cell>
          <cell r="P52" t="str">
            <v/>
          </cell>
          <cell r="Q52" t="str">
            <v/>
          </cell>
          <cell r="R52" t="str">
            <v/>
          </cell>
          <cell r="S52"/>
          <cell r="T52" t="str">
            <v/>
          </cell>
          <cell r="U52" t="str">
            <v/>
          </cell>
          <cell r="V52"/>
          <cell r="W52" t="str">
            <v/>
          </cell>
          <cell r="X52" t="str">
            <v/>
          </cell>
        </row>
        <row r="53">
          <cell r="B53" t="str">
            <v>Singapore</v>
          </cell>
          <cell r="C53">
            <v>54.501725344401635</v>
          </cell>
          <cell r="D53">
            <v>0.57980558877023025</v>
          </cell>
          <cell r="E53">
            <v>53.921919755631407</v>
          </cell>
          <cell r="F53" t="str">
            <v/>
          </cell>
          <cell r="G53"/>
          <cell r="H53">
            <v>15.94465369118133</v>
          </cell>
          <cell r="I53">
            <v>15.94465369118133</v>
          </cell>
          <cell r="J53"/>
          <cell r="K53" t="str">
            <v/>
          </cell>
          <cell r="L53" t="str">
            <v/>
          </cell>
          <cell r="M53"/>
          <cell r="N53"/>
          <cell r="O53">
            <v>16.030837191286473</v>
          </cell>
          <cell r="P53">
            <v>0.17054082118389868</v>
          </cell>
          <cell r="Q53">
            <v>15.860296370102574</v>
          </cell>
          <cell r="R53" t="str">
            <v/>
          </cell>
          <cell r="S53"/>
          <cell r="T53">
            <v>4.6898725825572125</v>
          </cell>
          <cell r="U53">
            <v>4.6898725825572125</v>
          </cell>
          <cell r="V53"/>
          <cell r="W53" t="str">
            <v/>
          </cell>
          <cell r="X53" t="str">
            <v/>
          </cell>
        </row>
        <row r="54">
          <cell r="B54" t="str">
            <v>Slovak Republic</v>
          </cell>
          <cell r="C54">
            <v>4.6197248733241425</v>
          </cell>
          <cell r="D54">
            <v>0.28079327190109787</v>
          </cell>
          <cell r="E54">
            <v>4.3389316014230443</v>
          </cell>
          <cell r="F54">
            <v>0.6006120601465349</v>
          </cell>
          <cell r="G54"/>
          <cell r="H54">
            <v>4.5823680163275764</v>
          </cell>
          <cell r="I54">
            <v>0</v>
          </cell>
          <cell r="J54"/>
          <cell r="K54">
            <v>4.5823680163275764</v>
          </cell>
          <cell r="L54" t="str">
            <v/>
          </cell>
          <cell r="M54"/>
          <cell r="N54"/>
          <cell r="O54">
            <v>4.4381614743586155</v>
          </cell>
          <cell r="P54">
            <v>0.26975759721245984</v>
          </cell>
          <cell r="Q54">
            <v>4.1684038771461553</v>
          </cell>
          <cell r="R54">
            <v>0.57700693861006003</v>
          </cell>
          <cell r="S54"/>
          <cell r="T54">
            <v>4.4022728082428815</v>
          </cell>
          <cell r="U54">
            <v>0</v>
          </cell>
          <cell r="V54"/>
          <cell r="W54">
            <v>4.4022728082428815</v>
          </cell>
          <cell r="X54" t="str">
            <v/>
          </cell>
        </row>
        <row r="55">
          <cell r="B55" t="str">
            <v>Slovenia</v>
          </cell>
          <cell r="C55">
            <v>3.8232942288372822</v>
          </cell>
          <cell r="D55">
            <v>0.45651274374176504</v>
          </cell>
          <cell r="E55">
            <v>3.3667814850955171</v>
          </cell>
          <cell r="F55">
            <v>0.1</v>
          </cell>
          <cell r="G55"/>
          <cell r="H55">
            <v>3.5</v>
          </cell>
          <cell r="I55">
            <v>1</v>
          </cell>
          <cell r="J55"/>
          <cell r="K55">
            <v>2.5</v>
          </cell>
          <cell r="L55" t="str">
            <v/>
          </cell>
          <cell r="M55"/>
          <cell r="N55"/>
          <cell r="O55">
            <v>7.2358587560370839</v>
          </cell>
          <cell r="P55">
            <v>0.86398313504920388</v>
          </cell>
          <cell r="Q55">
            <v>6.37187562098788</v>
          </cell>
          <cell r="R55">
            <v>0.3</v>
          </cell>
          <cell r="S55"/>
          <cell r="T55">
            <v>6.6</v>
          </cell>
          <cell r="U55">
            <v>1.9</v>
          </cell>
          <cell r="V55"/>
          <cell r="W55">
            <v>4.7</v>
          </cell>
          <cell r="X55" t="str">
            <v/>
          </cell>
        </row>
        <row r="56">
          <cell r="B56" t="str">
            <v>Sweden</v>
          </cell>
          <cell r="C56">
            <v>22.474815922163589</v>
          </cell>
          <cell r="D56">
            <v>4.125811618561432</v>
          </cell>
          <cell r="E56">
            <v>18.349004303602158</v>
          </cell>
          <cell r="F56">
            <v>36.372286637317892</v>
          </cell>
          <cell r="G56"/>
          <cell r="H56">
            <v>28.413813173092809</v>
          </cell>
          <cell r="I56">
            <v>1.2703156825570725</v>
          </cell>
          <cell r="J56"/>
          <cell r="K56">
            <v>27.143497490535736</v>
          </cell>
          <cell r="L56" t="str">
            <v/>
          </cell>
          <cell r="M56"/>
          <cell r="N56"/>
          <cell r="O56">
            <v>4.1805066006564005</v>
          </cell>
          <cell r="P56">
            <v>0.76743599432339715</v>
          </cell>
          <cell r="Q56">
            <v>3.4130706063330032</v>
          </cell>
          <cell r="R56">
            <v>6.76555416048258</v>
          </cell>
          <cell r="S56"/>
          <cell r="T56">
            <v>5.28521051880087</v>
          </cell>
          <cell r="U56">
            <v>0.23628950351536174</v>
          </cell>
          <cell r="V56"/>
          <cell r="W56">
            <v>5.048921015285508</v>
          </cell>
          <cell r="X56" t="str">
            <v/>
          </cell>
        </row>
        <row r="57">
          <cell r="B57" t="str">
            <v>Switzerland</v>
          </cell>
          <cell r="C57">
            <v>54.35111984988594</v>
          </cell>
          <cell r="D57">
            <v>4.7396136259453741</v>
          </cell>
          <cell r="E57">
            <v>49.611506223940566</v>
          </cell>
          <cell r="F57" t="str">
            <v/>
          </cell>
          <cell r="G57"/>
          <cell r="H57">
            <v>46.623952017024436</v>
          </cell>
          <cell r="I57">
            <v>1.0650817136955897</v>
          </cell>
          <cell r="J57"/>
          <cell r="K57">
            <v>45.558870303328845</v>
          </cell>
          <cell r="L57" t="str">
            <v/>
          </cell>
          <cell r="M57"/>
          <cell r="N57"/>
          <cell r="O57">
            <v>7.2717676009764673</v>
          </cell>
          <cell r="P57">
            <v>0.63412435477846907</v>
          </cell>
          <cell r="Q57">
            <v>6.6376432461979968</v>
          </cell>
          <cell r="R57" t="str">
            <v/>
          </cell>
          <cell r="S57"/>
          <cell r="T57">
            <v>6.237931152905051</v>
          </cell>
          <cell r="U57">
            <v>0.14249985500639753</v>
          </cell>
          <cell r="V57"/>
          <cell r="W57">
            <v>6.0954312978986538</v>
          </cell>
          <cell r="X57" t="str">
            <v/>
          </cell>
        </row>
        <row r="58"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</row>
        <row r="59">
          <cell r="B59" t="str">
            <v>Other Selected Emerging Markets</v>
          </cell>
          <cell r="C59"/>
          <cell r="D59"/>
          <cell r="E59"/>
          <cell r="F59"/>
          <cell r="G59"/>
          <cell r="H59"/>
          <cell r="I59" t="str">
            <v/>
          </cell>
          <cell r="J59"/>
          <cell r="K59" t="str">
            <v/>
          </cell>
          <cell r="L59" t="str">
            <v/>
          </cell>
          <cell r="M59"/>
          <cell r="N59"/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/>
          <cell r="T59" t="str">
            <v/>
          </cell>
          <cell r="U59" t="str">
            <v/>
          </cell>
          <cell r="V59"/>
          <cell r="W59" t="str">
            <v/>
          </cell>
          <cell r="X59" t="str">
            <v/>
          </cell>
        </row>
        <row r="60">
          <cell r="B60" t="str">
            <v>Albania</v>
          </cell>
          <cell r="C60">
            <v>0.30814725471921744</v>
          </cell>
          <cell r="D60">
            <v>0.13094598446890376</v>
          </cell>
          <cell r="E60">
            <v>0.1495366256442073</v>
          </cell>
          <cell r="F60" t="str">
            <v/>
          </cell>
          <cell r="G60"/>
          <cell r="H60">
            <v>0.23976025325292241</v>
          </cell>
          <cell r="I60" t="str">
            <v/>
          </cell>
          <cell r="J60"/>
          <cell r="K60">
            <v>0.23976025325292241</v>
          </cell>
          <cell r="L60" t="str">
            <v/>
          </cell>
          <cell r="M60"/>
          <cell r="N60"/>
          <cell r="O60">
            <v>2.0343675320227348</v>
          </cell>
          <cell r="P60">
            <v>0.86449661703144709</v>
          </cell>
          <cell r="Q60">
            <v>0.98723078463253156</v>
          </cell>
          <cell r="R60" t="str">
            <v/>
          </cell>
          <cell r="S60"/>
          <cell r="T60">
            <v>1.5828811297758891</v>
          </cell>
          <cell r="U60" t="str">
            <v/>
          </cell>
          <cell r="V60"/>
          <cell r="W60">
            <v>1.5828811297758891</v>
          </cell>
          <cell r="X60" t="str">
            <v/>
          </cell>
        </row>
        <row r="61">
          <cell r="B61" t="str">
            <v>Algeria</v>
          </cell>
          <cell r="C61">
            <v>0.55292259083728279</v>
          </cell>
          <cell r="D61">
            <v>0.23064770932069512</v>
          </cell>
          <cell r="E61">
            <v>0.32227488151658767</v>
          </cell>
          <cell r="F61" t="str">
            <v/>
          </cell>
          <cell r="G61"/>
          <cell r="H61" t="str">
            <v/>
          </cell>
          <cell r="I61" t="str">
            <v/>
          </cell>
          <cell r="J61"/>
          <cell r="K61" t="str">
            <v/>
          </cell>
          <cell r="L61" t="str">
            <v/>
          </cell>
          <cell r="M61"/>
          <cell r="N61"/>
          <cell r="O61">
            <v>0.38289027458702546</v>
          </cell>
          <cell r="P61">
            <v>0.15971994311344492</v>
          </cell>
          <cell r="Q61">
            <v>0.22317033147358054</v>
          </cell>
          <cell r="R61" t="str">
            <v/>
          </cell>
          <cell r="S61"/>
          <cell r="T61" t="str">
            <v/>
          </cell>
          <cell r="U61" t="str">
            <v/>
          </cell>
          <cell r="V61"/>
          <cell r="W61" t="str">
            <v/>
          </cell>
          <cell r="X61" t="str">
            <v/>
          </cell>
        </row>
        <row r="62">
          <cell r="B62" t="str">
            <v>Angola</v>
          </cell>
          <cell r="C62" t="str">
            <v/>
          </cell>
          <cell r="D62">
            <v>0.28465157763109566</v>
          </cell>
          <cell r="E62" t="str">
            <v/>
          </cell>
          <cell r="F62" t="str">
            <v/>
          </cell>
          <cell r="G62"/>
          <cell r="H62" t="str">
            <v/>
          </cell>
          <cell r="I62" t="str">
            <v/>
          </cell>
          <cell r="J62"/>
          <cell r="K62" t="str">
            <v/>
          </cell>
          <cell r="L62" t="str">
            <v/>
          </cell>
          <cell r="M62"/>
          <cell r="N62"/>
          <cell r="O62" t="str">
            <v/>
          </cell>
          <cell r="P62">
            <v>0.45588298150146794</v>
          </cell>
          <cell r="Q62" t="str">
            <v/>
          </cell>
          <cell r="R62" t="str">
            <v/>
          </cell>
          <cell r="S62"/>
          <cell r="T62" t="str">
            <v/>
          </cell>
          <cell r="U62" t="str">
            <v/>
          </cell>
          <cell r="V62"/>
          <cell r="W62" t="str">
            <v/>
          </cell>
          <cell r="X62" t="str">
            <v/>
          </cell>
        </row>
        <row r="63">
          <cell r="B63" t="str">
            <v>Anguilla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/>
          <cell r="H63" t="str">
            <v/>
          </cell>
          <cell r="I63" t="str">
            <v/>
          </cell>
          <cell r="J63"/>
          <cell r="K63" t="str">
            <v/>
          </cell>
          <cell r="L63" t="str">
            <v/>
          </cell>
          <cell r="M63"/>
          <cell r="N63"/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/>
          <cell r="T63" t="str">
            <v/>
          </cell>
          <cell r="U63" t="str">
            <v/>
          </cell>
          <cell r="V63"/>
          <cell r="W63" t="str">
            <v/>
          </cell>
          <cell r="X63" t="str">
            <v/>
          </cell>
        </row>
        <row r="64">
          <cell r="B64" t="str">
            <v>Antigua and Barbuda</v>
          </cell>
          <cell r="C64">
            <v>7.407407407407407E-2</v>
          </cell>
          <cell r="D64">
            <v>3.7037037037037034E-3</v>
          </cell>
          <cell r="E64">
            <v>7.0370370370370361E-2</v>
          </cell>
          <cell r="F64" t="str">
            <v/>
          </cell>
          <cell r="G64"/>
          <cell r="H64">
            <v>1.5555555555555555E-2</v>
          </cell>
          <cell r="I64">
            <v>1.5555555555555555E-2</v>
          </cell>
          <cell r="J64"/>
          <cell r="K64" t="str">
            <v/>
          </cell>
          <cell r="L64" t="str">
            <v/>
          </cell>
          <cell r="M64"/>
          <cell r="N64"/>
          <cell r="O64">
            <v>5.3298038417541891</v>
          </cell>
          <cell r="P64">
            <v>0.26649019208770947</v>
          </cell>
          <cell r="Q64">
            <v>5.0633136496664797</v>
          </cell>
          <cell r="R64" t="str">
            <v/>
          </cell>
          <cell r="S64"/>
          <cell r="T64">
            <v>1.1192588067683795</v>
          </cell>
          <cell r="U64">
            <v>1.1192588067683795</v>
          </cell>
          <cell r="V64"/>
          <cell r="W64" t="str">
            <v/>
          </cell>
          <cell r="X64" t="str">
            <v/>
          </cell>
        </row>
        <row r="65">
          <cell r="B65" t="str">
            <v>Armenia</v>
          </cell>
          <cell r="C65">
            <v>0.12870398084405868</v>
          </cell>
          <cell r="D65">
            <v>3.9908211114436799E-2</v>
          </cell>
          <cell r="E65">
            <v>8.8795769729621873E-2</v>
          </cell>
          <cell r="F65">
            <v>0.1297016861219196</v>
          </cell>
          <cell r="G65"/>
          <cell r="H65">
            <v>0.13069939139978051</v>
          </cell>
          <cell r="I65">
            <v>0.13069939139978051</v>
          </cell>
          <cell r="J65"/>
          <cell r="K65">
            <v>0</v>
          </cell>
          <cell r="L65">
            <v>0</v>
          </cell>
          <cell r="M65"/>
          <cell r="N65"/>
          <cell r="O65">
            <v>1.0430577303668598</v>
          </cell>
          <cell r="P65">
            <v>0.32342875360212708</v>
          </cell>
          <cell r="Q65">
            <v>0.7196289767647327</v>
          </cell>
          <cell r="R65">
            <v>1.0511434492069129</v>
          </cell>
          <cell r="S65"/>
          <cell r="T65">
            <v>1.0592291680469661</v>
          </cell>
          <cell r="U65">
            <v>1.0592291680469661</v>
          </cell>
          <cell r="V65"/>
          <cell r="W65">
            <v>0</v>
          </cell>
          <cell r="X65">
            <v>0</v>
          </cell>
        </row>
        <row r="66">
          <cell r="B66" t="str">
            <v>Aruba</v>
          </cell>
          <cell r="C66">
            <v>0.22905027932960892</v>
          </cell>
          <cell r="D66">
            <v>8.9385474860335198E-2</v>
          </cell>
          <cell r="E66">
            <v>0.13966480446927373</v>
          </cell>
          <cell r="F66" t="str">
            <v/>
          </cell>
          <cell r="G66"/>
          <cell r="H66" t="str">
            <v/>
          </cell>
          <cell r="I66" t="str">
            <v/>
          </cell>
          <cell r="J66"/>
          <cell r="K66" t="str">
            <v/>
          </cell>
          <cell r="L66" t="str">
            <v/>
          </cell>
          <cell r="M66"/>
          <cell r="N66"/>
          <cell r="O66">
            <v>9.3200498461298054</v>
          </cell>
          <cell r="P66">
            <v>3.6370926228799241</v>
          </cell>
          <cell r="Q66">
            <v>5.6829572232498817</v>
          </cell>
          <cell r="R66" t="str">
            <v/>
          </cell>
          <cell r="S66"/>
          <cell r="T66" t="str">
            <v/>
          </cell>
          <cell r="U66" t="str">
            <v/>
          </cell>
          <cell r="V66"/>
          <cell r="W66" t="str">
            <v/>
          </cell>
          <cell r="X66" t="str">
            <v/>
          </cell>
        </row>
        <row r="67">
          <cell r="B67" t="str">
            <v>Azerbaijan</v>
          </cell>
          <cell r="C67">
            <v>0.89411764705882357</v>
          </cell>
          <cell r="D67">
            <v>0.21764705882352942</v>
          </cell>
          <cell r="E67">
            <v>0.67647058823529416</v>
          </cell>
          <cell r="F67" t="str">
            <v/>
          </cell>
          <cell r="G67"/>
          <cell r="H67">
            <v>1.1462611764705881</v>
          </cell>
          <cell r="I67">
            <v>0.85214352941176463</v>
          </cell>
          <cell r="J67"/>
          <cell r="K67">
            <v>0.29411764705882354</v>
          </cell>
          <cell r="L67" t="str">
            <v/>
          </cell>
          <cell r="M67"/>
          <cell r="N67"/>
          <cell r="O67">
            <v>2.0985141967246612</v>
          </cell>
          <cell r="P67">
            <v>0.51082253472902939</v>
          </cell>
          <cell r="Q67">
            <v>1.5876916619956318</v>
          </cell>
          <cell r="R67" t="str">
            <v/>
          </cell>
          <cell r="S67"/>
          <cell r="T67">
            <v>2.6903007226067963</v>
          </cell>
          <cell r="U67">
            <v>2</v>
          </cell>
          <cell r="V67"/>
          <cell r="W67">
            <v>0.69030072260679642</v>
          </cell>
          <cell r="X67" t="str">
            <v/>
          </cell>
        </row>
        <row r="68">
          <cell r="B68" t="str">
            <v>Bahamas, The</v>
          </cell>
          <cell r="C68">
            <v>0.33</v>
          </cell>
          <cell r="D68">
            <v>0.03</v>
          </cell>
          <cell r="E68">
            <v>0.30000000000000004</v>
          </cell>
          <cell r="F68">
            <v>0.11</v>
          </cell>
          <cell r="G68"/>
          <cell r="H68">
            <v>0.02</v>
          </cell>
          <cell r="I68">
            <v>0.02</v>
          </cell>
          <cell r="J68"/>
          <cell r="K68" t="str">
            <v/>
          </cell>
          <cell r="L68" t="str">
            <v/>
          </cell>
          <cell r="M68"/>
          <cell r="N68"/>
          <cell r="O68">
            <v>2.9334017297556607</v>
          </cell>
          <cell r="P68">
            <v>0.26667288452324184</v>
          </cell>
          <cell r="Q68">
            <v>2.6667288452324187</v>
          </cell>
          <cell r="R68">
            <v>0.97780057658522024</v>
          </cell>
          <cell r="S68"/>
          <cell r="T68">
            <v>0.17778192301549459</v>
          </cell>
          <cell r="U68">
            <v>0.17778192301549459</v>
          </cell>
          <cell r="V68"/>
          <cell r="W68" t="str">
            <v/>
          </cell>
          <cell r="X68" t="str">
            <v/>
          </cell>
        </row>
        <row r="69">
          <cell r="B69" t="str">
            <v>Bahrain</v>
          </cell>
          <cell r="C69">
            <v>1.9680851063829787</v>
          </cell>
          <cell r="D69">
            <v>0.47872340425531912</v>
          </cell>
          <cell r="E69">
            <v>1.4893617021276597</v>
          </cell>
          <cell r="F69">
            <v>0</v>
          </cell>
          <cell r="G69"/>
          <cell r="H69">
            <v>0.26595744680851063</v>
          </cell>
          <cell r="I69">
            <v>0</v>
          </cell>
          <cell r="J69"/>
          <cell r="K69">
            <v>0.26595744680851063</v>
          </cell>
          <cell r="L69">
            <v>0</v>
          </cell>
          <cell r="M69"/>
          <cell r="N69"/>
          <cell r="O69">
            <v>5.8048956037980659</v>
          </cell>
          <cell r="P69">
            <v>1.4120016333562864</v>
          </cell>
          <cell r="Q69">
            <v>4.3928939704417802</v>
          </cell>
          <cell r="R69">
            <v>0</v>
          </cell>
          <cell r="S69"/>
          <cell r="T69">
            <v>0.78444535186460351</v>
          </cell>
          <cell r="U69">
            <v>0</v>
          </cell>
          <cell r="V69"/>
          <cell r="W69">
            <v>0.78444535186460351</v>
          </cell>
          <cell r="X69">
            <v>0</v>
          </cell>
        </row>
        <row r="70">
          <cell r="B70" t="str">
            <v>Barbados</v>
          </cell>
          <cell r="C70">
            <v>0.115</v>
          </cell>
          <cell r="D70">
            <v>2.5000000000000001E-2</v>
          </cell>
          <cell r="E70">
            <v>0.09</v>
          </cell>
          <cell r="F70">
            <v>6.5000000000000002E-2</v>
          </cell>
          <cell r="G70"/>
          <cell r="H70">
            <v>0.20500000000000002</v>
          </cell>
          <cell r="I70">
            <v>0.105</v>
          </cell>
          <cell r="J70"/>
          <cell r="K70">
            <v>0.1</v>
          </cell>
          <cell r="L70" t="str">
            <v/>
          </cell>
          <cell r="M70"/>
          <cell r="N70"/>
          <cell r="O70">
            <v>2.6344197509805123</v>
          </cell>
          <cell r="P70">
            <v>0.5726999458653288</v>
          </cell>
          <cell r="Q70">
            <v>2.0617198051151835</v>
          </cell>
          <cell r="R70">
            <v>1.4890198592498549</v>
          </cell>
          <cell r="S70"/>
          <cell r="T70">
            <v>4.6961395560956962</v>
          </cell>
          <cell r="U70">
            <v>2.405339772634381</v>
          </cell>
          <cell r="V70"/>
          <cell r="W70">
            <v>2.2907997834613152</v>
          </cell>
          <cell r="X70" t="str">
            <v/>
          </cell>
        </row>
        <row r="71">
          <cell r="B71" t="str">
            <v>Belarus</v>
          </cell>
          <cell r="C71">
            <v>0.4</v>
          </cell>
          <cell r="D71">
            <v>0.3</v>
          </cell>
          <cell r="E71">
            <v>0.10000000000000003</v>
          </cell>
          <cell r="F71" t="str">
            <v/>
          </cell>
          <cell r="G71"/>
          <cell r="H71">
            <v>0.5</v>
          </cell>
          <cell r="I71" t="str">
            <v/>
          </cell>
          <cell r="J71"/>
          <cell r="K71">
            <v>0.5</v>
          </cell>
          <cell r="L71" t="str">
            <v/>
          </cell>
          <cell r="M71"/>
          <cell r="N71"/>
          <cell r="O71">
            <v>0.6</v>
          </cell>
          <cell r="P71">
            <v>0.6</v>
          </cell>
          <cell r="Q71">
            <v>0</v>
          </cell>
          <cell r="R71" t="str">
            <v/>
          </cell>
          <cell r="S71"/>
          <cell r="T71">
            <v>0.8</v>
          </cell>
          <cell r="U71" t="str">
            <v/>
          </cell>
          <cell r="V71"/>
          <cell r="W71">
            <v>0.8</v>
          </cell>
          <cell r="X71" t="str">
            <v/>
          </cell>
        </row>
        <row r="72">
          <cell r="B72" t="str">
            <v>Belize</v>
          </cell>
          <cell r="C72">
            <v>0.01</v>
          </cell>
          <cell r="D72" t="str">
            <v/>
          </cell>
          <cell r="E72" t="str">
            <v/>
          </cell>
          <cell r="F72" t="str">
            <v/>
          </cell>
          <cell r="G72"/>
          <cell r="H72">
            <v>5.5E-2</v>
          </cell>
          <cell r="I72">
            <v>5.5E-2</v>
          </cell>
          <cell r="J72"/>
          <cell r="K72" t="str">
            <v/>
          </cell>
          <cell r="L72" t="str">
            <v/>
          </cell>
          <cell r="M72"/>
          <cell r="N72"/>
          <cell r="O72">
            <v>0.60565122209947819</v>
          </cell>
          <cell r="P72" t="str">
            <v/>
          </cell>
          <cell r="Q72" t="str">
            <v/>
          </cell>
          <cell r="R72" t="str">
            <v/>
          </cell>
          <cell r="S72"/>
          <cell r="T72">
            <v>3.3310817215471298</v>
          </cell>
          <cell r="U72">
            <v>3.3310817215471298</v>
          </cell>
          <cell r="V72"/>
          <cell r="W72" t="str">
            <v/>
          </cell>
          <cell r="X72" t="str">
            <v/>
          </cell>
        </row>
        <row r="73">
          <cell r="B73" t="str">
            <v>Bolivia</v>
          </cell>
          <cell r="C73">
            <v>2.0262390670553936</v>
          </cell>
          <cell r="D73">
            <v>0.49708454810495628</v>
          </cell>
          <cell r="E73">
            <v>1.5291545189504372</v>
          </cell>
          <cell r="F73">
            <v>0</v>
          </cell>
          <cell r="G73"/>
          <cell r="H73">
            <v>4.1399416909620994</v>
          </cell>
          <cell r="I73">
            <v>0.23323615160349853</v>
          </cell>
          <cell r="J73"/>
          <cell r="K73">
            <v>2.8862973760932946</v>
          </cell>
          <cell r="L73">
            <v>1.0204081632653061</v>
          </cell>
          <cell r="M73"/>
          <cell r="N73"/>
          <cell r="O73">
            <v>5.1451775380802127</v>
          </cell>
          <cell r="P73">
            <v>1.2622342017880235</v>
          </cell>
          <cell r="Q73">
            <v>3.8829433362921892</v>
          </cell>
          <cell r="R73">
            <v>0</v>
          </cell>
          <cell r="S73"/>
          <cell r="T73">
            <v>10.512449070609932</v>
          </cell>
          <cell r="U73">
            <v>0.5922506518653482</v>
          </cell>
          <cell r="V73"/>
          <cell r="W73">
            <v>7.3291018168336848</v>
          </cell>
          <cell r="X73">
            <v>2.5910966019108987</v>
          </cell>
        </row>
        <row r="74">
          <cell r="B74" t="str">
            <v>Bosnia and Herzegovina</v>
          </cell>
          <cell r="C74">
            <v>0.48433940790698815</v>
          </cell>
          <cell r="D74">
            <v>0.12837912016811737</v>
          </cell>
          <cell r="E74">
            <v>0.35596028773887084</v>
          </cell>
          <cell r="F74" t="str">
            <v/>
          </cell>
          <cell r="G74"/>
          <cell r="H74" t="str">
            <v/>
          </cell>
          <cell r="I74" t="str">
            <v/>
          </cell>
          <cell r="J74"/>
          <cell r="K74" t="str">
            <v/>
          </cell>
          <cell r="L74" t="str">
            <v/>
          </cell>
          <cell r="M74"/>
          <cell r="N74"/>
          <cell r="O74">
            <v>2.4980560671977248</v>
          </cell>
          <cell r="P74">
            <v>0.66213534311264999</v>
          </cell>
          <cell r="Q74">
            <v>1.8359207240850748</v>
          </cell>
          <cell r="R74" t="str">
            <v/>
          </cell>
          <cell r="S74"/>
          <cell r="T74" t="str">
            <v/>
          </cell>
          <cell r="U74" t="str">
            <v/>
          </cell>
          <cell r="V74"/>
          <cell r="W74" t="str">
            <v/>
          </cell>
          <cell r="X74" t="str">
            <v/>
          </cell>
        </row>
        <row r="75">
          <cell r="B75" t="str">
            <v>Botswana</v>
          </cell>
          <cell r="C75">
            <v>0.27471566054243218</v>
          </cell>
          <cell r="D75">
            <v>0.12248468941382325</v>
          </cell>
          <cell r="E75">
            <v>0.15223097112860892</v>
          </cell>
          <cell r="F75">
            <v>8.7489063867016617E-2</v>
          </cell>
          <cell r="G75"/>
          <cell r="H75">
            <v>0.1137357830271216</v>
          </cell>
          <cell r="I75" t="str">
            <v/>
          </cell>
          <cell r="J75"/>
          <cell r="K75">
            <v>0.1137357830271216</v>
          </cell>
          <cell r="L75" t="str">
            <v/>
          </cell>
          <cell r="M75"/>
          <cell r="N75"/>
          <cell r="O75">
            <v>1.7014574608745749</v>
          </cell>
          <cell r="P75">
            <v>0.75861160675936457</v>
          </cell>
          <cell r="Q75">
            <v>0.94284585411521027</v>
          </cell>
          <cell r="R75">
            <v>0.54186543339954607</v>
          </cell>
          <cell r="S75"/>
          <cell r="T75">
            <v>0.70442506341941002</v>
          </cell>
          <cell r="U75" t="str">
            <v/>
          </cell>
          <cell r="V75"/>
          <cell r="W75">
            <v>0.70442506341941002</v>
          </cell>
          <cell r="X75" t="str">
            <v/>
          </cell>
        </row>
        <row r="76">
          <cell r="B76" t="str">
            <v>Brunei Darussalam</v>
          </cell>
          <cell r="C76">
            <v>0.14495467146627655</v>
          </cell>
          <cell r="D76" t="str">
            <v/>
          </cell>
          <cell r="E76" t="str">
            <v/>
          </cell>
          <cell r="F76" t="str">
            <v/>
          </cell>
          <cell r="G76"/>
          <cell r="H76" t="str">
            <v/>
          </cell>
          <cell r="I76" t="str">
            <v/>
          </cell>
          <cell r="J76"/>
          <cell r="K76" t="str">
            <v/>
          </cell>
          <cell r="L76" t="str">
            <v/>
          </cell>
          <cell r="M76"/>
          <cell r="N76"/>
          <cell r="O76">
            <v>1.2063778750867606</v>
          </cell>
          <cell r="P76" t="str">
            <v/>
          </cell>
          <cell r="Q76" t="str">
            <v/>
          </cell>
          <cell r="R76" t="str">
            <v/>
          </cell>
          <cell r="S76"/>
          <cell r="T76" t="str">
            <v/>
          </cell>
          <cell r="U76" t="str">
            <v/>
          </cell>
          <cell r="V76"/>
          <cell r="W76" t="str">
            <v/>
          </cell>
          <cell r="X76" t="str">
            <v/>
          </cell>
        </row>
        <row r="77">
          <cell r="B77" t="str">
            <v>Bulgaria</v>
          </cell>
          <cell r="C77">
            <v>3.0769439288567013</v>
          </cell>
          <cell r="D77">
            <v>0.91205449664385063</v>
          </cell>
          <cell r="E77">
            <v>2.1648894322128509</v>
          </cell>
          <cell r="F77">
            <v>0.35011688930666052</v>
          </cell>
          <cell r="G77"/>
          <cell r="H77">
            <v>2.6970671039589753</v>
          </cell>
          <cell r="I77">
            <v>0.94648265742567239</v>
          </cell>
          <cell r="J77"/>
          <cell r="K77" t="str">
            <v/>
          </cell>
          <cell r="L77">
            <v>1.7505844465333027</v>
          </cell>
          <cell r="M77"/>
          <cell r="N77"/>
          <cell r="O77">
            <v>4.4879053764907351</v>
          </cell>
          <cell r="P77">
            <v>1.3302856255366999</v>
          </cell>
          <cell r="Q77">
            <v>3.1576197509540354</v>
          </cell>
          <cell r="R77">
            <v>0.51066626700065265</v>
          </cell>
          <cell r="S77"/>
          <cell r="T77">
            <v>3.9338324767950277</v>
          </cell>
          <cell r="U77">
            <v>1.3805011417917643</v>
          </cell>
          <cell r="V77"/>
          <cell r="W77" t="str">
            <v/>
          </cell>
          <cell r="X77">
            <v>2.5533313350032634</v>
          </cell>
        </row>
        <row r="78">
          <cell r="B78" t="str">
            <v>Cabo Verde</v>
          </cell>
          <cell r="C78">
            <v>4.9060681207454021E-2</v>
          </cell>
          <cell r="D78">
            <v>1.9665673901722074E-2</v>
          </cell>
          <cell r="E78">
            <v>2.9395007305731947E-2</v>
          </cell>
          <cell r="F78" t="str">
            <v/>
          </cell>
          <cell r="G78"/>
          <cell r="H78">
            <v>3.1051064055350644E-2</v>
          </cell>
          <cell r="I78">
            <v>0</v>
          </cell>
          <cell r="J78"/>
          <cell r="K78">
            <v>3.1051064055350644E-2</v>
          </cell>
          <cell r="L78" t="str">
            <v/>
          </cell>
          <cell r="M78"/>
          <cell r="N78"/>
          <cell r="O78">
            <v>2.7992083469692273</v>
          </cell>
          <cell r="P78">
            <v>1.1220455399243736</v>
          </cell>
          <cell r="Q78">
            <v>1.6771628070448537</v>
          </cell>
          <cell r="R78" t="str">
            <v/>
          </cell>
          <cell r="S78"/>
          <cell r="T78">
            <v>1.7716508525121692</v>
          </cell>
          <cell r="U78">
            <v>0</v>
          </cell>
          <cell r="V78"/>
          <cell r="W78">
            <v>1.7716508525121692</v>
          </cell>
          <cell r="X78" t="str">
            <v/>
          </cell>
        </row>
        <row r="79">
          <cell r="B79" t="str">
            <v>Chile</v>
          </cell>
          <cell r="C79">
            <v>20.735557264419626</v>
          </cell>
          <cell r="D79">
            <v>2.21544520875785</v>
          </cell>
          <cell r="E79">
            <v>18.520112055661777</v>
          </cell>
          <cell r="F79">
            <v>3.0397675570876941</v>
          </cell>
          <cell r="G79"/>
          <cell r="H79">
            <v>4.5003203243428693</v>
          </cell>
          <cell r="I79" t="str">
            <v/>
          </cell>
          <cell r="J79"/>
          <cell r="K79" t="str">
            <v/>
          </cell>
          <cell r="L79">
            <v>4.5003203243428693</v>
          </cell>
          <cell r="M79"/>
          <cell r="N79"/>
          <cell r="O79">
            <v>8.203796324418871</v>
          </cell>
          <cell r="P79">
            <v>0.87651665343693663</v>
          </cell>
          <cell r="Q79">
            <v>7.3272796709819357</v>
          </cell>
          <cell r="R79">
            <v>1.2026507700718765</v>
          </cell>
          <cell r="S79"/>
          <cell r="T79">
            <v>1.780502489745116</v>
          </cell>
          <cell r="U79" t="str">
            <v/>
          </cell>
          <cell r="V79"/>
          <cell r="W79" t="str">
            <v/>
          </cell>
          <cell r="X79">
            <v>1.780502489745116</v>
          </cell>
        </row>
        <row r="80">
          <cell r="B80" t="str">
            <v>Colombia</v>
          </cell>
          <cell r="C80">
            <v>11.136482043605833</v>
          </cell>
          <cell r="D80">
            <v>2.9336557811933468</v>
          </cell>
          <cell r="E80">
            <v>8.2028262624124864</v>
          </cell>
          <cell r="F80">
            <v>0.10830493525282782</v>
          </cell>
          <cell r="G80"/>
          <cell r="H80">
            <v>15.517931123025171</v>
          </cell>
          <cell r="I80">
            <v>8.5953504240025485</v>
          </cell>
          <cell r="J80"/>
          <cell r="K80">
            <v>6.922580699022622</v>
          </cell>
          <cell r="L80" t="str">
            <v/>
          </cell>
          <cell r="M80"/>
          <cell r="N80"/>
          <cell r="O80">
            <v>4.1023970987056488</v>
          </cell>
          <cell r="P80">
            <v>1.0806842697940429</v>
          </cell>
          <cell r="Q80">
            <v>3.0217128289116055</v>
          </cell>
          <cell r="R80">
            <v>3.989678701199996E-2</v>
          </cell>
          <cell r="S80"/>
          <cell r="T80">
            <v>5.7164116430793541</v>
          </cell>
          <cell r="U80">
            <v>3.1663087592398464</v>
          </cell>
          <cell r="V80"/>
          <cell r="W80">
            <v>2.5501028838395072</v>
          </cell>
          <cell r="X80" t="str">
            <v/>
          </cell>
        </row>
        <row r="81">
          <cell r="B81" t="str">
            <v>Costa Rica</v>
          </cell>
          <cell r="C81">
            <v>0.85479368304217129</v>
          </cell>
          <cell r="D81">
            <v>0.2</v>
          </cell>
          <cell r="E81">
            <v>0.65479368304217123</v>
          </cell>
          <cell r="F81">
            <v>0</v>
          </cell>
          <cell r="G81"/>
          <cell r="H81" t="str">
            <v/>
          </cell>
          <cell r="I81" t="str">
            <v/>
          </cell>
          <cell r="J81"/>
          <cell r="K81" t="str">
            <v/>
          </cell>
          <cell r="L81" t="str">
            <v/>
          </cell>
          <cell r="M81"/>
          <cell r="N81"/>
          <cell r="O81">
            <v>1.5</v>
          </cell>
          <cell r="P81">
            <v>0.3</v>
          </cell>
          <cell r="Q81">
            <v>1.2</v>
          </cell>
          <cell r="R81">
            <v>0</v>
          </cell>
          <cell r="S81"/>
          <cell r="T81" t="str">
            <v/>
          </cell>
          <cell r="U81" t="str">
            <v/>
          </cell>
          <cell r="V81"/>
          <cell r="W81" t="str">
            <v/>
          </cell>
          <cell r="X81" t="str">
            <v/>
          </cell>
        </row>
        <row r="82">
          <cell r="B82" t="str">
            <v>Croatia</v>
          </cell>
          <cell r="C82">
            <v>3.0096354875817299</v>
          </cell>
          <cell r="D82">
            <v>0.16934010416060885</v>
          </cell>
          <cell r="E82">
            <v>2.8402953834211209</v>
          </cell>
          <cell r="F82">
            <v>0.53880942232920992</v>
          </cell>
          <cell r="G82"/>
          <cell r="H82">
            <v>1.6472173768350133</v>
          </cell>
          <cell r="I82">
            <v>0.72354408141351056</v>
          </cell>
          <cell r="J82"/>
          <cell r="K82">
            <v>0.92367329542150278</v>
          </cell>
          <cell r="L82" t="str">
            <v/>
          </cell>
          <cell r="M82"/>
          <cell r="N82"/>
          <cell r="O82">
            <v>5.2870511065463397</v>
          </cell>
          <cell r="P82">
            <v>0.2974811364297173</v>
          </cell>
          <cell r="Q82">
            <v>4.9895699701166221</v>
          </cell>
          <cell r="R82">
            <v>0.94653088864000956</v>
          </cell>
          <cell r="S82"/>
          <cell r="T82">
            <v>2.8936801452708862</v>
          </cell>
          <cell r="U82">
            <v>1.2710557647451557</v>
          </cell>
          <cell r="V82"/>
          <cell r="W82">
            <v>1.6226243805257305</v>
          </cell>
          <cell r="X82" t="str">
            <v/>
          </cell>
        </row>
        <row r="83">
          <cell r="B83" t="str">
            <v>Dominica</v>
          </cell>
          <cell r="C83">
            <v>9.3031806666666658E-3</v>
          </cell>
          <cell r="D83">
            <v>1.5505301111111108E-3</v>
          </cell>
          <cell r="E83">
            <v>7.7526505555555545E-3</v>
          </cell>
          <cell r="F83" t="str">
            <v/>
          </cell>
          <cell r="G83"/>
          <cell r="H83">
            <v>3.7037037037037034E-3</v>
          </cell>
          <cell r="I83">
            <v>3.7037037037037034E-3</v>
          </cell>
          <cell r="J83"/>
          <cell r="K83" t="str">
            <v/>
          </cell>
          <cell r="L83" t="str">
            <v/>
          </cell>
          <cell r="M83"/>
          <cell r="N83"/>
          <cell r="O83">
            <v>1.8</v>
          </cell>
          <cell r="P83">
            <v>0.3</v>
          </cell>
          <cell r="Q83">
            <v>1.5</v>
          </cell>
          <cell r="R83" t="str">
            <v/>
          </cell>
          <cell r="S83"/>
          <cell r="T83">
            <v>0.71660079552720712</v>
          </cell>
          <cell r="U83">
            <v>0.71660079552720712</v>
          </cell>
          <cell r="V83"/>
          <cell r="W83" t="str">
            <v/>
          </cell>
          <cell r="X83" t="str">
            <v/>
          </cell>
        </row>
        <row r="84">
          <cell r="B84" t="str">
            <v>Dominican Republic</v>
          </cell>
          <cell r="C84">
            <v>1.5938076887025441</v>
          </cell>
          <cell r="D84">
            <v>0.74377692139452056</v>
          </cell>
          <cell r="E84">
            <v>0.85003076730802352</v>
          </cell>
          <cell r="F84" t="str">
            <v/>
          </cell>
          <cell r="G84"/>
          <cell r="H84">
            <v>3.3647051205942598E-3</v>
          </cell>
          <cell r="I84">
            <v>3.3647051205942598E-3</v>
          </cell>
          <cell r="J84"/>
          <cell r="K84" t="str">
            <v/>
          </cell>
          <cell r="L84" t="str">
            <v/>
          </cell>
          <cell r="M84"/>
          <cell r="N84"/>
          <cell r="O84">
            <v>2.0243740065803828</v>
          </cell>
          <cell r="P84">
            <v>0.94470786973751208</v>
          </cell>
          <cell r="Q84">
            <v>1.0796661368428708</v>
          </cell>
          <cell r="R84" t="str">
            <v/>
          </cell>
          <cell r="S84"/>
          <cell r="T84">
            <v>4.2736784583363632E-3</v>
          </cell>
          <cell r="U84">
            <v>4.2736784583363632E-3</v>
          </cell>
          <cell r="V84"/>
          <cell r="W84" t="str">
            <v/>
          </cell>
          <cell r="X84" t="str">
            <v/>
          </cell>
        </row>
        <row r="85">
          <cell r="B85" t="str">
            <v>Ecuador</v>
          </cell>
          <cell r="C85">
            <v>0.68850767749000008</v>
          </cell>
          <cell r="D85">
            <v>0.28184314389999998</v>
          </cell>
          <cell r="E85">
            <v>0.4066645335900001</v>
          </cell>
          <cell r="F85" t="str">
            <v/>
          </cell>
          <cell r="G85"/>
          <cell r="H85" t="str">
            <v/>
          </cell>
          <cell r="I85" t="str">
            <v/>
          </cell>
          <cell r="J85"/>
          <cell r="K85" t="str">
            <v/>
          </cell>
          <cell r="L85" t="str">
            <v/>
          </cell>
          <cell r="M85"/>
          <cell r="N85"/>
          <cell r="O85">
            <v>0.71226118727146415</v>
          </cell>
          <cell r="P85">
            <v>0.29156673028014524</v>
          </cell>
          <cell r="Q85">
            <v>0.42069445699131891</v>
          </cell>
          <cell r="R85" t="str">
            <v/>
          </cell>
          <cell r="S85"/>
          <cell r="T85" t="str">
            <v/>
          </cell>
          <cell r="U85" t="str">
            <v/>
          </cell>
          <cell r="V85"/>
          <cell r="W85" t="str">
            <v/>
          </cell>
          <cell r="X85" t="str">
            <v/>
          </cell>
        </row>
        <row r="86">
          <cell r="B86" t="str">
            <v>Egypt</v>
          </cell>
          <cell r="C86">
            <v>5.6957877830164128</v>
          </cell>
          <cell r="D86">
            <v>0.80458007357131589</v>
          </cell>
          <cell r="E86">
            <v>4.891207709445097</v>
          </cell>
          <cell r="F86" t="str">
            <v/>
          </cell>
          <cell r="G86"/>
          <cell r="H86">
            <v>0.46256670638826908</v>
          </cell>
          <cell r="I86">
            <v>0.46256670638826908</v>
          </cell>
          <cell r="J86"/>
          <cell r="K86" t="str">
            <v/>
          </cell>
          <cell r="L86" t="str">
            <v/>
          </cell>
          <cell r="M86"/>
          <cell r="N86"/>
          <cell r="O86">
            <v>1.574089347079038</v>
          </cell>
          <cell r="P86">
            <v>0.22235395189003437</v>
          </cell>
          <cell r="Q86">
            <v>1.3517353951890034</v>
          </cell>
          <cell r="R86" t="str">
            <v/>
          </cell>
          <cell r="S86"/>
          <cell r="T86">
            <v>0.12783505154639177</v>
          </cell>
          <cell r="U86">
            <v>0.12783505154639177</v>
          </cell>
          <cell r="V86"/>
          <cell r="W86" t="str">
            <v/>
          </cell>
          <cell r="X86" t="str">
            <v/>
          </cell>
        </row>
        <row r="87">
          <cell r="B87" t="str">
            <v>El Salvador</v>
          </cell>
          <cell r="C87">
            <v>0.63</v>
          </cell>
          <cell r="D87">
            <v>0.12</v>
          </cell>
          <cell r="E87">
            <v>0.51</v>
          </cell>
          <cell r="F87" t="str">
            <v/>
          </cell>
          <cell r="G87"/>
          <cell r="H87">
            <v>0.6</v>
          </cell>
          <cell r="I87">
            <v>0.6</v>
          </cell>
          <cell r="J87"/>
          <cell r="K87" t="str">
            <v/>
          </cell>
          <cell r="L87" t="str">
            <v/>
          </cell>
          <cell r="M87"/>
          <cell r="N87"/>
          <cell r="O87">
            <v>2.560001515504732</v>
          </cell>
          <cell r="P87">
            <v>0.48761933628661558</v>
          </cell>
          <cell r="Q87">
            <v>2.0723821792181161</v>
          </cell>
          <cell r="R87" t="str">
            <v/>
          </cell>
          <cell r="S87"/>
          <cell r="T87">
            <v>2.4380966814330778</v>
          </cell>
          <cell r="U87">
            <v>2.4380966814330778</v>
          </cell>
          <cell r="V87"/>
          <cell r="W87" t="str">
            <v/>
          </cell>
          <cell r="X87" t="str">
            <v/>
          </cell>
        </row>
        <row r="88">
          <cell r="B88" t="str">
            <v>Equatorial Guinea</v>
          </cell>
          <cell r="C88">
            <v>5.2109195705914525E-2</v>
          </cell>
          <cell r="D88">
            <v>3.4797459569892837E-2</v>
          </cell>
          <cell r="E88">
            <v>1.7311736136021685E-2</v>
          </cell>
          <cell r="F88">
            <v>3.4797459569892837E-2</v>
          </cell>
          <cell r="G88"/>
          <cell r="H88">
            <v>1.7398729784946418E-3</v>
          </cell>
          <cell r="I88" t="str">
            <v/>
          </cell>
          <cell r="J88"/>
          <cell r="K88">
            <v>1.7398729784946418E-3</v>
          </cell>
          <cell r="L88" t="str">
            <v/>
          </cell>
          <cell r="M88"/>
          <cell r="N88"/>
          <cell r="O88">
            <v>0.54711564948982372</v>
          </cell>
          <cell r="P88">
            <v>0.3653526874723364</v>
          </cell>
          <cell r="Q88">
            <v>0.18176296201748735</v>
          </cell>
          <cell r="R88">
            <v>0.3653526874723364</v>
          </cell>
          <cell r="S88"/>
          <cell r="T88">
            <v>1.8267634373616819E-2</v>
          </cell>
          <cell r="U88" t="str">
            <v/>
          </cell>
          <cell r="V88"/>
          <cell r="W88">
            <v>1.8267634373616819E-2</v>
          </cell>
          <cell r="X88" t="str">
            <v/>
          </cell>
        </row>
        <row r="89">
          <cell r="B89" t="str">
            <v>Eswatini</v>
          </cell>
          <cell r="C89">
            <v>0.12815905490289342</v>
          </cell>
          <cell r="D89">
            <v>2.7332499860806655E-2</v>
          </cell>
          <cell r="E89">
            <v>0.10082655504208676</v>
          </cell>
          <cell r="F89" t="str">
            <v/>
          </cell>
          <cell r="G89"/>
          <cell r="H89" t="str">
            <v/>
          </cell>
          <cell r="I89" t="str">
            <v/>
          </cell>
          <cell r="J89"/>
          <cell r="K89" t="str">
            <v/>
          </cell>
          <cell r="L89" t="str">
            <v/>
          </cell>
          <cell r="M89"/>
          <cell r="N89"/>
          <cell r="O89">
            <v>3.2451553036041823</v>
          </cell>
          <cell r="P89">
            <v>0.69209473299615265</v>
          </cell>
          <cell r="Q89">
            <v>2.55306057060803</v>
          </cell>
          <cell r="R89" t="str">
            <v/>
          </cell>
          <cell r="S89"/>
          <cell r="T89" t="str">
            <v/>
          </cell>
          <cell r="U89" t="str">
            <v/>
          </cell>
          <cell r="V89"/>
          <cell r="W89" t="str">
            <v/>
          </cell>
          <cell r="X89" t="str">
            <v/>
          </cell>
        </row>
        <row r="90">
          <cell r="B90" t="str">
            <v>Fiji</v>
          </cell>
          <cell r="C90">
            <v>0.23958057586843465</v>
          </cell>
          <cell r="D90">
            <v>1.8429275066802666E-2</v>
          </cell>
          <cell r="E90">
            <v>0.22115130080163201</v>
          </cell>
          <cell r="F90" t="str">
            <v/>
          </cell>
          <cell r="G90"/>
          <cell r="H90">
            <v>0.14282688176772065</v>
          </cell>
          <cell r="I90" t="str">
            <v/>
          </cell>
          <cell r="J90"/>
          <cell r="K90">
            <v>0.14282688176772065</v>
          </cell>
          <cell r="L90" t="str">
            <v/>
          </cell>
          <cell r="M90"/>
          <cell r="N90"/>
          <cell r="O90">
            <v>5.5508394449415297</v>
          </cell>
          <cell r="P90">
            <v>0.42698764961088692</v>
          </cell>
          <cell r="Q90">
            <v>5.1238517953306442</v>
          </cell>
          <cell r="R90" t="str">
            <v/>
          </cell>
          <cell r="S90"/>
          <cell r="T90">
            <v>3.3091542844843738</v>
          </cell>
          <cell r="U90" t="str">
            <v/>
          </cell>
          <cell r="V90"/>
          <cell r="W90">
            <v>3.3091542844843738</v>
          </cell>
          <cell r="X90" t="str">
            <v/>
          </cell>
        </row>
        <row r="91">
          <cell r="B91" t="str">
            <v>Gabon</v>
          </cell>
          <cell r="C91">
            <v>0.30813150449140214</v>
          </cell>
          <cell r="D91">
            <v>0.12022522281398017</v>
          </cell>
          <cell r="E91">
            <v>0.18790628167742199</v>
          </cell>
          <cell r="F91" t="str">
            <v/>
          </cell>
          <cell r="G91"/>
          <cell r="H91">
            <v>2.1748412231183102E-2</v>
          </cell>
          <cell r="I91">
            <v>4.3496824462366203E-3</v>
          </cell>
          <cell r="J91"/>
          <cell r="K91">
            <v>1.7398729784946481E-2</v>
          </cell>
          <cell r="L91" t="str">
            <v/>
          </cell>
          <cell r="M91"/>
          <cell r="N91"/>
          <cell r="O91">
            <v>1.9698878389099179</v>
          </cell>
          <cell r="P91">
            <v>0.76860107096936936</v>
          </cell>
          <cell r="Q91">
            <v>1.2012867679405486</v>
          </cell>
          <cell r="R91" t="str">
            <v/>
          </cell>
          <cell r="S91"/>
          <cell r="T91">
            <v>0.13903782036348941</v>
          </cell>
          <cell r="U91">
            <v>2.7807564072697882E-2</v>
          </cell>
          <cell r="V91"/>
          <cell r="W91">
            <v>0.11123025629079153</v>
          </cell>
          <cell r="X91" t="str">
            <v/>
          </cell>
        </row>
        <row r="92">
          <cell r="B92" t="str">
            <v>Georgia</v>
          </cell>
          <cell r="C92">
            <v>0.96746180648619573</v>
          </cell>
          <cell r="D92">
            <v>0.27917448405253253</v>
          </cell>
          <cell r="E92">
            <v>0.6882873224336632</v>
          </cell>
          <cell r="F92" t="str">
            <v/>
          </cell>
          <cell r="G92"/>
          <cell r="H92">
            <v>2.4881899839689477E-5</v>
          </cell>
          <cell r="I92">
            <v>2.4881899839689477E-5</v>
          </cell>
          <cell r="J92"/>
          <cell r="K92" t="str">
            <v/>
          </cell>
          <cell r="L92" t="str">
            <v/>
          </cell>
          <cell r="M92"/>
          <cell r="N92"/>
          <cell r="O92">
            <v>6.1492492800160736</v>
          </cell>
          <cell r="P92">
            <v>1.7744509225578298</v>
          </cell>
          <cell r="Q92">
            <v>4.3747983574582445</v>
          </cell>
          <cell r="R92" t="str">
            <v/>
          </cell>
          <cell r="S92"/>
          <cell r="T92">
            <v>1.8940136940058156E-4</v>
          </cell>
          <cell r="U92">
            <v>1.8940136940058156E-4</v>
          </cell>
          <cell r="V92"/>
          <cell r="W92" t="str">
            <v/>
          </cell>
          <cell r="X92" t="str">
            <v/>
          </cell>
        </row>
        <row r="93">
          <cell r="B93" t="str">
            <v>Grenada</v>
          </cell>
          <cell r="C93">
            <v>2.3852270118856597E-2</v>
          </cell>
          <cell r="D93">
            <v>5.1852761127949122E-3</v>
          </cell>
          <cell r="E93">
            <v>1.8666994006061685E-2</v>
          </cell>
          <cell r="F93">
            <v>3.7037039653427624E-3</v>
          </cell>
          <cell r="G93"/>
          <cell r="H93" t="str">
            <v/>
          </cell>
          <cell r="I93" t="str">
            <v/>
          </cell>
          <cell r="J93"/>
          <cell r="K93" t="str">
            <v/>
          </cell>
          <cell r="L93" t="str">
            <v/>
          </cell>
          <cell r="M93"/>
          <cell r="N93"/>
          <cell r="O93">
            <v>2.2999999999999998</v>
          </cell>
          <cell r="P93">
            <v>0.5</v>
          </cell>
          <cell r="Q93">
            <v>1.7999999999999998</v>
          </cell>
          <cell r="R93">
            <v>0.35713661961064125</v>
          </cell>
          <cell r="S93"/>
          <cell r="T93" t="str">
            <v/>
          </cell>
          <cell r="U93" t="str">
            <v/>
          </cell>
          <cell r="V93"/>
          <cell r="W93" t="str">
            <v/>
          </cell>
          <cell r="X93" t="str">
            <v/>
          </cell>
        </row>
        <row r="94">
          <cell r="B94" t="str">
            <v>Guatemala</v>
          </cell>
          <cell r="C94">
            <v>2.5654703788644619</v>
          </cell>
          <cell r="D94">
            <v>0.15928968026265969</v>
          </cell>
          <cell r="E94">
            <v>2.4061806986018022</v>
          </cell>
          <cell r="F94" t="str">
            <v/>
          </cell>
          <cell r="G94"/>
          <cell r="H94" t="str">
            <v/>
          </cell>
          <cell r="I94" t="str">
            <v/>
          </cell>
          <cell r="J94"/>
          <cell r="K94" t="str">
            <v/>
          </cell>
          <cell r="L94" t="str">
            <v/>
          </cell>
          <cell r="M94"/>
          <cell r="N94"/>
          <cell r="O94">
            <v>3.3286151941775635</v>
          </cell>
          <cell r="P94">
            <v>0.20667323012813751</v>
          </cell>
          <cell r="Q94">
            <v>3.1219419640494261</v>
          </cell>
          <cell r="R94" t="str">
            <v/>
          </cell>
          <cell r="S94"/>
          <cell r="T94" t="str">
            <v/>
          </cell>
          <cell r="U94" t="str">
            <v/>
          </cell>
          <cell r="V94"/>
          <cell r="W94" t="str">
            <v/>
          </cell>
          <cell r="X94" t="str">
            <v/>
          </cell>
        </row>
        <row r="95">
          <cell r="B95" t="str">
            <v>Guyana</v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/>
          <cell r="H95" t="str">
            <v/>
          </cell>
          <cell r="I95" t="str">
            <v/>
          </cell>
          <cell r="J95"/>
          <cell r="K95" t="str">
            <v/>
          </cell>
          <cell r="L95" t="str">
            <v/>
          </cell>
          <cell r="M95"/>
          <cell r="N95"/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/>
          <cell r="T95" t="str">
            <v/>
          </cell>
          <cell r="U95" t="str">
            <v/>
          </cell>
          <cell r="V95"/>
          <cell r="W95" t="str">
            <v/>
          </cell>
          <cell r="X95" t="str">
            <v/>
          </cell>
        </row>
        <row r="96">
          <cell r="B96" t="str">
            <v>Hungary</v>
          </cell>
          <cell r="C96">
            <v>13.7</v>
          </cell>
          <cell r="D96">
            <v>4.2</v>
          </cell>
          <cell r="E96">
            <v>9.5</v>
          </cell>
          <cell r="F96">
            <v>2.9</v>
          </cell>
          <cell r="G96"/>
          <cell r="H96">
            <v>6.5</v>
          </cell>
          <cell r="I96" t="str">
            <v/>
          </cell>
          <cell r="J96"/>
          <cell r="K96">
            <v>6.5</v>
          </cell>
          <cell r="L96" t="str">
            <v/>
          </cell>
          <cell r="M96"/>
          <cell r="N96"/>
          <cell r="O96">
            <v>9.1999999999999993</v>
          </cell>
          <cell r="P96">
            <v>2.8</v>
          </cell>
          <cell r="Q96">
            <v>6.3999999999999995</v>
          </cell>
          <cell r="R96">
            <v>1.9</v>
          </cell>
          <cell r="S96"/>
          <cell r="T96">
            <v>4.3</v>
          </cell>
          <cell r="U96" t="str">
            <v/>
          </cell>
          <cell r="V96"/>
          <cell r="W96">
            <v>4.3</v>
          </cell>
          <cell r="X96" t="str">
            <v/>
          </cell>
        </row>
        <row r="97">
          <cell r="B97" t="str">
            <v>Iran</v>
          </cell>
          <cell r="C97">
            <v>30.633588317107424</v>
          </cell>
          <cell r="D97">
            <v>11.464847904818422</v>
          </cell>
          <cell r="E97">
            <v>19.168740412289001</v>
          </cell>
          <cell r="F97">
            <v>34.394543714455267</v>
          </cell>
          <cell r="G97"/>
          <cell r="H97" t="str">
            <v/>
          </cell>
          <cell r="I97" t="str">
            <v/>
          </cell>
          <cell r="J97"/>
          <cell r="K97" t="str">
            <v/>
          </cell>
          <cell r="L97" t="str">
            <v/>
          </cell>
          <cell r="M97"/>
          <cell r="N97"/>
          <cell r="O97">
            <v>4.8631170946543634</v>
          </cell>
          <cell r="P97">
            <v>1.8200576849300492</v>
          </cell>
          <cell r="Q97">
            <v>3.0430594097243144</v>
          </cell>
          <cell r="R97">
            <v>5.4601730547901468</v>
          </cell>
          <cell r="S97"/>
          <cell r="T97" t="str">
            <v/>
          </cell>
          <cell r="U97" t="str">
            <v/>
          </cell>
          <cell r="V97"/>
          <cell r="W97" t="str">
            <v/>
          </cell>
          <cell r="X97" t="str">
            <v/>
          </cell>
        </row>
        <row r="98">
          <cell r="B98" t="str">
            <v>Iraq</v>
          </cell>
          <cell r="C98">
            <v>0.28887876570818538</v>
          </cell>
          <cell r="D98">
            <v>3.6949609567326042E-2</v>
          </cell>
          <cell r="E98">
            <v>0.25192915614085937</v>
          </cell>
          <cell r="F98">
            <v>0</v>
          </cell>
          <cell r="G98"/>
          <cell r="H98" t="str">
            <v/>
          </cell>
          <cell r="I98">
            <v>0</v>
          </cell>
          <cell r="J98"/>
          <cell r="K98">
            <v>0</v>
          </cell>
          <cell r="L98">
            <v>0</v>
          </cell>
          <cell r="M98"/>
          <cell r="N98"/>
          <cell r="O98">
            <v>0.16783683252223347</v>
          </cell>
          <cell r="P98">
            <v>2.1467501834239164E-2</v>
          </cell>
          <cell r="Q98">
            <v>0.14636933068799432</v>
          </cell>
          <cell r="R98">
            <v>0</v>
          </cell>
          <cell r="S98"/>
          <cell r="T98" t="str">
            <v/>
          </cell>
          <cell r="U98">
            <v>0</v>
          </cell>
          <cell r="V98"/>
          <cell r="W98">
            <v>0</v>
          </cell>
          <cell r="X98">
            <v>0</v>
          </cell>
        </row>
        <row r="99">
          <cell r="B99" t="str">
            <v>Jamaica</v>
          </cell>
          <cell r="C99">
            <v>0.18132144163332797</v>
          </cell>
          <cell r="D99">
            <v>8.3686819215382124E-2</v>
          </cell>
          <cell r="E99">
            <v>9.7634622417945849E-2</v>
          </cell>
          <cell r="F99" t="str">
            <v/>
          </cell>
          <cell r="G99"/>
          <cell r="H99" t="str">
            <v/>
          </cell>
          <cell r="I99" t="str">
            <v/>
          </cell>
          <cell r="J99"/>
          <cell r="K99" t="str">
            <v/>
          </cell>
          <cell r="L99" t="str">
            <v/>
          </cell>
          <cell r="M99"/>
          <cell r="N99"/>
          <cell r="O99">
            <v>1.3</v>
          </cell>
          <cell r="P99">
            <v>0.6</v>
          </cell>
          <cell r="Q99">
            <v>0.70000000000000007</v>
          </cell>
          <cell r="R99" t="str">
            <v/>
          </cell>
          <cell r="S99"/>
          <cell r="T99" t="str">
            <v/>
          </cell>
          <cell r="U99" t="str">
            <v/>
          </cell>
          <cell r="V99"/>
          <cell r="W99" t="str">
            <v/>
          </cell>
          <cell r="X99" t="str">
            <v/>
          </cell>
        </row>
        <row r="100">
          <cell r="B100" t="str">
            <v>Jordan</v>
          </cell>
          <cell r="C100">
            <v>0.39492319999999986</v>
          </cell>
          <cell r="D100">
            <v>8.4626399999999949E-2</v>
          </cell>
          <cell r="E100">
            <v>0.31029679999999987</v>
          </cell>
          <cell r="F100" t="str">
            <v/>
          </cell>
          <cell r="G100"/>
          <cell r="H100">
            <v>0.7757419999999996</v>
          </cell>
          <cell r="I100">
            <v>7.0521999999999974E-2</v>
          </cell>
          <cell r="J100"/>
          <cell r="K100" t="str">
            <v/>
          </cell>
          <cell r="L100">
            <v>0.70521999999999962</v>
          </cell>
          <cell r="M100"/>
          <cell r="N100"/>
          <cell r="O100">
            <v>0.9082596495109273</v>
          </cell>
          <cell r="P100">
            <v>0.19462706775234154</v>
          </cell>
          <cell r="Q100">
            <v>0.71363258175858568</v>
          </cell>
          <cell r="R100" t="str">
            <v/>
          </cell>
          <cell r="S100"/>
          <cell r="T100">
            <v>1.7840814543964643</v>
          </cell>
          <cell r="U100">
            <v>0.16218922312695128</v>
          </cell>
          <cell r="V100"/>
          <cell r="W100" t="str">
            <v/>
          </cell>
          <cell r="X100">
            <v>1.621892231269513</v>
          </cell>
        </row>
        <row r="101">
          <cell r="B101" t="str">
            <v>Kazakhstan</v>
          </cell>
          <cell r="C101">
            <v>3.9665498926432399</v>
          </cell>
          <cell r="D101" t="str">
            <v/>
          </cell>
          <cell r="E101" t="str">
            <v/>
          </cell>
          <cell r="F101" t="str">
            <v/>
          </cell>
          <cell r="G101"/>
          <cell r="H101">
            <v>5.0853203751836409</v>
          </cell>
          <cell r="I101">
            <v>3.1480554703517778</v>
          </cell>
          <cell r="J101"/>
          <cell r="K101" t="str">
            <v/>
          </cell>
          <cell r="L101">
            <v>1.9372649048318633</v>
          </cell>
          <cell r="M101"/>
          <cell r="N101"/>
          <cell r="O101">
            <v>2.4070002533138202</v>
          </cell>
          <cell r="P101" t="str">
            <v/>
          </cell>
          <cell r="Q101" t="str">
            <v/>
          </cell>
          <cell r="R101" t="str">
            <v/>
          </cell>
          <cell r="S101"/>
          <cell r="T101">
            <v>3.0858977606587432</v>
          </cell>
          <cell r="U101">
            <v>1.9103176613601744</v>
          </cell>
          <cell r="V101"/>
          <cell r="W101" t="str">
            <v/>
          </cell>
          <cell r="X101">
            <v>1.175580099298569</v>
          </cell>
        </row>
        <row r="102">
          <cell r="B102" t="str">
            <v>Kosovo</v>
          </cell>
          <cell r="C102">
            <v>0.58206916272156017</v>
          </cell>
          <cell r="D102">
            <v>4.56524833507106E-2</v>
          </cell>
          <cell r="E102">
            <v>0.53641667937084958</v>
          </cell>
          <cell r="F102" t="str">
            <v/>
          </cell>
          <cell r="G102"/>
          <cell r="H102">
            <v>0.41087235015639539</v>
          </cell>
          <cell r="I102">
            <v>0.41087235015639539</v>
          </cell>
          <cell r="J102"/>
          <cell r="K102" t="str">
            <v/>
          </cell>
          <cell r="L102" t="str">
            <v/>
          </cell>
          <cell r="M102"/>
          <cell r="N102"/>
          <cell r="O102">
            <v>7.4732188864333331</v>
          </cell>
          <cell r="P102">
            <v>0.58613481462222228</v>
          </cell>
          <cell r="Q102">
            <v>6.8870840718111106</v>
          </cell>
          <cell r="R102" t="str">
            <v/>
          </cell>
          <cell r="S102"/>
          <cell r="T102">
            <v>5.2752133316000007</v>
          </cell>
          <cell r="U102">
            <v>5.2752133316000007</v>
          </cell>
          <cell r="V102"/>
          <cell r="W102" t="str">
            <v/>
          </cell>
          <cell r="X102" t="str">
            <v/>
          </cell>
        </row>
        <row r="103">
          <cell r="B103" t="str">
            <v>Kuwait</v>
          </cell>
          <cell r="C103">
            <v>1.632743045989721</v>
          </cell>
          <cell r="D103" t="str">
            <v/>
          </cell>
          <cell r="E103" t="str">
            <v/>
          </cell>
          <cell r="F103" t="str">
            <v/>
          </cell>
          <cell r="G103"/>
          <cell r="H103" t="str">
            <v/>
          </cell>
          <cell r="I103" t="str">
            <v/>
          </cell>
          <cell r="J103"/>
          <cell r="K103" t="str">
            <v/>
          </cell>
          <cell r="L103" t="str">
            <v/>
          </cell>
          <cell r="M103"/>
          <cell r="N103"/>
          <cell r="O103">
            <v>1.5126885383978563</v>
          </cell>
          <cell r="P103" t="str">
            <v/>
          </cell>
          <cell r="Q103" t="str">
            <v/>
          </cell>
          <cell r="R103" t="str">
            <v/>
          </cell>
          <cell r="S103"/>
          <cell r="T103" t="str">
            <v/>
          </cell>
          <cell r="U103" t="str">
            <v/>
          </cell>
          <cell r="V103"/>
          <cell r="W103" t="str">
            <v/>
          </cell>
          <cell r="X103" t="str">
            <v/>
          </cell>
        </row>
        <row r="104">
          <cell r="B104" t="str">
            <v>Lebanon1</v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/>
          <cell r="H104" t="str">
            <v/>
          </cell>
          <cell r="I104" t="str">
            <v/>
          </cell>
          <cell r="J104"/>
          <cell r="K104" t="str">
            <v/>
          </cell>
          <cell r="L104" t="str">
            <v/>
          </cell>
          <cell r="M104"/>
          <cell r="N104"/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/>
          <cell r="T104" t="str">
            <v/>
          </cell>
          <cell r="U104" t="str">
            <v/>
          </cell>
          <cell r="V104"/>
          <cell r="W104" t="str">
            <v/>
          </cell>
          <cell r="X104" t="str">
            <v/>
          </cell>
        </row>
        <row r="105">
          <cell r="B105" t="str">
            <v>Libya</v>
          </cell>
          <cell r="C105">
            <v>0.92249999999999999</v>
          </cell>
          <cell r="D105" t="str">
            <v/>
          </cell>
          <cell r="E105" t="str">
            <v/>
          </cell>
          <cell r="F105" t="str">
            <v/>
          </cell>
          <cell r="G105"/>
          <cell r="H105" t="str">
            <v/>
          </cell>
          <cell r="I105" t="str">
            <v/>
          </cell>
          <cell r="J105"/>
          <cell r="K105" t="str">
            <v/>
          </cell>
          <cell r="L105" t="str">
            <v/>
          </cell>
          <cell r="M105"/>
          <cell r="N105"/>
          <cell r="O105">
            <v>4.2305999999999999</v>
          </cell>
          <cell r="P105" t="str">
            <v/>
          </cell>
          <cell r="Q105" t="str">
            <v/>
          </cell>
          <cell r="R105" t="str">
            <v/>
          </cell>
          <cell r="S105"/>
          <cell r="T105" t="str">
            <v/>
          </cell>
          <cell r="U105" t="str">
            <v/>
          </cell>
          <cell r="V105"/>
          <cell r="W105" t="str">
            <v/>
          </cell>
          <cell r="X105" t="str">
            <v/>
          </cell>
        </row>
        <row r="106">
          <cell r="B106" t="str">
            <v>Malaysia</v>
          </cell>
          <cell r="C106">
            <v>15.083236364160358</v>
          </cell>
          <cell r="D106">
            <v>0.38245924219741007</v>
          </cell>
          <cell r="E106">
            <v>14.700777121962949</v>
          </cell>
          <cell r="F106">
            <v>0</v>
          </cell>
          <cell r="G106"/>
          <cell r="H106">
            <v>11.951851318669064</v>
          </cell>
          <cell r="I106">
            <v>0</v>
          </cell>
          <cell r="J106"/>
          <cell r="K106">
            <v>11.951851318669064</v>
          </cell>
          <cell r="L106" t="str">
            <v/>
          </cell>
          <cell r="M106"/>
          <cell r="N106"/>
          <cell r="O106">
            <v>4.4588503232489831</v>
          </cell>
          <cell r="P106">
            <v>0.11306118093816755</v>
          </cell>
          <cell r="Q106">
            <v>4.3457891423108155</v>
          </cell>
          <cell r="R106">
            <v>0</v>
          </cell>
          <cell r="S106"/>
          <cell r="T106">
            <v>3.533161904317736</v>
          </cell>
          <cell r="U106">
            <v>0</v>
          </cell>
          <cell r="V106"/>
          <cell r="W106">
            <v>3.533161904317736</v>
          </cell>
          <cell r="X106" t="str">
            <v/>
          </cell>
        </row>
        <row r="107">
          <cell r="B107" t="str">
            <v>Maldives</v>
          </cell>
          <cell r="C107">
            <v>0.25900000000000001</v>
          </cell>
          <cell r="D107">
            <v>9.7000000000000003E-2</v>
          </cell>
          <cell r="E107">
            <v>0.16200000000000001</v>
          </cell>
          <cell r="F107" t="str">
            <v/>
          </cell>
          <cell r="G107"/>
          <cell r="H107" t="str">
            <v/>
          </cell>
          <cell r="I107" t="str">
            <v/>
          </cell>
          <cell r="J107"/>
          <cell r="K107" t="str">
            <v/>
          </cell>
          <cell r="L107" t="str">
            <v/>
          </cell>
          <cell r="M107"/>
          <cell r="N107"/>
          <cell r="O107">
            <v>6.8970811189892736</v>
          </cell>
          <cell r="P107">
            <v>2.5830767125172183</v>
          </cell>
          <cell r="Q107">
            <v>4.3140044064720549</v>
          </cell>
          <cell r="R107" t="str">
            <v/>
          </cell>
          <cell r="S107"/>
          <cell r="T107" t="str">
            <v/>
          </cell>
          <cell r="U107" t="str">
            <v/>
          </cell>
          <cell r="V107"/>
          <cell r="W107" t="str">
            <v/>
          </cell>
          <cell r="X107" t="str">
            <v/>
          </cell>
        </row>
        <row r="108">
          <cell r="B108" t="str">
            <v>Mauritius</v>
          </cell>
          <cell r="C108">
            <v>1.1588070649936608</v>
          </cell>
          <cell r="D108">
            <v>3.4005624932093886E-2</v>
          </cell>
          <cell r="E108">
            <v>1.1248014400615671</v>
          </cell>
          <cell r="F108" t="str">
            <v/>
          </cell>
          <cell r="G108"/>
          <cell r="H108">
            <v>4.1643811455302666</v>
          </cell>
          <cell r="I108">
            <v>0.37144605695056399</v>
          </cell>
          <cell r="J108"/>
          <cell r="K108" t="str">
            <v/>
          </cell>
          <cell r="L108">
            <v>3.7929350885797026</v>
          </cell>
          <cell r="M108"/>
          <cell r="N108"/>
          <cell r="O108">
            <v>10.168896237683033</v>
          </cell>
          <cell r="P108">
            <v>0.29841004760695133</v>
          </cell>
          <cell r="Q108">
            <v>9.8704861900760825</v>
          </cell>
          <cell r="R108" t="str">
            <v/>
          </cell>
          <cell r="S108"/>
          <cell r="T108">
            <v>36.543753522328188</v>
          </cell>
          <cell r="U108">
            <v>3.2595559046297753</v>
          </cell>
          <cell r="V108"/>
          <cell r="W108" t="str">
            <v/>
          </cell>
          <cell r="X108">
            <v>33.28419761769841</v>
          </cell>
        </row>
        <row r="109">
          <cell r="B109" t="str">
            <v>Micronesia, Fed. States of</v>
          </cell>
          <cell r="C109">
            <v>7.0000000000000007E-2</v>
          </cell>
          <cell r="D109">
            <v>0.02</v>
          </cell>
          <cell r="E109">
            <v>0.05</v>
          </cell>
          <cell r="F109" t="str">
            <v/>
          </cell>
          <cell r="G109"/>
          <cell r="H109" t="str">
            <v/>
          </cell>
          <cell r="I109" t="str">
            <v/>
          </cell>
          <cell r="J109"/>
          <cell r="K109" t="str">
            <v/>
          </cell>
          <cell r="L109" t="str">
            <v/>
          </cell>
          <cell r="M109"/>
          <cell r="N109"/>
          <cell r="O109">
            <v>17.153553144823945</v>
          </cell>
          <cell r="P109">
            <v>4.9010151842354128</v>
          </cell>
          <cell r="Q109">
            <v>12.252537960588532</v>
          </cell>
          <cell r="R109" t="str">
            <v/>
          </cell>
          <cell r="S109"/>
          <cell r="T109" t="str">
            <v/>
          </cell>
          <cell r="U109" t="str">
            <v/>
          </cell>
          <cell r="V109"/>
          <cell r="W109" t="str">
            <v/>
          </cell>
          <cell r="X109" t="str">
            <v/>
          </cell>
        </row>
        <row r="110">
          <cell r="B110" t="str">
            <v>Mongolia</v>
          </cell>
          <cell r="C110">
            <v>1.0345183041918891</v>
          </cell>
          <cell r="D110">
            <v>0.15647160442044722</v>
          </cell>
          <cell r="E110">
            <v>0.87804669977144179</v>
          </cell>
          <cell r="F110" t="str">
            <v/>
          </cell>
          <cell r="G110"/>
          <cell r="H110">
            <v>0.32097650793199423</v>
          </cell>
          <cell r="I110">
            <v>3.6611938335543083E-2</v>
          </cell>
          <cell r="J110"/>
          <cell r="K110">
            <v>0</v>
          </cell>
          <cell r="L110">
            <v>0.28436456959645112</v>
          </cell>
          <cell r="M110"/>
          <cell r="N110"/>
          <cell r="O110">
            <v>7.8747677929064634</v>
          </cell>
          <cell r="P110">
            <v>1.1910640401447998</v>
          </cell>
          <cell r="Q110">
            <v>6.6837037527616641</v>
          </cell>
          <cell r="R110" t="str">
            <v/>
          </cell>
          <cell r="S110"/>
          <cell r="T110">
            <v>2.4432776652675021</v>
          </cell>
          <cell r="U110">
            <v>0.27869058640371286</v>
          </cell>
          <cell r="V110"/>
          <cell r="W110">
            <v>0</v>
          </cell>
          <cell r="X110">
            <v>2.1645870788637893</v>
          </cell>
        </row>
        <row r="111">
          <cell r="B111" t="str">
            <v>Montenegro, Rep. of</v>
          </cell>
          <cell r="C111">
            <v>0.1183509288150523</v>
          </cell>
          <cell r="D111">
            <v>2.8874431041666569E-2</v>
          </cell>
          <cell r="E111">
            <v>8.9476497773385719E-2</v>
          </cell>
          <cell r="F111">
            <v>0.25108200905797018</v>
          </cell>
          <cell r="G111"/>
          <cell r="H111" t="str">
            <v/>
          </cell>
          <cell r="I111" t="str">
            <v/>
          </cell>
          <cell r="J111"/>
          <cell r="K111">
            <v>0</v>
          </cell>
          <cell r="L111" t="str">
            <v/>
          </cell>
          <cell r="M111"/>
          <cell r="N111"/>
          <cell r="O111">
            <v>2.4708005885088449</v>
          </cell>
          <cell r="P111">
            <v>0.6028086295976256</v>
          </cell>
          <cell r="Q111">
            <v>1.8679919589112193</v>
          </cell>
          <cell r="R111">
            <v>5.2418141704141359</v>
          </cell>
          <cell r="S111"/>
          <cell r="T111" t="str">
            <v/>
          </cell>
          <cell r="U111" t="str">
            <v/>
          </cell>
          <cell r="V111"/>
          <cell r="W111">
            <v>0</v>
          </cell>
          <cell r="X111" t="str">
            <v/>
          </cell>
        </row>
        <row r="112">
          <cell r="B112" t="str">
            <v>Montserrat</v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/>
          <cell r="H112" t="str">
            <v/>
          </cell>
          <cell r="I112" t="str">
            <v/>
          </cell>
          <cell r="J112"/>
          <cell r="K112" t="str">
            <v/>
          </cell>
          <cell r="L112" t="str">
            <v/>
          </cell>
          <cell r="M112"/>
          <cell r="N112"/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/>
          <cell r="T112" t="str">
            <v/>
          </cell>
          <cell r="U112" t="str">
            <v/>
          </cell>
          <cell r="V112"/>
          <cell r="W112" t="str">
            <v/>
          </cell>
          <cell r="X112" t="str">
            <v/>
          </cell>
        </row>
        <row r="113">
          <cell r="B113" t="str">
            <v>Morocco</v>
          </cell>
          <cell r="C113">
            <v>2.9</v>
          </cell>
          <cell r="D113">
            <v>0.33</v>
          </cell>
          <cell r="E113">
            <v>2.57</v>
          </cell>
          <cell r="F113" t="str">
            <v/>
          </cell>
          <cell r="G113"/>
          <cell r="H113">
            <v>4.7</v>
          </cell>
          <cell r="I113" t="str">
            <v/>
          </cell>
          <cell r="J113"/>
          <cell r="K113">
            <v>4.7</v>
          </cell>
          <cell r="L113" t="str">
            <v/>
          </cell>
          <cell r="M113"/>
          <cell r="N113"/>
          <cell r="O113">
            <v>2.4</v>
          </cell>
          <cell r="P113">
            <v>0.28000000000000003</v>
          </cell>
          <cell r="Q113">
            <v>2.12</v>
          </cell>
          <cell r="R113" t="str">
            <v/>
          </cell>
          <cell r="S113"/>
          <cell r="T113">
            <v>3.9</v>
          </cell>
          <cell r="U113" t="str">
            <v/>
          </cell>
          <cell r="V113"/>
          <cell r="W113">
            <v>3.9</v>
          </cell>
          <cell r="X113" t="str">
            <v/>
          </cell>
        </row>
        <row r="114">
          <cell r="B114" t="str">
            <v>Namibia</v>
          </cell>
          <cell r="C114">
            <v>0.15636363636363637</v>
          </cell>
          <cell r="D114">
            <v>4.4242424242424243E-2</v>
          </cell>
          <cell r="E114">
            <v>0.11212121212121212</v>
          </cell>
          <cell r="F114">
            <v>0.23030303030303029</v>
          </cell>
          <cell r="G114"/>
          <cell r="H114">
            <v>0.13333333333333333</v>
          </cell>
          <cell r="I114" t="str">
            <v/>
          </cell>
          <cell r="J114"/>
          <cell r="K114">
            <v>0.13333333333333333</v>
          </cell>
          <cell r="L114" t="str">
            <v/>
          </cell>
          <cell r="M114"/>
          <cell r="N114"/>
          <cell r="O114">
            <v>1.4570301192452924</v>
          </cell>
          <cell r="P114">
            <v>0.41226046009653616</v>
          </cell>
          <cell r="Q114">
            <v>1.0447696591487561</v>
          </cell>
          <cell r="R114">
            <v>2.1460133539271746</v>
          </cell>
          <cell r="S114"/>
          <cell r="T114">
            <v>1.2424287838525747</v>
          </cell>
          <cell r="U114" t="str">
            <v/>
          </cell>
          <cell r="V114"/>
          <cell r="W114">
            <v>1.2424287838525747</v>
          </cell>
          <cell r="X114" t="str">
            <v/>
          </cell>
        </row>
        <row r="115">
          <cell r="B115" t="str">
            <v>Nauru</v>
          </cell>
          <cell r="C115">
            <v>9.1548817880607574E-3</v>
          </cell>
          <cell r="D115">
            <v>9.1548817880607574E-3</v>
          </cell>
          <cell r="E115">
            <v>0</v>
          </cell>
          <cell r="F115" t="str">
            <v/>
          </cell>
          <cell r="G115"/>
          <cell r="H115" t="str">
            <v/>
          </cell>
          <cell r="I115" t="str">
            <v/>
          </cell>
          <cell r="J115"/>
          <cell r="K115" t="str">
            <v/>
          </cell>
          <cell r="L115" t="str">
            <v/>
          </cell>
          <cell r="M115"/>
          <cell r="N115"/>
          <cell r="O115">
            <v>8</v>
          </cell>
          <cell r="P115">
            <v>8</v>
          </cell>
          <cell r="Q115">
            <v>0</v>
          </cell>
          <cell r="R115" t="str">
            <v/>
          </cell>
          <cell r="S115"/>
          <cell r="T115" t="str">
            <v/>
          </cell>
          <cell r="U115" t="str">
            <v/>
          </cell>
          <cell r="V115"/>
          <cell r="W115" t="str">
            <v/>
          </cell>
          <cell r="X115" t="str">
            <v/>
          </cell>
        </row>
        <row r="116">
          <cell r="B116" t="str">
            <v>North Macedonia</v>
          </cell>
          <cell r="C116">
            <v>0.46780710239994522</v>
          </cell>
          <cell r="D116">
            <v>1.9060178618352196E-2</v>
          </cell>
          <cell r="E116">
            <v>0.44874692378159298</v>
          </cell>
          <cell r="F116" t="str">
            <v/>
          </cell>
          <cell r="G116"/>
          <cell r="H116">
            <v>0.37620721486514574</v>
          </cell>
          <cell r="I116" t="str">
            <v/>
          </cell>
          <cell r="J116"/>
          <cell r="K116">
            <v>0.37620721486514574</v>
          </cell>
          <cell r="L116" t="str">
            <v/>
          </cell>
          <cell r="M116"/>
          <cell r="N116"/>
          <cell r="O116">
            <v>3.8071773123557064</v>
          </cell>
          <cell r="P116">
            <v>0.15511837941955606</v>
          </cell>
          <cell r="Q116">
            <v>3.6520589329361495</v>
          </cell>
          <cell r="R116" t="str">
            <v/>
          </cell>
          <cell r="S116"/>
          <cell r="T116">
            <v>3.0617054889316258</v>
          </cell>
          <cell r="U116" t="str">
            <v/>
          </cell>
          <cell r="V116"/>
          <cell r="W116">
            <v>3.0617054889316258</v>
          </cell>
          <cell r="X116" t="str">
            <v/>
          </cell>
        </row>
        <row r="117">
          <cell r="B117" t="str">
            <v>Oman</v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/>
          <cell r="H117" t="str">
            <v/>
          </cell>
          <cell r="I117" t="str">
            <v/>
          </cell>
          <cell r="J117"/>
          <cell r="K117" t="str">
            <v/>
          </cell>
          <cell r="L117" t="str">
            <v/>
          </cell>
          <cell r="M117"/>
          <cell r="N117"/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/>
          <cell r="T117" t="str">
            <v/>
          </cell>
          <cell r="U117" t="str">
            <v/>
          </cell>
          <cell r="V117"/>
          <cell r="W117" t="str">
            <v/>
          </cell>
          <cell r="X117" t="str">
            <v/>
          </cell>
        </row>
        <row r="118">
          <cell r="B118" t="str">
            <v>Pakistan</v>
          </cell>
          <cell r="C118">
            <v>5.2148375564455147</v>
          </cell>
          <cell r="D118">
            <v>1.1210641123759681</v>
          </cell>
          <cell r="E118">
            <v>4.0937734440695461</v>
          </cell>
          <cell r="F118">
            <v>3.0230942356205883</v>
          </cell>
          <cell r="G118"/>
          <cell r="H118" t="str">
            <v/>
          </cell>
          <cell r="I118" t="str">
            <v/>
          </cell>
          <cell r="J118"/>
          <cell r="K118" t="str">
            <v/>
          </cell>
          <cell r="L118" t="str">
            <v/>
          </cell>
          <cell r="M118"/>
          <cell r="N118"/>
          <cell r="O118">
            <v>1.9843417699892416</v>
          </cell>
          <cell r="P118">
            <v>0.42658554958705924</v>
          </cell>
          <cell r="Q118">
            <v>1.5577562204021824</v>
          </cell>
          <cell r="R118">
            <v>1.150343055066227</v>
          </cell>
          <cell r="S118"/>
          <cell r="T118" t="str">
            <v/>
          </cell>
          <cell r="U118" t="str">
            <v/>
          </cell>
          <cell r="V118"/>
          <cell r="W118" t="str">
            <v/>
          </cell>
          <cell r="X118" t="str">
            <v/>
          </cell>
        </row>
        <row r="119">
          <cell r="B119" t="str">
            <v>Palau</v>
          </cell>
          <cell r="C119">
            <v>0.02</v>
          </cell>
          <cell r="D119">
            <v>0</v>
          </cell>
          <cell r="E119">
            <v>0.02</v>
          </cell>
          <cell r="F119" t="str">
            <v/>
          </cell>
          <cell r="G119"/>
          <cell r="H119" t="str">
            <v/>
          </cell>
          <cell r="I119" t="str">
            <v/>
          </cell>
          <cell r="J119"/>
          <cell r="K119" t="str">
            <v/>
          </cell>
          <cell r="L119" t="str">
            <v/>
          </cell>
          <cell r="M119"/>
          <cell r="N119"/>
          <cell r="O119">
            <v>7.8709145375354037</v>
          </cell>
          <cell r="P119">
            <v>0</v>
          </cell>
          <cell r="Q119">
            <v>7.8709145375354037</v>
          </cell>
          <cell r="R119" t="str">
            <v/>
          </cell>
          <cell r="S119"/>
          <cell r="T119" t="str">
            <v/>
          </cell>
          <cell r="U119" t="str">
            <v/>
          </cell>
          <cell r="V119"/>
          <cell r="W119" t="str">
            <v/>
          </cell>
          <cell r="X119" t="str">
            <v/>
          </cell>
        </row>
        <row r="120">
          <cell r="B120" t="str">
            <v>Panama</v>
          </cell>
          <cell r="C120">
            <v>1.8</v>
          </cell>
          <cell r="D120">
            <v>0.9</v>
          </cell>
          <cell r="E120">
            <v>0.9</v>
          </cell>
          <cell r="F120" t="str">
            <v/>
          </cell>
          <cell r="G120"/>
          <cell r="H120" t="str">
            <v/>
          </cell>
          <cell r="I120" t="str">
            <v/>
          </cell>
          <cell r="J120"/>
          <cell r="K120" t="str">
            <v/>
          </cell>
          <cell r="L120" t="str">
            <v/>
          </cell>
          <cell r="M120"/>
          <cell r="N120"/>
          <cell r="O120">
            <v>3.400199242135908</v>
          </cell>
          <cell r="P120">
            <v>1.700099621067954</v>
          </cell>
          <cell r="Q120">
            <v>1.700099621067954</v>
          </cell>
          <cell r="R120" t="str">
            <v/>
          </cell>
          <cell r="S120"/>
          <cell r="T120" t="str">
            <v/>
          </cell>
          <cell r="U120" t="str">
            <v/>
          </cell>
          <cell r="V120"/>
          <cell r="W120" t="str">
            <v/>
          </cell>
          <cell r="X120" t="str">
            <v/>
          </cell>
        </row>
        <row r="121">
          <cell r="B121" t="str">
            <v>Paraguay</v>
          </cell>
          <cell r="C121">
            <v>0.88611928365893644</v>
          </cell>
          <cell r="D121" t="str">
            <v/>
          </cell>
          <cell r="E121" t="str">
            <v/>
          </cell>
          <cell r="F121" t="str">
            <v/>
          </cell>
          <cell r="G121"/>
          <cell r="H121" t="str">
            <v/>
          </cell>
          <cell r="I121" t="str">
            <v/>
          </cell>
          <cell r="J121"/>
          <cell r="K121" t="str">
            <v/>
          </cell>
          <cell r="L121" t="str">
            <v/>
          </cell>
          <cell r="M121"/>
          <cell r="N121"/>
          <cell r="O121">
            <v>2.4700156121401968</v>
          </cell>
          <cell r="P121" t="str">
            <v/>
          </cell>
          <cell r="Q121" t="str">
            <v/>
          </cell>
          <cell r="R121" t="str">
            <v/>
          </cell>
          <cell r="S121"/>
          <cell r="T121" t="str">
            <v/>
          </cell>
          <cell r="U121" t="str">
            <v/>
          </cell>
          <cell r="V121"/>
          <cell r="W121" t="str">
            <v/>
          </cell>
          <cell r="X121" t="str">
            <v/>
          </cell>
        </row>
        <row r="122">
          <cell r="B122" t="str">
            <v>Peru</v>
          </cell>
          <cell r="C122">
            <v>14.865507253286911</v>
          </cell>
          <cell r="D122">
            <v>1.7779790924153367</v>
          </cell>
          <cell r="E122">
            <v>13.087528160871575</v>
          </cell>
          <cell r="F122">
            <v>3.4458178870704317</v>
          </cell>
          <cell r="G122"/>
          <cell r="H122">
            <v>23.315413681713586</v>
          </cell>
          <cell r="I122">
            <v>4.1481410844766504</v>
          </cell>
          <cell r="J122"/>
          <cell r="K122">
            <v>19.167272597236938</v>
          </cell>
          <cell r="L122" t="str">
            <v/>
          </cell>
          <cell r="M122"/>
          <cell r="N122"/>
          <cell r="O122">
            <v>7.2951720710437984</v>
          </cell>
          <cell r="P122">
            <v>0.87253419589972103</v>
          </cell>
          <cell r="Q122">
            <v>6.4226378751440771</v>
          </cell>
          <cell r="R122">
            <v>1.6910176009029991</v>
          </cell>
          <cell r="S122"/>
          <cell r="T122">
            <v>11.441920670285963</v>
          </cell>
          <cell r="U122">
            <v>2.035679137658239</v>
          </cell>
          <cell r="V122"/>
          <cell r="W122">
            <v>9.4062415326277247</v>
          </cell>
          <cell r="X122" t="str">
            <v/>
          </cell>
        </row>
        <row r="123">
          <cell r="B123" t="str">
            <v>Philippines</v>
          </cell>
          <cell r="C123">
            <v>9.8077345483343787</v>
          </cell>
          <cell r="D123">
            <v>1.4952412235184116</v>
          </cell>
          <cell r="E123">
            <v>8.312493324815966</v>
          </cell>
          <cell r="F123" t="str">
            <v/>
          </cell>
          <cell r="G123"/>
          <cell r="H123">
            <v>3.3108912806479109</v>
          </cell>
          <cell r="I123">
            <v>0.8927114043378116</v>
          </cell>
          <cell r="J123"/>
          <cell r="K123">
            <v>2.4181798763100995</v>
          </cell>
          <cell r="L123" t="str">
            <v/>
          </cell>
          <cell r="M123"/>
          <cell r="N123"/>
          <cell r="O123">
            <v>2.7074990380228656</v>
          </cell>
          <cell r="P123">
            <v>0.41277260863221016</v>
          </cell>
          <cell r="Q123">
            <v>2.2947264293906557</v>
          </cell>
          <cell r="R123" t="str">
            <v/>
          </cell>
          <cell r="S123"/>
          <cell r="T123">
            <v>0.91399649054275101</v>
          </cell>
          <cell r="U123">
            <v>0.24643971108365104</v>
          </cell>
          <cell r="V123"/>
          <cell r="W123">
            <v>0.66755677945909997</v>
          </cell>
          <cell r="X123" t="str">
            <v/>
          </cell>
        </row>
        <row r="124">
          <cell r="B124" t="str">
            <v>Poland</v>
          </cell>
          <cell r="C124">
            <v>46.286304083494812</v>
          </cell>
          <cell r="D124">
            <v>2.1796874499152681</v>
          </cell>
          <cell r="E124">
            <v>44.106616633579549</v>
          </cell>
          <cell r="F124" t="str">
            <v/>
          </cell>
          <cell r="G124"/>
          <cell r="H124">
            <v>31.797793386999206</v>
          </cell>
          <cell r="I124">
            <v>12.821690881854519</v>
          </cell>
          <cell r="J124"/>
          <cell r="K124">
            <v>18.976102505144688</v>
          </cell>
          <cell r="L124" t="str">
            <v/>
          </cell>
          <cell r="M124"/>
          <cell r="N124"/>
          <cell r="O124">
            <v>7.7899461099728065</v>
          </cell>
          <cell r="P124">
            <v>0.36683956750564461</v>
          </cell>
          <cell r="Q124">
            <v>7.4231065424671616</v>
          </cell>
          <cell r="R124" t="str">
            <v/>
          </cell>
          <cell r="S124"/>
          <cell r="T124">
            <v>5.3515419259646979</v>
          </cell>
          <cell r="U124">
            <v>2.157879808856733</v>
          </cell>
          <cell r="V124"/>
          <cell r="W124">
            <v>3.1936621171079649</v>
          </cell>
          <cell r="X124" t="str">
            <v/>
          </cell>
        </row>
        <row r="125">
          <cell r="B125" t="str">
            <v>Qatar</v>
          </cell>
          <cell r="C125">
            <v>0.57692307692307698</v>
          </cell>
          <cell r="D125" t="str">
            <v/>
          </cell>
          <cell r="E125" t="str">
            <v/>
          </cell>
          <cell r="F125" t="str">
            <v/>
          </cell>
          <cell r="G125"/>
          <cell r="H125" t="str">
            <v/>
          </cell>
          <cell r="I125" t="str">
            <v/>
          </cell>
          <cell r="J125"/>
          <cell r="K125" t="str">
            <v/>
          </cell>
          <cell r="L125" t="str">
            <v/>
          </cell>
          <cell r="M125"/>
          <cell r="N125"/>
          <cell r="O125">
            <v>0.39490895646624696</v>
          </cell>
          <cell r="P125" t="str">
            <v/>
          </cell>
          <cell r="Q125" t="str">
            <v/>
          </cell>
          <cell r="R125" t="str">
            <v/>
          </cell>
          <cell r="S125"/>
          <cell r="T125" t="str">
            <v/>
          </cell>
          <cell r="U125" t="str">
            <v/>
          </cell>
          <cell r="V125"/>
          <cell r="W125" t="str">
            <v/>
          </cell>
          <cell r="X125" t="str">
            <v/>
          </cell>
        </row>
        <row r="126">
          <cell r="B126" t="str">
            <v>Romania</v>
          </cell>
          <cell r="C126">
            <v>5.4194262869664724</v>
          </cell>
          <cell r="D126">
            <v>2.5447740825755609</v>
          </cell>
          <cell r="E126">
            <v>2.8746522043909111</v>
          </cell>
          <cell r="F126">
            <v>0.54194262869664722</v>
          </cell>
          <cell r="G126"/>
          <cell r="H126">
            <v>10.791727127959323</v>
          </cell>
          <cell r="I126">
            <v>0.42412901376259349</v>
          </cell>
          <cell r="J126"/>
          <cell r="K126">
            <v>10.367598114196729</v>
          </cell>
          <cell r="L126" t="str">
            <v/>
          </cell>
          <cell r="M126"/>
          <cell r="N126"/>
          <cell r="O126">
            <v>2.1921970390172185</v>
          </cell>
          <cell r="P126">
            <v>1.0293794791906941</v>
          </cell>
          <cell r="Q126">
            <v>1.1628175598265245</v>
          </cell>
          <cell r="R126">
            <v>0.21921970390172182</v>
          </cell>
          <cell r="S126"/>
          <cell r="T126">
            <v>4.365331495086461</v>
          </cell>
          <cell r="U126">
            <v>0.17156324653178232</v>
          </cell>
          <cell r="V126"/>
          <cell r="W126">
            <v>4.1937682485546786</v>
          </cell>
          <cell r="X126" t="str">
            <v/>
          </cell>
        </row>
        <row r="127">
          <cell r="B127" t="str">
            <v>Samoa</v>
          </cell>
          <cell r="C127">
            <v>5.5600467872202325E-2</v>
          </cell>
          <cell r="D127">
            <v>7.4133957162936439E-3</v>
          </cell>
          <cell r="E127">
            <v>4.8187072155908686E-2</v>
          </cell>
          <cell r="F127">
            <v>1.8533489290734111E-2</v>
          </cell>
          <cell r="G127"/>
          <cell r="H127">
            <v>2.224018714888093E-2</v>
          </cell>
          <cell r="I127" t="str">
            <v/>
          </cell>
          <cell r="J127"/>
          <cell r="K127" t="str">
            <v/>
          </cell>
          <cell r="L127">
            <v>2.224018714888093E-2</v>
          </cell>
          <cell r="M127"/>
          <cell r="N127"/>
          <cell r="O127">
            <v>6.9188021062485481</v>
          </cell>
          <cell r="P127">
            <v>0.92250694749980644</v>
          </cell>
          <cell r="Q127">
            <v>5.9962951587487421</v>
          </cell>
          <cell r="R127">
            <v>2.3062673687495159</v>
          </cell>
          <cell r="S127"/>
          <cell r="T127">
            <v>2.7675208424994193</v>
          </cell>
          <cell r="U127" t="str">
            <v/>
          </cell>
          <cell r="V127"/>
          <cell r="W127" t="str">
            <v/>
          </cell>
          <cell r="X127">
            <v>2.7675208424994193</v>
          </cell>
        </row>
        <row r="128">
          <cell r="B128" t="str">
            <v>Serbia</v>
          </cell>
          <cell r="C128">
            <v>2.9855580897436367</v>
          </cell>
          <cell r="D128">
            <v>0.70761604075092688</v>
          </cell>
          <cell r="E128">
            <v>2.2779420489927098</v>
          </cell>
          <cell r="F128">
            <v>1.4636989336080817</v>
          </cell>
          <cell r="G128"/>
          <cell r="H128">
            <v>0.74154283722528636</v>
          </cell>
          <cell r="I128" t="str">
            <v/>
          </cell>
          <cell r="J128"/>
          <cell r="K128">
            <v>0.5476754288003749</v>
          </cell>
          <cell r="L128">
            <v>0.19386740842491149</v>
          </cell>
          <cell r="M128"/>
          <cell r="N128"/>
          <cell r="O128">
            <v>5.6373683724818671</v>
          </cell>
          <cell r="P128">
            <v>1.3361295168544685</v>
          </cell>
          <cell r="Q128">
            <v>4.3012388556273988</v>
          </cell>
          <cell r="R128">
            <v>2.7637747540414348</v>
          </cell>
          <cell r="S128"/>
          <cell r="T128">
            <v>1.400190521087217</v>
          </cell>
          <cell r="U128" t="str">
            <v/>
          </cell>
          <cell r="V128"/>
          <cell r="W128">
            <v>1.0341276397572257</v>
          </cell>
          <cell r="X128">
            <v>0.36606288132999137</v>
          </cell>
        </row>
        <row r="129">
          <cell r="B129" t="str">
            <v>Seychelles</v>
          </cell>
          <cell r="C129">
            <v>7.4431818181818182E-2</v>
          </cell>
          <cell r="D129">
            <v>6.2499999999999995E-3</v>
          </cell>
          <cell r="E129">
            <v>6.8181818181818177E-2</v>
          </cell>
          <cell r="F129">
            <v>2.840909090909091E-3</v>
          </cell>
          <cell r="G129"/>
          <cell r="H129" t="str">
            <v/>
          </cell>
          <cell r="I129" t="str">
            <v/>
          </cell>
          <cell r="J129"/>
          <cell r="K129" t="str">
            <v/>
          </cell>
          <cell r="L129" t="str">
            <v/>
          </cell>
          <cell r="M129"/>
          <cell r="N129"/>
          <cell r="O129">
            <v>6.5786238967023278</v>
          </cell>
          <cell r="P129">
            <v>0.55240353331088243</v>
          </cell>
          <cell r="Q129">
            <v>6.0262203633914444</v>
          </cell>
          <cell r="R129">
            <v>0.25109251514131026</v>
          </cell>
          <cell r="S129"/>
          <cell r="T129" t="str">
            <v/>
          </cell>
          <cell r="U129" t="str">
            <v/>
          </cell>
          <cell r="V129"/>
          <cell r="W129" t="str">
            <v/>
          </cell>
          <cell r="X129" t="str">
            <v/>
          </cell>
        </row>
        <row r="130">
          <cell r="B130" t="str">
            <v>Sri Lanka</v>
          </cell>
          <cell r="C130">
            <v>0.6</v>
          </cell>
          <cell r="D130">
            <v>0.1</v>
          </cell>
          <cell r="E130">
            <v>0.5</v>
          </cell>
          <cell r="F130" t="str">
            <v/>
          </cell>
          <cell r="G130"/>
          <cell r="H130" t="str">
            <v/>
          </cell>
          <cell r="I130" t="str">
            <v/>
          </cell>
          <cell r="J130"/>
          <cell r="K130" t="str">
            <v/>
          </cell>
          <cell r="L130" t="str">
            <v/>
          </cell>
          <cell r="M130"/>
          <cell r="N130"/>
          <cell r="O130">
            <v>0.5</v>
          </cell>
          <cell r="P130">
            <v>0.1</v>
          </cell>
          <cell r="Q130">
            <v>0.4</v>
          </cell>
          <cell r="R130" t="str">
            <v/>
          </cell>
          <cell r="S130"/>
          <cell r="T130" t="str">
            <v/>
          </cell>
          <cell r="U130" t="str">
            <v/>
          </cell>
          <cell r="V130"/>
          <cell r="W130" t="str">
            <v/>
          </cell>
          <cell r="X130" t="str">
            <v/>
          </cell>
        </row>
        <row r="131">
          <cell r="B131" t="str">
            <v>St. Kitts and Nevis</v>
          </cell>
          <cell r="C131">
            <v>4.33333333333333E-2</v>
          </cell>
          <cell r="D131">
            <v>7.4074074074074068E-3</v>
          </cell>
          <cell r="E131">
            <v>3.5925925925925896E-2</v>
          </cell>
          <cell r="F131" t="str">
            <v/>
          </cell>
          <cell r="G131"/>
          <cell r="H131" t="str">
            <v/>
          </cell>
          <cell r="I131" t="str">
            <v/>
          </cell>
          <cell r="J131"/>
          <cell r="K131" t="str">
            <v/>
          </cell>
          <cell r="L131" t="str">
            <v/>
          </cell>
          <cell r="M131"/>
          <cell r="N131"/>
          <cell r="O131">
            <v>3.5</v>
          </cell>
          <cell r="P131">
            <v>0.5</v>
          </cell>
          <cell r="Q131">
            <v>3</v>
          </cell>
          <cell r="R131" t="str">
            <v/>
          </cell>
          <cell r="S131"/>
          <cell r="T131" t="str">
            <v/>
          </cell>
          <cell r="U131" t="str">
            <v/>
          </cell>
          <cell r="V131"/>
          <cell r="W131" t="str">
            <v/>
          </cell>
          <cell r="X131" t="str">
            <v/>
          </cell>
        </row>
        <row r="132">
          <cell r="B132" t="str">
            <v>St. Lucia</v>
          </cell>
          <cell r="C132">
            <v>6.2962962962962957E-2</v>
          </cell>
          <cell r="D132">
            <v>7.4074074074074068E-3</v>
          </cell>
          <cell r="E132">
            <v>5.5555555555555552E-2</v>
          </cell>
          <cell r="F132" t="str">
            <v/>
          </cell>
          <cell r="G132"/>
          <cell r="H132" t="str">
            <v/>
          </cell>
          <cell r="I132" t="str">
            <v/>
          </cell>
          <cell r="J132"/>
          <cell r="K132" t="str">
            <v/>
          </cell>
          <cell r="L132" t="str">
            <v/>
          </cell>
          <cell r="M132"/>
          <cell r="N132"/>
          <cell r="O132">
            <v>3.7208453827088412</v>
          </cell>
          <cell r="P132">
            <v>0.43774651561280487</v>
          </cell>
          <cell r="Q132">
            <v>3.2830988670960366</v>
          </cell>
          <cell r="R132" t="str">
            <v/>
          </cell>
          <cell r="S132"/>
          <cell r="T132" t="str">
            <v/>
          </cell>
          <cell r="U132" t="str">
            <v/>
          </cell>
          <cell r="V132"/>
          <cell r="W132" t="str">
            <v/>
          </cell>
          <cell r="X132" t="str">
            <v/>
          </cell>
        </row>
        <row r="133">
          <cell r="B133" t="str">
            <v>St. Vincent and the Grenadines</v>
          </cell>
          <cell r="C133">
            <v>2.9629629629629627E-2</v>
          </cell>
          <cell r="D133">
            <v>3.7037037037037034E-3</v>
          </cell>
          <cell r="E133">
            <v>2.5925925925925925E-2</v>
          </cell>
          <cell r="F133" t="str">
            <v/>
          </cell>
          <cell r="G133"/>
          <cell r="H133" t="str">
            <v/>
          </cell>
          <cell r="I133" t="str">
            <v/>
          </cell>
          <cell r="J133"/>
          <cell r="K133" t="str">
            <v/>
          </cell>
          <cell r="L133" t="str">
            <v/>
          </cell>
          <cell r="M133"/>
          <cell r="N133"/>
          <cell r="O133">
            <v>3.7635591520158149</v>
          </cell>
          <cell r="P133">
            <v>0.47044489400197687</v>
          </cell>
          <cell r="Q133">
            <v>3.2931142580138379</v>
          </cell>
          <cell r="R133" t="str">
            <v/>
          </cell>
          <cell r="S133"/>
          <cell r="T133" t="str">
            <v/>
          </cell>
          <cell r="U133" t="str">
            <v/>
          </cell>
          <cell r="V133"/>
          <cell r="W133" t="str">
            <v/>
          </cell>
          <cell r="X133" t="str">
            <v/>
          </cell>
        </row>
        <row r="134">
          <cell r="B134" t="str">
            <v>Thailand</v>
          </cell>
          <cell r="C134">
            <v>41.229995254610259</v>
          </cell>
          <cell r="D134" t="str">
            <v/>
          </cell>
          <cell r="E134" t="str">
            <v/>
          </cell>
          <cell r="F134" t="str">
            <v/>
          </cell>
          <cell r="G134"/>
          <cell r="H134">
            <v>21.254222359934744</v>
          </cell>
          <cell r="I134">
            <v>2.8765112968332738</v>
          </cell>
          <cell r="J134"/>
          <cell r="K134">
            <v>10.387401905231266</v>
          </cell>
          <cell r="L134">
            <v>7.9903091578702057</v>
          </cell>
          <cell r="M134"/>
          <cell r="N134"/>
          <cell r="O134">
            <v>8.2149797800053879</v>
          </cell>
          <cell r="P134" t="str">
            <v/>
          </cell>
          <cell r="Q134" t="str">
            <v/>
          </cell>
          <cell r="R134" t="str">
            <v/>
          </cell>
          <cell r="S134"/>
          <cell r="T134">
            <v>4.2348539175996773</v>
          </cell>
          <cell r="U134">
            <v>0.57313812418642252</v>
          </cell>
          <cell r="V134"/>
          <cell r="W134">
            <v>2.0696654484509698</v>
          </cell>
          <cell r="X134">
            <v>1.5920503449622845</v>
          </cell>
        </row>
        <row r="135">
          <cell r="B135" t="str">
            <v>Tonga</v>
          </cell>
          <cell r="C135">
            <v>2.6532116597564853E-2</v>
          </cell>
          <cell r="D135">
            <v>8.8440388658549505E-3</v>
          </cell>
          <cell r="E135">
            <v>1.7688077731709904E-2</v>
          </cell>
          <cell r="F135" t="str">
            <v/>
          </cell>
          <cell r="G135"/>
          <cell r="H135" t="str">
            <v/>
          </cell>
          <cell r="I135" t="str">
            <v/>
          </cell>
          <cell r="J135"/>
          <cell r="K135" t="str">
            <v/>
          </cell>
          <cell r="L135" t="str">
            <v/>
          </cell>
          <cell r="M135"/>
          <cell r="N135"/>
          <cell r="O135">
            <v>5.1662476660350487</v>
          </cell>
          <cell r="P135">
            <v>1.7220825553450163</v>
          </cell>
          <cell r="Q135">
            <v>3.4441651106900322</v>
          </cell>
          <cell r="R135" t="str">
            <v/>
          </cell>
          <cell r="S135"/>
          <cell r="T135" t="str">
            <v/>
          </cell>
          <cell r="U135" t="str">
            <v/>
          </cell>
          <cell r="V135"/>
          <cell r="W135" t="str">
            <v/>
          </cell>
          <cell r="X135" t="str">
            <v/>
          </cell>
        </row>
        <row r="136">
          <cell r="B136" t="str">
            <v>Trinidad and Tobago</v>
          </cell>
          <cell r="C136">
            <v>0.56287518052593766</v>
          </cell>
          <cell r="D136">
            <v>2.3700007601092112E-2</v>
          </cell>
          <cell r="E136">
            <v>0.53917517292484551</v>
          </cell>
          <cell r="F136" t="str">
            <v/>
          </cell>
          <cell r="G136"/>
          <cell r="H136" t="str">
            <v/>
          </cell>
          <cell r="I136" t="str">
            <v/>
          </cell>
          <cell r="J136"/>
          <cell r="K136" t="str">
            <v/>
          </cell>
          <cell r="L136" t="str">
            <v/>
          </cell>
          <cell r="M136"/>
          <cell r="N136"/>
          <cell r="O136">
            <v>2.6143815554537824</v>
          </cell>
          <cell r="P136">
            <v>0.11007922338752768</v>
          </cell>
          <cell r="Q136">
            <v>2.5043023320662545</v>
          </cell>
          <cell r="R136" t="str">
            <v/>
          </cell>
          <cell r="S136"/>
          <cell r="T136" t="str">
            <v/>
          </cell>
          <cell r="U136" t="str">
            <v/>
          </cell>
          <cell r="V136"/>
          <cell r="W136" t="str">
            <v/>
          </cell>
          <cell r="X136" t="str">
            <v/>
          </cell>
        </row>
        <row r="137">
          <cell r="B137" t="str">
            <v>Tunisia</v>
          </cell>
          <cell r="C137">
            <v>1.0612630368420157</v>
          </cell>
          <cell r="D137">
            <v>0.14043514222867545</v>
          </cell>
          <cell r="E137">
            <v>0.92082789461334014</v>
          </cell>
          <cell r="F137">
            <v>0.10665960169266489</v>
          </cell>
          <cell r="G137"/>
          <cell r="H137">
            <v>0.3199788050779947</v>
          </cell>
          <cell r="I137">
            <v>0.2488724039495514</v>
          </cell>
          <cell r="J137"/>
          <cell r="K137">
            <v>7.110640112844327E-2</v>
          </cell>
          <cell r="L137" t="str">
            <v/>
          </cell>
          <cell r="M137"/>
          <cell r="N137"/>
          <cell r="O137">
            <v>2.683122031298951</v>
          </cell>
          <cell r="P137">
            <v>0.35505299911661165</v>
          </cell>
          <cell r="Q137">
            <v>2.3280690321823396</v>
          </cell>
          <cell r="R137">
            <v>0.26966050565818606</v>
          </cell>
          <cell r="S137"/>
          <cell r="T137">
            <v>0.808981516974558</v>
          </cell>
          <cell r="U137">
            <v>0.62920784653576733</v>
          </cell>
          <cell r="V137"/>
          <cell r="W137">
            <v>0.17977367043879069</v>
          </cell>
          <cell r="X137" t="str">
            <v/>
          </cell>
        </row>
        <row r="138">
          <cell r="B138" t="str">
            <v>Turkmenistan</v>
          </cell>
          <cell r="C138">
            <v>1.1428571428571429E-2</v>
          </cell>
          <cell r="D138">
            <v>1.1428571428571429E-2</v>
          </cell>
          <cell r="E138">
            <v>0</v>
          </cell>
          <cell r="F138" t="str">
            <v/>
          </cell>
          <cell r="G138"/>
          <cell r="H138">
            <v>1.1428571428571429E-2</v>
          </cell>
          <cell r="I138">
            <v>1.1428571428571429E-2</v>
          </cell>
          <cell r="J138"/>
          <cell r="K138" t="str">
            <v/>
          </cell>
          <cell r="L138" t="str">
            <v/>
          </cell>
          <cell r="M138"/>
          <cell r="N138"/>
          <cell r="O138">
            <v>2.413418774682179E-2</v>
          </cell>
          <cell r="P138">
            <v>2.413418774682179E-2</v>
          </cell>
          <cell r="Q138">
            <v>0</v>
          </cell>
          <cell r="R138" t="str">
            <v/>
          </cell>
          <cell r="S138"/>
          <cell r="T138">
            <v>2.413418774682179E-2</v>
          </cell>
          <cell r="U138">
            <v>2.413418774682179E-2</v>
          </cell>
          <cell r="V138"/>
          <cell r="W138" t="str">
            <v/>
          </cell>
          <cell r="X138" t="str">
            <v/>
          </cell>
        </row>
        <row r="139">
          <cell r="B139" t="str">
            <v>Tuvalu</v>
          </cell>
          <cell r="C139">
            <v>6.9041938688164557E-3</v>
          </cell>
          <cell r="D139">
            <v>0</v>
          </cell>
          <cell r="E139">
            <v>6.9041938688164557E-3</v>
          </cell>
          <cell r="F139">
            <v>6.9041938688164557E-3</v>
          </cell>
          <cell r="G139"/>
          <cell r="H139" t="str">
            <v/>
          </cell>
          <cell r="I139" t="str">
            <v/>
          </cell>
          <cell r="J139"/>
          <cell r="K139" t="str">
            <v/>
          </cell>
          <cell r="L139" t="str">
            <v/>
          </cell>
          <cell r="M139"/>
          <cell r="N139"/>
          <cell r="O139">
            <v>14.289925134787239</v>
          </cell>
          <cell r="P139">
            <v>0</v>
          </cell>
          <cell r="Q139">
            <v>14.289925134787239</v>
          </cell>
          <cell r="R139">
            <v>14.289925134787239</v>
          </cell>
          <cell r="S139"/>
          <cell r="T139" t="str">
            <v/>
          </cell>
          <cell r="U139" t="str">
            <v/>
          </cell>
          <cell r="V139"/>
          <cell r="W139" t="str">
            <v/>
          </cell>
          <cell r="X139" t="str">
            <v/>
          </cell>
        </row>
        <row r="140">
          <cell r="B140" t="str">
            <v>Ukraine</v>
          </cell>
          <cell r="C140">
            <v>5.2719285298025849</v>
          </cell>
          <cell r="D140">
            <v>1.8968569270969242</v>
          </cell>
          <cell r="E140">
            <v>3.3750716027056606</v>
          </cell>
          <cell r="F140" t="str">
            <v/>
          </cell>
          <cell r="G140"/>
          <cell r="H140">
            <v>1.2533333953845496</v>
          </cell>
          <cell r="I140" t="str">
            <v/>
          </cell>
          <cell r="J140"/>
          <cell r="K140">
            <v>1.2533333953845496</v>
          </cell>
          <cell r="L140" t="str">
            <v/>
          </cell>
          <cell r="M140"/>
          <cell r="N140"/>
          <cell r="O140">
            <v>3.4788380974508817</v>
          </cell>
          <cell r="P140">
            <v>1.2516971931797973</v>
          </cell>
          <cell r="Q140">
            <v>2.2271409042710841</v>
          </cell>
          <cell r="R140" t="str">
            <v/>
          </cell>
          <cell r="S140"/>
          <cell r="T140">
            <v>0.82704914150922926</v>
          </cell>
          <cell r="U140" t="str">
            <v/>
          </cell>
          <cell r="V140"/>
          <cell r="W140">
            <v>0.82704914150922926</v>
          </cell>
          <cell r="X140" t="str">
            <v/>
          </cell>
        </row>
        <row r="141">
          <cell r="B141" t="str">
            <v>United Arab Emirates</v>
          </cell>
          <cell r="C141">
            <v>8.7134104833219883</v>
          </cell>
          <cell r="D141" t="str">
            <v/>
          </cell>
          <cell r="E141" t="str">
            <v/>
          </cell>
          <cell r="F141" t="str">
            <v/>
          </cell>
          <cell r="G141"/>
          <cell r="H141" t="str">
            <v/>
          </cell>
          <cell r="I141" t="str">
            <v/>
          </cell>
          <cell r="J141"/>
          <cell r="K141" t="str">
            <v/>
          </cell>
          <cell r="L141" t="str">
            <v/>
          </cell>
          <cell r="M141"/>
          <cell r="N141"/>
          <cell r="O141">
            <v>2.4594746603328654</v>
          </cell>
          <cell r="P141" t="str">
            <v/>
          </cell>
          <cell r="Q141" t="str">
            <v/>
          </cell>
          <cell r="R141" t="str">
            <v/>
          </cell>
          <cell r="S141"/>
          <cell r="T141" t="str">
            <v/>
          </cell>
          <cell r="U141" t="str">
            <v/>
          </cell>
          <cell r="V141"/>
          <cell r="W141" t="str">
            <v/>
          </cell>
          <cell r="X141" t="str">
            <v/>
          </cell>
        </row>
        <row r="142">
          <cell r="B142" t="str">
            <v>Uruguay</v>
          </cell>
          <cell r="C142">
            <v>0.43943350743270393</v>
          </cell>
          <cell r="D142" t="str">
            <v/>
          </cell>
          <cell r="E142" t="str">
            <v/>
          </cell>
          <cell r="F142" t="str">
            <v/>
          </cell>
          <cell r="G142"/>
          <cell r="H142" t="str">
            <v/>
          </cell>
          <cell r="I142" t="str">
            <v/>
          </cell>
          <cell r="J142"/>
          <cell r="K142" t="str">
            <v/>
          </cell>
          <cell r="L142" t="str">
            <v/>
          </cell>
          <cell r="M142"/>
          <cell r="N142"/>
          <cell r="O142">
            <v>0.78877921088858438</v>
          </cell>
          <cell r="P142" t="str">
            <v/>
          </cell>
          <cell r="Q142" t="str">
            <v/>
          </cell>
          <cell r="R142" t="str">
            <v/>
          </cell>
          <cell r="S142"/>
          <cell r="T142" t="str">
            <v/>
          </cell>
          <cell r="U142" t="str">
            <v/>
          </cell>
          <cell r="V142"/>
          <cell r="W142" t="str">
            <v/>
          </cell>
          <cell r="X142" t="str">
            <v/>
          </cell>
        </row>
        <row r="143">
          <cell r="B143" t="str">
            <v>Vanuatu</v>
          </cell>
          <cell r="C143">
            <v>4.0385457731055632E-2</v>
          </cell>
          <cell r="D143">
            <v>8.7604029785370131E-5</v>
          </cell>
          <cell r="E143">
            <v>4.0297853701270259E-2</v>
          </cell>
          <cell r="F143">
            <v>0</v>
          </cell>
          <cell r="G143"/>
          <cell r="H143">
            <v>6.1322820849759084E-3</v>
          </cell>
          <cell r="I143">
            <v>6.0446780551905383E-3</v>
          </cell>
          <cell r="J143"/>
          <cell r="K143" t="str">
            <v/>
          </cell>
          <cell r="L143">
            <v>8.7604029785370131E-5</v>
          </cell>
          <cell r="M143"/>
          <cell r="N143"/>
          <cell r="O143">
            <v>4.6742195611061863</v>
          </cell>
          <cell r="P143">
            <v>1.0139304904785654E-2</v>
          </cell>
          <cell r="Q143">
            <v>4.6640802562014008</v>
          </cell>
          <cell r="R143">
            <v>0</v>
          </cell>
          <cell r="S143"/>
          <cell r="T143">
            <v>0.70975134333499568</v>
          </cell>
          <cell r="U143">
            <v>0.69961203843021003</v>
          </cell>
          <cell r="V143"/>
          <cell r="W143" t="str">
            <v/>
          </cell>
          <cell r="X143">
            <v>1.0139304904785654E-2</v>
          </cell>
        </row>
        <row r="144">
          <cell r="B144" t="str">
            <v>Selected Low-Income Developing Countries</v>
          </cell>
          <cell r="C144"/>
          <cell r="D144"/>
          <cell r="E144" t="str">
            <v/>
          </cell>
          <cell r="F144" t="str">
            <v/>
          </cell>
          <cell r="G144"/>
          <cell r="H144" t="str">
            <v/>
          </cell>
          <cell r="I144" t="str">
            <v/>
          </cell>
          <cell r="J144"/>
          <cell r="K144" t="str">
            <v/>
          </cell>
          <cell r="L144" t="str">
            <v/>
          </cell>
          <cell r="M144"/>
          <cell r="N144"/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/>
          <cell r="T144" t="str">
            <v/>
          </cell>
          <cell r="U144" t="str">
            <v/>
          </cell>
          <cell r="V144"/>
          <cell r="W144" t="str">
            <v/>
          </cell>
          <cell r="X144" t="str">
            <v/>
          </cell>
        </row>
        <row r="145">
          <cell r="B145" t="str">
            <v>Afghanistan</v>
          </cell>
          <cell r="C145">
            <v>0.42235300831513617</v>
          </cell>
          <cell r="D145">
            <v>0.13201489785424828</v>
          </cell>
          <cell r="E145">
            <v>0.29033811046088787</v>
          </cell>
          <cell r="F145" t="str">
            <v/>
          </cell>
          <cell r="G145"/>
          <cell r="H145" t="str">
            <v/>
          </cell>
          <cell r="I145" t="str">
            <v/>
          </cell>
          <cell r="J145"/>
          <cell r="K145" t="str">
            <v/>
          </cell>
          <cell r="L145" t="str">
            <v/>
          </cell>
          <cell r="M145"/>
          <cell r="N145"/>
          <cell r="O145">
            <v>2.2075200952655698</v>
          </cell>
          <cell r="P145">
            <v>0.69000465049425941</v>
          </cell>
          <cell r="Q145">
            <v>1.5175154447713104</v>
          </cell>
          <cell r="R145" t="str">
            <v/>
          </cell>
          <cell r="S145"/>
          <cell r="T145" t="str">
            <v/>
          </cell>
          <cell r="U145" t="str">
            <v/>
          </cell>
          <cell r="V145"/>
          <cell r="W145" t="str">
            <v/>
          </cell>
          <cell r="X145" t="str">
            <v/>
          </cell>
        </row>
        <row r="146">
          <cell r="B146" t="str">
            <v>Bangladesh</v>
          </cell>
          <cell r="C146">
            <v>4.6172161143685786</v>
          </cell>
          <cell r="D146">
            <v>0.41237612825503217</v>
          </cell>
          <cell r="E146">
            <v>4.204839986113547</v>
          </cell>
          <cell r="F146" t="str">
            <v/>
          </cell>
          <cell r="G146"/>
          <cell r="H146">
            <v>0.23720644154872914</v>
          </cell>
          <cell r="I146" t="str">
            <v/>
          </cell>
          <cell r="J146"/>
          <cell r="K146">
            <v>0.23720644154872914</v>
          </cell>
          <cell r="L146" t="str">
            <v/>
          </cell>
          <cell r="M146"/>
          <cell r="N146"/>
          <cell r="O146">
            <v>1.4028990372097725</v>
          </cell>
          <cell r="P146">
            <v>0.12529672836775876</v>
          </cell>
          <cell r="Q146">
            <v>1.2776023088420139</v>
          </cell>
          <cell r="R146" t="str">
            <v/>
          </cell>
          <cell r="S146"/>
          <cell r="T146">
            <v>7.2073015476377969E-2</v>
          </cell>
          <cell r="U146" t="str">
            <v/>
          </cell>
          <cell r="V146"/>
          <cell r="W146">
            <v>7.2073015476377969E-2</v>
          </cell>
          <cell r="X146" t="str">
            <v/>
          </cell>
        </row>
        <row r="147">
          <cell r="B147" t="str">
            <v>Benin</v>
          </cell>
          <cell r="C147">
            <v>0.41782950447958811</v>
          </cell>
          <cell r="D147">
            <v>0.22829419547474228</v>
          </cell>
          <cell r="E147">
            <v>0.18953530900484583</v>
          </cell>
          <cell r="F147">
            <v>3.4854766324377652E-2</v>
          </cell>
          <cell r="G147"/>
          <cell r="H147">
            <v>0.26391340810399344</v>
          </cell>
          <cell r="I147">
            <v>0.10456429897313295</v>
          </cell>
          <cell r="J147"/>
          <cell r="K147">
            <v>0.15934910913086051</v>
          </cell>
          <cell r="L147" t="str">
            <v/>
          </cell>
          <cell r="M147"/>
          <cell r="N147"/>
          <cell r="O147">
            <v>2.615335716687742</v>
          </cell>
          <cell r="P147">
            <v>1.3912712919976606</v>
          </cell>
          <cell r="Q147">
            <v>1.2240644246900814</v>
          </cell>
          <cell r="R147">
            <v>0.22793298946683291</v>
          </cell>
          <cell r="S147"/>
          <cell r="T147">
            <v>1.5949375669726011</v>
          </cell>
          <cell r="U147">
            <v>0.68379896840049881</v>
          </cell>
          <cell r="V147"/>
          <cell r="W147">
            <v>0.91113859857210233</v>
          </cell>
          <cell r="X147" t="str">
            <v/>
          </cell>
        </row>
        <row r="148">
          <cell r="B148" t="str">
            <v>Bhutan</v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/>
          <cell r="H148" t="str">
            <v/>
          </cell>
          <cell r="I148" t="str">
            <v/>
          </cell>
          <cell r="J148"/>
          <cell r="K148" t="str">
            <v/>
          </cell>
          <cell r="L148" t="str">
            <v/>
          </cell>
          <cell r="M148"/>
          <cell r="N148"/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/>
          <cell r="T148" t="str">
            <v/>
          </cell>
          <cell r="U148" t="str">
            <v/>
          </cell>
          <cell r="V148"/>
          <cell r="W148" t="str">
            <v/>
          </cell>
          <cell r="X148" t="str">
            <v/>
          </cell>
        </row>
        <row r="149">
          <cell r="B149" t="str">
            <v>Burkina Faso</v>
          </cell>
          <cell r="C149">
            <v>0.6</v>
          </cell>
          <cell r="D149">
            <v>0.27</v>
          </cell>
          <cell r="E149">
            <v>0.32999999999999996</v>
          </cell>
          <cell r="F149" t="str">
            <v/>
          </cell>
          <cell r="G149"/>
          <cell r="H149" t="str">
            <v/>
          </cell>
          <cell r="I149" t="str">
            <v/>
          </cell>
          <cell r="J149"/>
          <cell r="K149" t="str">
            <v/>
          </cell>
          <cell r="L149" t="str">
            <v/>
          </cell>
          <cell r="M149"/>
          <cell r="N149"/>
          <cell r="O149">
            <v>3.8</v>
          </cell>
          <cell r="P149">
            <v>1.7</v>
          </cell>
          <cell r="Q149">
            <v>2.0999999999999996</v>
          </cell>
          <cell r="R149" t="str">
            <v/>
          </cell>
          <cell r="S149"/>
          <cell r="T149" t="str">
            <v/>
          </cell>
          <cell r="U149" t="str">
            <v/>
          </cell>
          <cell r="V149"/>
          <cell r="W149" t="str">
            <v/>
          </cell>
          <cell r="X149" t="str">
            <v/>
          </cell>
        </row>
        <row r="150">
          <cell r="B150" t="str">
            <v>Burundi</v>
          </cell>
          <cell r="C150">
            <v>0.14736142790432277</v>
          </cell>
          <cell r="D150">
            <v>5.7578654182936811E-2</v>
          </cell>
          <cell r="E150">
            <v>8.9782773721385961E-2</v>
          </cell>
          <cell r="F150" t="str">
            <v/>
          </cell>
          <cell r="G150"/>
          <cell r="H150" t="str">
            <v/>
          </cell>
          <cell r="I150" t="str">
            <v/>
          </cell>
          <cell r="J150"/>
          <cell r="K150" t="str">
            <v/>
          </cell>
          <cell r="L150" t="str">
            <v/>
          </cell>
          <cell r="M150"/>
          <cell r="N150"/>
          <cell r="O150">
            <v>4.8934415771363247</v>
          </cell>
          <cell r="P150">
            <v>1.9120185271092376</v>
          </cell>
          <cell r="Q150">
            <v>2.9814230500270869</v>
          </cell>
          <cell r="R150" t="str">
            <v/>
          </cell>
          <cell r="S150"/>
          <cell r="T150" t="str">
            <v/>
          </cell>
          <cell r="U150" t="str">
            <v/>
          </cell>
          <cell r="V150"/>
          <cell r="W150" t="str">
            <v/>
          </cell>
          <cell r="X150" t="str">
            <v/>
          </cell>
        </row>
        <row r="151">
          <cell r="B151" t="str">
            <v>Cambodia</v>
          </cell>
          <cell r="C151">
            <v>1.0629412938248664</v>
          </cell>
          <cell r="D151">
            <v>9.9781557484246539E-2</v>
          </cell>
          <cell r="E151">
            <v>0.96315973634061991</v>
          </cell>
          <cell r="F151" t="str">
            <v/>
          </cell>
          <cell r="G151"/>
          <cell r="H151">
            <v>0.59224004911686334</v>
          </cell>
          <cell r="I151" t="str">
            <v/>
          </cell>
          <cell r="J151"/>
          <cell r="K151" t="str">
            <v/>
          </cell>
          <cell r="L151">
            <v>0.59224004911686334</v>
          </cell>
          <cell r="M151"/>
          <cell r="N151"/>
          <cell r="O151">
            <v>4.0956169875766903</v>
          </cell>
          <cell r="P151">
            <v>0.38446812091456245</v>
          </cell>
          <cell r="Q151">
            <v>3.7111488666621275</v>
          </cell>
          <cell r="R151" t="str">
            <v/>
          </cell>
          <cell r="S151"/>
          <cell r="T151">
            <v>2.2819589566965552</v>
          </cell>
          <cell r="U151" t="str">
            <v/>
          </cell>
          <cell r="V151"/>
          <cell r="W151" t="str">
            <v/>
          </cell>
          <cell r="X151">
            <v>2.2819589566965552</v>
          </cell>
        </row>
        <row r="152">
          <cell r="B152" t="str">
            <v>Cameroon</v>
          </cell>
          <cell r="C152">
            <v>0.34798381106315374</v>
          </cell>
          <cell r="D152">
            <v>0.10213324854703562</v>
          </cell>
          <cell r="E152">
            <v>0.24585056251611812</v>
          </cell>
          <cell r="F152" t="str">
            <v/>
          </cell>
          <cell r="G152"/>
          <cell r="H152" t="str">
            <v/>
          </cell>
          <cell r="I152" t="str">
            <v/>
          </cell>
          <cell r="J152"/>
          <cell r="K152" t="str">
            <v/>
          </cell>
          <cell r="L152" t="str">
            <v/>
          </cell>
          <cell r="M152"/>
          <cell r="N152"/>
          <cell r="O152">
            <v>0.89180877328178232</v>
          </cell>
          <cell r="P152">
            <v>0.26174587495820312</v>
          </cell>
          <cell r="Q152">
            <v>0.63006289832357931</v>
          </cell>
          <cell r="R152" t="str">
            <v/>
          </cell>
          <cell r="S152"/>
          <cell r="T152" t="str">
            <v/>
          </cell>
          <cell r="U152" t="str">
            <v/>
          </cell>
          <cell r="V152"/>
          <cell r="W152" t="str">
            <v/>
          </cell>
          <cell r="X152" t="str">
            <v/>
          </cell>
        </row>
        <row r="153">
          <cell r="B153" t="str">
            <v>Central African Republic</v>
          </cell>
          <cell r="C153">
            <v>2.7490721073989144E-2</v>
          </cell>
          <cell r="D153">
            <v>1.7399190553157685E-2</v>
          </cell>
          <cell r="E153">
            <v>1.0091530520831459E-2</v>
          </cell>
          <cell r="F153" t="str">
            <v/>
          </cell>
          <cell r="G153"/>
          <cell r="H153" t="str">
            <v/>
          </cell>
          <cell r="I153" t="str">
            <v/>
          </cell>
          <cell r="J153"/>
          <cell r="K153" t="str">
            <v/>
          </cell>
          <cell r="L153" t="str">
            <v/>
          </cell>
          <cell r="M153"/>
          <cell r="N153"/>
          <cell r="O153">
            <v>1.1618735169381393</v>
          </cell>
          <cell r="P153">
            <v>0.73536298540388545</v>
          </cell>
          <cell r="Q153">
            <v>0.42651053153425389</v>
          </cell>
          <cell r="R153" t="str">
            <v/>
          </cell>
          <cell r="S153"/>
          <cell r="T153" t="str">
            <v/>
          </cell>
          <cell r="U153" t="str">
            <v/>
          </cell>
          <cell r="V153"/>
          <cell r="W153" t="str">
            <v/>
          </cell>
          <cell r="X153" t="str">
            <v/>
          </cell>
        </row>
        <row r="154">
          <cell r="B154" t="str">
            <v>Chad</v>
          </cell>
          <cell r="C154">
            <v>0.60549183124988959</v>
          </cell>
          <cell r="D154">
            <v>7.3076600323262533E-2</v>
          </cell>
          <cell r="E154">
            <v>0.53241523092662713</v>
          </cell>
          <cell r="F154" t="str">
            <v/>
          </cell>
          <cell r="G154"/>
          <cell r="H154">
            <v>0.19139109608473523</v>
          </cell>
          <cell r="I154">
            <v>0.19139109608473523</v>
          </cell>
          <cell r="J154"/>
          <cell r="K154" t="str">
            <v/>
          </cell>
          <cell r="L154" t="str">
            <v/>
          </cell>
          <cell r="M154"/>
          <cell r="N154"/>
          <cell r="O154">
            <v>5.6365332397941454</v>
          </cell>
          <cell r="P154">
            <v>0.6802712530786037</v>
          </cell>
          <cell r="Q154">
            <v>4.9562619867155417</v>
          </cell>
          <cell r="R154" t="str">
            <v/>
          </cell>
          <cell r="S154"/>
          <cell r="T154">
            <v>1.7816628056820574</v>
          </cell>
          <cell r="U154">
            <v>1.7816628056820574</v>
          </cell>
          <cell r="V154"/>
          <cell r="W154" t="str">
            <v/>
          </cell>
          <cell r="X154" t="str">
            <v/>
          </cell>
        </row>
        <row r="155">
          <cell r="B155" t="str">
            <v>Comoros</v>
          </cell>
          <cell r="C155">
            <v>3.47974595698929E-2</v>
          </cell>
          <cell r="D155">
            <v>2.4126238635125745E-2</v>
          </cell>
          <cell r="E155">
            <v>1.0671220934767155E-2</v>
          </cell>
          <cell r="F155" t="str">
            <v/>
          </cell>
          <cell r="G155"/>
          <cell r="H155" t="str">
            <v/>
          </cell>
          <cell r="I155" t="str">
            <v/>
          </cell>
          <cell r="J155"/>
          <cell r="K155" t="str">
            <v/>
          </cell>
          <cell r="L155" t="str">
            <v/>
          </cell>
          <cell r="M155"/>
          <cell r="N155"/>
          <cell r="O155">
            <v>2.8478582320810535</v>
          </cell>
          <cell r="P155">
            <v>1.9745150409095302</v>
          </cell>
          <cell r="Q155">
            <v>0.87334319117152293</v>
          </cell>
          <cell r="R155" t="str">
            <v/>
          </cell>
          <cell r="S155"/>
          <cell r="T155" t="str">
            <v/>
          </cell>
          <cell r="U155" t="str">
            <v/>
          </cell>
          <cell r="V155"/>
          <cell r="W155" t="str">
            <v/>
          </cell>
          <cell r="X155" t="str">
            <v/>
          </cell>
        </row>
        <row r="156">
          <cell r="B156" t="str">
            <v>Congo, Republic of</v>
          </cell>
          <cell r="C156">
            <v>0.23488907246762875</v>
          </cell>
          <cell r="D156">
            <v>0.13049392914868263</v>
          </cell>
          <cell r="E156">
            <v>0.10439514331894612</v>
          </cell>
          <cell r="F156" t="str">
            <v/>
          </cell>
          <cell r="G156"/>
          <cell r="H156">
            <v>4.3497976382894217E-2</v>
          </cell>
          <cell r="I156" t="str">
            <v/>
          </cell>
          <cell r="J156"/>
          <cell r="K156">
            <v>4.3497976382894217E-2</v>
          </cell>
          <cell r="L156" t="str">
            <v/>
          </cell>
          <cell r="M156"/>
          <cell r="N156"/>
          <cell r="O156">
            <v>2.2955503898832443</v>
          </cell>
          <cell r="P156">
            <v>1.275305772157358</v>
          </cell>
          <cell r="Q156">
            <v>1.0202446177258861</v>
          </cell>
          <cell r="R156" t="str">
            <v/>
          </cell>
          <cell r="S156"/>
          <cell r="T156">
            <v>0.42510192405245267</v>
          </cell>
          <cell r="U156" t="str">
            <v/>
          </cell>
          <cell r="V156"/>
          <cell r="W156">
            <v>0.42510192405245267</v>
          </cell>
          <cell r="X156" t="str">
            <v/>
          </cell>
        </row>
        <row r="157">
          <cell r="B157" t="str">
            <v>Côte d'Ivoire</v>
          </cell>
          <cell r="C157">
            <v>0.9</v>
          </cell>
          <cell r="D157">
            <v>0.2</v>
          </cell>
          <cell r="E157">
            <v>0.7</v>
          </cell>
          <cell r="F157" t="str">
            <v/>
          </cell>
          <cell r="G157"/>
          <cell r="H157" t="str">
            <v/>
          </cell>
          <cell r="I157" t="str">
            <v/>
          </cell>
          <cell r="J157"/>
          <cell r="K157" t="str">
            <v/>
          </cell>
          <cell r="L157" t="str">
            <v/>
          </cell>
          <cell r="M157"/>
          <cell r="N157"/>
          <cell r="O157">
            <v>1.5</v>
          </cell>
          <cell r="P157">
            <v>0.2</v>
          </cell>
          <cell r="Q157">
            <v>1.3</v>
          </cell>
          <cell r="R157" t="str">
            <v/>
          </cell>
          <cell r="S157"/>
          <cell r="T157" t="str">
            <v/>
          </cell>
          <cell r="U157" t="str">
            <v/>
          </cell>
          <cell r="V157"/>
          <cell r="W157" t="str">
            <v/>
          </cell>
          <cell r="X157" t="str">
            <v/>
          </cell>
        </row>
        <row r="158">
          <cell r="B158" t="str">
            <v>Democratic Republic of the Congo</v>
          </cell>
          <cell r="C158">
            <v>1.8960553559223858</v>
          </cell>
          <cell r="D158">
            <v>8.3794925145073876E-2</v>
          </cell>
          <cell r="E158">
            <v>1.812260430777312</v>
          </cell>
          <cell r="F158" t="str">
            <v/>
          </cell>
          <cell r="G158"/>
          <cell r="H158" t="str">
            <v/>
          </cell>
          <cell r="I158" t="str">
            <v/>
          </cell>
          <cell r="J158"/>
          <cell r="K158" t="str">
            <v/>
          </cell>
          <cell r="L158" t="str">
            <v/>
          </cell>
          <cell r="M158"/>
          <cell r="N158"/>
          <cell r="O158">
            <v>3.8634047579984494</v>
          </cell>
          <cell r="P158">
            <v>0.17074064398510852</v>
          </cell>
          <cell r="Q158">
            <v>3.6926641140133416</v>
          </cell>
          <cell r="R158" t="str">
            <v/>
          </cell>
          <cell r="S158"/>
          <cell r="T158" t="str">
            <v/>
          </cell>
          <cell r="U158" t="str">
            <v/>
          </cell>
          <cell r="V158"/>
          <cell r="W158" t="str">
            <v/>
          </cell>
          <cell r="X158" t="str">
            <v/>
          </cell>
        </row>
        <row r="159">
          <cell r="B159" t="str">
            <v>Djibouti</v>
          </cell>
          <cell r="C159">
            <v>8.2713916757164316E-2</v>
          </cell>
          <cell r="D159">
            <v>2.8133985291552491E-2</v>
          </cell>
          <cell r="E159">
            <v>5.4579931465611825E-2</v>
          </cell>
          <cell r="F159" t="str">
            <v/>
          </cell>
          <cell r="G159"/>
          <cell r="H159" t="str">
            <v/>
          </cell>
          <cell r="I159" t="str">
            <v/>
          </cell>
          <cell r="J159"/>
          <cell r="K159" t="str">
            <v/>
          </cell>
          <cell r="L159" t="str">
            <v/>
          </cell>
          <cell r="M159"/>
          <cell r="N159"/>
          <cell r="O159">
            <v>2.4269362952077356</v>
          </cell>
          <cell r="P159">
            <v>0.82548853578494397</v>
          </cell>
          <cell r="Q159">
            <v>1.6014477594227912</v>
          </cell>
          <cell r="R159" t="str">
            <v/>
          </cell>
          <cell r="S159"/>
          <cell r="T159" t="str">
            <v/>
          </cell>
          <cell r="U159" t="str">
            <v/>
          </cell>
          <cell r="V159"/>
          <cell r="W159" t="str">
            <v/>
          </cell>
          <cell r="X159" t="str">
            <v/>
          </cell>
        </row>
        <row r="160">
          <cell r="B160" t="str">
            <v>Eritrea</v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  <cell r="G160"/>
          <cell r="H160" t="str">
            <v/>
          </cell>
          <cell r="I160" t="str">
            <v/>
          </cell>
          <cell r="J160"/>
          <cell r="K160" t="str">
            <v/>
          </cell>
          <cell r="L160" t="str">
            <v/>
          </cell>
          <cell r="M160"/>
          <cell r="N160"/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/>
          <cell r="T160" t="str">
            <v/>
          </cell>
          <cell r="U160" t="str">
            <v/>
          </cell>
          <cell r="V160"/>
          <cell r="W160" t="str">
            <v/>
          </cell>
          <cell r="X160" t="str">
            <v/>
          </cell>
        </row>
        <row r="161">
          <cell r="B161" t="str">
            <v>Ethiopia</v>
          </cell>
          <cell r="C161">
            <v>2.3763664151214603</v>
          </cell>
          <cell r="D161">
            <v>0.57261841328227958</v>
          </cell>
          <cell r="E161">
            <v>1.8037480018391807</v>
          </cell>
          <cell r="F161" t="str">
            <v/>
          </cell>
          <cell r="G161"/>
          <cell r="H161">
            <v>0.60124933394639357</v>
          </cell>
          <cell r="I161">
            <v>0.60124933394639357</v>
          </cell>
          <cell r="J161"/>
          <cell r="K161" t="str">
            <v/>
          </cell>
          <cell r="L161" t="str">
            <v/>
          </cell>
          <cell r="M161"/>
          <cell r="N161"/>
          <cell r="O161">
            <v>2.4597335906408286</v>
          </cell>
          <cell r="P161">
            <v>0.59270688931104309</v>
          </cell>
          <cell r="Q161">
            <v>1.8670267013297857</v>
          </cell>
          <cell r="R161" t="str">
            <v/>
          </cell>
          <cell r="S161"/>
          <cell r="T161">
            <v>0.62234223377659526</v>
          </cell>
          <cell r="U161">
            <v>0.62234223377659526</v>
          </cell>
          <cell r="V161"/>
          <cell r="W161" t="str">
            <v/>
          </cell>
          <cell r="X161" t="str">
            <v/>
          </cell>
        </row>
        <row r="162">
          <cell r="B162" t="str">
            <v>Gambia, The</v>
          </cell>
          <cell r="C162">
            <v>5.4080437329168292E-2</v>
          </cell>
          <cell r="D162">
            <v>1.4642717688402968E-2</v>
          </cell>
          <cell r="E162">
            <v>3.9437719640765326E-2</v>
          </cell>
          <cell r="F162">
            <v>2.5380710659898477E-2</v>
          </cell>
          <cell r="G162"/>
          <cell r="H162" t="str">
            <v/>
          </cell>
          <cell r="I162" t="str">
            <v/>
          </cell>
          <cell r="J162"/>
          <cell r="K162" t="str">
            <v/>
          </cell>
          <cell r="L162" t="str">
            <v/>
          </cell>
          <cell r="M162"/>
          <cell r="N162"/>
          <cell r="O162">
            <v>2.8265306122448979</v>
          </cell>
          <cell r="P162">
            <v>0.76530612244897955</v>
          </cell>
          <cell r="Q162">
            <v>2.0612244897959187</v>
          </cell>
          <cell r="R162">
            <v>1.3265306122448981</v>
          </cell>
          <cell r="S162"/>
          <cell r="T162" t="str">
            <v/>
          </cell>
          <cell r="U162" t="str">
            <v/>
          </cell>
          <cell r="V162"/>
          <cell r="W162" t="str">
            <v/>
          </cell>
          <cell r="X162" t="str">
            <v/>
          </cell>
        </row>
        <row r="163">
          <cell r="B163" t="str">
            <v>Ghana</v>
          </cell>
          <cell r="C163">
            <v>2.0005378669293687</v>
          </cell>
          <cell r="D163">
            <v>0.10217032677532133</v>
          </cell>
          <cell r="E163">
            <v>1.8983675401540476</v>
          </cell>
          <cell r="F163" t="str">
            <v/>
          </cell>
          <cell r="G163"/>
          <cell r="H163">
            <v>0.21434334288528953</v>
          </cell>
          <cell r="I163">
            <v>0.21434334288528953</v>
          </cell>
          <cell r="J163"/>
          <cell r="K163" t="str">
            <v/>
          </cell>
          <cell r="L163" t="str">
            <v/>
          </cell>
          <cell r="M163"/>
          <cell r="N163"/>
          <cell r="O163">
            <v>2.9239899759982846</v>
          </cell>
          <cell r="P163">
            <v>0.14933234520276953</v>
          </cell>
          <cell r="Q163">
            <v>2.7746576307955153</v>
          </cell>
          <cell r="R163" t="str">
            <v/>
          </cell>
          <cell r="S163"/>
          <cell r="T163">
            <v>0.31328464028553049</v>
          </cell>
          <cell r="U163">
            <v>0.31328464028553049</v>
          </cell>
          <cell r="V163"/>
          <cell r="W163" t="str">
            <v/>
          </cell>
          <cell r="X163" t="str">
            <v/>
          </cell>
        </row>
        <row r="164">
          <cell r="B164" t="str">
            <v>Guinea</v>
          </cell>
          <cell r="C164">
            <v>0.18195502374457939</v>
          </cell>
          <cell r="D164">
            <v>0.10210719626519606</v>
          </cell>
          <cell r="E164">
            <v>7.9847827479383335E-2</v>
          </cell>
          <cell r="F164" t="str">
            <v/>
          </cell>
          <cell r="G164"/>
          <cell r="H164">
            <v>7.1475037385637244E-3</v>
          </cell>
          <cell r="I164" t="str">
            <v/>
          </cell>
          <cell r="J164"/>
          <cell r="K164">
            <v>7.1475037385637244E-3</v>
          </cell>
          <cell r="L164" t="str">
            <v/>
          </cell>
          <cell r="M164"/>
          <cell r="N164"/>
          <cell r="O164">
            <v>1.8</v>
          </cell>
          <cell r="P164">
            <v>0.8</v>
          </cell>
          <cell r="Q164">
            <v>1</v>
          </cell>
          <cell r="R164" t="str">
            <v/>
          </cell>
          <cell r="S164"/>
          <cell r="T164">
            <v>5.0198587198543344E-2</v>
          </cell>
          <cell r="U164" t="str">
            <v/>
          </cell>
          <cell r="V164"/>
          <cell r="W164">
            <v>5.0198587198543344E-2</v>
          </cell>
          <cell r="X164" t="str">
            <v/>
          </cell>
        </row>
        <row r="165">
          <cell r="B165" t="str">
            <v>Guinea-Bissau</v>
          </cell>
          <cell r="C165">
            <v>7.3041801942155968E-2</v>
          </cell>
          <cell r="D165">
            <v>6.1001562079370852E-2</v>
          </cell>
          <cell r="E165">
            <v>1.2040239862785119E-2</v>
          </cell>
          <cell r="F165" t="str">
            <v/>
          </cell>
          <cell r="G165"/>
          <cell r="H165">
            <v>2.6098785829736529E-2</v>
          </cell>
          <cell r="I165">
            <v>2.6098785829736529E-2</v>
          </cell>
          <cell r="J165"/>
          <cell r="K165" t="str">
            <v/>
          </cell>
          <cell r="L165" t="str">
            <v/>
          </cell>
          <cell r="M165"/>
          <cell r="N165"/>
          <cell r="O165">
            <v>5.0943233405659045</v>
          </cell>
          <cell r="P165">
            <v>4.2545730424068751</v>
          </cell>
          <cell r="Q165">
            <v>0.83975029815902946</v>
          </cell>
          <cell r="R165" t="str">
            <v/>
          </cell>
          <cell r="S165"/>
          <cell r="T165">
            <v>1.8202679873389367</v>
          </cell>
          <cell r="U165">
            <v>1.8202679873389367</v>
          </cell>
          <cell r="V165"/>
          <cell r="W165" t="str">
            <v/>
          </cell>
          <cell r="X165" t="str">
            <v/>
          </cell>
        </row>
        <row r="166">
          <cell r="B166" t="str">
            <v>Haiti</v>
          </cell>
          <cell r="C166">
            <v>0.18211715661794081</v>
          </cell>
          <cell r="D166">
            <v>0.14909591393446803</v>
          </cell>
          <cell r="E166">
            <v>3.3021242683472778E-2</v>
          </cell>
          <cell r="F166" t="str">
            <v/>
          </cell>
          <cell r="G166"/>
          <cell r="H166" t="str">
            <v/>
          </cell>
          <cell r="I166" t="str">
            <v/>
          </cell>
          <cell r="J166"/>
          <cell r="K166" t="str">
            <v/>
          </cell>
          <cell r="L166" t="str">
            <v/>
          </cell>
          <cell r="M166"/>
          <cell r="N166"/>
          <cell r="O166">
            <v>1.2748009867950021</v>
          </cell>
          <cell r="P166">
            <v>1.0436557529255788</v>
          </cell>
          <cell r="Q166">
            <v>0.2311452338694234</v>
          </cell>
          <cell r="R166" t="str">
            <v/>
          </cell>
          <cell r="S166"/>
          <cell r="T166" t="str">
            <v/>
          </cell>
          <cell r="U166" t="str">
            <v/>
          </cell>
          <cell r="V166"/>
          <cell r="W166" t="str">
            <v/>
          </cell>
          <cell r="X166" t="str">
            <v/>
          </cell>
        </row>
        <row r="167">
          <cell r="B167" t="str">
            <v>Honduras</v>
          </cell>
          <cell r="C167">
            <v>0.54613592249897891</v>
          </cell>
          <cell r="D167">
            <v>0.22487949749957956</v>
          </cell>
          <cell r="E167">
            <v>0.32125642499939938</v>
          </cell>
          <cell r="F167" t="str">
            <v/>
          </cell>
          <cell r="G167"/>
          <cell r="H167">
            <v>0.50095923773343842</v>
          </cell>
          <cell r="I167" t="str">
            <v/>
          </cell>
          <cell r="J167"/>
          <cell r="K167">
            <v>0.27607974023385884</v>
          </cell>
          <cell r="L167">
            <v>0.22487949749957956</v>
          </cell>
          <cell r="M167"/>
          <cell r="N167"/>
          <cell r="O167">
            <v>2.3052893466850186</v>
          </cell>
          <cell r="P167">
            <v>0.94923678981147841</v>
          </cell>
          <cell r="Q167">
            <v>1.3560525568735406</v>
          </cell>
          <cell r="R167" t="str">
            <v/>
          </cell>
          <cell r="S167"/>
          <cell r="T167">
            <v>2.114594455874677</v>
          </cell>
          <cell r="U167" t="str">
            <v/>
          </cell>
          <cell r="V167"/>
          <cell r="W167">
            <v>1.1653576660631988</v>
          </cell>
          <cell r="X167">
            <v>0.94923678981147841</v>
          </cell>
        </row>
        <row r="168">
          <cell r="B168" t="str">
            <v>Kenya</v>
          </cell>
          <cell r="C168">
            <v>2.3546621272009438</v>
          </cell>
          <cell r="D168">
            <v>7.1696442975669766E-2</v>
          </cell>
          <cell r="E168">
            <v>2.2829656842252741</v>
          </cell>
          <cell r="F168">
            <v>0.31131350239435557</v>
          </cell>
          <cell r="G168"/>
          <cell r="H168" t="str">
            <v/>
          </cell>
          <cell r="I168" t="str">
            <v/>
          </cell>
          <cell r="J168"/>
          <cell r="K168" t="str">
            <v/>
          </cell>
          <cell r="L168" t="str">
            <v/>
          </cell>
          <cell r="M168"/>
          <cell r="N168"/>
          <cell r="O168">
            <v>2.3715759753939869</v>
          </cell>
          <cell r="P168">
            <v>7.2211447968727166E-2</v>
          </cell>
          <cell r="Q168">
            <v>2.2993645274252597</v>
          </cell>
          <cell r="R168">
            <v>0.31354970828526268</v>
          </cell>
          <cell r="S168"/>
          <cell r="T168" t="str">
            <v/>
          </cell>
          <cell r="U168" t="str">
            <v/>
          </cell>
          <cell r="V168"/>
          <cell r="W168" t="str">
            <v/>
          </cell>
          <cell r="X168" t="str">
            <v/>
          </cell>
        </row>
        <row r="169">
          <cell r="B169" t="str">
            <v>Kiribati</v>
          </cell>
          <cell r="C169">
            <v>2.0712673244871121E-2</v>
          </cell>
          <cell r="D169">
            <v>6.9042244149570406E-3</v>
          </cell>
          <cell r="E169">
            <v>1.3808448829914079E-2</v>
          </cell>
          <cell r="F169" t="str">
            <v/>
          </cell>
          <cell r="G169"/>
          <cell r="H169" t="str">
            <v/>
          </cell>
          <cell r="I169" t="str">
            <v/>
          </cell>
          <cell r="J169"/>
          <cell r="K169" t="str">
            <v/>
          </cell>
          <cell r="L169" t="str">
            <v/>
          </cell>
          <cell r="M169"/>
          <cell r="N169"/>
          <cell r="O169">
            <v>10.354551681013206</v>
          </cell>
          <cell r="P169">
            <v>3.4515172270044028</v>
          </cell>
          <cell r="Q169">
            <v>6.9030344540088038</v>
          </cell>
          <cell r="R169" t="str">
            <v/>
          </cell>
          <cell r="S169"/>
          <cell r="T169" t="str">
            <v/>
          </cell>
          <cell r="U169" t="str">
            <v/>
          </cell>
          <cell r="V169"/>
          <cell r="W169" t="str">
            <v/>
          </cell>
          <cell r="X169" t="str">
            <v/>
          </cell>
        </row>
        <row r="170">
          <cell r="B170" t="str">
            <v>Kyrgyz Republic</v>
          </cell>
          <cell r="C170">
            <v>0.45600000000000002</v>
          </cell>
          <cell r="D170">
            <v>2.5000000000000001E-2</v>
          </cell>
          <cell r="E170">
            <v>0.43099999999999999</v>
          </cell>
          <cell r="F170" t="str">
            <v/>
          </cell>
          <cell r="G170"/>
          <cell r="H170" t="str">
            <v/>
          </cell>
          <cell r="I170" t="str">
            <v/>
          </cell>
          <cell r="J170"/>
          <cell r="K170" t="str">
            <v/>
          </cell>
          <cell r="L170" t="str">
            <v/>
          </cell>
          <cell r="M170"/>
          <cell r="N170"/>
          <cell r="O170">
            <v>6.1</v>
          </cell>
          <cell r="P170">
            <v>0.3</v>
          </cell>
          <cell r="Q170">
            <v>5.8</v>
          </cell>
          <cell r="R170" t="str">
            <v/>
          </cell>
          <cell r="S170"/>
          <cell r="T170" t="str">
            <v/>
          </cell>
          <cell r="U170" t="str">
            <v/>
          </cell>
          <cell r="V170"/>
          <cell r="W170" t="str">
            <v/>
          </cell>
          <cell r="X170" t="str">
            <v/>
          </cell>
        </row>
        <row r="171">
          <cell r="B171" t="str">
            <v>Lao P.D.R.</v>
          </cell>
          <cell r="C171">
            <v>3.3130425971775049E-3</v>
          </cell>
          <cell r="D171">
            <v>3.3130425971775049E-3</v>
          </cell>
          <cell r="E171">
            <v>0</v>
          </cell>
          <cell r="F171" t="str">
            <v/>
          </cell>
          <cell r="G171"/>
          <cell r="H171" t="str">
            <v/>
          </cell>
          <cell r="I171" t="str">
            <v/>
          </cell>
          <cell r="J171"/>
          <cell r="K171" t="str">
            <v/>
          </cell>
          <cell r="L171" t="str">
            <v/>
          </cell>
          <cell r="M171"/>
          <cell r="N171"/>
          <cell r="O171">
            <v>1.7365777354256592E-2</v>
          </cell>
          <cell r="P171">
            <v>1.7365777354256592E-2</v>
          </cell>
          <cell r="Q171">
            <v>0</v>
          </cell>
          <cell r="R171" t="str">
            <v/>
          </cell>
          <cell r="S171"/>
          <cell r="T171" t="str">
            <v/>
          </cell>
          <cell r="U171" t="str">
            <v/>
          </cell>
          <cell r="V171"/>
          <cell r="W171" t="str">
            <v/>
          </cell>
          <cell r="X171" t="str">
            <v/>
          </cell>
        </row>
        <row r="172">
          <cell r="B172" t="str">
            <v>Lesotho</v>
          </cell>
          <cell r="C172">
            <v>0.22020352974401269</v>
          </cell>
          <cell r="D172">
            <v>4.281735300578024E-2</v>
          </cell>
          <cell r="E172">
            <v>0.17738617673823248</v>
          </cell>
          <cell r="F172" t="str">
            <v/>
          </cell>
          <cell r="G172"/>
          <cell r="H172">
            <v>2.7525441218001587E-2</v>
          </cell>
          <cell r="I172" t="str">
            <v/>
          </cell>
          <cell r="J172"/>
          <cell r="K172">
            <v>2.7525441218001587E-2</v>
          </cell>
          <cell r="L172" t="str">
            <v/>
          </cell>
          <cell r="M172"/>
          <cell r="N172"/>
          <cell r="O172">
            <v>10.647716305140202</v>
          </cell>
          <cell r="P172">
            <v>2.0703892815550393</v>
          </cell>
          <cell r="Q172">
            <v>8.5773270235851644</v>
          </cell>
          <cell r="R172" t="str">
            <v/>
          </cell>
          <cell r="S172"/>
          <cell r="T172">
            <v>1.3309645381425252</v>
          </cell>
          <cell r="U172" t="str">
            <v/>
          </cell>
          <cell r="V172"/>
          <cell r="W172">
            <v>1.3309645381425252</v>
          </cell>
          <cell r="X172" t="str">
            <v/>
          </cell>
        </row>
        <row r="173">
          <cell r="B173" t="str">
            <v>Liberia</v>
          </cell>
          <cell r="C173">
            <v>0.14455408095914341</v>
          </cell>
          <cell r="D173">
            <v>4.75838830581937E-2</v>
          </cell>
          <cell r="E173">
            <v>9.6970197900949712E-2</v>
          </cell>
          <cell r="F173" t="str">
            <v/>
          </cell>
          <cell r="G173"/>
          <cell r="H173" t="str">
            <v/>
          </cell>
          <cell r="I173" t="str">
            <v/>
          </cell>
          <cell r="J173"/>
          <cell r="K173" t="str">
            <v/>
          </cell>
          <cell r="L173" t="str">
            <v/>
          </cell>
          <cell r="M173"/>
          <cell r="N173"/>
          <cell r="O173">
            <v>4.7132077260887968</v>
          </cell>
          <cell r="P173">
            <v>1.5514797214931104</v>
          </cell>
          <cell r="Q173">
            <v>3.1617280045956866</v>
          </cell>
          <cell r="R173" t="str">
            <v/>
          </cell>
          <cell r="S173"/>
          <cell r="T173" t="str">
            <v/>
          </cell>
          <cell r="U173" t="str">
            <v/>
          </cell>
          <cell r="V173"/>
          <cell r="W173" t="str">
            <v/>
          </cell>
          <cell r="X173" t="str">
            <v/>
          </cell>
        </row>
        <row r="174">
          <cell r="B174" t="str">
            <v>Madagascar</v>
          </cell>
          <cell r="C174">
            <v>0.21120695475811765</v>
          </cell>
          <cell r="D174">
            <v>0.11220369471525</v>
          </cell>
          <cell r="E174">
            <v>9.900326004286765E-2</v>
          </cell>
          <cell r="F174" t="str">
            <v/>
          </cell>
          <cell r="G174"/>
          <cell r="H174" t="str">
            <v/>
          </cell>
          <cell r="I174" t="str">
            <v/>
          </cell>
          <cell r="J174"/>
          <cell r="K174" t="str">
            <v/>
          </cell>
          <cell r="L174" t="str">
            <v/>
          </cell>
          <cell r="M174"/>
          <cell r="N174"/>
          <cell r="O174">
            <v>1.526340515368519</v>
          </cell>
          <cell r="P174">
            <v>0.81086839878952577</v>
          </cell>
          <cell r="Q174">
            <v>0.71547211657899334</v>
          </cell>
          <cell r="R174" t="str">
            <v/>
          </cell>
          <cell r="S174"/>
          <cell r="T174" t="str">
            <v/>
          </cell>
          <cell r="U174" t="str">
            <v/>
          </cell>
          <cell r="V174"/>
          <cell r="W174" t="str">
            <v/>
          </cell>
          <cell r="X174" t="str">
            <v/>
          </cell>
        </row>
        <row r="175">
          <cell r="B175" t="str">
            <v>Malawi</v>
          </cell>
          <cell r="C175">
            <v>5.9416215866655381E-2</v>
          </cell>
          <cell r="D175">
            <v>4.2440154190468135E-2</v>
          </cell>
          <cell r="E175">
            <v>1.6976061676187246E-2</v>
          </cell>
          <cell r="F175" t="str">
            <v/>
          </cell>
          <cell r="G175"/>
          <cell r="H175" t="str">
            <v/>
          </cell>
          <cell r="I175" t="str">
            <v/>
          </cell>
          <cell r="J175"/>
          <cell r="K175" t="str">
            <v/>
          </cell>
          <cell r="L175" t="str">
            <v/>
          </cell>
          <cell r="M175"/>
          <cell r="N175"/>
          <cell r="O175">
            <v>0.7</v>
          </cell>
          <cell r="P175">
            <v>0.5</v>
          </cell>
          <cell r="Q175">
            <v>0.19999999999999996</v>
          </cell>
          <cell r="R175" t="str">
            <v/>
          </cell>
          <cell r="S175"/>
          <cell r="T175" t="str">
            <v/>
          </cell>
          <cell r="U175" t="str">
            <v/>
          </cell>
          <cell r="V175"/>
          <cell r="W175" t="str">
            <v/>
          </cell>
          <cell r="X175" t="str">
            <v/>
          </cell>
        </row>
        <row r="176">
          <cell r="B176" t="str">
            <v>Mali</v>
          </cell>
          <cell r="C176">
            <v>0.55675935311828739</v>
          </cell>
          <cell r="D176">
            <v>0.11309174360215213</v>
          </cell>
          <cell r="E176">
            <v>0.44366760951613526</v>
          </cell>
          <cell r="F176">
            <v>2.609809467741972E-2</v>
          </cell>
          <cell r="G176"/>
          <cell r="H176">
            <v>3.4797459569892962E-2</v>
          </cell>
          <cell r="I176" t="str">
            <v/>
          </cell>
          <cell r="J176"/>
          <cell r="K176">
            <v>3.4797459569892962E-2</v>
          </cell>
          <cell r="L176" t="str">
            <v/>
          </cell>
          <cell r="M176"/>
          <cell r="N176"/>
          <cell r="O176">
            <v>3.1564308769431748</v>
          </cell>
          <cell r="P176">
            <v>0.64115002187908232</v>
          </cell>
          <cell r="Q176">
            <v>2.5152808550640926</v>
          </cell>
          <cell r="R176">
            <v>0.1479576973567113</v>
          </cell>
          <cell r="S176"/>
          <cell r="T176">
            <v>0.19727692980894843</v>
          </cell>
          <cell r="U176" t="str">
            <v/>
          </cell>
          <cell r="V176"/>
          <cell r="W176">
            <v>0.19727692980894843</v>
          </cell>
          <cell r="X176" t="str">
            <v/>
          </cell>
        </row>
        <row r="177">
          <cell r="B177" t="str">
            <v>Mauritania</v>
          </cell>
          <cell r="C177">
            <v>0.39149171984117553</v>
          </cell>
          <cell r="D177">
            <v>4.5274552634693772E-2</v>
          </cell>
          <cell r="E177">
            <v>0.34621716720648182</v>
          </cell>
          <cell r="F177" t="str">
            <v/>
          </cell>
          <cell r="G177"/>
          <cell r="H177" t="str">
            <v/>
          </cell>
          <cell r="I177" t="str">
            <v/>
          </cell>
          <cell r="J177"/>
          <cell r="K177" t="str">
            <v/>
          </cell>
          <cell r="L177" t="str">
            <v/>
          </cell>
          <cell r="M177"/>
          <cell r="N177"/>
          <cell r="O177">
            <v>4.7880704214445631</v>
          </cell>
          <cell r="P177">
            <v>0.55372242969086782</v>
          </cell>
          <cell r="Q177">
            <v>4.2343479917536957</v>
          </cell>
          <cell r="R177" t="str">
            <v/>
          </cell>
          <cell r="S177"/>
          <cell r="T177" t="str">
            <v/>
          </cell>
          <cell r="U177" t="str">
            <v/>
          </cell>
          <cell r="V177"/>
          <cell r="W177" t="str">
            <v/>
          </cell>
          <cell r="X177" t="str">
            <v/>
          </cell>
        </row>
        <row r="178">
          <cell r="B178" t="str">
            <v>Moldova</v>
          </cell>
          <cell r="C178">
            <v>0.2</v>
          </cell>
          <cell r="D178">
            <v>0.13854826434624007</v>
          </cell>
          <cell r="E178">
            <v>6.1451735653759942E-2</v>
          </cell>
          <cell r="F178" t="str">
            <v/>
          </cell>
          <cell r="G178"/>
          <cell r="H178" t="str">
            <v/>
          </cell>
          <cell r="I178">
            <v>0</v>
          </cell>
          <cell r="J178"/>
          <cell r="K178">
            <v>0</v>
          </cell>
          <cell r="L178" t="str">
            <v/>
          </cell>
          <cell r="M178"/>
          <cell r="N178"/>
          <cell r="O178">
            <v>1.4</v>
          </cell>
          <cell r="P178">
            <v>0.4</v>
          </cell>
          <cell r="Q178">
            <v>0.99999999999999989</v>
          </cell>
          <cell r="R178" t="str">
            <v/>
          </cell>
          <cell r="S178"/>
          <cell r="T178" t="str">
            <v/>
          </cell>
          <cell r="U178">
            <v>0</v>
          </cell>
          <cell r="V178"/>
          <cell r="W178">
            <v>0</v>
          </cell>
          <cell r="X178" t="str">
            <v/>
          </cell>
        </row>
        <row r="179">
          <cell r="B179" t="str">
            <v>Mozambique</v>
          </cell>
          <cell r="C179">
            <v>0.2605720957018185</v>
          </cell>
          <cell r="D179">
            <v>0.18290996550242175</v>
          </cell>
          <cell r="E179">
            <v>7.7662130199396731E-2</v>
          </cell>
          <cell r="F179">
            <v>8.7342601911224074E-2</v>
          </cell>
          <cell r="G179"/>
          <cell r="H179" t="str">
            <v/>
          </cell>
          <cell r="I179" t="str">
            <v/>
          </cell>
          <cell r="J179"/>
          <cell r="K179" t="str">
            <v/>
          </cell>
          <cell r="L179" t="str">
            <v/>
          </cell>
          <cell r="M179"/>
          <cell r="N179"/>
          <cell r="O179">
            <v>1.8114144319112795</v>
          </cell>
          <cell r="P179">
            <v>1.2715319741321354</v>
          </cell>
          <cell r="Q179">
            <v>0.53988245777914379</v>
          </cell>
          <cell r="R179">
            <v>0.6071780218697026</v>
          </cell>
          <cell r="S179"/>
          <cell r="T179" t="str">
            <v/>
          </cell>
          <cell r="U179" t="str">
            <v/>
          </cell>
          <cell r="V179"/>
          <cell r="W179" t="str">
            <v/>
          </cell>
          <cell r="X179" t="str">
            <v/>
          </cell>
        </row>
        <row r="180">
          <cell r="B180" t="str">
            <v>Myanmar</v>
          </cell>
          <cell r="C180">
            <v>0.86971356633154506</v>
          </cell>
          <cell r="D180">
            <v>0.18919093813056337</v>
          </cell>
          <cell r="E180">
            <v>0.68052262820098164</v>
          </cell>
          <cell r="F180" t="str">
            <v/>
          </cell>
          <cell r="G180"/>
          <cell r="H180">
            <v>0.76382311588533425</v>
          </cell>
          <cell r="I180">
            <v>0.76382311588533425</v>
          </cell>
          <cell r="J180"/>
          <cell r="K180" t="str">
            <v/>
          </cell>
          <cell r="L180" t="str">
            <v/>
          </cell>
          <cell r="M180"/>
          <cell r="N180"/>
          <cell r="O180">
            <v>1.0703188666181747</v>
          </cell>
          <cell r="P180">
            <v>0.23282910410200552</v>
          </cell>
          <cell r="Q180">
            <v>0.83748976251616902</v>
          </cell>
          <cell r="R180" t="str">
            <v/>
          </cell>
          <cell r="S180"/>
          <cell r="T180">
            <v>0.94000406954615656</v>
          </cell>
          <cell r="U180">
            <v>0.94000406954615656</v>
          </cell>
          <cell r="V180"/>
          <cell r="W180" t="str">
            <v/>
          </cell>
          <cell r="X180" t="str">
            <v/>
          </cell>
        </row>
        <row r="181">
          <cell r="B181" t="str">
            <v>Nepal</v>
          </cell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</row>
        <row r="182">
          <cell r="B182" t="str">
            <v>Nicaragua</v>
          </cell>
          <cell r="C182">
            <v>0.16508648409906754</v>
          </cell>
          <cell r="D182">
            <v>0.11093112952688665</v>
          </cell>
          <cell r="E182">
            <v>5.4155354572180882E-2</v>
          </cell>
          <cell r="F182" t="str">
            <v/>
          </cell>
          <cell r="G182"/>
          <cell r="H182" t="str">
            <v/>
          </cell>
          <cell r="I182" t="str">
            <v/>
          </cell>
          <cell r="J182"/>
          <cell r="K182" t="str">
            <v/>
          </cell>
          <cell r="L182" t="str">
            <v/>
          </cell>
          <cell r="M182"/>
          <cell r="N182"/>
          <cell r="O182">
            <v>1.3591381462890162</v>
          </cell>
          <cell r="P182">
            <v>0.91328330464923302</v>
          </cell>
          <cell r="Q182">
            <v>0.44585484163978306</v>
          </cell>
          <cell r="R182" t="str">
            <v/>
          </cell>
          <cell r="S182"/>
          <cell r="T182" t="str">
            <v/>
          </cell>
          <cell r="U182" t="str">
            <v/>
          </cell>
          <cell r="V182"/>
          <cell r="W182" t="str">
            <v/>
          </cell>
          <cell r="X182" t="str">
            <v/>
          </cell>
        </row>
        <row r="183">
          <cell r="B183" t="str">
            <v>Niger</v>
          </cell>
          <cell r="C183">
            <v>0.10176470509427343</v>
          </cell>
          <cell r="D183">
            <v>4.4801524297786645E-2</v>
          </cell>
          <cell r="E183">
            <v>5.6963180796486788E-2</v>
          </cell>
          <cell r="F183" t="str">
            <v/>
          </cell>
          <cell r="G183"/>
          <cell r="H183">
            <v>0.17398650212732678</v>
          </cell>
          <cell r="I183">
            <v>8.6993251063663388E-2</v>
          </cell>
          <cell r="J183"/>
          <cell r="K183">
            <v>8.6993251063663388E-2</v>
          </cell>
          <cell r="L183" t="str">
            <v/>
          </cell>
          <cell r="M183"/>
          <cell r="N183"/>
          <cell r="O183">
            <v>0.74293024848976019</v>
          </cell>
          <cell r="P183">
            <v>0.32707221573963624</v>
          </cell>
          <cell r="Q183">
            <v>0.4158580327501239</v>
          </cell>
          <cell r="R183" t="str">
            <v/>
          </cell>
          <cell r="S183"/>
          <cell r="T183">
            <v>1.2701833620956746</v>
          </cell>
          <cell r="U183">
            <v>0.63509168104783731</v>
          </cell>
          <cell r="V183"/>
          <cell r="W183">
            <v>0.63509168104783731</v>
          </cell>
          <cell r="X183" t="str">
            <v/>
          </cell>
        </row>
        <row r="184">
          <cell r="B184" t="str">
            <v>Nigeria</v>
          </cell>
          <cell r="C184">
            <v>1.3919498898039684</v>
          </cell>
          <cell r="D184">
            <v>0.27838997796079368</v>
          </cell>
          <cell r="E184">
            <v>1.1135599118431747</v>
          </cell>
          <cell r="F184" t="str">
            <v/>
          </cell>
          <cell r="G184"/>
          <cell r="H184" t="str">
            <v/>
          </cell>
          <cell r="I184" t="str">
            <v/>
          </cell>
          <cell r="J184"/>
          <cell r="K184" t="str">
            <v/>
          </cell>
          <cell r="L184" t="str">
            <v/>
          </cell>
          <cell r="M184"/>
          <cell r="N184"/>
          <cell r="O184">
            <v>0.32414423413312488</v>
          </cell>
          <cell r="P184">
            <v>6.4828846826624972E-2</v>
          </cell>
          <cell r="Q184">
            <v>0.25931538730649989</v>
          </cell>
          <cell r="R184" t="str">
            <v/>
          </cell>
          <cell r="S184"/>
          <cell r="T184" t="str">
            <v/>
          </cell>
          <cell r="U184" t="str">
            <v/>
          </cell>
          <cell r="V184"/>
          <cell r="W184" t="str">
            <v/>
          </cell>
          <cell r="X184" t="str">
            <v/>
          </cell>
        </row>
        <row r="185">
          <cell r="B185" t="str">
            <v>Papua New Guinea</v>
          </cell>
          <cell r="C185">
            <v>0.18485335649899759</v>
          </cell>
          <cell r="D185">
            <v>4.9101672820046238E-2</v>
          </cell>
          <cell r="E185">
            <v>0.13575168367895135</v>
          </cell>
          <cell r="F185" t="str">
            <v/>
          </cell>
          <cell r="G185"/>
          <cell r="H185">
            <v>5.7766673905936754E-2</v>
          </cell>
          <cell r="I185" t="str">
            <v/>
          </cell>
          <cell r="J185"/>
          <cell r="K185">
            <v>5.7766673905936754E-2</v>
          </cell>
          <cell r="L185" t="str">
            <v/>
          </cell>
          <cell r="M185"/>
          <cell r="N185"/>
          <cell r="O185">
            <v>0.78412366436290981</v>
          </cell>
          <cell r="P185">
            <v>0.2082828483463979</v>
          </cell>
          <cell r="Q185">
            <v>0.57584081601651183</v>
          </cell>
          <cell r="R185" t="str">
            <v/>
          </cell>
          <cell r="S185"/>
          <cell r="T185">
            <v>0.24503864511340928</v>
          </cell>
          <cell r="U185" t="str">
            <v/>
          </cell>
          <cell r="V185"/>
          <cell r="W185">
            <v>0.24503864511340928</v>
          </cell>
          <cell r="X185" t="str">
            <v/>
          </cell>
        </row>
        <row r="186">
          <cell r="B186" t="str">
            <v>Rwanda</v>
          </cell>
          <cell r="C186">
            <v>0.7</v>
          </cell>
          <cell r="D186" t="str">
            <v/>
          </cell>
          <cell r="E186" t="str">
            <v/>
          </cell>
          <cell r="F186" t="str">
            <v/>
          </cell>
          <cell r="G186"/>
          <cell r="H186" t="str">
            <v/>
          </cell>
          <cell r="I186" t="str">
            <v/>
          </cell>
          <cell r="J186"/>
          <cell r="K186">
            <v>0</v>
          </cell>
          <cell r="L186" t="str">
            <v/>
          </cell>
          <cell r="M186"/>
          <cell r="N186"/>
          <cell r="O186">
            <v>6.3</v>
          </cell>
          <cell r="P186" t="str">
            <v/>
          </cell>
          <cell r="Q186" t="str">
            <v/>
          </cell>
          <cell r="R186" t="str">
            <v/>
          </cell>
          <cell r="S186"/>
          <cell r="T186" t="str">
            <v/>
          </cell>
          <cell r="U186" t="str">
            <v/>
          </cell>
          <cell r="V186"/>
          <cell r="W186">
            <v>0</v>
          </cell>
          <cell r="X186" t="str">
            <v/>
          </cell>
        </row>
        <row r="187">
          <cell r="B187" t="str">
            <v>São Tomé and Príncipe</v>
          </cell>
          <cell r="C187">
            <v>1.2577725004787698E-2</v>
          </cell>
          <cell r="D187">
            <v>6.0559416689718541E-3</v>
          </cell>
          <cell r="E187">
            <v>6.5217833358158436E-3</v>
          </cell>
          <cell r="F187" t="str">
            <v/>
          </cell>
          <cell r="G187"/>
          <cell r="H187" t="str">
            <v/>
          </cell>
          <cell r="I187" t="str">
            <v/>
          </cell>
          <cell r="J187"/>
          <cell r="K187" t="str">
            <v/>
          </cell>
          <cell r="L187" t="str">
            <v/>
          </cell>
          <cell r="M187"/>
          <cell r="N187"/>
          <cell r="O187">
            <v>3.0081105584855239</v>
          </cell>
          <cell r="P187">
            <v>1.4483495281596968</v>
          </cell>
          <cell r="Q187">
            <v>1.5597610303258271</v>
          </cell>
          <cell r="R187" t="str">
            <v/>
          </cell>
          <cell r="S187"/>
          <cell r="T187" t="str">
            <v/>
          </cell>
          <cell r="U187" t="str">
            <v/>
          </cell>
          <cell r="V187"/>
          <cell r="W187" t="str">
            <v/>
          </cell>
          <cell r="X187" t="str">
            <v/>
          </cell>
        </row>
        <row r="188">
          <cell r="B188" t="str">
            <v>Senegal</v>
          </cell>
          <cell r="C188">
            <v>0.77024176757958063</v>
          </cell>
          <cell r="D188">
            <v>0.13692800340752881</v>
          </cell>
          <cell r="E188">
            <v>0.63331376417205187</v>
          </cell>
          <cell r="F188">
            <v>2.609809467741972E-2</v>
          </cell>
          <cell r="G188"/>
          <cell r="H188">
            <v>0.12179110849462536</v>
          </cell>
          <cell r="I188" t="str">
            <v/>
          </cell>
          <cell r="J188"/>
          <cell r="K188">
            <v>0.12179110849462536</v>
          </cell>
          <cell r="L188" t="str">
            <v/>
          </cell>
          <cell r="M188"/>
          <cell r="N188"/>
          <cell r="O188">
            <v>3.1505560680365163</v>
          </cell>
          <cell r="P188">
            <v>0.56008304168618439</v>
          </cell>
          <cell r="Q188">
            <v>2.5904730263503319</v>
          </cell>
          <cell r="R188">
            <v>0.10675026207487631</v>
          </cell>
          <cell r="S188"/>
          <cell r="T188">
            <v>0.4981678896827561</v>
          </cell>
          <cell r="U188" t="str">
            <v/>
          </cell>
          <cell r="V188"/>
          <cell r="W188">
            <v>0.4981678896827561</v>
          </cell>
          <cell r="X188" t="str">
            <v/>
          </cell>
        </row>
        <row r="189">
          <cell r="B189" t="str">
            <v>Sierra Leone</v>
          </cell>
          <cell r="C189">
            <v>0.14044842716647252</v>
          </cell>
          <cell r="D189">
            <v>4.2988194422154756E-2</v>
          </cell>
          <cell r="E189">
            <v>9.7460232744317754E-2</v>
          </cell>
          <cell r="F189" t="str">
            <v/>
          </cell>
          <cell r="G189"/>
          <cell r="H189" t="str">
            <v/>
          </cell>
          <cell r="I189" t="str">
            <v/>
          </cell>
          <cell r="J189"/>
          <cell r="K189" t="str">
            <v/>
          </cell>
          <cell r="L189" t="str">
            <v/>
          </cell>
          <cell r="M189"/>
          <cell r="N189"/>
          <cell r="O189">
            <v>3.3410134562114786</v>
          </cell>
          <cell r="P189">
            <v>1.0226112098244975</v>
          </cell>
          <cell r="Q189">
            <v>2.3184022463869813</v>
          </cell>
          <cell r="R189" t="str">
            <v/>
          </cell>
          <cell r="S189"/>
          <cell r="T189" t="str">
            <v/>
          </cell>
          <cell r="U189" t="str">
            <v/>
          </cell>
          <cell r="V189"/>
          <cell r="W189" t="str">
            <v/>
          </cell>
          <cell r="X189" t="str">
            <v/>
          </cell>
        </row>
        <row r="190">
          <cell r="B190" t="str">
            <v>Solomon Islands</v>
          </cell>
          <cell r="C190">
            <v>3.9236999999999987E-3</v>
          </cell>
          <cell r="D190">
            <v>2.4599999999999995E-3</v>
          </cell>
          <cell r="E190">
            <v>1.4636999999999992E-3</v>
          </cell>
          <cell r="F190" t="str">
            <v/>
          </cell>
          <cell r="G190"/>
          <cell r="H190">
            <v>1.2299999999999998E-3</v>
          </cell>
          <cell r="I190">
            <v>1.2299999999999998E-3</v>
          </cell>
          <cell r="J190"/>
          <cell r="K190" t="str">
            <v/>
          </cell>
          <cell r="L190" t="str">
            <v/>
          </cell>
          <cell r="M190"/>
          <cell r="N190"/>
          <cell r="O190">
            <v>2.91878172588833</v>
          </cell>
          <cell r="P190">
            <v>1.2</v>
          </cell>
          <cell r="Q190">
            <v>1.71878172588833</v>
          </cell>
          <cell r="R190" t="str">
            <v/>
          </cell>
          <cell r="S190"/>
          <cell r="T190">
            <v>0.69796954314720805</v>
          </cell>
          <cell r="U190">
            <v>0.69796954314720805</v>
          </cell>
          <cell r="V190"/>
          <cell r="W190" t="str">
            <v/>
          </cell>
          <cell r="X190" t="str">
            <v/>
          </cell>
        </row>
        <row r="191">
          <cell r="B191" t="str">
            <v>Somalia</v>
          </cell>
          <cell r="C191">
            <v>0.01</v>
          </cell>
          <cell r="D191">
            <v>0.01</v>
          </cell>
          <cell r="E191">
            <v>0</v>
          </cell>
          <cell r="F191" t="str">
            <v/>
          </cell>
          <cell r="G191"/>
          <cell r="H191" t="str">
            <v/>
          </cell>
          <cell r="I191" t="str">
            <v/>
          </cell>
          <cell r="J191"/>
          <cell r="K191" t="str">
            <v/>
          </cell>
          <cell r="L191" t="str">
            <v/>
          </cell>
          <cell r="M191"/>
          <cell r="N191"/>
          <cell r="O191">
            <v>0.20326747689387933</v>
          </cell>
          <cell r="P191">
            <v>0.20326747689387933</v>
          </cell>
          <cell r="Q191">
            <v>0</v>
          </cell>
          <cell r="R191" t="str">
            <v/>
          </cell>
          <cell r="S191"/>
          <cell r="T191" t="str">
            <v/>
          </cell>
          <cell r="U191" t="str">
            <v/>
          </cell>
          <cell r="V191"/>
          <cell r="W191" t="str">
            <v/>
          </cell>
          <cell r="X191" t="str">
            <v/>
          </cell>
        </row>
        <row r="192">
          <cell r="B192" t="str">
            <v>South Sudan</v>
          </cell>
          <cell r="C192">
            <v>6.0299999999999999E-2</v>
          </cell>
          <cell r="D192">
            <v>4.9903987464271484E-3</v>
          </cell>
          <cell r="E192">
            <v>5.530960125357285E-2</v>
          </cell>
          <cell r="F192">
            <v>0</v>
          </cell>
          <cell r="G192"/>
          <cell r="H192" t="str">
            <v/>
          </cell>
          <cell r="I192" t="str">
            <v/>
          </cell>
          <cell r="J192"/>
          <cell r="K192" t="str">
            <v/>
          </cell>
          <cell r="L192" t="str">
            <v/>
          </cell>
          <cell r="M192"/>
          <cell r="N192"/>
          <cell r="O192">
            <v>1.25</v>
          </cell>
          <cell r="P192">
            <v>0.12249526425480639</v>
          </cell>
          <cell r="Q192">
            <v>1.1275047357451937</v>
          </cell>
          <cell r="R192">
            <v>0</v>
          </cell>
          <cell r="S192"/>
          <cell r="T192" t="str">
            <v/>
          </cell>
          <cell r="U192" t="str">
            <v/>
          </cell>
          <cell r="V192"/>
          <cell r="W192" t="str">
            <v/>
          </cell>
          <cell r="X192" t="str">
            <v/>
          </cell>
        </row>
        <row r="193">
          <cell r="B193" t="str">
            <v>Sudan</v>
          </cell>
          <cell r="C193">
            <v>0.81799999999999995</v>
          </cell>
          <cell r="D193" t="str">
            <v/>
          </cell>
          <cell r="E193" t="str">
            <v/>
          </cell>
          <cell r="F193" t="str">
            <v/>
          </cell>
          <cell r="G193"/>
          <cell r="H193" t="str">
            <v/>
          </cell>
          <cell r="I193" t="str">
            <v/>
          </cell>
          <cell r="J193"/>
          <cell r="K193" t="str">
            <v/>
          </cell>
          <cell r="L193" t="str">
            <v/>
          </cell>
          <cell r="M193"/>
          <cell r="N193"/>
          <cell r="O193">
            <v>0.92045125355912061</v>
          </cell>
          <cell r="P193" t="str">
            <v/>
          </cell>
          <cell r="Q193" t="str">
            <v/>
          </cell>
          <cell r="R193" t="str">
            <v/>
          </cell>
          <cell r="S193"/>
          <cell r="T193" t="str">
            <v/>
          </cell>
          <cell r="U193" t="str">
            <v/>
          </cell>
          <cell r="V193"/>
          <cell r="W193" t="str">
            <v/>
          </cell>
          <cell r="X193" t="str">
            <v/>
          </cell>
        </row>
        <row r="194">
          <cell r="B194" t="str">
            <v>Tajikistan</v>
          </cell>
          <cell r="C194">
            <v>0.24317175905631516</v>
          </cell>
          <cell r="D194">
            <v>0.15500988625103757</v>
          </cell>
          <cell r="E194">
            <v>8.8161872805277583E-2</v>
          </cell>
          <cell r="F194" t="str">
            <v/>
          </cell>
          <cell r="G194"/>
          <cell r="H194">
            <v>3.8752471562759391E-2</v>
          </cell>
          <cell r="I194">
            <v>3.8752471562759391E-2</v>
          </cell>
          <cell r="J194"/>
          <cell r="K194" t="str">
            <v/>
          </cell>
          <cell r="L194" t="str">
            <v/>
          </cell>
          <cell r="M194"/>
          <cell r="N194"/>
          <cell r="O194">
            <v>3.040839320111941</v>
          </cell>
          <cell r="P194">
            <v>1.9383836303502415</v>
          </cell>
          <cell r="Q194">
            <v>1.1024556897616995</v>
          </cell>
          <cell r="R194" t="str">
            <v/>
          </cell>
          <cell r="S194"/>
          <cell r="T194">
            <v>0.48459590758756038</v>
          </cell>
          <cell r="U194">
            <v>0.48459590758756038</v>
          </cell>
          <cell r="V194"/>
          <cell r="W194" t="str">
            <v/>
          </cell>
          <cell r="X194" t="str">
            <v/>
          </cell>
        </row>
        <row r="195">
          <cell r="B195" t="str">
            <v>Tanzania</v>
          </cell>
          <cell r="C195" t="str">
            <v/>
          </cell>
          <cell r="D195">
            <v>1.7985652957960646E-2</v>
          </cell>
          <cell r="E195" t="str">
            <v/>
          </cell>
          <cell r="F195">
            <v>9.5548781339165941E-3</v>
          </cell>
          <cell r="G195"/>
          <cell r="H195" t="str">
            <v/>
          </cell>
          <cell r="I195" t="str">
            <v/>
          </cell>
          <cell r="J195"/>
          <cell r="K195" t="str">
            <v/>
          </cell>
          <cell r="L195" t="str">
            <v/>
          </cell>
          <cell r="M195"/>
          <cell r="N195"/>
          <cell r="O195" t="str">
            <v/>
          </cell>
          <cell r="P195">
            <v>2.8438731850983497E-2</v>
          </cell>
          <cell r="Q195" t="str">
            <v/>
          </cell>
          <cell r="R195">
            <v>1.5108076295834985E-2</v>
          </cell>
          <cell r="S195"/>
          <cell r="T195" t="str">
            <v/>
          </cell>
          <cell r="U195" t="str">
            <v/>
          </cell>
          <cell r="V195"/>
          <cell r="W195" t="str">
            <v/>
          </cell>
          <cell r="X195" t="str">
            <v/>
          </cell>
        </row>
        <row r="196">
          <cell r="B196" t="str">
            <v>Timor-Leste, Dem. Rep. of</v>
          </cell>
          <cell r="C196">
            <v>0.25</v>
          </cell>
          <cell r="D196" t="str">
            <v/>
          </cell>
          <cell r="E196" t="str">
            <v/>
          </cell>
          <cell r="F196" t="str">
            <v/>
          </cell>
          <cell r="G196"/>
          <cell r="H196" t="str">
            <v/>
          </cell>
          <cell r="I196" t="str">
            <v/>
          </cell>
          <cell r="J196"/>
          <cell r="K196" t="str">
            <v/>
          </cell>
          <cell r="L196" t="str">
            <v/>
          </cell>
          <cell r="M196"/>
          <cell r="N196"/>
          <cell r="O196">
            <v>15.833120641346232</v>
          </cell>
          <cell r="P196" t="str">
            <v/>
          </cell>
          <cell r="Q196" t="str">
            <v/>
          </cell>
          <cell r="R196" t="str">
            <v/>
          </cell>
          <cell r="S196"/>
          <cell r="T196" t="str">
            <v/>
          </cell>
          <cell r="U196" t="str">
            <v/>
          </cell>
          <cell r="V196"/>
          <cell r="W196" t="str">
            <v/>
          </cell>
          <cell r="X196" t="str">
            <v/>
          </cell>
        </row>
        <row r="197">
          <cell r="B197" t="str">
            <v>Togo</v>
          </cell>
          <cell r="C197">
            <v>0.4471591972161541</v>
          </cell>
          <cell r="D197">
            <v>0.17051206742094593</v>
          </cell>
          <cell r="E197">
            <v>0.27664712979520817</v>
          </cell>
          <cell r="F197" t="str">
            <v/>
          </cell>
          <cell r="G197"/>
          <cell r="H197" t="str">
            <v/>
          </cell>
          <cell r="I197" t="str">
            <v/>
          </cell>
          <cell r="J197"/>
          <cell r="K197" t="str">
            <v/>
          </cell>
          <cell r="L197" t="str">
            <v/>
          </cell>
          <cell r="M197"/>
          <cell r="N197"/>
          <cell r="O197">
            <v>5.9661992756987647</v>
          </cell>
          <cell r="P197">
            <v>2.2750487510446651</v>
          </cell>
          <cell r="Q197">
            <v>3.6911505246540997</v>
          </cell>
          <cell r="R197" t="str">
            <v/>
          </cell>
          <cell r="S197"/>
          <cell r="T197" t="str">
            <v/>
          </cell>
          <cell r="U197" t="str">
            <v/>
          </cell>
          <cell r="V197"/>
          <cell r="W197" t="str">
            <v/>
          </cell>
          <cell r="X197" t="str">
            <v/>
          </cell>
        </row>
        <row r="198">
          <cell r="B198" t="str">
            <v>Uganda</v>
          </cell>
          <cell r="C198">
            <v>0.65277324038108198</v>
          </cell>
          <cell r="D198">
            <v>0.37107829142278986</v>
          </cell>
          <cell r="E198">
            <v>0.28169494895829211</v>
          </cell>
          <cell r="F198">
            <v>0.20001859334824845</v>
          </cell>
          <cell r="G198"/>
          <cell r="H198">
            <v>0.20631711768760097</v>
          </cell>
          <cell r="I198">
            <v>0.20631711768760097</v>
          </cell>
          <cell r="J198"/>
          <cell r="K198" t="str">
            <v/>
          </cell>
          <cell r="L198" t="str">
            <v/>
          </cell>
          <cell r="M198"/>
          <cell r="N198"/>
          <cell r="O198">
            <v>1.6471857269765686</v>
          </cell>
          <cell r="P198">
            <v>0.92416746555581308</v>
          </cell>
          <cell r="Q198">
            <v>0.72301826142075554</v>
          </cell>
          <cell r="R198">
            <v>0.5123590597253368</v>
          </cell>
          <cell r="S198"/>
          <cell r="T198">
            <v>0.51978367747288823</v>
          </cell>
          <cell r="U198">
            <v>0.51978367747288823</v>
          </cell>
          <cell r="V198"/>
          <cell r="W198" t="str">
            <v/>
          </cell>
          <cell r="X198" t="str">
            <v/>
          </cell>
        </row>
        <row r="199">
          <cell r="B199" t="str">
            <v>Uzbekistan</v>
          </cell>
          <cell r="C199">
            <v>2.5560582614708252</v>
          </cell>
          <cell r="D199">
            <v>0.676311135330802</v>
          </cell>
          <cell r="E199">
            <v>1.8797471261400234</v>
          </cell>
          <cell r="F199" t="str">
            <v/>
          </cell>
          <cell r="G199"/>
          <cell r="H199">
            <v>0.76582290324223168</v>
          </cell>
          <cell r="I199">
            <v>0.76582290324223168</v>
          </cell>
          <cell r="J199"/>
          <cell r="K199" t="str">
            <v/>
          </cell>
          <cell r="L199" t="str">
            <v/>
          </cell>
          <cell r="M199"/>
          <cell r="N199"/>
          <cell r="O199">
            <v>4.4294827387285496</v>
          </cell>
          <cell r="P199">
            <v>1.1720032149165034</v>
          </cell>
          <cell r="Q199">
            <v>3.2574795238120466</v>
          </cell>
          <cell r="R199" t="str">
            <v/>
          </cell>
          <cell r="S199"/>
          <cell r="T199">
            <v>1.3271212874789819</v>
          </cell>
          <cell r="U199">
            <v>1.3271212874789819</v>
          </cell>
          <cell r="V199"/>
          <cell r="W199" t="str">
            <v/>
          </cell>
          <cell r="X199" t="str">
            <v/>
          </cell>
        </row>
        <row r="200">
          <cell r="B200" t="str">
            <v>Vietnam</v>
          </cell>
          <cell r="C200">
            <v>4.8128683017179057</v>
          </cell>
          <cell r="D200">
            <v>2.8860840975127516E-4</v>
          </cell>
          <cell r="E200">
            <v>4.8125796933081553</v>
          </cell>
          <cell r="F200">
            <v>7.7536587694372425</v>
          </cell>
          <cell r="G200"/>
          <cell r="H200">
            <v>1.6368835179923067</v>
          </cell>
          <cell r="I200">
            <v>0.40922087949807667</v>
          </cell>
          <cell r="J200"/>
          <cell r="K200" t="str">
            <v/>
          </cell>
          <cell r="L200">
            <v>1.22766263849423</v>
          </cell>
          <cell r="M200"/>
          <cell r="N200"/>
          <cell r="O200">
            <v>1.4121377105319763</v>
          </cell>
          <cell r="P200">
            <v>8.4680235035928066E-5</v>
          </cell>
          <cell r="Q200">
            <v>1.4120530302969405</v>
          </cell>
          <cell r="R200">
            <v>2.2749913890249331</v>
          </cell>
          <cell r="S200"/>
          <cell r="T200">
            <v>0.48027595990526356</v>
          </cell>
          <cell r="U200">
            <v>0.12006898997631589</v>
          </cell>
          <cell r="V200"/>
          <cell r="W200" t="str">
            <v/>
          </cell>
          <cell r="X200">
            <v>0.36020696992894774</v>
          </cell>
        </row>
        <row r="201">
          <cell r="B201" t="str">
            <v>Yemen</v>
          </cell>
          <cell r="C201">
            <v>0.187584</v>
          </cell>
          <cell r="D201">
            <v>2.2942000000000001E-2</v>
          </cell>
          <cell r="E201">
            <v>0.16464200000000001</v>
          </cell>
          <cell r="F201" t="str">
            <v/>
          </cell>
          <cell r="G201"/>
          <cell r="H201" t="str">
            <v/>
          </cell>
          <cell r="I201" t="str">
            <v/>
          </cell>
          <cell r="J201"/>
          <cell r="K201" t="str">
            <v/>
          </cell>
          <cell r="L201" t="str">
            <v/>
          </cell>
          <cell r="M201"/>
          <cell r="N201"/>
          <cell r="O201">
            <v>0.93100000000000005</v>
          </cell>
          <cell r="P201">
            <v>0.114</v>
          </cell>
          <cell r="Q201">
            <v>0.81700000000000006</v>
          </cell>
          <cell r="R201" t="str">
            <v/>
          </cell>
          <cell r="S201"/>
          <cell r="T201" t="str">
            <v/>
          </cell>
          <cell r="U201" t="str">
            <v/>
          </cell>
          <cell r="V201"/>
          <cell r="W201" t="str">
            <v/>
          </cell>
          <cell r="X201" t="str">
            <v/>
          </cell>
        </row>
        <row r="202">
          <cell r="B202" t="str">
            <v>Zambia</v>
          </cell>
          <cell r="C202">
            <v>0.38731724524554628</v>
          </cell>
          <cell r="D202">
            <v>5.4551724682471305E-2</v>
          </cell>
          <cell r="E202">
            <v>0.33276552056307496</v>
          </cell>
          <cell r="F202" t="str">
            <v/>
          </cell>
          <cell r="G202"/>
          <cell r="H202">
            <v>4.9096552214224175E-2</v>
          </cell>
          <cell r="I202">
            <v>4.9096552214224175E-2</v>
          </cell>
          <cell r="J202"/>
          <cell r="K202" t="str">
            <v/>
          </cell>
          <cell r="L202" t="str">
            <v/>
          </cell>
          <cell r="M202"/>
          <cell r="N202"/>
          <cell r="O202">
            <v>2.0903179195391677</v>
          </cell>
          <cell r="P202">
            <v>0.29441097458298138</v>
          </cell>
          <cell r="Q202">
            <v>1.7959069449561862</v>
          </cell>
          <cell r="R202" t="str">
            <v/>
          </cell>
          <cell r="S202"/>
          <cell r="T202">
            <v>0.26496987712468323</v>
          </cell>
          <cell r="U202">
            <v>0.26496987712468323</v>
          </cell>
          <cell r="V202"/>
          <cell r="W202" t="str">
            <v/>
          </cell>
          <cell r="X202" t="str">
            <v/>
          </cell>
        </row>
        <row r="203">
          <cell r="B203" t="str">
            <v>Zimbabwe</v>
          </cell>
          <cell r="C203">
            <v>0.72752539393122517</v>
          </cell>
          <cell r="D203">
            <v>2.122753138791373E-2</v>
          </cell>
          <cell r="E203">
            <v>0.70629786254331139</v>
          </cell>
          <cell r="F203" t="str">
            <v/>
          </cell>
          <cell r="G203"/>
          <cell r="H203" t="str">
            <v/>
          </cell>
          <cell r="I203" t="str">
            <v/>
          </cell>
          <cell r="J203"/>
          <cell r="K203" t="str">
            <v/>
          </cell>
          <cell r="L203" t="str">
            <v/>
          </cell>
          <cell r="M203"/>
          <cell r="N203"/>
          <cell r="O203">
            <v>3.4581988808140376</v>
          </cell>
          <cell r="P203">
            <v>0.10090235461261117</v>
          </cell>
          <cell r="Q203">
            <v>3.3572965262014263</v>
          </cell>
          <cell r="R203" t="str">
            <v/>
          </cell>
          <cell r="S203"/>
          <cell r="T203" t="str">
            <v/>
          </cell>
          <cell r="U203" t="str">
            <v/>
          </cell>
          <cell r="V203"/>
          <cell r="W203" t="str">
            <v/>
          </cell>
          <cell r="X203" t="str">
            <v/>
          </cell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</row>
        <row r="205">
          <cell r="B205" t="str">
            <v>Global</v>
          </cell>
          <cell r="C205">
            <v>9929.9777428000743</v>
          </cell>
          <cell r="D205">
            <v>1345.9346893991155</v>
          </cell>
          <cell r="E205">
            <v>8524.1436485969098</v>
          </cell>
          <cell r="F205">
            <v>986.52090676774299</v>
          </cell>
          <cell r="G205"/>
          <cell r="H205">
            <v>6103.7769765740804</v>
          </cell>
          <cell r="I205">
            <v>379.10450097731803</v>
          </cell>
          <cell r="J205"/>
          <cell r="K205">
            <v>4037.9723739310193</v>
          </cell>
          <cell r="L205">
            <v>1686.7001016657434</v>
          </cell>
          <cell r="M205"/>
          <cell r="N205"/>
          <cell r="O205">
            <v>9.1881570314567469</v>
          </cell>
          <cell r="P205">
            <v>1.248828758440548</v>
          </cell>
          <cell r="Q205">
            <v>7.8278860805154968</v>
          </cell>
          <cell r="R205">
            <v>1.0914934828850609</v>
          </cell>
          <cell r="S205"/>
          <cell r="T205">
            <v>6.12438326111939</v>
          </cell>
          <cell r="U205">
            <v>0.42721483712949704</v>
          </cell>
          <cell r="V205"/>
          <cell r="W205">
            <v>4.0719198017053309</v>
          </cell>
          <cell r="X205">
            <v>1.6252486222845619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771D-15F1-48AC-80E2-6BEC599297B4}">
  <dimension ref="A1:C137"/>
  <sheetViews>
    <sheetView workbookViewId="0">
      <selection activeCell="C142" sqref="C142"/>
    </sheetView>
  </sheetViews>
  <sheetFormatPr baseColWidth="10" defaultRowHeight="15" x14ac:dyDescent="0.25"/>
  <cols>
    <col min="1" max="1" width="14.140625" bestFit="1" customWidth="1"/>
  </cols>
  <sheetData>
    <row r="1" spans="1:3" x14ac:dyDescent="0.25">
      <c r="A1" t="s">
        <v>136</v>
      </c>
      <c r="B1" t="s">
        <v>137</v>
      </c>
      <c r="C1" t="s">
        <v>138</v>
      </c>
    </row>
    <row r="2" spans="1:3" x14ac:dyDescent="0.25">
      <c r="A2" t="s">
        <v>0</v>
      </c>
      <c r="B2" s="1">
        <v>7156.2115762159719</v>
      </c>
      <c r="C2" s="1">
        <f>AVERAGE($B$2:$B$137)</f>
        <v>8184.6248499775265</v>
      </c>
    </row>
    <row r="3" spans="1:3" x14ac:dyDescent="0.25">
      <c r="A3" t="s">
        <v>1</v>
      </c>
      <c r="B3" s="1">
        <v>7198.7773872589705</v>
      </c>
      <c r="C3" s="1">
        <f t="shared" ref="C3:C66" si="0">AVERAGE($B$2:$B$137)</f>
        <v>8184.6248499775265</v>
      </c>
    </row>
    <row r="4" spans="1:3" x14ac:dyDescent="0.25">
      <c r="A4" t="s">
        <v>2</v>
      </c>
      <c r="B4" s="1">
        <v>7181.9028876036773</v>
      </c>
      <c r="C4" s="1">
        <f t="shared" si="0"/>
        <v>8184.6248499775265</v>
      </c>
    </row>
    <row r="5" spans="1:3" x14ac:dyDescent="0.25">
      <c r="A5" t="s">
        <v>3</v>
      </c>
      <c r="B5" s="1">
        <v>7221.5754991687563</v>
      </c>
      <c r="C5" s="1">
        <f t="shared" si="0"/>
        <v>8184.6248499775265</v>
      </c>
    </row>
    <row r="6" spans="1:3" x14ac:dyDescent="0.25">
      <c r="A6" t="s">
        <v>4</v>
      </c>
      <c r="B6" s="1">
        <v>7256.5156757089626</v>
      </c>
      <c r="C6" s="1">
        <f t="shared" si="0"/>
        <v>8184.6248499775265</v>
      </c>
    </row>
    <row r="7" spans="1:3" x14ac:dyDescent="0.25">
      <c r="A7" t="s">
        <v>5</v>
      </c>
      <c r="B7" s="1">
        <v>7289.221280886205</v>
      </c>
      <c r="C7" s="1">
        <f t="shared" si="0"/>
        <v>8184.6248499775265</v>
      </c>
    </row>
    <row r="8" spans="1:3" x14ac:dyDescent="0.25">
      <c r="A8" t="s">
        <v>6</v>
      </c>
      <c r="B8" s="1">
        <v>7389.4660937310846</v>
      </c>
      <c r="C8" s="1">
        <f t="shared" si="0"/>
        <v>8184.6248499775265</v>
      </c>
    </row>
    <row r="9" spans="1:3" x14ac:dyDescent="0.25">
      <c r="A9" t="s">
        <v>7</v>
      </c>
      <c r="B9" s="1">
        <v>7414.4299927705151</v>
      </c>
      <c r="C9" s="1">
        <f t="shared" si="0"/>
        <v>8184.6248499775265</v>
      </c>
    </row>
    <row r="10" spans="1:3" x14ac:dyDescent="0.25">
      <c r="A10" t="s">
        <v>8</v>
      </c>
      <c r="B10" s="1">
        <v>7503.0922512473935</v>
      </c>
      <c r="C10" s="1">
        <f t="shared" si="0"/>
        <v>8184.6248499775265</v>
      </c>
    </row>
    <row r="11" spans="1:3" x14ac:dyDescent="0.25">
      <c r="A11" t="s">
        <v>9</v>
      </c>
      <c r="B11" s="1">
        <v>7572.3177515504012</v>
      </c>
      <c r="C11" s="1">
        <f t="shared" si="0"/>
        <v>8184.6248499775265</v>
      </c>
    </row>
    <row r="12" spans="1:3" x14ac:dyDescent="0.25">
      <c r="A12" t="s">
        <v>10</v>
      </c>
      <c r="B12" s="1">
        <v>7615.516313016522</v>
      </c>
      <c r="C12" s="1">
        <f t="shared" si="0"/>
        <v>8184.6248499775265</v>
      </c>
    </row>
    <row r="13" spans="1:3" x14ac:dyDescent="0.25">
      <c r="A13" t="s">
        <v>11</v>
      </c>
      <c r="B13" s="1">
        <v>7621.0299460485239</v>
      </c>
      <c r="C13" s="1">
        <f t="shared" si="0"/>
        <v>8184.6248499775265</v>
      </c>
    </row>
    <row r="14" spans="1:3" x14ac:dyDescent="0.25">
      <c r="A14" t="s">
        <v>12</v>
      </c>
      <c r="B14" s="1">
        <v>7623.9218017392459</v>
      </c>
      <c r="C14" s="1">
        <f t="shared" si="0"/>
        <v>8184.6248499775265</v>
      </c>
    </row>
    <row r="15" spans="1:3" x14ac:dyDescent="0.25">
      <c r="A15" t="s">
        <v>13</v>
      </c>
      <c r="B15" s="1">
        <v>7655.0958412461196</v>
      </c>
      <c r="C15" s="1">
        <f t="shared" si="0"/>
        <v>8184.6248499775265</v>
      </c>
    </row>
    <row r="16" spans="1:3" x14ac:dyDescent="0.25">
      <c r="A16" t="s">
        <v>14</v>
      </c>
      <c r="B16" s="1">
        <v>7665.5224712090721</v>
      </c>
      <c r="C16" s="1">
        <f t="shared" si="0"/>
        <v>8184.6248499775265</v>
      </c>
    </row>
    <row r="17" spans="1:3" x14ac:dyDescent="0.25">
      <c r="A17" t="s">
        <v>15</v>
      </c>
      <c r="B17" s="1">
        <v>7698.5433083204725</v>
      </c>
      <c r="C17" s="1">
        <f t="shared" si="0"/>
        <v>8184.6248499775265</v>
      </c>
    </row>
    <row r="18" spans="1:3" x14ac:dyDescent="0.25">
      <c r="A18" t="s">
        <v>16</v>
      </c>
      <c r="B18" s="1">
        <v>7659.4265621609147</v>
      </c>
      <c r="C18" s="1">
        <f t="shared" si="0"/>
        <v>8184.6248499775265</v>
      </c>
    </row>
    <row r="19" spans="1:3" x14ac:dyDescent="0.25">
      <c r="A19" t="s">
        <v>17</v>
      </c>
      <c r="B19" s="1">
        <v>7684.1899585944329</v>
      </c>
      <c r="C19" s="1">
        <f t="shared" si="0"/>
        <v>8184.6248499775265</v>
      </c>
    </row>
    <row r="20" spans="1:3" x14ac:dyDescent="0.25">
      <c r="A20" t="s">
        <v>18</v>
      </c>
      <c r="B20" s="1">
        <v>7688.406161390224</v>
      </c>
      <c r="C20" s="1">
        <f t="shared" si="0"/>
        <v>8184.6248499775265</v>
      </c>
    </row>
    <row r="21" spans="1:3" x14ac:dyDescent="0.25">
      <c r="A21" t="s">
        <v>19</v>
      </c>
      <c r="B21" s="1">
        <v>7703.1361115644704</v>
      </c>
      <c r="C21" s="1">
        <f t="shared" si="0"/>
        <v>8184.6248499775265</v>
      </c>
    </row>
    <row r="22" spans="1:3" x14ac:dyDescent="0.25">
      <c r="A22" t="s">
        <v>20</v>
      </c>
      <c r="B22" s="1">
        <v>7716.851185045567</v>
      </c>
      <c r="C22" s="1">
        <f t="shared" si="0"/>
        <v>8184.6248499775265</v>
      </c>
    </row>
    <row r="23" spans="1:3" x14ac:dyDescent="0.25">
      <c r="A23" t="s">
        <v>21</v>
      </c>
      <c r="B23" s="1">
        <v>7786.90190352638</v>
      </c>
      <c r="C23" s="1">
        <f t="shared" si="0"/>
        <v>8184.6248499775265</v>
      </c>
    </row>
    <row r="24" spans="1:3" x14ac:dyDescent="0.25">
      <c r="A24" t="s">
        <v>22</v>
      </c>
      <c r="B24" s="1">
        <v>7816.5534256777564</v>
      </c>
      <c r="C24" s="1">
        <f t="shared" si="0"/>
        <v>8184.6248499775265</v>
      </c>
    </row>
    <row r="25" spans="1:3" x14ac:dyDescent="0.25">
      <c r="A25" t="s">
        <v>23</v>
      </c>
      <c r="B25" s="1">
        <v>7874.073702067556</v>
      </c>
      <c r="C25" s="1">
        <f t="shared" si="0"/>
        <v>8184.6248499775265</v>
      </c>
    </row>
    <row r="26" spans="1:3" x14ac:dyDescent="0.25">
      <c r="A26" t="s">
        <v>24</v>
      </c>
      <c r="B26" s="1">
        <v>7844.7755797467908</v>
      </c>
      <c r="C26" s="1">
        <f t="shared" si="0"/>
        <v>8184.6248499775265</v>
      </c>
    </row>
    <row r="27" spans="1:3" x14ac:dyDescent="0.25">
      <c r="A27" t="s">
        <v>25</v>
      </c>
      <c r="B27" s="1">
        <v>7850.4581172158923</v>
      </c>
      <c r="C27" s="1">
        <f t="shared" si="0"/>
        <v>8184.6248499775265</v>
      </c>
    </row>
    <row r="28" spans="1:3" x14ac:dyDescent="0.25">
      <c r="A28" t="s">
        <v>26</v>
      </c>
      <c r="B28" s="1">
        <v>7838.2731927499708</v>
      </c>
      <c r="C28" s="1">
        <f t="shared" si="0"/>
        <v>8184.6248499775265</v>
      </c>
    </row>
    <row r="29" spans="1:3" x14ac:dyDescent="0.25">
      <c r="A29" t="s">
        <v>27</v>
      </c>
      <c r="B29" s="1">
        <v>7819.530112665534</v>
      </c>
      <c r="C29" s="1">
        <f t="shared" si="0"/>
        <v>8184.6248499775265</v>
      </c>
    </row>
    <row r="30" spans="1:3" x14ac:dyDescent="0.25">
      <c r="A30" t="s">
        <v>28</v>
      </c>
      <c r="B30" s="1">
        <v>7809.4546329599943</v>
      </c>
      <c r="C30" s="1">
        <f t="shared" si="0"/>
        <v>8184.6248499775265</v>
      </c>
    </row>
    <row r="31" spans="1:3" x14ac:dyDescent="0.25">
      <c r="A31" t="s">
        <v>29</v>
      </c>
      <c r="B31" s="1">
        <v>7809.8886925380175</v>
      </c>
      <c r="C31" s="1">
        <f t="shared" si="0"/>
        <v>8184.6248499775265</v>
      </c>
    </row>
    <row r="32" spans="1:3" x14ac:dyDescent="0.25">
      <c r="A32" t="s">
        <v>30</v>
      </c>
      <c r="B32" s="1">
        <v>7874.0751640024646</v>
      </c>
      <c r="C32" s="1">
        <f t="shared" si="0"/>
        <v>8184.6248499775265</v>
      </c>
    </row>
    <row r="33" spans="1:3" x14ac:dyDescent="0.25">
      <c r="A33" t="s">
        <v>31</v>
      </c>
      <c r="B33" s="1">
        <v>7889.4022450153443</v>
      </c>
      <c r="C33" s="1">
        <f t="shared" si="0"/>
        <v>8184.6248499775265</v>
      </c>
    </row>
    <row r="34" spans="1:3" x14ac:dyDescent="0.25">
      <c r="A34" t="s">
        <v>32</v>
      </c>
      <c r="B34" s="1">
        <v>7924.5935817770478</v>
      </c>
      <c r="C34" s="1">
        <f t="shared" si="0"/>
        <v>8184.6248499775265</v>
      </c>
    </row>
    <row r="35" spans="1:3" x14ac:dyDescent="0.25">
      <c r="A35" t="s">
        <v>33</v>
      </c>
      <c r="B35" s="1">
        <v>7952.2570881446482</v>
      </c>
      <c r="C35" s="1">
        <f t="shared" si="0"/>
        <v>8184.6248499775265</v>
      </c>
    </row>
    <row r="36" spans="1:3" x14ac:dyDescent="0.25">
      <c r="A36" t="s">
        <v>34</v>
      </c>
      <c r="B36" s="1">
        <v>7998.6297588403922</v>
      </c>
      <c r="C36" s="1">
        <f t="shared" si="0"/>
        <v>8184.6248499775265</v>
      </c>
    </row>
    <row r="37" spans="1:3" x14ac:dyDescent="0.25">
      <c r="A37" t="s">
        <v>35</v>
      </c>
      <c r="B37" s="1">
        <v>7993.2969944824881</v>
      </c>
      <c r="C37" s="1">
        <f t="shared" si="0"/>
        <v>8184.6248499775265</v>
      </c>
    </row>
    <row r="38" spans="1:3" x14ac:dyDescent="0.25">
      <c r="A38" t="s">
        <v>36</v>
      </c>
      <c r="B38" s="1">
        <v>7990.6858485859875</v>
      </c>
      <c r="C38" s="1">
        <f t="shared" si="0"/>
        <v>8184.6248499775265</v>
      </c>
    </row>
    <row r="39" spans="1:3" x14ac:dyDescent="0.25">
      <c r="A39" t="s">
        <v>37</v>
      </c>
      <c r="B39" s="1">
        <v>8019.0665484377332</v>
      </c>
      <c r="C39" s="1">
        <f t="shared" si="0"/>
        <v>8184.6248499775265</v>
      </c>
    </row>
    <row r="40" spans="1:3" x14ac:dyDescent="0.25">
      <c r="A40" t="s">
        <v>38</v>
      </c>
      <c r="B40" s="1">
        <v>8018.2693896362325</v>
      </c>
      <c r="C40" s="1">
        <f t="shared" si="0"/>
        <v>8184.6248499775265</v>
      </c>
    </row>
    <row r="41" spans="1:3" x14ac:dyDescent="0.25">
      <c r="A41" t="s">
        <v>39</v>
      </c>
      <c r="B41" s="1">
        <v>8004.2458917220838</v>
      </c>
      <c r="C41" s="1">
        <f t="shared" si="0"/>
        <v>8184.6248499775265</v>
      </c>
    </row>
    <row r="42" spans="1:3" x14ac:dyDescent="0.25">
      <c r="A42" t="s">
        <v>40</v>
      </c>
      <c r="B42" s="1">
        <v>7986.8151947830838</v>
      </c>
      <c r="C42" s="1">
        <f t="shared" si="0"/>
        <v>8184.6248499775265</v>
      </c>
    </row>
    <row r="43" spans="1:3" x14ac:dyDescent="0.25">
      <c r="A43" t="s">
        <v>41</v>
      </c>
      <c r="B43" s="1">
        <v>8008.5767775869126</v>
      </c>
      <c r="C43" s="1">
        <f t="shared" si="0"/>
        <v>8184.6248499775265</v>
      </c>
    </row>
    <row r="44" spans="1:3" x14ac:dyDescent="0.25">
      <c r="A44" t="s">
        <v>42</v>
      </c>
      <c r="B44" s="1">
        <v>8010.842600078292</v>
      </c>
      <c r="C44" s="1">
        <f t="shared" si="0"/>
        <v>8184.6248499775265</v>
      </c>
    </row>
    <row r="45" spans="1:3" x14ac:dyDescent="0.25">
      <c r="A45" t="s">
        <v>43</v>
      </c>
      <c r="B45" s="1">
        <v>8029.597367545407</v>
      </c>
      <c r="C45" s="1">
        <f t="shared" si="0"/>
        <v>8184.6248499775265</v>
      </c>
    </row>
    <row r="46" spans="1:3" x14ac:dyDescent="0.25">
      <c r="A46" t="s">
        <v>44</v>
      </c>
      <c r="B46" s="1">
        <v>8067.1273969989052</v>
      </c>
      <c r="C46" s="1">
        <f t="shared" si="0"/>
        <v>8184.6248499775265</v>
      </c>
    </row>
    <row r="47" spans="1:3" x14ac:dyDescent="0.25">
      <c r="A47" t="s">
        <v>45</v>
      </c>
      <c r="B47" s="1">
        <v>8149.3890562756787</v>
      </c>
      <c r="C47" s="1">
        <f t="shared" si="0"/>
        <v>8184.6248499775265</v>
      </c>
    </row>
    <row r="48" spans="1:3" x14ac:dyDescent="0.25">
      <c r="A48" t="s">
        <v>46</v>
      </c>
      <c r="B48" s="1">
        <v>8170.9606102825192</v>
      </c>
      <c r="C48" s="1">
        <f t="shared" si="0"/>
        <v>8184.6248499775265</v>
      </c>
    </row>
    <row r="49" spans="1:3" x14ac:dyDescent="0.25">
      <c r="A49" t="s">
        <v>47</v>
      </c>
      <c r="B49" s="1">
        <v>8202.8897930726307</v>
      </c>
      <c r="C49" s="1">
        <f t="shared" si="0"/>
        <v>8184.6248499775265</v>
      </c>
    </row>
    <row r="50" spans="1:3" x14ac:dyDescent="0.25">
      <c r="A50" t="s">
        <v>48</v>
      </c>
      <c r="B50" s="1">
        <v>8156.1959971115411</v>
      </c>
      <c r="C50" s="1">
        <f t="shared" si="0"/>
        <v>8184.6248499775265</v>
      </c>
    </row>
    <row r="51" spans="1:3" x14ac:dyDescent="0.25">
      <c r="A51" t="s">
        <v>49</v>
      </c>
      <c r="B51" s="1">
        <v>8181.3091599605405</v>
      </c>
      <c r="C51" s="1">
        <f t="shared" si="0"/>
        <v>8184.6248499775265</v>
      </c>
    </row>
    <row r="52" spans="1:3" x14ac:dyDescent="0.25">
      <c r="A52" t="s">
        <v>50</v>
      </c>
      <c r="B52" s="1">
        <v>8155.9710294213373</v>
      </c>
      <c r="C52" s="1">
        <f t="shared" si="0"/>
        <v>8184.6248499775265</v>
      </c>
    </row>
    <row r="53" spans="1:3" x14ac:dyDescent="0.25">
      <c r="A53" t="s">
        <v>51</v>
      </c>
      <c r="B53" s="1">
        <v>8120.4365313272538</v>
      </c>
      <c r="C53" s="1">
        <f t="shared" si="0"/>
        <v>8184.6248499775265</v>
      </c>
    </row>
    <row r="54" spans="1:3" x14ac:dyDescent="0.25">
      <c r="A54" t="s">
        <v>52</v>
      </c>
      <c r="B54" s="1">
        <v>8084.9925288596951</v>
      </c>
      <c r="C54" s="1">
        <f t="shared" si="0"/>
        <v>8184.6248499775265</v>
      </c>
    </row>
    <row r="55" spans="1:3" x14ac:dyDescent="0.25">
      <c r="A55" t="s">
        <v>53</v>
      </c>
      <c r="B55" s="1">
        <v>8044.5489513190605</v>
      </c>
      <c r="C55" s="1">
        <f t="shared" si="0"/>
        <v>8184.6248499775265</v>
      </c>
    </row>
    <row r="56" spans="1:3" x14ac:dyDescent="0.25">
      <c r="A56" t="s">
        <v>54</v>
      </c>
      <c r="B56" s="1">
        <v>8088.7213955562511</v>
      </c>
      <c r="C56" s="1">
        <f t="shared" si="0"/>
        <v>8184.6248499775265</v>
      </c>
    </row>
    <row r="57" spans="1:3" x14ac:dyDescent="0.25">
      <c r="A57" t="s">
        <v>55</v>
      </c>
      <c r="B57" s="1">
        <v>8137.9466656459163</v>
      </c>
      <c r="C57" s="1">
        <f t="shared" si="0"/>
        <v>8184.6248499775265</v>
      </c>
    </row>
    <row r="58" spans="1:3" x14ac:dyDescent="0.25">
      <c r="A58" t="s">
        <v>56</v>
      </c>
      <c r="B58" s="1">
        <v>8207.691839743442</v>
      </c>
      <c r="C58" s="1">
        <f t="shared" si="0"/>
        <v>8184.6248499775265</v>
      </c>
    </row>
    <row r="59" spans="1:3" x14ac:dyDescent="0.25">
      <c r="A59" t="s">
        <v>57</v>
      </c>
      <c r="B59" s="1">
        <v>8249.6203995933192</v>
      </c>
      <c r="C59" s="1">
        <f t="shared" si="0"/>
        <v>8184.6248499775265</v>
      </c>
    </row>
    <row r="60" spans="1:3" x14ac:dyDescent="0.25">
      <c r="A60" t="s">
        <v>58</v>
      </c>
      <c r="B60" s="1">
        <v>8259.1579295985266</v>
      </c>
      <c r="C60" s="1">
        <f t="shared" si="0"/>
        <v>8184.6248499775265</v>
      </c>
    </row>
    <row r="61" spans="1:3" x14ac:dyDescent="0.25">
      <c r="A61" t="s">
        <v>59</v>
      </c>
      <c r="B61" s="1">
        <v>8263.0910774201675</v>
      </c>
      <c r="C61" s="1">
        <f t="shared" si="0"/>
        <v>8184.6248499775265</v>
      </c>
    </row>
    <row r="62" spans="1:3" x14ac:dyDescent="0.25">
      <c r="A62" t="s">
        <v>60</v>
      </c>
      <c r="B62" s="1">
        <v>8232.2001626846923</v>
      </c>
      <c r="C62" s="1">
        <f t="shared" si="0"/>
        <v>8184.6248499775265</v>
      </c>
    </row>
    <row r="63" spans="1:3" x14ac:dyDescent="0.25">
      <c r="A63" t="s">
        <v>61</v>
      </c>
      <c r="B63" s="1">
        <v>8230.2552125793063</v>
      </c>
      <c r="C63" s="1">
        <f t="shared" si="0"/>
        <v>8184.6248499775265</v>
      </c>
    </row>
    <row r="64" spans="1:3" x14ac:dyDescent="0.25">
      <c r="A64" t="s">
        <v>62</v>
      </c>
      <c r="B64" s="1">
        <v>8211.794088983348</v>
      </c>
      <c r="C64" s="1">
        <f t="shared" si="0"/>
        <v>8184.6248499775265</v>
      </c>
    </row>
    <row r="65" spans="1:3" x14ac:dyDescent="0.25">
      <c r="A65" t="s">
        <v>63</v>
      </c>
      <c r="B65" s="1">
        <v>8215.6134511848995</v>
      </c>
      <c r="C65" s="1">
        <f t="shared" si="0"/>
        <v>8184.6248499775265</v>
      </c>
    </row>
    <row r="66" spans="1:3" x14ac:dyDescent="0.25">
      <c r="A66" t="s">
        <v>64</v>
      </c>
      <c r="B66" s="1">
        <v>8220.82614419522</v>
      </c>
      <c r="C66" s="1">
        <f t="shared" si="0"/>
        <v>8184.6248499775265</v>
      </c>
    </row>
    <row r="67" spans="1:3" x14ac:dyDescent="0.25">
      <c r="A67" t="s">
        <v>65</v>
      </c>
      <c r="B67" s="1">
        <v>8250.0612020427052</v>
      </c>
      <c r="C67" s="1">
        <f t="shared" ref="C67:C130" si="1">AVERAGE($B$2:$B$137)</f>
        <v>8184.6248499775265</v>
      </c>
    </row>
    <row r="68" spans="1:3" x14ac:dyDescent="0.25">
      <c r="A68" t="s">
        <v>66</v>
      </c>
      <c r="B68" s="1">
        <v>8302.0385166644664</v>
      </c>
      <c r="C68" s="1">
        <f t="shared" si="1"/>
        <v>8184.6248499775265</v>
      </c>
    </row>
    <row r="69" spans="1:3" x14ac:dyDescent="0.25">
      <c r="A69" t="s">
        <v>67</v>
      </c>
      <c r="B69" s="1">
        <v>8312.0694011889827</v>
      </c>
      <c r="C69" s="1">
        <f t="shared" si="1"/>
        <v>8184.6248499775265</v>
      </c>
    </row>
    <row r="70" spans="1:3" x14ac:dyDescent="0.25">
      <c r="A70" t="s">
        <v>68</v>
      </c>
      <c r="B70" s="1">
        <v>8359.2915682527655</v>
      </c>
      <c r="C70" s="1">
        <f t="shared" si="1"/>
        <v>8184.6248499775265</v>
      </c>
    </row>
    <row r="71" spans="1:3" x14ac:dyDescent="0.25">
      <c r="A71" t="s">
        <v>69</v>
      </c>
      <c r="B71" s="1">
        <v>8428.4698548728556</v>
      </c>
      <c r="C71" s="1">
        <f t="shared" si="1"/>
        <v>8184.6248499775265</v>
      </c>
    </row>
    <row r="72" spans="1:3" x14ac:dyDescent="0.25">
      <c r="A72" t="s">
        <v>70</v>
      </c>
      <c r="B72" s="1">
        <v>8452.0669889960409</v>
      </c>
      <c r="C72" s="1">
        <f t="shared" si="1"/>
        <v>8184.6248499775265</v>
      </c>
    </row>
    <row r="73" spans="1:3" x14ac:dyDescent="0.25">
      <c r="A73" t="s">
        <v>71</v>
      </c>
      <c r="B73" s="1">
        <v>8417.1334698964929</v>
      </c>
      <c r="C73" s="1">
        <f t="shared" si="1"/>
        <v>8184.6248499775265</v>
      </c>
    </row>
    <row r="74" spans="1:3" x14ac:dyDescent="0.25">
      <c r="A74" t="s">
        <v>72</v>
      </c>
      <c r="B74" s="1">
        <v>8360.571675024119</v>
      </c>
      <c r="C74" s="1">
        <f t="shared" si="1"/>
        <v>8184.6248499775265</v>
      </c>
    </row>
    <row r="75" spans="1:3" x14ac:dyDescent="0.25">
      <c r="A75" t="s">
        <v>73</v>
      </c>
      <c r="B75" s="1">
        <v>8376.2291567571883</v>
      </c>
      <c r="C75" s="1">
        <f t="shared" si="1"/>
        <v>8184.6248499775265</v>
      </c>
    </row>
    <row r="76" spans="1:3" x14ac:dyDescent="0.25">
      <c r="A76" t="s">
        <v>74</v>
      </c>
      <c r="B76" s="1">
        <v>8350.3107227597866</v>
      </c>
      <c r="C76" s="1">
        <f t="shared" si="1"/>
        <v>8184.6248499775265</v>
      </c>
    </row>
    <row r="77" spans="1:3" x14ac:dyDescent="0.25">
      <c r="A77" t="s">
        <v>75</v>
      </c>
      <c r="B77" s="1">
        <v>8337.4210017000623</v>
      </c>
      <c r="C77" s="1">
        <f t="shared" si="1"/>
        <v>8184.6248499775265</v>
      </c>
    </row>
    <row r="78" spans="1:3" x14ac:dyDescent="0.25">
      <c r="A78" t="s">
        <v>76</v>
      </c>
      <c r="B78" s="1">
        <v>8336.2289330952699</v>
      </c>
      <c r="C78" s="1">
        <f t="shared" si="1"/>
        <v>8184.6248499775265</v>
      </c>
    </row>
    <row r="79" spans="1:3" x14ac:dyDescent="0.25">
      <c r="A79" t="s">
        <v>77</v>
      </c>
      <c r="B79" s="1">
        <v>8333.1996445254827</v>
      </c>
      <c r="C79" s="1">
        <f t="shared" si="1"/>
        <v>8184.6248499775265</v>
      </c>
    </row>
    <row r="80" spans="1:3" x14ac:dyDescent="0.25">
      <c r="A80" t="s">
        <v>78</v>
      </c>
      <c r="B80" s="1">
        <v>8378.3813759501045</v>
      </c>
      <c r="C80" s="1">
        <f t="shared" si="1"/>
        <v>8184.6248499775265</v>
      </c>
    </row>
    <row r="81" spans="1:3" x14ac:dyDescent="0.25">
      <c r="A81" t="s">
        <v>79</v>
      </c>
      <c r="B81" s="1">
        <v>8393.7217258169494</v>
      </c>
      <c r="C81" s="1">
        <f t="shared" si="1"/>
        <v>8184.6248499775265</v>
      </c>
    </row>
    <row r="82" spans="1:3" x14ac:dyDescent="0.25">
      <c r="A82" t="s">
        <v>80</v>
      </c>
      <c r="B82" s="1">
        <v>8467.0967433406968</v>
      </c>
      <c r="C82" s="1">
        <f t="shared" si="1"/>
        <v>8184.6248499775265</v>
      </c>
    </row>
    <row r="83" spans="1:3" x14ac:dyDescent="0.25">
      <c r="A83" t="s">
        <v>81</v>
      </c>
      <c r="B83" s="1">
        <v>8500.7102151495037</v>
      </c>
      <c r="C83" s="1">
        <f t="shared" si="1"/>
        <v>8184.6248499775265</v>
      </c>
    </row>
    <row r="84" spans="1:3" x14ac:dyDescent="0.25">
      <c r="A84" t="s">
        <v>82</v>
      </c>
      <c r="B84" s="1">
        <v>8534.5520228259484</v>
      </c>
      <c r="C84" s="1">
        <f t="shared" si="1"/>
        <v>8184.6248499775265</v>
      </c>
    </row>
    <row r="85" spans="1:3" x14ac:dyDescent="0.25">
      <c r="A85" t="s">
        <v>83</v>
      </c>
      <c r="B85" s="1">
        <v>8485.6996122451546</v>
      </c>
      <c r="C85" s="1">
        <f t="shared" si="1"/>
        <v>8184.6248499775265</v>
      </c>
    </row>
    <row r="86" spans="1:3" x14ac:dyDescent="0.25">
      <c r="A86" t="s">
        <v>84</v>
      </c>
      <c r="B86" s="1">
        <v>8484.447492095569</v>
      </c>
      <c r="C86" s="1">
        <f t="shared" si="1"/>
        <v>8184.6248499775265</v>
      </c>
    </row>
    <row r="87" spans="1:3" x14ac:dyDescent="0.25">
      <c r="A87" t="s">
        <v>85</v>
      </c>
      <c r="B87" s="1">
        <v>8499.903979777695</v>
      </c>
      <c r="C87" s="1">
        <f t="shared" si="1"/>
        <v>8184.6248499775265</v>
      </c>
    </row>
    <row r="88" spans="1:3" x14ac:dyDescent="0.25">
      <c r="A88" t="s">
        <v>86</v>
      </c>
      <c r="B88" s="1">
        <v>8535.2098449545538</v>
      </c>
      <c r="C88" s="1">
        <f t="shared" si="1"/>
        <v>8184.6248499775265</v>
      </c>
    </row>
    <row r="89" spans="1:3" x14ac:dyDescent="0.25">
      <c r="A89" t="s">
        <v>87</v>
      </c>
      <c r="B89" s="1">
        <v>8524.1368343171725</v>
      </c>
      <c r="C89" s="1">
        <f t="shared" si="1"/>
        <v>8184.6248499775265</v>
      </c>
    </row>
    <row r="90" spans="1:3" x14ac:dyDescent="0.25">
      <c r="A90" t="s">
        <v>88</v>
      </c>
      <c r="B90" s="1">
        <v>8537.397604901249</v>
      </c>
      <c r="C90" s="1">
        <f t="shared" si="1"/>
        <v>8184.6248499775265</v>
      </c>
    </row>
    <row r="91" spans="1:3" x14ac:dyDescent="0.25">
      <c r="A91" t="s">
        <v>89</v>
      </c>
      <c r="B91" s="1">
        <v>8573.4957466110718</v>
      </c>
      <c r="C91" s="1">
        <f t="shared" si="1"/>
        <v>8184.6248499775265</v>
      </c>
    </row>
    <row r="92" spans="1:3" x14ac:dyDescent="0.25">
      <c r="A92" t="s">
        <v>90</v>
      </c>
      <c r="B92" s="1">
        <v>8613.0925112447603</v>
      </c>
      <c r="C92" s="1">
        <f t="shared" si="1"/>
        <v>8184.6248499775265</v>
      </c>
    </row>
    <row r="93" spans="1:3" x14ac:dyDescent="0.25">
      <c r="A93" t="s">
        <v>91</v>
      </c>
      <c r="B93" s="1">
        <v>8622.7035182504897</v>
      </c>
      <c r="C93" s="1">
        <f t="shared" si="1"/>
        <v>8184.6248499775265</v>
      </c>
    </row>
    <row r="94" spans="1:3" x14ac:dyDescent="0.25">
      <c r="A94" t="s">
        <v>92</v>
      </c>
      <c r="B94" s="1">
        <v>8712.6814593762774</v>
      </c>
      <c r="C94" s="1">
        <f t="shared" si="1"/>
        <v>8184.6248499775265</v>
      </c>
    </row>
    <row r="95" spans="1:3" x14ac:dyDescent="0.25">
      <c r="A95" t="s">
        <v>93</v>
      </c>
      <c r="B95" s="1">
        <v>8768.6668567166944</v>
      </c>
      <c r="C95" s="1">
        <f t="shared" si="1"/>
        <v>8184.6248499775265</v>
      </c>
    </row>
    <row r="96" spans="1:3" x14ac:dyDescent="0.25">
      <c r="A96" t="s">
        <v>94</v>
      </c>
      <c r="B96" s="1">
        <v>8793.9226351637244</v>
      </c>
      <c r="C96" s="1">
        <f t="shared" si="1"/>
        <v>8184.6248499775265</v>
      </c>
    </row>
    <row r="97" spans="1:3" x14ac:dyDescent="0.25">
      <c r="A97" t="s">
        <v>95</v>
      </c>
      <c r="B97" s="1">
        <v>8787.0797412728753</v>
      </c>
      <c r="C97" s="1">
        <f t="shared" si="1"/>
        <v>8184.6248499775265</v>
      </c>
    </row>
    <row r="98" spans="1:3" x14ac:dyDescent="0.25">
      <c r="A98" t="s">
        <v>96</v>
      </c>
      <c r="B98" s="1">
        <v>8759.0807527202451</v>
      </c>
      <c r="C98" s="1">
        <f t="shared" si="1"/>
        <v>8184.6248499775265</v>
      </c>
    </row>
    <row r="99" spans="1:3" x14ac:dyDescent="0.25">
      <c r="A99" t="s">
        <v>97</v>
      </c>
      <c r="B99" s="1">
        <v>8781.0837399422035</v>
      </c>
      <c r="C99" s="1">
        <f t="shared" si="1"/>
        <v>8184.6248499775265</v>
      </c>
    </row>
    <row r="100" spans="1:3" x14ac:dyDescent="0.25">
      <c r="A100" t="s">
        <v>98</v>
      </c>
      <c r="B100" s="1">
        <v>8766.651220416994</v>
      </c>
      <c r="C100" s="1">
        <f t="shared" si="1"/>
        <v>8184.6248499775265</v>
      </c>
    </row>
    <row r="101" spans="1:3" x14ac:dyDescent="0.25">
      <c r="A101" t="s">
        <v>99</v>
      </c>
      <c r="B101" s="1">
        <v>8755.5487377645331</v>
      </c>
      <c r="C101" s="1">
        <f t="shared" si="1"/>
        <v>8184.6248499775265</v>
      </c>
    </row>
    <row r="102" spans="1:3" x14ac:dyDescent="0.25">
      <c r="A102" t="s">
        <v>100</v>
      </c>
      <c r="B102" s="1">
        <v>8708.7376725227205</v>
      </c>
      <c r="C102" s="1">
        <f t="shared" si="1"/>
        <v>8184.6248499775265</v>
      </c>
    </row>
    <row r="103" spans="1:3" x14ac:dyDescent="0.25">
      <c r="A103" t="s">
        <v>101</v>
      </c>
      <c r="B103" s="1">
        <v>8707.194347841003</v>
      </c>
      <c r="C103" s="1">
        <f t="shared" si="1"/>
        <v>8184.6248499775265</v>
      </c>
    </row>
    <row r="104" spans="1:3" x14ac:dyDescent="0.25">
      <c r="A104" t="s">
        <v>102</v>
      </c>
      <c r="B104" s="1">
        <v>8710.9077206956918</v>
      </c>
      <c r="C104" s="1">
        <f t="shared" si="1"/>
        <v>8184.6248499775265</v>
      </c>
    </row>
    <row r="105" spans="1:3" x14ac:dyDescent="0.25">
      <c r="A105" t="s">
        <v>103</v>
      </c>
      <c r="B105" s="1">
        <v>8773.836474712647</v>
      </c>
      <c r="C105" s="1">
        <f t="shared" si="1"/>
        <v>8184.6248499775265</v>
      </c>
    </row>
    <row r="106" spans="1:3" x14ac:dyDescent="0.25">
      <c r="A106" t="s">
        <v>104</v>
      </c>
      <c r="B106" s="1">
        <v>8828.991357605104</v>
      </c>
      <c r="C106" s="1">
        <f t="shared" si="1"/>
        <v>8184.6248499775265</v>
      </c>
    </row>
    <row r="107" spans="1:3" x14ac:dyDescent="0.25">
      <c r="A107" t="s">
        <v>105</v>
      </c>
      <c r="B107" s="1">
        <v>8914.2484603237936</v>
      </c>
      <c r="C107" s="1">
        <f t="shared" si="1"/>
        <v>8184.6248499775265</v>
      </c>
    </row>
    <row r="108" spans="1:3" x14ac:dyDescent="0.25">
      <c r="A108" t="s">
        <v>106</v>
      </c>
      <c r="B108" s="1">
        <v>8927.9516032600386</v>
      </c>
      <c r="C108" s="1">
        <f t="shared" si="1"/>
        <v>8184.6248499775265</v>
      </c>
    </row>
    <row r="109" spans="1:3" x14ac:dyDescent="0.25">
      <c r="A109" t="s">
        <v>107</v>
      </c>
      <c r="B109" s="1">
        <v>8907.637494962315</v>
      </c>
      <c r="C109" s="1">
        <f t="shared" si="1"/>
        <v>8184.6248499775265</v>
      </c>
    </row>
    <row r="110" spans="1:3" x14ac:dyDescent="0.25">
      <c r="A110" t="s">
        <v>108</v>
      </c>
      <c r="B110" s="1">
        <v>8879.1099535836365</v>
      </c>
      <c r="C110" s="1">
        <f t="shared" si="1"/>
        <v>8184.6248499775265</v>
      </c>
    </row>
    <row r="111" spans="1:3" x14ac:dyDescent="0.25">
      <c r="A111" t="s">
        <v>109</v>
      </c>
      <c r="B111" s="1">
        <v>8916.0168798451687</v>
      </c>
      <c r="C111" s="1">
        <f t="shared" si="1"/>
        <v>8184.6248499775265</v>
      </c>
    </row>
    <row r="112" spans="1:3" x14ac:dyDescent="0.25">
      <c r="A112" t="s">
        <v>110</v>
      </c>
      <c r="B112" s="1">
        <v>8925.2747406218477</v>
      </c>
      <c r="C112" s="1">
        <f t="shared" si="1"/>
        <v>8184.6248499775265</v>
      </c>
    </row>
    <row r="113" spans="1:3" x14ac:dyDescent="0.25">
      <c r="A113" t="s">
        <v>111</v>
      </c>
      <c r="B113" s="1">
        <v>8922.6077561606144</v>
      </c>
      <c r="C113" s="1">
        <f t="shared" si="1"/>
        <v>8184.6248499775265</v>
      </c>
    </row>
    <row r="114" spans="1:3" x14ac:dyDescent="0.25">
      <c r="A114" t="s">
        <v>112</v>
      </c>
      <c r="B114" s="1">
        <v>8910.5580292024715</v>
      </c>
      <c r="C114" s="1">
        <f t="shared" si="1"/>
        <v>8184.6248499775265</v>
      </c>
    </row>
    <row r="115" spans="1:3" x14ac:dyDescent="0.25">
      <c r="A115" t="s">
        <v>113</v>
      </c>
      <c r="B115" s="1">
        <v>8928.0491756760621</v>
      </c>
      <c r="C115" s="1">
        <f t="shared" si="1"/>
        <v>8184.6248499775265</v>
      </c>
    </row>
    <row r="116" spans="1:3" x14ac:dyDescent="0.25">
      <c r="A116" t="s">
        <v>114</v>
      </c>
      <c r="B116" s="1">
        <v>9000.090955345373</v>
      </c>
      <c r="C116" s="1">
        <f t="shared" si="1"/>
        <v>8184.6248499775265</v>
      </c>
    </row>
    <row r="117" spans="1:3" x14ac:dyDescent="0.25">
      <c r="A117" t="s">
        <v>115</v>
      </c>
      <c r="B117" s="1">
        <v>8994.360428783355</v>
      </c>
      <c r="C117" s="1">
        <f t="shared" si="1"/>
        <v>8184.6248499775265</v>
      </c>
    </row>
    <row r="118" spans="1:3" x14ac:dyDescent="0.25">
      <c r="A118" t="s">
        <v>116</v>
      </c>
      <c r="B118" s="1">
        <v>9045.3628648712256</v>
      </c>
      <c r="C118" s="1">
        <f t="shared" si="1"/>
        <v>8184.6248499775265</v>
      </c>
    </row>
    <row r="119" spans="1:3" x14ac:dyDescent="0.25">
      <c r="A119" t="s">
        <v>117</v>
      </c>
      <c r="B119" s="1">
        <v>9087.132384045819</v>
      </c>
      <c r="C119" s="1">
        <f t="shared" si="1"/>
        <v>8184.6248499775265</v>
      </c>
    </row>
    <row r="120" spans="1:3" x14ac:dyDescent="0.25">
      <c r="A120" t="s">
        <v>118</v>
      </c>
      <c r="B120" s="1">
        <v>9115.641039495109</v>
      </c>
      <c r="C120" s="1">
        <f t="shared" si="1"/>
        <v>8184.6248499775265</v>
      </c>
    </row>
    <row r="121" spans="1:3" x14ac:dyDescent="0.25">
      <c r="A121" t="s">
        <v>119</v>
      </c>
      <c r="B121" s="1">
        <v>9063.3737370672861</v>
      </c>
      <c r="C121" s="1">
        <f t="shared" si="1"/>
        <v>8184.6248499775265</v>
      </c>
    </row>
    <row r="122" spans="1:3" x14ac:dyDescent="0.25">
      <c r="A122" t="s">
        <v>120</v>
      </c>
      <c r="B122" s="1">
        <v>8942.424519777991</v>
      </c>
      <c r="C122" s="1">
        <f t="shared" si="1"/>
        <v>8184.6248499775265</v>
      </c>
    </row>
    <row r="123" spans="1:3" x14ac:dyDescent="0.25">
      <c r="A123" t="s">
        <v>121</v>
      </c>
      <c r="B123" s="1">
        <v>8235.9307920195133</v>
      </c>
      <c r="C123" s="1">
        <f t="shared" si="1"/>
        <v>8184.6248499775265</v>
      </c>
    </row>
    <row r="124" spans="1:3" x14ac:dyDescent="0.25">
      <c r="A124" t="s">
        <v>122</v>
      </c>
      <c r="B124" s="1">
        <v>7450.5225645242326</v>
      </c>
      <c r="C124" s="1">
        <f t="shared" si="1"/>
        <v>8184.6248499775265</v>
      </c>
    </row>
    <row r="125" spans="1:3" x14ac:dyDescent="0.25">
      <c r="A125" t="s">
        <v>123</v>
      </c>
      <c r="B125" s="1">
        <v>7142.5682851833581</v>
      </c>
      <c r="C125" s="1">
        <f t="shared" si="1"/>
        <v>8184.6248499775265</v>
      </c>
    </row>
    <row r="126" spans="1:3" x14ac:dyDescent="0.25">
      <c r="A126" t="s">
        <v>124</v>
      </c>
      <c r="B126" s="1">
        <v>7073.1925249337692</v>
      </c>
      <c r="C126" s="1">
        <f t="shared" si="1"/>
        <v>8184.6248499775265</v>
      </c>
    </row>
    <row r="127" spans="1:3" x14ac:dyDescent="0.25">
      <c r="A127" t="s">
        <v>125</v>
      </c>
      <c r="B127" s="1">
        <v>7191.4135982542148</v>
      </c>
      <c r="C127" s="1">
        <f t="shared" si="1"/>
        <v>8184.6248499775265</v>
      </c>
    </row>
    <row r="128" spans="1:3" x14ac:dyDescent="0.25">
      <c r="A128" t="s">
        <v>126</v>
      </c>
      <c r="B128" s="1">
        <v>7365.0552540326707</v>
      </c>
      <c r="C128" s="1">
        <f t="shared" si="1"/>
        <v>8184.6248499775265</v>
      </c>
    </row>
    <row r="129" spans="1:3" x14ac:dyDescent="0.25">
      <c r="A129" t="s">
        <v>127</v>
      </c>
      <c r="B129" s="1">
        <v>7667.659398293853</v>
      </c>
      <c r="C129" s="1">
        <f t="shared" si="1"/>
        <v>8184.6248499775265</v>
      </c>
    </row>
    <row r="130" spans="1:3" x14ac:dyDescent="0.25">
      <c r="A130" t="s">
        <v>128</v>
      </c>
      <c r="B130" s="1">
        <v>7916.7236210867441</v>
      </c>
      <c r="C130" s="1">
        <f t="shared" si="1"/>
        <v>8184.6248499775265</v>
      </c>
    </row>
    <row r="131" spans="1:3" x14ac:dyDescent="0.25">
      <c r="A131" t="s">
        <v>129</v>
      </c>
      <c r="B131" s="1">
        <v>8026.2166007514534</v>
      </c>
      <c r="C131" s="1">
        <f t="shared" ref="C131:C137" si="2">AVERAGE($B$2:$B$137)</f>
        <v>8184.6248499775265</v>
      </c>
    </row>
    <row r="132" spans="1:3" x14ac:dyDescent="0.25">
      <c r="A132" t="s">
        <v>130</v>
      </c>
      <c r="B132" s="1">
        <v>8121.4199958374447</v>
      </c>
      <c r="C132" s="1">
        <f t="shared" si="2"/>
        <v>8184.6248499775265</v>
      </c>
    </row>
    <row r="133" spans="1:3" x14ac:dyDescent="0.25">
      <c r="A133" t="s">
        <v>131</v>
      </c>
      <c r="B133" s="1">
        <v>8167.6233094410263</v>
      </c>
      <c r="C133" s="1">
        <f t="shared" si="2"/>
        <v>8184.6248499775265</v>
      </c>
    </row>
    <row r="134" spans="1:3" x14ac:dyDescent="0.25">
      <c r="A134" t="s">
        <v>132</v>
      </c>
      <c r="B134" s="1">
        <v>8148.2055685260202</v>
      </c>
      <c r="C134" s="1">
        <f t="shared" si="2"/>
        <v>8184.6248499775265</v>
      </c>
    </row>
    <row r="135" spans="1:3" x14ac:dyDescent="0.25">
      <c r="A135" t="s">
        <v>133</v>
      </c>
      <c r="B135" s="1">
        <v>8104.128806984133</v>
      </c>
      <c r="C135" s="1">
        <f t="shared" si="2"/>
        <v>8184.6248499775265</v>
      </c>
    </row>
    <row r="136" spans="1:3" x14ac:dyDescent="0.25">
      <c r="A136" t="s">
        <v>134</v>
      </c>
      <c r="B136" s="1">
        <v>8041.1104714103649</v>
      </c>
      <c r="C136" s="1">
        <f t="shared" si="2"/>
        <v>8184.6248499775265</v>
      </c>
    </row>
    <row r="137" spans="1:3" x14ac:dyDescent="0.25">
      <c r="A137" t="s">
        <v>135</v>
      </c>
      <c r="B137" s="1">
        <v>8041.1914145571882</v>
      </c>
      <c r="C137" s="1">
        <f t="shared" si="2"/>
        <v>8184.6248499775265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E0EF-357E-4AF6-9F3B-2D4DA92861DA}">
  <dimension ref="A1:D111"/>
  <sheetViews>
    <sheetView workbookViewId="0">
      <selection activeCell="F7" sqref="F7"/>
    </sheetView>
  </sheetViews>
  <sheetFormatPr baseColWidth="10" defaultRowHeight="15" x14ac:dyDescent="0.25"/>
  <sheetData>
    <row r="1" spans="1:4" x14ac:dyDescent="0.25">
      <c r="A1" t="s">
        <v>139</v>
      </c>
      <c r="B1" t="s">
        <v>140</v>
      </c>
      <c r="C1" t="s">
        <v>136</v>
      </c>
      <c r="D1" s="2" t="s">
        <v>141</v>
      </c>
    </row>
    <row r="2" spans="1:4" x14ac:dyDescent="0.25">
      <c r="A2">
        <v>1980</v>
      </c>
      <c r="B2" t="s">
        <v>142</v>
      </c>
      <c r="C2" t="str">
        <f>CONCATENATE(A2," ",B2)</f>
        <v>1980 mar</v>
      </c>
      <c r="D2" s="2">
        <v>433618.89114215475</v>
      </c>
    </row>
    <row r="3" spans="1:4" x14ac:dyDescent="0.25">
      <c r="A3">
        <v>1980</v>
      </c>
      <c r="B3" t="s">
        <v>143</v>
      </c>
      <c r="C3" t="str">
        <f t="shared" ref="C3:C66" si="0">CONCATENATE(A3," ",B3)</f>
        <v>1980 jun</v>
      </c>
      <c r="D3" s="2">
        <v>445490.98416506645</v>
      </c>
    </row>
    <row r="4" spans="1:4" x14ac:dyDescent="0.25">
      <c r="A4">
        <v>1981</v>
      </c>
      <c r="B4" t="s">
        <v>142</v>
      </c>
      <c r="C4" t="str">
        <f t="shared" si="0"/>
        <v>1981 mar</v>
      </c>
      <c r="D4" s="2">
        <v>482577.19003371138</v>
      </c>
    </row>
    <row r="5" spans="1:4" x14ac:dyDescent="0.25">
      <c r="A5">
        <v>1981</v>
      </c>
      <c r="B5" t="s">
        <v>143</v>
      </c>
      <c r="C5" t="str">
        <f t="shared" si="0"/>
        <v>1981 jun</v>
      </c>
      <c r="D5" s="2">
        <v>560099.92280508869</v>
      </c>
    </row>
    <row r="6" spans="1:4" x14ac:dyDescent="0.25">
      <c r="A6">
        <v>1982</v>
      </c>
      <c r="B6" t="s">
        <v>142</v>
      </c>
      <c r="C6" t="str">
        <f t="shared" si="0"/>
        <v>1982 mar</v>
      </c>
      <c r="D6" s="2">
        <v>513323.19937501976</v>
      </c>
    </row>
    <row r="7" spans="1:4" x14ac:dyDescent="0.25">
      <c r="A7">
        <v>1982</v>
      </c>
      <c r="B7" t="s">
        <v>143</v>
      </c>
      <c r="C7" t="str">
        <f t="shared" si="0"/>
        <v>1982 jun</v>
      </c>
      <c r="D7" s="2">
        <v>472664.44371701276</v>
      </c>
    </row>
    <row r="8" spans="1:4" x14ac:dyDescent="0.25">
      <c r="A8">
        <v>1983</v>
      </c>
      <c r="B8" t="s">
        <v>142</v>
      </c>
      <c r="C8" t="str">
        <f t="shared" si="0"/>
        <v>1983 mar</v>
      </c>
      <c r="D8" s="2">
        <v>399893.70445670746</v>
      </c>
    </row>
    <row r="9" spans="1:4" x14ac:dyDescent="0.25">
      <c r="A9">
        <v>1983</v>
      </c>
      <c r="B9" t="s">
        <v>143</v>
      </c>
      <c r="C9" t="str">
        <f t="shared" si="0"/>
        <v>1983 jun</v>
      </c>
      <c r="D9" s="2">
        <v>352468.61385148182</v>
      </c>
    </row>
    <row r="10" spans="1:4" x14ac:dyDescent="0.25">
      <c r="A10">
        <v>1984</v>
      </c>
      <c r="B10" t="s">
        <v>142</v>
      </c>
      <c r="C10" t="str">
        <f t="shared" si="0"/>
        <v>1984 mar</v>
      </c>
      <c r="D10" s="2">
        <v>374363.77190301439</v>
      </c>
    </row>
    <row r="11" spans="1:4" x14ac:dyDescent="0.25">
      <c r="A11">
        <v>1984</v>
      </c>
      <c r="B11" t="s">
        <v>143</v>
      </c>
      <c r="C11" t="str">
        <f t="shared" si="0"/>
        <v>1984 jun</v>
      </c>
      <c r="D11" s="2">
        <v>380172.3420041505</v>
      </c>
    </row>
    <row r="12" spans="1:4" x14ac:dyDescent="0.25">
      <c r="A12">
        <v>1985</v>
      </c>
      <c r="B12" t="s">
        <v>142</v>
      </c>
      <c r="C12" t="str">
        <f t="shared" si="0"/>
        <v>1985 mar</v>
      </c>
      <c r="D12" s="2">
        <v>348842.76599180326</v>
      </c>
    </row>
    <row r="13" spans="1:4" x14ac:dyDescent="0.25">
      <c r="A13">
        <v>1985</v>
      </c>
      <c r="B13" t="s">
        <v>143</v>
      </c>
      <c r="C13" t="str">
        <f t="shared" si="0"/>
        <v>1985 jun</v>
      </c>
      <c r="D13" s="2">
        <v>335984.92840915115</v>
      </c>
    </row>
    <row r="14" spans="1:4" x14ac:dyDescent="0.25">
      <c r="A14">
        <v>1986</v>
      </c>
      <c r="B14" t="s">
        <v>142</v>
      </c>
      <c r="C14" t="str">
        <f t="shared" si="0"/>
        <v>1986 mar</v>
      </c>
      <c r="D14" s="2">
        <v>361043.34035758575</v>
      </c>
    </row>
    <row r="15" spans="1:4" x14ac:dyDescent="0.25">
      <c r="A15">
        <v>1986</v>
      </c>
      <c r="B15" t="s">
        <v>143</v>
      </c>
      <c r="C15" t="str">
        <f t="shared" si="0"/>
        <v>1986 jun</v>
      </c>
      <c r="D15" s="2">
        <v>328121.14339876041</v>
      </c>
    </row>
    <row r="16" spans="1:4" x14ac:dyDescent="0.25">
      <c r="A16">
        <v>1987</v>
      </c>
      <c r="B16" t="s">
        <v>142</v>
      </c>
      <c r="C16" t="str">
        <f t="shared" si="0"/>
        <v>1987 mar</v>
      </c>
      <c r="D16" s="2">
        <v>390941.40259670472</v>
      </c>
    </row>
    <row r="17" spans="1:4" x14ac:dyDescent="0.25">
      <c r="A17">
        <v>1987</v>
      </c>
      <c r="B17" t="s">
        <v>143</v>
      </c>
      <c r="C17" t="str">
        <f t="shared" si="0"/>
        <v>1987 jun</v>
      </c>
      <c r="D17" s="2">
        <v>413955.28761754133</v>
      </c>
    </row>
    <row r="18" spans="1:4" x14ac:dyDescent="0.25">
      <c r="A18">
        <v>1988</v>
      </c>
      <c r="B18" t="s">
        <v>142</v>
      </c>
      <c r="C18" t="str">
        <f t="shared" si="0"/>
        <v>1988 mar</v>
      </c>
      <c r="D18" s="2">
        <v>379994.7697454138</v>
      </c>
    </row>
    <row r="19" spans="1:4" x14ac:dyDescent="0.25">
      <c r="A19">
        <v>1988</v>
      </c>
      <c r="B19" t="s">
        <v>143</v>
      </c>
      <c r="C19" t="str">
        <f t="shared" si="0"/>
        <v>1988 jun</v>
      </c>
      <c r="D19" s="2">
        <v>396712.74523796578</v>
      </c>
    </row>
    <row r="20" spans="1:4" x14ac:dyDescent="0.25">
      <c r="A20">
        <v>1989</v>
      </c>
      <c r="B20" t="s">
        <v>142</v>
      </c>
      <c r="C20" t="str">
        <f t="shared" si="0"/>
        <v>1989 mar</v>
      </c>
      <c r="D20" s="2">
        <v>409252.07871102577</v>
      </c>
    </row>
    <row r="21" spans="1:4" x14ac:dyDescent="0.25">
      <c r="A21">
        <v>1989</v>
      </c>
      <c r="B21" t="s">
        <v>143</v>
      </c>
      <c r="C21" t="str">
        <f t="shared" si="0"/>
        <v>1989 jun</v>
      </c>
      <c r="D21" s="2">
        <v>473572.50488533638</v>
      </c>
    </row>
    <row r="22" spans="1:4" x14ac:dyDescent="0.25">
      <c r="A22">
        <v>1990</v>
      </c>
      <c r="B22" t="s">
        <v>142</v>
      </c>
      <c r="C22" t="str">
        <f t="shared" si="0"/>
        <v>1990 mar</v>
      </c>
      <c r="D22" s="2">
        <v>495151.89544460317</v>
      </c>
    </row>
    <row r="23" spans="1:4" x14ac:dyDescent="0.25">
      <c r="A23">
        <v>1990</v>
      </c>
      <c r="B23" t="s">
        <v>143</v>
      </c>
      <c r="C23" t="str">
        <f t="shared" si="0"/>
        <v>1990 jun</v>
      </c>
      <c r="D23" s="2">
        <v>532210.70203940163</v>
      </c>
    </row>
    <row r="24" spans="1:4" x14ac:dyDescent="0.25">
      <c r="A24">
        <v>1991</v>
      </c>
      <c r="B24" t="s">
        <v>142</v>
      </c>
      <c r="C24" t="str">
        <f t="shared" si="0"/>
        <v>1991 mar</v>
      </c>
      <c r="D24" s="2">
        <v>506693.23932455201</v>
      </c>
    </row>
    <row r="25" spans="1:4" x14ac:dyDescent="0.25">
      <c r="A25">
        <v>1991</v>
      </c>
      <c r="B25" t="s">
        <v>143</v>
      </c>
      <c r="C25" t="str">
        <f t="shared" si="0"/>
        <v>1991 jun</v>
      </c>
      <c r="D25" s="2">
        <v>550169.1160193634</v>
      </c>
    </row>
    <row r="26" spans="1:4" x14ac:dyDescent="0.25">
      <c r="A26">
        <v>1992</v>
      </c>
      <c r="B26" t="s">
        <v>142</v>
      </c>
      <c r="C26" t="str">
        <f t="shared" si="0"/>
        <v>1992 mar</v>
      </c>
      <c r="D26" s="2">
        <v>526936.55255938903</v>
      </c>
    </row>
    <row r="27" spans="1:4" x14ac:dyDescent="0.25">
      <c r="A27">
        <v>1992</v>
      </c>
      <c r="B27" t="s">
        <v>143</v>
      </c>
      <c r="C27" t="str">
        <f t="shared" si="0"/>
        <v>1992 jun</v>
      </c>
      <c r="D27" s="2">
        <v>524977.41735753394</v>
      </c>
    </row>
    <row r="28" spans="1:4" x14ac:dyDescent="0.25">
      <c r="A28">
        <v>1993</v>
      </c>
      <c r="B28" t="s">
        <v>142</v>
      </c>
      <c r="C28" t="str">
        <f t="shared" si="0"/>
        <v>1993 mar</v>
      </c>
      <c r="D28" s="2">
        <v>585002.73091244837</v>
      </c>
    </row>
    <row r="29" spans="1:4" x14ac:dyDescent="0.25">
      <c r="A29">
        <v>1993</v>
      </c>
      <c r="B29" t="s">
        <v>143</v>
      </c>
      <c r="C29" t="str">
        <f t="shared" si="0"/>
        <v>1993 jun</v>
      </c>
      <c r="D29" s="2">
        <v>600431.20702123072</v>
      </c>
    </row>
    <row r="30" spans="1:4" x14ac:dyDescent="0.25">
      <c r="A30">
        <v>1994</v>
      </c>
      <c r="B30" t="s">
        <v>142</v>
      </c>
      <c r="C30" t="str">
        <f t="shared" si="0"/>
        <v>1994 mar</v>
      </c>
      <c r="D30" s="2">
        <v>707681.99564582156</v>
      </c>
    </row>
    <row r="31" spans="1:4" x14ac:dyDescent="0.25">
      <c r="A31">
        <v>1994</v>
      </c>
      <c r="B31" t="s">
        <v>143</v>
      </c>
      <c r="C31" t="str">
        <f t="shared" si="0"/>
        <v>1994 jun</v>
      </c>
      <c r="D31" s="2">
        <v>665326.93551903253</v>
      </c>
    </row>
    <row r="32" spans="1:4" x14ac:dyDescent="0.25">
      <c r="A32">
        <v>1995</v>
      </c>
      <c r="B32" t="s">
        <v>142</v>
      </c>
      <c r="C32" t="str">
        <f t="shared" si="0"/>
        <v>1995 mar</v>
      </c>
      <c r="D32" s="2">
        <v>630178.52072840906</v>
      </c>
    </row>
    <row r="33" spans="1:4" x14ac:dyDescent="0.25">
      <c r="A33">
        <v>1995</v>
      </c>
      <c r="B33" t="s">
        <v>143</v>
      </c>
      <c r="C33" t="str">
        <f t="shared" si="0"/>
        <v>1995 jun</v>
      </c>
      <c r="D33" s="2">
        <v>725951.09784187016</v>
      </c>
    </row>
    <row r="34" spans="1:4" x14ac:dyDescent="0.25">
      <c r="A34">
        <v>1996</v>
      </c>
      <c r="B34" t="s">
        <v>142</v>
      </c>
      <c r="C34" t="str">
        <f t="shared" si="0"/>
        <v>1996 mar</v>
      </c>
      <c r="D34" s="2">
        <v>788538.43872204388</v>
      </c>
    </row>
    <row r="35" spans="1:4" x14ac:dyDescent="0.25">
      <c r="A35">
        <v>1996</v>
      </c>
      <c r="B35" t="s">
        <v>143</v>
      </c>
      <c r="C35" t="str">
        <f t="shared" si="0"/>
        <v>1996 jun</v>
      </c>
      <c r="D35" s="2">
        <v>743595.78521281178</v>
      </c>
    </row>
    <row r="36" spans="1:4" x14ac:dyDescent="0.25">
      <c r="A36">
        <v>1997</v>
      </c>
      <c r="B36" t="s">
        <v>142</v>
      </c>
      <c r="C36" t="str">
        <f t="shared" si="0"/>
        <v>1997 mar</v>
      </c>
      <c r="D36" s="2">
        <v>851134.98685132223</v>
      </c>
    </row>
    <row r="37" spans="1:4" x14ac:dyDescent="0.25">
      <c r="A37">
        <v>1997</v>
      </c>
      <c r="B37" t="s">
        <v>143</v>
      </c>
      <c r="C37" t="str">
        <f t="shared" si="0"/>
        <v>1997 jun</v>
      </c>
      <c r="D37" s="2">
        <v>827150.28191778134</v>
      </c>
    </row>
    <row r="38" spans="1:4" x14ac:dyDescent="0.25">
      <c r="A38">
        <v>1998</v>
      </c>
      <c r="B38" t="s">
        <v>142</v>
      </c>
      <c r="C38" t="str">
        <f t="shared" si="0"/>
        <v>1998 mar</v>
      </c>
      <c r="D38" s="2">
        <v>853679.74303530087</v>
      </c>
    </row>
    <row r="39" spans="1:4" x14ac:dyDescent="0.25">
      <c r="A39">
        <v>1998</v>
      </c>
      <c r="B39" t="s">
        <v>143</v>
      </c>
      <c r="C39" t="str">
        <f t="shared" si="0"/>
        <v>1998 jun</v>
      </c>
      <c r="D39" s="2">
        <v>822036.62503734522</v>
      </c>
    </row>
    <row r="40" spans="1:4" x14ac:dyDescent="0.25">
      <c r="A40">
        <v>1999</v>
      </c>
      <c r="B40" t="s">
        <v>142</v>
      </c>
      <c r="C40" t="str">
        <f t="shared" si="0"/>
        <v>1999 mar</v>
      </c>
      <c r="D40" s="2">
        <v>732485.28248177841</v>
      </c>
    </row>
    <row r="41" spans="1:4" x14ac:dyDescent="0.25">
      <c r="A41">
        <v>1999</v>
      </c>
      <c r="B41" t="s">
        <v>143</v>
      </c>
      <c r="C41" t="str">
        <f t="shared" si="0"/>
        <v>1999 jun</v>
      </c>
      <c r="D41" s="2">
        <v>704340.64106178039</v>
      </c>
    </row>
    <row r="42" spans="1:4" x14ac:dyDescent="0.25">
      <c r="A42">
        <v>2000</v>
      </c>
      <c r="B42" t="s">
        <v>142</v>
      </c>
      <c r="C42" t="str">
        <f t="shared" si="0"/>
        <v>2000 mar</v>
      </c>
      <c r="D42" s="2">
        <v>675382.2936784511</v>
      </c>
    </row>
    <row r="43" spans="1:4" x14ac:dyDescent="0.25">
      <c r="A43">
        <v>2000</v>
      </c>
      <c r="B43" t="s">
        <v>143</v>
      </c>
      <c r="C43" t="str">
        <f t="shared" si="0"/>
        <v>2000 jun</v>
      </c>
      <c r="D43" s="2">
        <v>690028.50415016734</v>
      </c>
    </row>
    <row r="44" spans="1:4" x14ac:dyDescent="0.25">
      <c r="A44">
        <v>2001</v>
      </c>
      <c r="B44" t="s">
        <v>142</v>
      </c>
      <c r="C44" t="str">
        <f t="shared" si="0"/>
        <v>2001 mar</v>
      </c>
      <c r="D44" s="2">
        <v>690445.53272120422</v>
      </c>
    </row>
    <row r="45" spans="1:4" x14ac:dyDescent="0.25">
      <c r="A45">
        <v>2001</v>
      </c>
      <c r="B45" t="s">
        <v>143</v>
      </c>
      <c r="C45" t="str">
        <f t="shared" si="0"/>
        <v>2001 jun</v>
      </c>
      <c r="D45" s="2">
        <v>666276.97970437829</v>
      </c>
    </row>
    <row r="46" spans="1:4" x14ac:dyDescent="0.25">
      <c r="A46">
        <v>2002</v>
      </c>
      <c r="B46" t="s">
        <v>142</v>
      </c>
      <c r="C46" t="str">
        <f t="shared" si="0"/>
        <v>2002 mar</v>
      </c>
      <c r="D46" s="2">
        <v>691320.72469215421</v>
      </c>
    </row>
    <row r="47" spans="1:4" x14ac:dyDescent="0.25">
      <c r="A47">
        <v>2002</v>
      </c>
      <c r="B47" t="s">
        <v>143</v>
      </c>
      <c r="C47" t="str">
        <f t="shared" si="0"/>
        <v>2002 jun</v>
      </c>
      <c r="D47" s="2">
        <v>713306.84889111668</v>
      </c>
    </row>
    <row r="48" spans="1:4" x14ac:dyDescent="0.25">
      <c r="A48">
        <v>2003</v>
      </c>
      <c r="B48" t="s">
        <v>142</v>
      </c>
      <c r="C48" t="str">
        <f t="shared" si="0"/>
        <v>2003 mar</v>
      </c>
      <c r="D48" s="2">
        <v>720162.25006603741</v>
      </c>
    </row>
    <row r="49" spans="1:4" x14ac:dyDescent="0.25">
      <c r="A49">
        <v>2003</v>
      </c>
      <c r="B49" t="s">
        <v>143</v>
      </c>
      <c r="C49" t="str">
        <f t="shared" si="0"/>
        <v>2003 jun</v>
      </c>
      <c r="D49" s="2">
        <v>711637.71722272469</v>
      </c>
    </row>
    <row r="50" spans="1:4" x14ac:dyDescent="0.25">
      <c r="A50">
        <v>2004</v>
      </c>
      <c r="B50" t="s">
        <v>142</v>
      </c>
      <c r="C50" t="str">
        <f t="shared" si="0"/>
        <v>2004 mar</v>
      </c>
      <c r="D50" s="2">
        <v>825822.15441067668</v>
      </c>
    </row>
    <row r="51" spans="1:4" x14ac:dyDescent="0.25">
      <c r="A51">
        <v>2004</v>
      </c>
      <c r="B51" t="s">
        <v>143</v>
      </c>
      <c r="C51" t="str">
        <f t="shared" si="0"/>
        <v>2004 jun</v>
      </c>
      <c r="D51" s="2">
        <v>738964.70235143986</v>
      </c>
    </row>
    <row r="52" spans="1:4" x14ac:dyDescent="0.25">
      <c r="A52">
        <v>2005</v>
      </c>
      <c r="B52" t="s">
        <v>142</v>
      </c>
      <c r="C52" t="str">
        <f t="shared" si="0"/>
        <v>2005 mar</v>
      </c>
      <c r="D52" s="2">
        <v>765944.47156347276</v>
      </c>
    </row>
    <row r="53" spans="1:4" x14ac:dyDescent="0.25">
      <c r="A53">
        <v>2005</v>
      </c>
      <c r="B53" t="s">
        <v>143</v>
      </c>
      <c r="C53" t="str">
        <f t="shared" si="0"/>
        <v>2005 jun</v>
      </c>
      <c r="D53" s="2">
        <v>830843.23785066011</v>
      </c>
    </row>
    <row r="54" spans="1:4" x14ac:dyDescent="0.25">
      <c r="A54">
        <v>2006</v>
      </c>
      <c r="B54" t="s">
        <v>142</v>
      </c>
      <c r="C54" t="str">
        <f t="shared" si="0"/>
        <v>2006 mar</v>
      </c>
      <c r="D54" s="2">
        <v>810887.63974479062</v>
      </c>
    </row>
    <row r="55" spans="1:4" x14ac:dyDescent="0.25">
      <c r="A55">
        <v>2006</v>
      </c>
      <c r="B55" t="s">
        <v>143</v>
      </c>
      <c r="C55" t="str">
        <f t="shared" si="0"/>
        <v>2006 jun</v>
      </c>
      <c r="D55" s="2">
        <v>756971.64925215184</v>
      </c>
    </row>
    <row r="56" spans="1:4" x14ac:dyDescent="0.25">
      <c r="A56">
        <v>2007</v>
      </c>
      <c r="B56" t="s">
        <v>142</v>
      </c>
      <c r="C56" t="str">
        <f t="shared" si="0"/>
        <v>2007 mar</v>
      </c>
      <c r="D56" s="2">
        <v>912707.89721854089</v>
      </c>
    </row>
    <row r="57" spans="1:4" x14ac:dyDescent="0.25">
      <c r="A57">
        <v>2007</v>
      </c>
      <c r="B57" t="s">
        <v>143</v>
      </c>
      <c r="C57" t="str">
        <f t="shared" si="0"/>
        <v>2007 jun</v>
      </c>
      <c r="D57" s="2">
        <v>804537.94480741932</v>
      </c>
    </row>
    <row r="58" spans="1:4" x14ac:dyDescent="0.25">
      <c r="A58">
        <v>2008</v>
      </c>
      <c r="B58" t="s">
        <v>142</v>
      </c>
      <c r="C58" t="str">
        <f t="shared" si="0"/>
        <v>2008 mar</v>
      </c>
      <c r="D58" s="2">
        <v>793751.91053137544</v>
      </c>
    </row>
    <row r="59" spans="1:4" x14ac:dyDescent="0.25">
      <c r="A59">
        <v>2008</v>
      </c>
      <c r="B59" t="s">
        <v>143</v>
      </c>
      <c r="C59" t="str">
        <f t="shared" si="0"/>
        <v>2008 jun</v>
      </c>
      <c r="D59" s="2">
        <v>789626.69677872281</v>
      </c>
    </row>
    <row r="60" spans="1:4" x14ac:dyDescent="0.25">
      <c r="A60">
        <v>2008</v>
      </c>
      <c r="B60" t="s">
        <v>144</v>
      </c>
      <c r="C60" t="str">
        <f t="shared" si="0"/>
        <v>2008 sep</v>
      </c>
      <c r="D60" s="2">
        <v>861448.0245330123</v>
      </c>
    </row>
    <row r="61" spans="1:4" x14ac:dyDescent="0.25">
      <c r="A61">
        <v>2008</v>
      </c>
      <c r="B61" t="s">
        <v>145</v>
      </c>
      <c r="C61" t="str">
        <f t="shared" si="0"/>
        <v>2008 dic</v>
      </c>
      <c r="D61" s="2">
        <v>856088.79462396074</v>
      </c>
    </row>
    <row r="62" spans="1:4" x14ac:dyDescent="0.25">
      <c r="A62">
        <v>2009</v>
      </c>
      <c r="B62" t="s">
        <v>142</v>
      </c>
      <c r="C62" t="str">
        <f t="shared" si="0"/>
        <v>2009 mar</v>
      </c>
      <c r="D62" s="2">
        <v>770413.49626536295</v>
      </c>
    </row>
    <row r="63" spans="1:4" x14ac:dyDescent="0.25">
      <c r="A63" s="3">
        <v>2009</v>
      </c>
      <c r="B63" s="3" t="s">
        <v>143</v>
      </c>
      <c r="C63" t="str">
        <f t="shared" si="0"/>
        <v>2009 jun</v>
      </c>
      <c r="D63" s="4">
        <v>753929.4245483249</v>
      </c>
    </row>
    <row r="64" spans="1:4" x14ac:dyDescent="0.25">
      <c r="A64">
        <v>2009</v>
      </c>
      <c r="B64" t="s">
        <v>144</v>
      </c>
      <c r="C64" t="str">
        <f t="shared" si="0"/>
        <v>2009 sep</v>
      </c>
      <c r="D64" s="2">
        <v>892667.61404570693</v>
      </c>
    </row>
    <row r="65" spans="1:4" x14ac:dyDescent="0.25">
      <c r="A65">
        <v>2009</v>
      </c>
      <c r="B65" t="s">
        <v>145</v>
      </c>
      <c r="C65" t="str">
        <f t="shared" si="0"/>
        <v>2009 dic</v>
      </c>
      <c r="D65" s="2">
        <v>867532.38680520584</v>
      </c>
    </row>
    <row r="66" spans="1:4" x14ac:dyDescent="0.25">
      <c r="A66">
        <v>2010</v>
      </c>
      <c r="B66" t="s">
        <v>142</v>
      </c>
      <c r="C66" t="str">
        <f t="shared" si="0"/>
        <v>2010 mar</v>
      </c>
      <c r="D66" s="2">
        <v>840923.45976965583</v>
      </c>
    </row>
    <row r="67" spans="1:4" x14ac:dyDescent="0.25">
      <c r="A67">
        <v>2010</v>
      </c>
      <c r="B67" t="s">
        <v>143</v>
      </c>
      <c r="C67" t="str">
        <f t="shared" ref="C67:C111" si="1">CONCATENATE(A67," ",B67)</f>
        <v>2010 jun</v>
      </c>
      <c r="D67" s="2">
        <v>736889.46434647962</v>
      </c>
    </row>
    <row r="68" spans="1:4" x14ac:dyDescent="0.25">
      <c r="A68">
        <v>2010</v>
      </c>
      <c r="B68" t="s">
        <v>144</v>
      </c>
      <c r="C68" t="str">
        <f t="shared" si="1"/>
        <v>2010 sep</v>
      </c>
      <c r="D68" s="2">
        <v>761091.06906513346</v>
      </c>
    </row>
    <row r="69" spans="1:4" x14ac:dyDescent="0.25">
      <c r="A69">
        <v>2010</v>
      </c>
      <c r="B69" t="s">
        <v>145</v>
      </c>
      <c r="C69" t="str">
        <f t="shared" si="1"/>
        <v>2010 dic</v>
      </c>
      <c r="D69" s="2">
        <v>802719.97622440243</v>
      </c>
    </row>
    <row r="70" spans="1:4" x14ac:dyDescent="0.25">
      <c r="A70">
        <v>2011</v>
      </c>
      <c r="B70" t="s">
        <v>142</v>
      </c>
      <c r="C70" t="str">
        <f t="shared" si="1"/>
        <v>2011 mar</v>
      </c>
      <c r="D70" s="2">
        <v>804148.6215470077</v>
      </c>
    </row>
    <row r="71" spans="1:4" x14ac:dyDescent="0.25">
      <c r="A71">
        <v>2011</v>
      </c>
      <c r="B71" t="s">
        <v>143</v>
      </c>
      <c r="C71" t="str">
        <f t="shared" si="1"/>
        <v>2011 jun</v>
      </c>
      <c r="D71" s="2">
        <v>825754.28362627595</v>
      </c>
    </row>
    <row r="72" spans="1:4" x14ac:dyDescent="0.25">
      <c r="A72">
        <v>2011</v>
      </c>
      <c r="B72" t="s">
        <v>144</v>
      </c>
      <c r="C72" t="str">
        <f t="shared" si="1"/>
        <v>2011 sep</v>
      </c>
      <c r="D72" s="2">
        <v>873062.02992820123</v>
      </c>
    </row>
    <row r="73" spans="1:4" x14ac:dyDescent="0.25">
      <c r="A73">
        <v>2011</v>
      </c>
      <c r="B73" t="s">
        <v>145</v>
      </c>
      <c r="C73" t="str">
        <f t="shared" si="1"/>
        <v>2011 dic</v>
      </c>
      <c r="D73" s="2">
        <v>915525.65110508946</v>
      </c>
    </row>
    <row r="74" spans="1:4" x14ac:dyDescent="0.25">
      <c r="A74">
        <v>2012</v>
      </c>
      <c r="B74" t="s">
        <v>142</v>
      </c>
      <c r="C74" t="str">
        <f t="shared" si="1"/>
        <v>2012 mar</v>
      </c>
      <c r="D74" s="2">
        <v>870816.64693437377</v>
      </c>
    </row>
    <row r="75" spans="1:4" x14ac:dyDescent="0.25">
      <c r="A75">
        <v>2012</v>
      </c>
      <c r="B75" t="s">
        <v>143</v>
      </c>
      <c r="C75" t="str">
        <f t="shared" si="1"/>
        <v>2012 jun</v>
      </c>
      <c r="D75" s="2">
        <v>870327.22122905718</v>
      </c>
    </row>
    <row r="76" spans="1:4" x14ac:dyDescent="0.25">
      <c r="A76">
        <v>2012</v>
      </c>
      <c r="B76" t="s">
        <v>144</v>
      </c>
      <c r="C76" t="str">
        <f t="shared" si="1"/>
        <v>2012 sep</v>
      </c>
      <c r="D76" s="2">
        <v>939149.70439841028</v>
      </c>
    </row>
    <row r="77" spans="1:4" x14ac:dyDescent="0.25">
      <c r="A77">
        <v>2012</v>
      </c>
      <c r="B77" t="s">
        <v>145</v>
      </c>
      <c r="C77" t="str">
        <f t="shared" si="1"/>
        <v>2012 dic</v>
      </c>
      <c r="D77" s="2">
        <v>1018230.6952803039</v>
      </c>
    </row>
    <row r="78" spans="1:4" x14ac:dyDescent="0.25">
      <c r="A78">
        <v>2013</v>
      </c>
      <c r="B78" t="s">
        <v>142</v>
      </c>
      <c r="C78" t="str">
        <f t="shared" si="1"/>
        <v>2013 mar</v>
      </c>
      <c r="D78" s="2">
        <v>924640.04565038963</v>
      </c>
    </row>
    <row r="79" spans="1:4" x14ac:dyDescent="0.25">
      <c r="A79">
        <v>2013</v>
      </c>
      <c r="B79" t="s">
        <v>143</v>
      </c>
      <c r="C79" t="str">
        <f t="shared" si="1"/>
        <v>2013 jun</v>
      </c>
      <c r="D79" s="2">
        <v>988438.95546647487</v>
      </c>
    </row>
    <row r="80" spans="1:4" x14ac:dyDescent="0.25">
      <c r="A80">
        <v>2013</v>
      </c>
      <c r="B80" t="s">
        <v>144</v>
      </c>
      <c r="C80" t="str">
        <f t="shared" si="1"/>
        <v>2013 sep</v>
      </c>
      <c r="D80" s="2">
        <v>1071247.4506570855</v>
      </c>
    </row>
    <row r="81" spans="1:4" x14ac:dyDescent="0.25">
      <c r="A81">
        <v>2013</v>
      </c>
      <c r="B81" t="s">
        <v>145</v>
      </c>
      <c r="C81" t="str">
        <f t="shared" si="1"/>
        <v>2013 dic</v>
      </c>
      <c r="D81" s="2">
        <v>1084168.3386016211</v>
      </c>
    </row>
    <row r="82" spans="1:4" x14ac:dyDescent="0.25">
      <c r="A82">
        <v>2014</v>
      </c>
      <c r="B82" t="s">
        <v>142</v>
      </c>
      <c r="C82" t="str">
        <f t="shared" si="1"/>
        <v>2014 mar</v>
      </c>
      <c r="D82" s="2">
        <v>1027357.7320347511</v>
      </c>
    </row>
    <row r="83" spans="1:4" x14ac:dyDescent="0.25">
      <c r="A83">
        <v>2014</v>
      </c>
      <c r="B83" t="s">
        <v>143</v>
      </c>
      <c r="C83" t="str">
        <f t="shared" si="1"/>
        <v>2014 jun</v>
      </c>
      <c r="D83" s="2">
        <v>1005171.1114260966</v>
      </c>
    </row>
    <row r="84" spans="1:4" x14ac:dyDescent="0.25">
      <c r="A84">
        <v>2014</v>
      </c>
      <c r="B84" t="s">
        <v>144</v>
      </c>
      <c r="C84" t="str">
        <f t="shared" si="1"/>
        <v>2014 sep</v>
      </c>
      <c r="D84" s="2">
        <v>989660.87674142292</v>
      </c>
    </row>
    <row r="85" spans="1:4" x14ac:dyDescent="0.25">
      <c r="A85">
        <v>2014</v>
      </c>
      <c r="B85" t="s">
        <v>145</v>
      </c>
      <c r="C85" t="str">
        <f t="shared" si="1"/>
        <v>2014 dic</v>
      </c>
      <c r="D85" s="2">
        <v>1060159.6598050375</v>
      </c>
    </row>
    <row r="86" spans="1:4" x14ac:dyDescent="0.25">
      <c r="A86">
        <v>2015</v>
      </c>
      <c r="B86" t="s">
        <v>142</v>
      </c>
      <c r="C86" t="str">
        <f t="shared" si="1"/>
        <v>2015 mar</v>
      </c>
      <c r="D86" s="2">
        <v>1077525.8934957162</v>
      </c>
    </row>
    <row r="87" spans="1:4" x14ac:dyDescent="0.25">
      <c r="A87">
        <v>2015</v>
      </c>
      <c r="B87" t="s">
        <v>143</v>
      </c>
      <c r="C87" t="str">
        <f t="shared" si="1"/>
        <v>2015 jun</v>
      </c>
      <c r="D87" s="2">
        <v>964118.53604850709</v>
      </c>
    </row>
    <row r="88" spans="1:4" x14ac:dyDescent="0.25">
      <c r="A88">
        <v>2015</v>
      </c>
      <c r="B88" t="s">
        <v>144</v>
      </c>
      <c r="C88" t="str">
        <f t="shared" si="1"/>
        <v>2015 sep</v>
      </c>
      <c r="D88" s="2">
        <v>1088666.8253935389</v>
      </c>
    </row>
    <row r="89" spans="1:4" x14ac:dyDescent="0.25">
      <c r="A89">
        <v>2015</v>
      </c>
      <c r="B89" t="s">
        <v>145</v>
      </c>
      <c r="C89" t="str">
        <f t="shared" si="1"/>
        <v>2015 dic</v>
      </c>
      <c r="D89" s="2">
        <v>1010779.3544384392</v>
      </c>
    </row>
    <row r="90" spans="1:4" x14ac:dyDescent="0.25">
      <c r="A90">
        <v>2016</v>
      </c>
      <c r="B90" t="s">
        <v>142</v>
      </c>
      <c r="C90" t="str">
        <f t="shared" si="1"/>
        <v>2016 mar</v>
      </c>
      <c r="D90" s="2">
        <v>991730.09435776493</v>
      </c>
    </row>
    <row r="91" spans="1:4" x14ac:dyDescent="0.25">
      <c r="A91">
        <v>2016</v>
      </c>
      <c r="B91" t="s">
        <v>143</v>
      </c>
      <c r="C91" t="str">
        <f t="shared" si="1"/>
        <v>2016 jun</v>
      </c>
      <c r="D91" s="2">
        <v>1037611.1277469106</v>
      </c>
    </row>
    <row r="92" spans="1:4" x14ac:dyDescent="0.25">
      <c r="A92">
        <v>2016</v>
      </c>
      <c r="B92" t="s">
        <v>144</v>
      </c>
      <c r="C92" t="str">
        <f t="shared" si="1"/>
        <v>2016 sep</v>
      </c>
      <c r="D92" s="2">
        <v>1105865.5912177225</v>
      </c>
    </row>
    <row r="93" spans="1:4" x14ac:dyDescent="0.25">
      <c r="A93">
        <v>2016</v>
      </c>
      <c r="B93" t="s">
        <v>145</v>
      </c>
      <c r="C93" t="str">
        <f t="shared" si="1"/>
        <v>2016 dic</v>
      </c>
      <c r="D93" s="2">
        <v>1128612.1557150807</v>
      </c>
    </row>
    <row r="94" spans="1:4" x14ac:dyDescent="0.25">
      <c r="A94">
        <v>2017</v>
      </c>
      <c r="B94" t="s">
        <v>142</v>
      </c>
      <c r="C94" t="str">
        <f t="shared" si="1"/>
        <v>2017 mar</v>
      </c>
      <c r="D94" s="2">
        <v>1115068.7487874962</v>
      </c>
    </row>
    <row r="95" spans="1:4" x14ac:dyDescent="0.25">
      <c r="A95">
        <v>2017</v>
      </c>
      <c r="B95" t="s">
        <v>143</v>
      </c>
      <c r="C95" t="str">
        <f t="shared" si="1"/>
        <v>2017 jun</v>
      </c>
      <c r="D95" s="2">
        <v>1086706.1013021399</v>
      </c>
    </row>
    <row r="96" spans="1:4" x14ac:dyDescent="0.25">
      <c r="A96">
        <v>2017</v>
      </c>
      <c r="B96" t="s">
        <v>144</v>
      </c>
      <c r="C96" t="str">
        <f t="shared" si="1"/>
        <v>2017 sep</v>
      </c>
      <c r="D96" s="2">
        <v>1188412.0599313816</v>
      </c>
    </row>
    <row r="97" spans="1:4" x14ac:dyDescent="0.25">
      <c r="A97">
        <v>2017</v>
      </c>
      <c r="B97" t="s">
        <v>145</v>
      </c>
      <c r="C97" t="str">
        <f t="shared" si="1"/>
        <v>2017 dic</v>
      </c>
      <c r="D97" s="2">
        <v>1157136.211434806</v>
      </c>
    </row>
    <row r="98" spans="1:4" x14ac:dyDescent="0.25">
      <c r="A98">
        <v>2018</v>
      </c>
      <c r="B98" t="s">
        <v>142</v>
      </c>
      <c r="C98" t="str">
        <f t="shared" si="1"/>
        <v>2018 mar</v>
      </c>
      <c r="D98" s="2">
        <v>1228175.0558702406</v>
      </c>
    </row>
    <row r="99" spans="1:4" x14ac:dyDescent="0.25">
      <c r="A99">
        <v>2018</v>
      </c>
      <c r="B99" t="s">
        <v>143</v>
      </c>
      <c r="C99" t="str">
        <f t="shared" si="1"/>
        <v>2018 jun</v>
      </c>
      <c r="D99" s="2">
        <v>1191917.5728478162</v>
      </c>
    </row>
    <row r="100" spans="1:4" x14ac:dyDescent="0.25">
      <c r="A100">
        <v>2018</v>
      </c>
      <c r="B100" t="s">
        <v>144</v>
      </c>
      <c r="C100" t="str">
        <f t="shared" si="1"/>
        <v>2018 sep</v>
      </c>
      <c r="D100" s="2">
        <v>1204485.0101757979</v>
      </c>
    </row>
    <row r="101" spans="1:4" x14ac:dyDescent="0.25">
      <c r="A101">
        <v>2018</v>
      </c>
      <c r="B101" t="s">
        <v>145</v>
      </c>
      <c r="C101" t="str">
        <f t="shared" si="1"/>
        <v>2018 dic</v>
      </c>
      <c r="D101" s="2">
        <v>1220303.1891837253</v>
      </c>
    </row>
    <row r="102" spans="1:4" x14ac:dyDescent="0.25">
      <c r="A102">
        <v>2019</v>
      </c>
      <c r="B102" t="s">
        <v>142</v>
      </c>
      <c r="C102" t="str">
        <f t="shared" si="1"/>
        <v>2019 mar</v>
      </c>
      <c r="D102" s="2">
        <v>1021679.6461524484</v>
      </c>
    </row>
    <row r="103" spans="1:4" x14ac:dyDescent="0.25">
      <c r="A103">
        <v>2019</v>
      </c>
      <c r="B103" t="s">
        <v>143</v>
      </c>
      <c r="C103" t="str">
        <f t="shared" si="1"/>
        <v>2019 jun</v>
      </c>
      <c r="D103" s="2">
        <v>1079979.2775227244</v>
      </c>
    </row>
    <row r="104" spans="1:4" x14ac:dyDescent="0.25">
      <c r="A104">
        <v>2019</v>
      </c>
      <c r="B104" t="s">
        <v>144</v>
      </c>
      <c r="C104" t="str">
        <f t="shared" si="1"/>
        <v>2019 sep</v>
      </c>
      <c r="D104" s="2">
        <v>1119004.8314867304</v>
      </c>
    </row>
    <row r="105" spans="1:4" x14ac:dyDescent="0.25">
      <c r="A105">
        <v>2019</v>
      </c>
      <c r="B105" t="s">
        <v>145</v>
      </c>
      <c r="C105" t="str">
        <f t="shared" si="1"/>
        <v>2019 dic</v>
      </c>
      <c r="D105" s="2">
        <v>1099222.0760794433</v>
      </c>
    </row>
    <row r="106" spans="1:4" x14ac:dyDescent="0.25">
      <c r="A106">
        <v>2020</v>
      </c>
      <c r="B106" t="s">
        <v>142</v>
      </c>
      <c r="C106" t="str">
        <f t="shared" si="1"/>
        <v>2020 mar</v>
      </c>
      <c r="D106" s="2">
        <v>874293.87988387782</v>
      </c>
    </row>
    <row r="107" spans="1:4" x14ac:dyDescent="0.25">
      <c r="A107" s="3">
        <v>2020</v>
      </c>
      <c r="B107" s="3" t="s">
        <v>143</v>
      </c>
      <c r="C107" t="str">
        <f t="shared" si="1"/>
        <v>2020 jun</v>
      </c>
      <c r="D107" s="4">
        <v>756873.17739456135</v>
      </c>
    </row>
    <row r="108" spans="1:4" x14ac:dyDescent="0.25">
      <c r="A108">
        <v>2020</v>
      </c>
      <c r="B108" t="s">
        <v>144</v>
      </c>
      <c r="C108" t="str">
        <f t="shared" si="1"/>
        <v>2020 sep</v>
      </c>
      <c r="D108" s="2">
        <v>848157.52878651337</v>
      </c>
    </row>
    <row r="109" spans="1:4" x14ac:dyDescent="0.25">
      <c r="A109">
        <v>2020</v>
      </c>
      <c r="B109" t="s">
        <v>145</v>
      </c>
      <c r="C109" t="str">
        <f t="shared" si="1"/>
        <v>2020 dic</v>
      </c>
      <c r="D109" s="2">
        <v>907516.05908598169</v>
      </c>
    </row>
    <row r="110" spans="1:4" x14ac:dyDescent="0.25">
      <c r="A110">
        <v>2021</v>
      </c>
      <c r="B110" t="s">
        <v>142</v>
      </c>
      <c r="C110" t="str">
        <f t="shared" si="1"/>
        <v>2021 mar</v>
      </c>
      <c r="D110" s="2">
        <v>940864.41081005393</v>
      </c>
    </row>
    <row r="111" spans="1:4" x14ac:dyDescent="0.25">
      <c r="A111">
        <v>2021</v>
      </c>
      <c r="B111" t="s">
        <v>143</v>
      </c>
      <c r="C111" t="str">
        <f t="shared" si="1"/>
        <v>2021 jun</v>
      </c>
      <c r="D111" s="2">
        <v>945225.50952161697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AC40-3CD7-43D8-BABC-FB74E9B8C045}">
  <dimension ref="A1:B41"/>
  <sheetViews>
    <sheetView workbookViewId="0">
      <selection activeCell="B1" sqref="B1"/>
    </sheetView>
  </sheetViews>
  <sheetFormatPr baseColWidth="10" defaultRowHeight="15" x14ac:dyDescent="0.25"/>
  <cols>
    <col min="1" max="1" width="15.5703125" bestFit="1" customWidth="1"/>
  </cols>
  <sheetData>
    <row r="1" spans="1:2" x14ac:dyDescent="0.25">
      <c r="A1" t="s">
        <v>146</v>
      </c>
      <c r="B1" t="s">
        <v>192</v>
      </c>
    </row>
    <row r="2" spans="1:2" x14ac:dyDescent="0.25">
      <c r="A2" s="5" t="s">
        <v>175</v>
      </c>
      <c r="B2">
        <f>VLOOKUP(A2,[1]Summary.Global!$B$7:$X$205,14,FALSE)</f>
        <v>25.453072338799249</v>
      </c>
    </row>
    <row r="3" spans="1:2" x14ac:dyDescent="0.25">
      <c r="A3" s="6" t="s">
        <v>148</v>
      </c>
      <c r="B3">
        <f>VLOOKUP(A3,[1]Summary.Global!$B$7:$X$205,14,FALSE)</f>
        <v>19.283678120943751</v>
      </c>
    </row>
    <row r="4" spans="1:2" x14ac:dyDescent="0.25">
      <c r="A4" s="5" t="s">
        <v>174</v>
      </c>
      <c r="B4">
        <f>VLOOKUP(A4,[1]Summary.Global!$B$7:$X$205,14,FALSE)</f>
        <v>16.232490915957346</v>
      </c>
    </row>
    <row r="5" spans="1:2" x14ac:dyDescent="0.25">
      <c r="A5" s="5" t="s">
        <v>171</v>
      </c>
      <c r="B5">
        <f>VLOOKUP(A5,[1]Summary.Global!$B$7:$X$205,14,FALSE)</f>
        <v>16.131383413423077</v>
      </c>
    </row>
    <row r="6" spans="1:2" x14ac:dyDescent="0.25">
      <c r="A6" s="6" t="s">
        <v>149</v>
      </c>
      <c r="B6">
        <f>VLOOKUP(A6,[1]Summary.Global!$B$7:$X$205,14,FALSE)</f>
        <v>16.030837191286473</v>
      </c>
    </row>
    <row r="7" spans="1:2" x14ac:dyDescent="0.25">
      <c r="A7" s="6" t="s">
        <v>147</v>
      </c>
      <c r="B7">
        <f>VLOOKUP(A7,[1]Summary.Global!$B$7:$X$205,14,FALSE)</f>
        <v>15.9</v>
      </c>
    </row>
    <row r="8" spans="1:2" x14ac:dyDescent="0.25">
      <c r="A8" s="5" t="s">
        <v>173</v>
      </c>
      <c r="B8">
        <f>VLOOKUP(A8,[1]Summary.Global!$B$7:$X$205,14,FALSE)</f>
        <v>15.860601819869569</v>
      </c>
    </row>
    <row r="9" spans="1:2" x14ac:dyDescent="0.25">
      <c r="A9" s="5" t="s">
        <v>172</v>
      </c>
      <c r="B9">
        <f>VLOOKUP(A9,[1]Summary.Global!$B$7:$X$205,14,FALSE)</f>
        <v>14.64115557600266</v>
      </c>
    </row>
    <row r="10" spans="1:2" x14ac:dyDescent="0.25">
      <c r="A10" s="5" t="s">
        <v>167</v>
      </c>
      <c r="B10">
        <f>VLOOKUP(A10,[1]Summary.Global!$B$7:$X$205,14,FALSE)</f>
        <v>14.289925134787239</v>
      </c>
    </row>
    <row r="11" spans="1:2" x14ac:dyDescent="0.25">
      <c r="A11" s="5" t="s">
        <v>176</v>
      </c>
      <c r="B11">
        <f>VLOOKUP(A11,[1]Summary.Global!$B$7:$X$205,14,FALSE)</f>
        <v>13.726545494773909</v>
      </c>
    </row>
    <row r="12" spans="1:2" x14ac:dyDescent="0.25">
      <c r="A12" s="5" t="s">
        <v>152</v>
      </c>
      <c r="B12">
        <v>12.2</v>
      </c>
    </row>
    <row r="13" spans="1:2" x14ac:dyDescent="0.25">
      <c r="A13" s="5" t="s">
        <v>177</v>
      </c>
      <c r="B13">
        <f>VLOOKUP(A13,[1]Summary.Global!$B$7:$X$205,14,FALSE)</f>
        <v>11.71577529142991</v>
      </c>
    </row>
    <row r="14" spans="1:2" x14ac:dyDescent="0.25">
      <c r="A14" s="5" t="s">
        <v>178</v>
      </c>
      <c r="B14">
        <f>VLOOKUP(A14,[1]Summary.Global!$B$7:$X$205,14,FALSE)</f>
        <v>11.013645516666017</v>
      </c>
    </row>
    <row r="15" spans="1:2" x14ac:dyDescent="0.25">
      <c r="A15" s="5" t="s">
        <v>170</v>
      </c>
      <c r="B15">
        <f>VLOOKUP(A15,[1]Summary.Global!$B$7:$X$205,14,FALSE)</f>
        <v>10.647716305140202</v>
      </c>
    </row>
    <row r="16" spans="1:2" x14ac:dyDescent="0.25">
      <c r="A16" s="5" t="s">
        <v>169</v>
      </c>
      <c r="B16">
        <f>VLOOKUP(A16,[1]Summary.Global!$B$7:$X$205,14,FALSE)</f>
        <v>10.354551681013206</v>
      </c>
    </row>
    <row r="17" spans="1:2" x14ac:dyDescent="0.25">
      <c r="A17" s="5" t="s">
        <v>158</v>
      </c>
      <c r="B17">
        <f>VLOOKUP(A17,[1]Summary.Global!$B$7:$X$205,14,FALSE)</f>
        <v>10.168896237683033</v>
      </c>
    </row>
    <row r="18" spans="1:2" x14ac:dyDescent="0.25">
      <c r="A18" s="5" t="s">
        <v>179</v>
      </c>
      <c r="B18">
        <f>VLOOKUP(A18,[1]Summary.Global!$B$7:$X$205,14,FALSE)</f>
        <v>9.9924461436011907</v>
      </c>
    </row>
    <row r="19" spans="1:2" x14ac:dyDescent="0.25">
      <c r="A19" s="5" t="s">
        <v>150</v>
      </c>
      <c r="B19">
        <f>VLOOKUP(A19,[1]Summary.Global!$B$7:$X$205,14,FALSE)</f>
        <v>9.3200498461298054</v>
      </c>
    </row>
    <row r="20" spans="1:2" x14ac:dyDescent="0.25">
      <c r="A20" s="5" t="s">
        <v>180</v>
      </c>
      <c r="B20">
        <f>VLOOKUP(A20,[1]Summary.Global!$B$7:$X$205,14,FALSE)</f>
        <v>9.2497449846990811</v>
      </c>
    </row>
    <row r="21" spans="1:2" x14ac:dyDescent="0.25">
      <c r="A21" s="5" t="s">
        <v>155</v>
      </c>
      <c r="B21">
        <f>VLOOKUP(A21,[1]Summary.Global!$B$7:$X$205,14,FALSE)</f>
        <v>9.1999999999999993</v>
      </c>
    </row>
    <row r="22" spans="1:2" x14ac:dyDescent="0.25">
      <c r="A22" s="5" t="s">
        <v>181</v>
      </c>
      <c r="B22">
        <f>VLOOKUP(A22,[1]Summary.Global!$B$7:$X$205,14,FALSE)</f>
        <v>8.9549395088971355</v>
      </c>
    </row>
    <row r="23" spans="1:2" x14ac:dyDescent="0.25">
      <c r="A23" s="5" t="s">
        <v>182</v>
      </c>
      <c r="B23">
        <f>VLOOKUP(A23,[1]Summary.Global!$B$7:$X$205,14,FALSE)</f>
        <v>8.8146148865888687</v>
      </c>
    </row>
    <row r="24" spans="1:2" x14ac:dyDescent="0.25">
      <c r="A24" s="5" t="s">
        <v>183</v>
      </c>
      <c r="B24">
        <f>VLOOKUP(A24,[1]Summary.Global!$B$7:$X$205,14,FALSE)</f>
        <v>8.6999999999999993</v>
      </c>
    </row>
    <row r="25" spans="1:2" x14ac:dyDescent="0.25">
      <c r="A25" s="5" t="s">
        <v>184</v>
      </c>
      <c r="B25">
        <f>VLOOKUP(A25,[1]Summary.Global!$B$7:$X$205,14,FALSE)</f>
        <v>8.4766543856090628</v>
      </c>
    </row>
    <row r="26" spans="1:2" x14ac:dyDescent="0.25">
      <c r="A26" s="5" t="s">
        <v>166</v>
      </c>
      <c r="B26">
        <f>VLOOKUP(A26,[1]Summary.Global!$B$7:$X$205,14,FALSE)</f>
        <v>8.2149797800053879</v>
      </c>
    </row>
    <row r="27" spans="1:2" x14ac:dyDescent="0.25">
      <c r="A27" s="5" t="s">
        <v>185</v>
      </c>
      <c r="B27">
        <f>VLOOKUP(A27,[1]Summary.Global!$B$7:$X$205,14,FALSE)</f>
        <v>8.0298773719835133</v>
      </c>
    </row>
    <row r="28" spans="1:2" x14ac:dyDescent="0.25">
      <c r="A28" s="5" t="s">
        <v>160</v>
      </c>
      <c r="B28">
        <f>VLOOKUP(A28,[1]Summary.Global!$B$7:$X$205,14,FALSE)</f>
        <v>8</v>
      </c>
    </row>
    <row r="29" spans="1:2" x14ac:dyDescent="0.25">
      <c r="A29" s="5" t="s">
        <v>159</v>
      </c>
      <c r="B29">
        <f>VLOOKUP(A29,[1]Summary.Global!$B$7:$X$205,14,FALSE)</f>
        <v>7.8747677929064634</v>
      </c>
    </row>
    <row r="30" spans="1:2" x14ac:dyDescent="0.25">
      <c r="A30" s="5" t="s">
        <v>161</v>
      </c>
      <c r="B30">
        <f>VLOOKUP(A30,[1]Summary.Global!$B$7:$X$205,14,FALSE)</f>
        <v>7.8709145375354037</v>
      </c>
    </row>
    <row r="31" spans="1:2" x14ac:dyDescent="0.25">
      <c r="A31" s="5" t="s">
        <v>164</v>
      </c>
      <c r="B31">
        <f>VLOOKUP(A31,[1]Summary.Global!$B$7:$X$205,14,FALSE)</f>
        <v>7.7899461099728065</v>
      </c>
    </row>
    <row r="32" spans="1:2" x14ac:dyDescent="0.25">
      <c r="A32" s="5" t="s">
        <v>186</v>
      </c>
      <c r="B32">
        <f>VLOOKUP(A32,[1]Summary.Global!$B$7:$X$205,14,FALSE)</f>
        <v>7.6410229836701689</v>
      </c>
    </row>
    <row r="33" spans="1:2" x14ac:dyDescent="0.25">
      <c r="A33" s="5" t="s">
        <v>187</v>
      </c>
      <c r="B33">
        <f>VLOOKUP(A33,[1]Summary.Global!$B$7:$X$205,14,FALSE)</f>
        <v>7.589448345321685</v>
      </c>
    </row>
    <row r="34" spans="1:2" x14ac:dyDescent="0.25">
      <c r="A34" s="5" t="s">
        <v>156</v>
      </c>
      <c r="B34">
        <f>VLOOKUP(A34,[1]Summary.Global!$B$7:$X$205,14,FALSE)</f>
        <v>7.4732188864333331</v>
      </c>
    </row>
    <row r="35" spans="1:2" x14ac:dyDescent="0.25">
      <c r="A35" s="5" t="s">
        <v>163</v>
      </c>
      <c r="B35">
        <f>VLOOKUP(A35,[1]Summary.Global!$B$7:$X$205,14,FALSE)</f>
        <v>7.2951720710437984</v>
      </c>
    </row>
    <row r="36" spans="1:2" x14ac:dyDescent="0.25">
      <c r="A36" s="5" t="s">
        <v>188</v>
      </c>
      <c r="B36">
        <f>VLOOKUP(A36,[1]Summary.Global!$B$7:$X$205,14,FALSE)</f>
        <v>7.2717676009764673</v>
      </c>
    </row>
    <row r="37" spans="1:2" x14ac:dyDescent="0.25">
      <c r="A37" s="5" t="s">
        <v>189</v>
      </c>
      <c r="B37">
        <f>VLOOKUP(A37,[1]Summary.Global!$B$7:$X$205,14,FALSE)</f>
        <v>7.2358587560370839</v>
      </c>
    </row>
    <row r="38" spans="1:2" x14ac:dyDescent="0.25">
      <c r="A38" s="5" t="s">
        <v>190</v>
      </c>
      <c r="B38">
        <f>VLOOKUP(A38,[1]Summary.Global!$B$7:$X$205,14,FALSE)</f>
        <v>7.1141554541034493</v>
      </c>
    </row>
    <row r="39" spans="1:2" x14ac:dyDescent="0.25">
      <c r="A39" s="5" t="s">
        <v>191</v>
      </c>
      <c r="B39">
        <f>VLOOKUP(A39,[1]Summary.Global!$B$7:$X$205,14,FALSE)</f>
        <v>6.9999333339682472</v>
      </c>
    </row>
    <row r="40" spans="1:2" x14ac:dyDescent="0.25">
      <c r="A40" s="5" t="s">
        <v>165</v>
      </c>
      <c r="B40">
        <f>VLOOKUP(A40,[1]Summary.Global!$B$7:$X$205,14,FALSE)</f>
        <v>6.9188021062485481</v>
      </c>
    </row>
    <row r="41" spans="1:2" x14ac:dyDescent="0.25">
      <c r="A41" s="5" t="s">
        <v>157</v>
      </c>
      <c r="B41">
        <f>VLOOKUP(A41,[1]Summary.Global!$B$7:$X$205,14,FALSE)</f>
        <v>6.8970811189892736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C44-ACD3-4E52-AA7F-D67E7FAAC706}">
  <dimension ref="A1:I17"/>
  <sheetViews>
    <sheetView workbookViewId="0">
      <selection activeCell="G33" sqref="G33"/>
    </sheetView>
  </sheetViews>
  <sheetFormatPr baseColWidth="10" defaultRowHeight="15" x14ac:dyDescent="0.25"/>
  <cols>
    <col min="1" max="1" width="18.28515625" customWidth="1"/>
    <col min="2" max="2" width="13.7109375" bestFit="1" customWidth="1"/>
    <col min="3" max="3" width="9.140625" bestFit="1" customWidth="1"/>
    <col min="4" max="4" width="16.85546875" bestFit="1" customWidth="1"/>
    <col min="5" max="5" width="22.85546875" bestFit="1" customWidth="1"/>
    <col min="6" max="6" width="20" bestFit="1" customWidth="1"/>
    <col min="7" max="7" width="17.28515625" bestFit="1" customWidth="1"/>
    <col min="8" max="8" width="38.28515625" bestFit="1" customWidth="1"/>
  </cols>
  <sheetData>
    <row r="1" spans="1:9" x14ac:dyDescent="0.25">
      <c r="A1" t="s">
        <v>136</v>
      </c>
      <c r="B1" t="s">
        <v>198</v>
      </c>
      <c r="C1" t="s">
        <v>199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216</v>
      </c>
    </row>
    <row r="2" spans="1:9" x14ac:dyDescent="0.25">
      <c r="A2" t="s">
        <v>200</v>
      </c>
      <c r="B2">
        <v>0</v>
      </c>
      <c r="C2" s="7">
        <v>53338</v>
      </c>
      <c r="D2" s="7">
        <v>0</v>
      </c>
      <c r="E2" s="7">
        <v>0</v>
      </c>
      <c r="F2" s="7">
        <v>0</v>
      </c>
      <c r="G2">
        <v>0</v>
      </c>
      <c r="H2">
        <v>0</v>
      </c>
      <c r="I2" s="8">
        <v>1.9401502405700294E-2</v>
      </c>
    </row>
    <row r="3" spans="1:9" x14ac:dyDescent="0.25">
      <c r="A3" t="s">
        <v>201</v>
      </c>
      <c r="B3">
        <v>0</v>
      </c>
      <c r="C3" s="7">
        <v>138609</v>
      </c>
      <c r="D3" s="7">
        <v>132993</v>
      </c>
      <c r="E3" s="7">
        <v>0</v>
      </c>
      <c r="F3" s="7">
        <v>0</v>
      </c>
      <c r="G3">
        <v>0</v>
      </c>
      <c r="H3">
        <v>0</v>
      </c>
      <c r="I3" s="8">
        <v>0.14762545668148983</v>
      </c>
    </row>
    <row r="4" spans="1:9" x14ac:dyDescent="0.25">
      <c r="A4" t="s">
        <v>202</v>
      </c>
      <c r="B4">
        <v>0</v>
      </c>
      <c r="C4" s="7">
        <v>251891</v>
      </c>
      <c r="D4" s="7">
        <v>0</v>
      </c>
      <c r="E4" s="7">
        <v>0</v>
      </c>
      <c r="F4" s="7">
        <v>0</v>
      </c>
      <c r="G4">
        <v>0</v>
      </c>
      <c r="H4">
        <v>0</v>
      </c>
      <c r="I4" s="8">
        <v>0.32731579430836416</v>
      </c>
    </row>
    <row r="5" spans="1:9" x14ac:dyDescent="0.25">
      <c r="A5" t="s">
        <v>203</v>
      </c>
      <c r="B5">
        <v>0</v>
      </c>
      <c r="C5" s="7">
        <v>275721</v>
      </c>
      <c r="D5" s="7">
        <v>0</v>
      </c>
      <c r="E5" s="7">
        <v>194247</v>
      </c>
      <c r="F5" s="7">
        <v>0</v>
      </c>
      <c r="G5">
        <v>0</v>
      </c>
      <c r="H5">
        <v>0</v>
      </c>
      <c r="I5" s="8">
        <v>0.44622133337033554</v>
      </c>
    </row>
    <row r="6" spans="1:9" x14ac:dyDescent="0.25">
      <c r="A6" t="s">
        <v>204</v>
      </c>
      <c r="B6">
        <v>0</v>
      </c>
      <c r="C6" s="7">
        <v>285751</v>
      </c>
      <c r="D6" s="7">
        <v>0</v>
      </c>
      <c r="E6" s="7">
        <v>477550</v>
      </c>
      <c r="F6" s="7">
        <v>0</v>
      </c>
      <c r="G6">
        <v>0</v>
      </c>
      <c r="H6">
        <v>0</v>
      </c>
      <c r="I6" s="8">
        <v>0.52194895386018092</v>
      </c>
    </row>
    <row r="7" spans="1:9" x14ac:dyDescent="0.25">
      <c r="A7" t="s">
        <v>205</v>
      </c>
      <c r="B7" s="2">
        <f>1123923/5</f>
        <v>224784.6</v>
      </c>
      <c r="C7" s="7">
        <v>218539</v>
      </c>
      <c r="D7" s="7">
        <v>0</v>
      </c>
      <c r="E7" s="7">
        <v>573349</v>
      </c>
      <c r="F7" s="7">
        <v>779563</v>
      </c>
      <c r="G7">
        <v>0</v>
      </c>
      <c r="H7">
        <v>0</v>
      </c>
      <c r="I7" s="8">
        <v>0.48489310504554145</v>
      </c>
    </row>
    <row r="8" spans="1:9" x14ac:dyDescent="0.25">
      <c r="A8" t="s">
        <v>206</v>
      </c>
      <c r="B8" s="2">
        <f t="shared" ref="B8:B11" si="0">1123923/5</f>
        <v>224784.6</v>
      </c>
      <c r="C8" s="7">
        <v>324174</v>
      </c>
      <c r="D8" s="7">
        <v>0</v>
      </c>
      <c r="E8" s="7">
        <v>606739</v>
      </c>
      <c r="F8" s="7">
        <v>0</v>
      </c>
      <c r="G8">
        <v>0</v>
      </c>
      <c r="H8">
        <v>0</v>
      </c>
      <c r="I8" s="8">
        <v>0.36205962902225314</v>
      </c>
    </row>
    <row r="9" spans="1:9" x14ac:dyDescent="0.25">
      <c r="A9" t="s">
        <v>207</v>
      </c>
      <c r="B9" s="2">
        <f t="shared" si="0"/>
        <v>224784.6</v>
      </c>
      <c r="C9" s="7">
        <v>278952</v>
      </c>
      <c r="D9" s="7">
        <v>0</v>
      </c>
      <c r="E9" s="7">
        <v>446016</v>
      </c>
      <c r="F9" s="7">
        <v>0</v>
      </c>
      <c r="G9" s="7">
        <f>33*780</f>
        <v>25740</v>
      </c>
      <c r="H9">
        <v>0</v>
      </c>
      <c r="I9" s="8">
        <v>0.12462852217663505</v>
      </c>
    </row>
    <row r="10" spans="1:9" x14ac:dyDescent="0.25">
      <c r="A10" t="s">
        <v>208</v>
      </c>
      <c r="B10" s="2">
        <f t="shared" si="0"/>
        <v>224784.6</v>
      </c>
      <c r="C10" s="7">
        <v>177915</v>
      </c>
      <c r="D10" s="7">
        <v>0</v>
      </c>
      <c r="E10" s="7">
        <v>364405</v>
      </c>
      <c r="F10" s="7">
        <v>0</v>
      </c>
      <c r="G10">
        <v>0</v>
      </c>
      <c r="H10">
        <v>0</v>
      </c>
      <c r="I10" s="8">
        <v>9.2983290943560865E-2</v>
      </c>
    </row>
    <row r="11" spans="1:9" x14ac:dyDescent="0.25">
      <c r="A11" t="s">
        <v>209</v>
      </c>
      <c r="B11" s="2">
        <f t="shared" si="0"/>
        <v>224784.6</v>
      </c>
      <c r="C11" s="7">
        <v>172135</v>
      </c>
      <c r="D11" s="7">
        <v>0</v>
      </c>
      <c r="E11" s="7">
        <v>231444</v>
      </c>
      <c r="F11" s="7">
        <v>0</v>
      </c>
      <c r="G11">
        <v>0</v>
      </c>
      <c r="H11">
        <v>0</v>
      </c>
      <c r="I11" s="8">
        <v>5.1238019029633902E-2</v>
      </c>
    </row>
    <row r="12" spans="1:9" x14ac:dyDescent="0.25">
      <c r="A12" t="s">
        <v>210</v>
      </c>
      <c r="B12">
        <v>0</v>
      </c>
      <c r="C12" s="7">
        <v>139872</v>
      </c>
      <c r="D12">
        <v>0</v>
      </c>
      <c r="E12" s="7">
        <v>213866</v>
      </c>
      <c r="F12">
        <v>0</v>
      </c>
      <c r="G12">
        <v>0</v>
      </c>
      <c r="H12">
        <v>0</v>
      </c>
      <c r="I12" s="8">
        <v>0.15489996222030417</v>
      </c>
    </row>
    <row r="13" spans="1:9" x14ac:dyDescent="0.25">
      <c r="A13" t="s">
        <v>211</v>
      </c>
      <c r="B13">
        <v>0</v>
      </c>
      <c r="C13" s="7">
        <v>145307.9</v>
      </c>
      <c r="D13">
        <v>0</v>
      </c>
      <c r="E13" s="7">
        <v>315950</v>
      </c>
      <c r="F13">
        <v>0</v>
      </c>
      <c r="G13">
        <v>0</v>
      </c>
      <c r="H13">
        <v>0</v>
      </c>
      <c r="I13" s="8">
        <v>0.16908893937859967</v>
      </c>
    </row>
    <row r="14" spans="1:9" x14ac:dyDescent="0.25">
      <c r="A14" t="s">
        <v>212</v>
      </c>
      <c r="B14">
        <v>0</v>
      </c>
      <c r="C14" s="7">
        <v>202904.5</v>
      </c>
      <c r="D14">
        <v>0</v>
      </c>
      <c r="E14" s="7">
        <v>360836</v>
      </c>
      <c r="F14">
        <v>0</v>
      </c>
      <c r="G14">
        <v>0</v>
      </c>
      <c r="H14">
        <v>0</v>
      </c>
      <c r="I14" s="8">
        <v>0.35298301027734053</v>
      </c>
    </row>
    <row r="15" spans="1:9" x14ac:dyDescent="0.25">
      <c r="A15" t="s">
        <v>213</v>
      </c>
      <c r="B15">
        <v>0</v>
      </c>
      <c r="C15" s="7">
        <v>189836.79999999999</v>
      </c>
      <c r="D15">
        <v>0</v>
      </c>
      <c r="E15" s="7">
        <v>1197248</v>
      </c>
      <c r="F15" s="7">
        <f>N20</f>
        <v>0</v>
      </c>
      <c r="G15" s="7">
        <f>178*720</f>
        <v>128160</v>
      </c>
      <c r="H15">
        <v>0</v>
      </c>
      <c r="I15" s="8">
        <v>0.84252662744092399</v>
      </c>
    </row>
    <row r="16" spans="1:9" x14ac:dyDescent="0.25">
      <c r="A16" t="s">
        <v>214</v>
      </c>
      <c r="B16">
        <v>0</v>
      </c>
      <c r="C16" s="7">
        <v>178032.7</v>
      </c>
      <c r="D16">
        <v>0</v>
      </c>
      <c r="E16" s="7">
        <v>1249866</v>
      </c>
      <c r="F16">
        <v>0</v>
      </c>
      <c r="G16">
        <v>0</v>
      </c>
      <c r="H16" s="7">
        <v>646810</v>
      </c>
      <c r="I16" s="8">
        <v>0.49100182771235262</v>
      </c>
    </row>
    <row r="17" spans="1:9" x14ac:dyDescent="0.25">
      <c r="A17" t="s">
        <v>215</v>
      </c>
      <c r="B17">
        <v>0</v>
      </c>
      <c r="C17" s="7">
        <v>199089.3</v>
      </c>
      <c r="D17">
        <v>0</v>
      </c>
      <c r="E17" s="7">
        <v>2050286</v>
      </c>
      <c r="F17">
        <v>0</v>
      </c>
      <c r="G17">
        <v>0</v>
      </c>
      <c r="H17">
        <v>0</v>
      </c>
      <c r="I17" s="8">
        <v>0.47912311518565998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FAA-9C04-4434-8A15-77427BA979F6}">
  <dimension ref="A1:D12"/>
  <sheetViews>
    <sheetView tabSelected="1"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146</v>
      </c>
      <c r="B1" t="s">
        <v>222</v>
      </c>
      <c r="C1" t="s">
        <v>223</v>
      </c>
      <c r="D1" t="s">
        <v>224</v>
      </c>
    </row>
    <row r="2" spans="1:4" x14ac:dyDescent="0.25">
      <c r="A2" t="s">
        <v>221</v>
      </c>
      <c r="B2">
        <v>6</v>
      </c>
      <c r="C2">
        <v>5</v>
      </c>
      <c r="D2">
        <v>2</v>
      </c>
    </row>
    <row r="3" spans="1:4" x14ac:dyDescent="0.25">
      <c r="A3" t="s">
        <v>168</v>
      </c>
      <c r="B3">
        <v>10</v>
      </c>
      <c r="C3">
        <v>1</v>
      </c>
      <c r="D3">
        <v>9</v>
      </c>
    </row>
    <row r="4" spans="1:4" x14ac:dyDescent="0.25">
      <c r="A4" t="s">
        <v>220</v>
      </c>
      <c r="B4">
        <v>13</v>
      </c>
      <c r="C4">
        <v>7</v>
      </c>
      <c r="D4">
        <v>4</v>
      </c>
    </row>
    <row r="5" spans="1:4" x14ac:dyDescent="0.25">
      <c r="A5" t="s">
        <v>162</v>
      </c>
      <c r="B5">
        <v>16</v>
      </c>
      <c r="C5">
        <v>8</v>
      </c>
      <c r="D5">
        <v>6</v>
      </c>
    </row>
    <row r="6" spans="1:4" x14ac:dyDescent="0.25">
      <c r="A6" t="s">
        <v>154</v>
      </c>
      <c r="B6">
        <v>16</v>
      </c>
      <c r="C6">
        <v>1</v>
      </c>
      <c r="D6">
        <v>2</v>
      </c>
    </row>
    <row r="7" spans="1:4" x14ac:dyDescent="0.25">
      <c r="A7" t="s">
        <v>153</v>
      </c>
      <c r="B7">
        <v>19</v>
      </c>
      <c r="C7">
        <v>4</v>
      </c>
      <c r="D7">
        <v>16</v>
      </c>
    </row>
    <row r="8" spans="1:4" x14ac:dyDescent="0.25">
      <c r="A8" t="s">
        <v>151</v>
      </c>
      <c r="B8">
        <v>21</v>
      </c>
      <c r="C8">
        <v>4</v>
      </c>
      <c r="D8">
        <v>3</v>
      </c>
    </row>
    <row r="9" spans="1:4" x14ac:dyDescent="0.25">
      <c r="A9" t="s">
        <v>219</v>
      </c>
      <c r="B9">
        <v>22</v>
      </c>
      <c r="C9">
        <v>5</v>
      </c>
      <c r="D9">
        <v>6</v>
      </c>
    </row>
    <row r="10" spans="1:4" x14ac:dyDescent="0.25">
      <c r="A10" t="s">
        <v>218</v>
      </c>
      <c r="B10">
        <v>27</v>
      </c>
      <c r="C10">
        <v>13</v>
      </c>
      <c r="D10">
        <v>13</v>
      </c>
    </row>
    <row r="11" spans="1:4" x14ac:dyDescent="0.25">
      <c r="A11" t="s">
        <v>152</v>
      </c>
      <c r="B11">
        <v>38</v>
      </c>
      <c r="C11">
        <v>18</v>
      </c>
      <c r="D11">
        <v>18</v>
      </c>
    </row>
    <row r="12" spans="1:4" x14ac:dyDescent="0.25">
      <c r="A12" t="s">
        <v>217</v>
      </c>
      <c r="B12">
        <v>46</v>
      </c>
      <c r="C12">
        <v>5</v>
      </c>
      <c r="D12">
        <v>3</v>
      </c>
    </row>
  </sheetData>
  <autoFilter ref="A1:B12" xr:uid="{7B38CFAA-9C04-4434-8A15-77427BA979F6}">
    <sortState xmlns:xlrd2="http://schemas.microsoft.com/office/spreadsheetml/2017/richdata2" ref="A2:B12">
      <sortCondition ref="B1:B1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B6AA86BB0FE4C94D3B810B8AE25E7" ma:contentTypeVersion="2" ma:contentTypeDescription="Create a new document." ma:contentTypeScope="" ma:versionID="907b9126374571b8be11d2c6c8c29c5d">
  <xsd:schema xmlns:xsd="http://www.w3.org/2001/XMLSchema" xmlns:xs="http://www.w3.org/2001/XMLSchema" xmlns:p="http://schemas.microsoft.com/office/2006/metadata/properties" xmlns:ns3="4f851919-0ea0-44ef-ab33-4f36cd7e4ca1" targetNamespace="http://schemas.microsoft.com/office/2006/metadata/properties" ma:root="true" ma:fieldsID="ef94394bfe38905fd95a2e79bd57d000" ns3:_="">
    <xsd:import namespace="4f851919-0ea0-44ef-ab33-4f36cd7e4c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51919-0ea0-44ef-ab33-4f36cd7e4c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1F7870-6449-49FB-A4CF-C279971B60D8}">
  <ds:schemaRefs>
    <ds:schemaRef ds:uri="4f851919-0ea0-44ef-ab33-4f36cd7e4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B06EE61-7D03-4A64-8F26-733B4FFC0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D72994-684D-4445-91FE-73635BA0D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851919-0ea0-44ef-ab33-4f36cd7e4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Ocupados</vt:lpstr>
      <vt:lpstr>Ingresos_Laborales</vt:lpstr>
      <vt:lpstr>Esfuerzo_Fiscal</vt:lpstr>
      <vt:lpstr>RPS</vt:lpstr>
      <vt:lpstr>Cobertura_Promedio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Cristóbal Bocaz E.</dc:creator>
  <cp:lastModifiedBy>Cristóbal Bocaz E.</cp:lastModifiedBy>
  <dcterms:created xsi:type="dcterms:W3CDTF">2021-08-05T19:39:11Z</dcterms:created>
  <dcterms:modified xsi:type="dcterms:W3CDTF">2021-08-13T20:54:14Z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0x010100DB6B6AA86BB0FE4C94D3B810B8AE25E7</vt:lpwstr>
  </property>
</Properties>
</file>