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 &amp; Directions" sheetId="1" r:id="rId4"/>
    <sheet state="visible" name="1. Career &amp; Salary" sheetId="2" r:id="rId5"/>
    <sheet state="visible" name="2. Living Arrangements" sheetId="3" r:id="rId6"/>
    <sheet state="visible" name="3. Medical, Dental, Vision" sheetId="4" r:id="rId7"/>
    <sheet state="visible" name="4. Retirement" sheetId="5" r:id="rId8"/>
    <sheet state="visible" name="5. Paycheck &amp; Deductions" sheetId="6" r:id="rId9"/>
    <sheet state="visible" name="6. Basic Necessities" sheetId="7" r:id="rId10"/>
    <sheet state="visible" name="7. Rainy Day" sheetId="8" r:id="rId11"/>
    <sheet state="visible" name="8. Additional Expenses" sheetId="9" r:id="rId12"/>
    <sheet state="visible" name="9. Review" sheetId="10" r:id="rId13"/>
  </sheets>
  <definedNames/>
  <calcPr/>
</workbook>
</file>

<file path=xl/sharedStrings.xml><?xml version="1.0" encoding="utf-8"?>
<sst xmlns="http://schemas.openxmlformats.org/spreadsheetml/2006/main" count="91" uniqueCount="75">
  <si>
    <t xml:space="preserve">A budget is a plan for how you will spend and save your income, helping to make sure you don't run out of money. Creating a budget is an important financial and life skill.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</si>
  <si>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This project will guide you step-by-step through several key components of creating and analyzing a budget, providing you with hands-on experience and valuable insights to help you as you navigate the road of life!</t>
  </si>
  <si>
    <t>1. Follow the directions in the companion document to complete this spreadsheet.</t>
  </si>
  <si>
    <t>2. Proceed through each section in consecutive order by clicking through the numbered/labeled worksheets at the bottom of the page.</t>
  </si>
  <si>
    <r>
      <rPr>
        <rFont val="Arial"/>
        <b/>
        <color rgb="FF000000"/>
        <sz val="12.0"/>
      </rPr>
      <t xml:space="preserve">3. For each section, click </t>
    </r>
    <r>
      <rPr>
        <rFont val="Arial"/>
        <b/>
        <color rgb="FFFF0000"/>
        <sz val="12.0"/>
      </rPr>
      <t>once</t>
    </r>
    <r>
      <rPr>
        <rFont val="Arial"/>
        <b/>
        <color rgb="FF000000"/>
        <sz val="12.0"/>
      </rPr>
      <t xml:space="preserve"> to type into the marked boxes.</t>
    </r>
  </si>
  <si>
    <t>Career:</t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</si>
  <si>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>once</t>
    </r>
    <r>
      <rPr>
        <rFont val="Arial"/>
        <color rgb="FF000000"/>
      </rPr>
      <t xml:space="preserve"> to begin typing.</t>
    </r>
  </si>
  <si>
    <t>Yearly Salary:</t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</si>
  <si>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 xml:space="preserve">once </t>
    </r>
    <r>
      <rPr>
        <rFont val="Arial"/>
        <color rgb="FF000000"/>
      </rPr>
      <t>to begin typing.</t>
    </r>
  </si>
  <si>
    <t>Monthly Gross Salary:             (before taxes and deductions)</t>
  </si>
  <si>
    <t xml:space="preserve"> </t>
  </si>
  <si>
    <t>City, State:</t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</si>
  <si>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>once</t>
    </r>
    <r>
      <rPr>
        <rFont val="Arial"/>
        <color rgb="FF000000"/>
      </rPr>
      <t xml:space="preserve"> to begin typing.</t>
    </r>
  </si>
  <si>
    <t>Number of Roommates:</t>
  </si>
  <si>
    <t>Number of Bedrooms:</t>
  </si>
  <si>
    <r>
      <rPr>
        <rFont val="Roboto Mono"/>
        <b/>
        <color rgb="FF8E7CC3"/>
        <sz val="11.0"/>
      </rPr>
      <t>Fair Market Rent: (</t>
    </r>
    <r>
      <rPr>
        <rFont val="Roboto Mono"/>
        <b/>
        <color rgb="FF000000"/>
        <sz val="11.0"/>
      </rPr>
      <t>includes utilities</t>
    </r>
    <r>
      <rPr>
        <rFont val="Roboto Mono"/>
        <b/>
        <color rgb="FF8E7CC3"/>
        <sz val="11.0"/>
      </rPr>
      <t>)</t>
    </r>
  </si>
  <si>
    <r>
      <rPr>
        <rFont val="Arial"/>
        <color theme="1"/>
      </rPr>
      <t xml:space="preserve">Click </t>
    </r>
    <r>
      <rPr>
        <rFont val="Arial"/>
        <b/>
        <i/>
        <color theme="1"/>
      </rPr>
      <t>once</t>
    </r>
    <r>
      <rPr>
        <rFont val="Arial"/>
        <color theme="1"/>
      </rPr>
      <t xml:space="preserve"> to begin typing.</t>
    </r>
  </si>
  <si>
    <t>Your Monthly Rent:            (adjusted for roommates)</t>
  </si>
  <si>
    <t>Yearly Medical Expense:</t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</si>
  <si>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>once</t>
    </r>
    <r>
      <rPr>
        <rFont val="Arial"/>
        <color rgb="FF000000"/>
      </rPr>
      <t xml:space="preserve"> to begin typing. </t>
    </r>
  </si>
  <si>
    <t>Monthly Medical Expense:</t>
  </si>
  <si>
    <t>Monthly Contribution: (Percent)</t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</si>
  <si>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 xml:space="preserve">once </t>
    </r>
    <r>
      <rPr>
        <rFont val="Arial"/>
        <color rgb="FF000000"/>
      </rPr>
      <t>to begin typing.</t>
    </r>
  </si>
  <si>
    <t>Monthly Retirement Contribution:</t>
  </si>
  <si>
    <r>
      <rPr>
        <rFont val="Roboto Mono"/>
        <b/>
        <color rgb="FFFA8A3B"/>
        <sz val="10.0"/>
      </rPr>
      <t xml:space="preserve">Estimated </t>
    </r>
    <r>
      <rPr>
        <rFont val="Roboto Mono"/>
        <b/>
        <i/>
        <color rgb="FFFA8A3B"/>
        <sz val="10.0"/>
      </rPr>
      <t>Semi-Monthly</t>
    </r>
    <r>
      <rPr>
        <rFont val="Roboto Mono"/>
        <b/>
        <color rgb="FFFA8A3B"/>
        <sz val="10.0"/>
      </rPr>
      <t xml:space="preserve"> Net Pay:</t>
    </r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</si>
  <si>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>once</t>
    </r>
    <r>
      <rPr>
        <rFont val="Arial"/>
        <color rgb="FF000000"/>
      </rPr>
      <t xml:space="preserve"> to begin typing.</t>
    </r>
  </si>
  <si>
    <t>Medical, Dental, Vision:</t>
  </si>
  <si>
    <t>Retirement:</t>
  </si>
  <si>
    <t>Total Monthly NET Pay:         (after deductions)</t>
  </si>
  <si>
    <t>Food:                     (Yearly Average)</t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</si>
  <si>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>once</t>
    </r>
    <r>
      <rPr>
        <rFont val="Arial"/>
        <color rgb="FF000000"/>
      </rPr>
      <t xml:space="preserve"> to begin typing.</t>
    </r>
  </si>
  <si>
    <t>Transportation:            (Yearly Average)</t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</si>
  <si>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>once</t>
    </r>
    <r>
      <rPr>
        <rFont val="Arial"/>
        <color rgb="FF000000"/>
      </rPr>
      <t xml:space="preserve"> to begin typing.</t>
    </r>
  </si>
  <si>
    <t>Other:            (Yearly Average)</t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</si>
  <si>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>once</t>
    </r>
    <r>
      <rPr>
        <rFont val="Arial"/>
        <color rgb="FF000000"/>
      </rPr>
      <t xml:space="preserve"> to begin typing.</t>
    </r>
  </si>
  <si>
    <t>Total Cost of Basic Necessities: (Monthly)</t>
  </si>
  <si>
    <r>
      <rPr>
        <rFont val="Roboto Mono"/>
        <b/>
        <color rgb="FFFF0000"/>
        <sz val="11.0"/>
      </rPr>
      <t>Money Left in Monthly Budget:</t>
    </r>
    <r>
      <rPr>
        <rFont val="Roboto Mono"/>
        <b/>
        <color rgb="FFFF0000"/>
        <sz val="10.0"/>
      </rPr>
      <t xml:space="preserve"> (with Living Arrangements deducted)</t>
    </r>
  </si>
  <si>
    <t>Net Pay to Save:      (percent)</t>
  </si>
  <si>
    <r>
      <rPr>
        <rFont val="Arial"/>
        <color rgb="FF000000"/>
      </rPr>
      <t xml:space="preserve">Click </t>
    </r>
    <r>
      <rPr>
        <rFont val="Arial"/>
        <b/>
        <i/>
        <color rgb="FF000000"/>
      </rPr>
      <t>once</t>
    </r>
    <r>
      <rPr>
        <rFont val="Arial"/>
        <color rgb="FF000000"/>
      </rPr>
      <t xml:space="preserve"> to begin typing.</t>
    </r>
  </si>
  <si>
    <t>Total Monthly Savings:</t>
  </si>
  <si>
    <t>Money Left in Monthly Budget:</t>
  </si>
  <si>
    <r>
      <rPr>
        <rFont val="Roboto Mono"/>
        <b/>
        <color rgb="FFFF0000"/>
      </rPr>
      <t>Select the checkbox for the items you will want and/or need.</t>
    </r>
    <r>
      <rPr>
        <rFont val="Roboto Mono"/>
        <color theme="1"/>
      </rPr>
      <t xml:space="preserve"> </t>
    </r>
    <r>
      <rPr>
        <rFont val="Roboto Mono"/>
        <i/>
        <color theme="1"/>
      </rPr>
      <t xml:space="preserve">The price for each item that you click will be deducted from what is left of your monthly budget. </t>
    </r>
    <r>
      <rPr>
        <rFont val="Roboto Mono"/>
        <b/>
        <i/>
        <color rgb="FFFF0000"/>
      </rPr>
      <t>You may add additional items and their monthly costs as needed and/or change the price for existing items.</t>
    </r>
  </si>
  <si>
    <t>Item</t>
  </si>
  <si>
    <t>Monthly Cost</t>
  </si>
  <si>
    <t>Phone</t>
  </si>
  <si>
    <t>Internet</t>
  </si>
  <si>
    <t xml:space="preserve">Renter's Insurance </t>
  </si>
  <si>
    <t>Streaming Services</t>
  </si>
  <si>
    <t>Student Loans</t>
  </si>
  <si>
    <t>Hair/Nails</t>
  </si>
  <si>
    <t>Gym</t>
  </si>
  <si>
    <t>Entertainment</t>
  </si>
  <si>
    <t>Hobbies</t>
  </si>
  <si>
    <t>Vacation</t>
  </si>
  <si>
    <t>Electronics</t>
  </si>
  <si>
    <t>Gifts</t>
  </si>
  <si>
    <t>Pets</t>
  </si>
  <si>
    <r>
      <rPr>
        <rFont val="Arial"/>
        <color rgb="FF000000"/>
        <sz val="10.0"/>
      </rPr>
      <t xml:space="preserve">Click </t>
    </r>
    <r>
      <rPr>
        <rFont val="Arial"/>
        <b/>
        <i/>
        <color rgb="FF000000"/>
        <sz val="10.0"/>
      </rPr>
      <t>once</t>
    </r>
    <r>
      <rPr>
        <rFont val="Arial"/>
        <color rgb="FF000000"/>
        <sz val="10.0"/>
      </rPr>
      <t xml:space="preserve"> to begin typing.</t>
    </r>
  </si>
  <si>
    <r>
      <rPr>
        <rFont val="Arial"/>
        <color theme="1"/>
      </rPr>
      <t xml:space="preserve">Click </t>
    </r>
    <r>
      <rPr>
        <rFont val="Arial"/>
        <b/>
        <i/>
        <color theme="1"/>
      </rPr>
      <t>once</t>
    </r>
    <r>
      <rPr>
        <rFont val="Arial"/>
        <color theme="1"/>
      </rPr>
      <t xml:space="preserve"> to begin typing.</t>
    </r>
  </si>
  <si>
    <t>Total Additional Expenses:</t>
  </si>
  <si>
    <r>
      <rPr>
        <rFont val="Roboto Mono"/>
        <b/>
        <color rgb="FF000000"/>
      </rPr>
      <t>You should review your budget on a regular basis.</t>
    </r>
    <r>
      <rPr>
        <rFont val="Roboto Mono"/>
        <b/>
        <color rgb="FFFF0000"/>
      </rPr>
      <t xml:space="preserve"> The pie charts below are a visual representation of your spending based on the broader categories explored in this project. As you make changes to the other sections, these charts will update accordingly.</t>
    </r>
    <r>
      <rPr>
        <rFont val="Roboto Mono"/>
        <b/>
        <color rgb="FF000000"/>
      </rPr>
      <t xml:space="preserve"> Refer to them for a quick overview of where your money is going and to help you make needed adjustments to your budget.</t>
    </r>
  </si>
  <si>
    <r>
      <rPr>
        <rFont val="Arial"/>
        <b/>
        <color theme="1"/>
      </rPr>
      <t xml:space="preserve">Monthly </t>
    </r>
    <r>
      <rPr>
        <rFont val="Arial"/>
        <b/>
        <color rgb="FFFF0000"/>
      </rPr>
      <t>Gross</t>
    </r>
    <r>
      <rPr>
        <rFont val="Arial"/>
        <b/>
        <color theme="1"/>
      </rPr>
      <t xml:space="preserve"> Salary:</t>
    </r>
  </si>
  <si>
    <r>
      <rPr>
        <rFont val="Arial"/>
        <b/>
        <color theme="1"/>
      </rPr>
      <t xml:space="preserve">Monthly </t>
    </r>
    <r>
      <rPr>
        <rFont val="Arial"/>
        <b/>
        <color rgb="FFFF0000"/>
      </rPr>
      <t>Net</t>
    </r>
    <r>
      <rPr>
        <rFont val="Arial"/>
        <b/>
        <color theme="1"/>
      </rPr>
      <t xml:space="preserve"> Salary:</t>
    </r>
  </si>
  <si>
    <t>Monthly Gross Pay Breakdown</t>
  </si>
  <si>
    <t>Monthly Net Pay Breakdown</t>
  </si>
  <si>
    <t>Retirement</t>
  </si>
  <si>
    <t>Living Arrangements</t>
  </si>
  <si>
    <t>Health Insurance</t>
  </si>
  <si>
    <t>Necessities</t>
  </si>
  <si>
    <t>Taxes</t>
  </si>
  <si>
    <t>Additional Expenses</t>
  </si>
  <si>
    <t>Net Pay</t>
  </si>
  <si>
    <t>Savings</t>
  </si>
  <si>
    <t>Funds Remaining</t>
  </si>
  <si>
    <t>If the table below does not display, it is because you are "in the red" and have overbudgeted your money. You have less than $0 of funds remaining. You need to make some changes.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</si>
</sst>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3">
    <font>
      <sz val="10.0"/>
      <color rgb="FF000000"/>
      <name val="Arial"/>
      <scheme val="minor"/>
    </font>
    <font>
      <color theme="1"/>
      <name val="Arial"/>
    </font>
    <font>
      <sz val="16.0"/>
      <color rgb="FFFF0000"/>
      <name val="Arial"/>
    </font>
    <font>
      <sz val="13.0"/>
      <color rgb="FFFF0000"/>
      <name val="Arial"/>
      <scheme val="minor"/>
    </font>
    <font>
      <b/>
      <sz val="12.0"/>
      <color rgb="FF000000"/>
      <name val="Arial"/>
      <scheme val="minor"/>
    </font>
    <font>
      <color rgb="FF000000"/>
      <name val="Arial"/>
      <scheme val="minor"/>
    </font>
    <font>
      <b/>
      <sz val="14.0"/>
      <color rgb="FFFF0000"/>
      <name val="Arial"/>
    </font>
    <font>
      <sz val="16.0"/>
      <color rgb="FFFF0000"/>
      <name val="Arial"/>
      <scheme val="minor"/>
    </font>
    <font>
      <b/>
      <sz val="12.0"/>
      <color rgb="FFFF0000"/>
      <name val="Arial"/>
    </font>
    <font>
      <b/>
      <sz val="16.0"/>
      <color rgb="FFFF0000"/>
      <name val="Arial"/>
    </font>
    <font>
      <b/>
      <sz val="12.0"/>
      <color rgb="FF000000"/>
      <name val="Arial"/>
    </font>
    <font/>
    <font>
      <sz val="12.0"/>
      <color theme="1"/>
      <name val="Arial"/>
      <scheme val="minor"/>
    </font>
    <font>
      <color theme="1"/>
      <name val="Arial"/>
      <scheme val="minor"/>
    </font>
    <font>
      <b/>
      <sz val="17.0"/>
      <color rgb="FFFF0000"/>
      <name val="Arial"/>
    </font>
    <font>
      <b/>
      <sz val="11.0"/>
      <color rgb="FF54ABC6"/>
      <name val="Roboto Mono"/>
    </font>
    <font>
      <color rgb="FF000000"/>
      <name val="Arial"/>
    </font>
    <font>
      <sz val="8.0"/>
      <color rgb="FF000000"/>
      <name val="Arial"/>
    </font>
    <font>
      <b/>
      <sz val="11.0"/>
      <color rgb="FFFF0000"/>
      <name val="Roboto Mono"/>
    </font>
    <font>
      <b/>
      <sz val="10.0"/>
      <color rgb="FF000000"/>
      <name val="Arial"/>
      <scheme val="minor"/>
    </font>
    <font>
      <b/>
      <sz val="11.0"/>
      <color rgb="FF8E7CC3"/>
      <name val="Roboto Mono"/>
    </font>
    <font>
      <b/>
      <color theme="1"/>
      <name val="Arial"/>
      <scheme val="minor"/>
    </font>
    <font>
      <b/>
      <sz val="10.0"/>
      <color rgb="FF93C47D"/>
      <name val="Roboto Mono"/>
    </font>
    <font>
      <b/>
      <sz val="11.0"/>
      <color rgb="FFB14AD3"/>
      <name val="Roboto Mono"/>
    </font>
    <font>
      <b/>
      <sz val="10.0"/>
      <color rgb="FFFA8A3B"/>
      <name val="Roboto Mono"/>
    </font>
    <font>
      <b/>
      <sz val="11.0"/>
      <color rgb="FF93C47D"/>
      <name val="Roboto Mono"/>
    </font>
    <font>
      <sz val="11.0"/>
      <color rgb="FF000000"/>
      <name val="Roboto Mono"/>
    </font>
    <font>
      <b/>
      <sz val="10.0"/>
      <color rgb="FF36A8F3"/>
      <name val="Roboto Mono"/>
    </font>
    <font>
      <b/>
      <sz val="11.0"/>
      <color rgb="FF000000"/>
      <name val="Roboto Mono"/>
    </font>
    <font>
      <b/>
      <sz val="10.0"/>
      <color rgb="FFF5C435"/>
      <name val="Roboto Mono"/>
    </font>
    <font>
      <color theme="1"/>
      <name val="Roboto Mono"/>
    </font>
    <font>
      <b/>
      <sz val="12.0"/>
      <color rgb="FF000000"/>
      <name val="Roboto Mono"/>
    </font>
    <font>
      <b/>
      <sz val="12.0"/>
      <color theme="1"/>
      <name val="Roboto Mono"/>
    </font>
    <font>
      <b/>
      <color rgb="FF000000"/>
      <name val="Arial"/>
    </font>
    <font>
      <sz val="10.0"/>
      <color rgb="FF000000"/>
      <name val="Arial"/>
    </font>
    <font>
      <sz val="10.0"/>
      <color rgb="FF000000"/>
      <name val="Roboto Mono"/>
    </font>
    <font>
      <color rgb="FFC27BA0"/>
      <name val="Arial"/>
    </font>
    <font>
      <b/>
      <color rgb="FF000000"/>
      <name val="Roboto Mono"/>
    </font>
    <font>
      <b/>
      <color rgb="FFFF0000"/>
      <name val="Roboto Mono"/>
    </font>
    <font>
      <sz val="12.0"/>
      <color theme="1"/>
      <name val="Roboto Mono"/>
    </font>
    <font>
      <sz val="10.0"/>
      <color theme="1"/>
      <name val="Roboto Mono"/>
    </font>
    <font>
      <b/>
      <sz val="14.0"/>
      <color theme="1"/>
      <name val="Roboto Mono"/>
    </font>
    <font>
      <b/>
      <sz val="10.0"/>
      <color theme="1"/>
      <name val="Roboto Mono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8D4E7"/>
        <bgColor rgb="FFF8D4E7"/>
      </patternFill>
    </fill>
    <fill>
      <patternFill patternType="solid">
        <fgColor rgb="FFEDDED6"/>
        <bgColor rgb="FFEDDED6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6524"/>
        <bgColor rgb="FFF46524"/>
      </patternFill>
    </fill>
    <fill>
      <patternFill patternType="solid">
        <fgColor rgb="FFF7CB4D"/>
        <bgColor rgb="FFF7CB4D"/>
      </patternFill>
    </fill>
    <fill>
      <patternFill patternType="solid">
        <fgColor rgb="FFFFE6DD"/>
        <bgColor rgb="FFFFE6DD"/>
      </patternFill>
    </fill>
    <fill>
      <patternFill patternType="solid">
        <fgColor rgb="FFFEF8E3"/>
        <bgColor rgb="FFFEF8E3"/>
      </patternFill>
    </fill>
    <fill>
      <patternFill patternType="solid">
        <fgColor theme="0"/>
        <bgColor theme="0"/>
      </patternFill>
    </fill>
  </fills>
  <borders count="88">
    <border/>
    <border>
      <left style="thick">
        <color rgb="FFF5A6B3"/>
      </left>
      <top style="thick">
        <color rgb="FFF5A6B3"/>
      </top>
    </border>
    <border>
      <top style="thick">
        <color rgb="FFF5A6B3"/>
      </top>
    </border>
    <border>
      <right style="thick">
        <color rgb="FFF5A6B3"/>
      </right>
      <top style="thick">
        <color rgb="FFF5A6B3"/>
      </top>
    </border>
    <border>
      <left style="thick">
        <color rgb="FFF5A6B3"/>
      </left>
    </border>
    <border>
      <right style="thick">
        <color rgb="FFF5A6B3"/>
      </right>
    </border>
    <border>
      <left style="thick">
        <color rgb="FFF5A6B3"/>
      </left>
      <bottom style="thick">
        <color rgb="FFF5A6B3"/>
      </bottom>
    </border>
    <border>
      <bottom style="thick">
        <color rgb="FFF5A6B3"/>
      </bottom>
    </border>
    <border>
      <right style="thick">
        <color rgb="FFF5A6B3"/>
      </right>
      <bottom style="thick">
        <color rgb="FFF5A6B3"/>
      </bottom>
    </border>
    <border>
      <left style="medium">
        <color rgb="FF54ABC6"/>
      </left>
      <top style="medium">
        <color rgb="FF54ABC6"/>
      </top>
    </border>
    <border>
      <top style="medium">
        <color rgb="FF54ABC6"/>
      </top>
    </border>
    <border>
      <right style="medium">
        <color rgb="FF54ABC6"/>
      </right>
      <top style="medium">
        <color rgb="FF54ABC6"/>
      </top>
    </border>
    <border>
      <left style="medium">
        <color rgb="FF54ABC6"/>
      </left>
      <bottom style="medium">
        <color rgb="FF54ABC6"/>
      </bottom>
    </border>
    <border>
      <bottom style="medium">
        <color rgb="FF54ABC6"/>
      </bottom>
    </border>
    <border>
      <right style="medium">
        <color rgb="FF54ABC6"/>
      </right>
      <bottom style="medium">
        <color rgb="FF54ABC6"/>
      </bottom>
    </border>
    <border>
      <left style="medium">
        <color rgb="FF54ABC6"/>
      </left>
    </border>
    <border>
      <right style="medium">
        <color rgb="FF54ABC6"/>
      </right>
    </border>
    <border>
      <left style="medium">
        <color rgb="FFFF0000"/>
      </left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left style="medium">
        <color rgb="FF8E7CC3"/>
      </left>
      <top style="medium">
        <color rgb="FF8E7CC3"/>
      </top>
    </border>
    <border>
      <top style="medium">
        <color rgb="FF8E7CC3"/>
      </top>
    </border>
    <border>
      <right style="medium">
        <color rgb="FF8E7CC3"/>
      </right>
      <top style="medium">
        <color rgb="FF8E7CC3"/>
      </top>
    </border>
    <border>
      <left style="medium">
        <color rgb="FF8E7CC3"/>
      </left>
      <bottom style="medium">
        <color rgb="FF8E7CC3"/>
      </bottom>
    </border>
    <border>
      <bottom style="medium">
        <color rgb="FF8E7CC3"/>
      </bottom>
    </border>
    <border>
      <right style="medium">
        <color rgb="FF8E7CC3"/>
      </right>
      <bottom style="medium">
        <color rgb="FF8E7CC3"/>
      </bottom>
    </border>
    <border>
      <left style="medium">
        <color rgb="FF93C47D"/>
      </left>
      <top style="medium">
        <color rgb="FF93C47D"/>
      </top>
    </border>
    <border>
      <top style="medium">
        <color rgb="FF93C47D"/>
      </top>
    </border>
    <border>
      <right style="medium">
        <color rgb="FF93C47D"/>
      </right>
      <top style="medium">
        <color rgb="FF93C47D"/>
      </top>
    </border>
    <border>
      <left style="medium">
        <color rgb="FF93C47D"/>
      </left>
      <bottom style="medium">
        <color rgb="FF93C47D"/>
      </bottom>
    </border>
    <border>
      <bottom style="medium">
        <color rgb="FF93C47D"/>
      </bottom>
    </border>
    <border>
      <right style="medium">
        <color rgb="FF93C47D"/>
      </right>
      <bottom style="medium">
        <color rgb="FF93C47D"/>
      </bottom>
    </border>
    <border>
      <left style="medium">
        <color rgb="FFB14AD3"/>
      </left>
      <top style="medium">
        <color rgb="FFB14AD3"/>
      </top>
    </border>
    <border>
      <top style="medium">
        <color rgb="FFB14AD3"/>
      </top>
    </border>
    <border>
      <right style="medium">
        <color rgb="FFB14AD3"/>
      </right>
      <top style="medium">
        <color rgb="FFB14AD3"/>
      </top>
    </border>
    <border>
      <left style="medium">
        <color rgb="FFB14AD3"/>
      </left>
      <bottom style="medium">
        <color rgb="FFB14AD3"/>
      </bottom>
    </border>
    <border>
      <bottom style="medium">
        <color rgb="FFB14AD3"/>
      </bottom>
    </border>
    <border>
      <right style="medium">
        <color rgb="FFB14AD3"/>
      </right>
      <bottom style="medium">
        <color rgb="FFB14AD3"/>
      </bottom>
    </border>
    <border>
      <left style="medium">
        <color rgb="FFFA8A3B"/>
      </left>
      <top style="medium">
        <color rgb="FFFA8A3B"/>
      </top>
    </border>
    <border>
      <top style="medium">
        <color rgb="FFFA8A3B"/>
      </top>
    </border>
    <border>
      <right style="medium">
        <color rgb="FFFA8A3B"/>
      </right>
      <top style="medium">
        <color rgb="FFFA8A3B"/>
      </top>
    </border>
    <border>
      <left style="medium">
        <color rgb="FFFA8A3B"/>
      </left>
      <bottom style="medium">
        <color rgb="FFFA8A3B"/>
      </bottom>
    </border>
    <border>
      <bottom style="medium">
        <color rgb="FFFA8A3B"/>
      </bottom>
    </border>
    <border>
      <right style="medium">
        <color rgb="FFFA8A3B"/>
      </right>
      <bottom style="medium">
        <color rgb="FFFA8A3B"/>
      </bottom>
    </border>
    <border>
      <left style="medium">
        <color rgb="FF36A8F3"/>
      </left>
      <top style="medium">
        <color rgb="FF36A8F3"/>
      </top>
    </border>
    <border>
      <top style="medium">
        <color rgb="FF36A8F3"/>
      </top>
    </border>
    <border>
      <right style="medium">
        <color rgb="FF36A8F3"/>
      </right>
      <top style="medium">
        <color rgb="FF36A8F3"/>
      </top>
    </border>
    <border>
      <left style="medium">
        <color rgb="FF36A8F3"/>
      </left>
      <bottom style="medium">
        <color rgb="FF36A8F3"/>
      </bottom>
    </border>
    <border>
      <bottom style="medium">
        <color rgb="FF36A8F3"/>
      </bottom>
    </border>
    <border>
      <right style="medium">
        <color rgb="FF36A8F3"/>
      </right>
      <bottom style="medium">
        <color rgb="FF36A8F3"/>
      </bottom>
    </border>
    <border>
      <left style="medium">
        <color rgb="FFF5C435"/>
      </left>
      <top style="medium">
        <color rgb="FFF5C435"/>
      </top>
    </border>
    <border>
      <top style="medium">
        <color rgb="FFF5C435"/>
      </top>
    </border>
    <border>
      <right style="medium">
        <color rgb="FFF5C435"/>
      </right>
      <top style="medium">
        <color rgb="FFF5C435"/>
      </top>
    </border>
    <border>
      <left style="medium">
        <color rgb="FFF5C435"/>
      </left>
      <bottom style="medium">
        <color rgb="FFF5C435"/>
      </bottom>
    </border>
    <border>
      <bottom style="medium">
        <color rgb="FFF5C435"/>
      </bottom>
    </border>
    <border>
      <right style="medium">
        <color rgb="FFF5C435"/>
      </right>
      <bottom style="medium">
        <color rgb="FFF5C43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27BA0"/>
      </left>
      <right style="thin">
        <color rgb="FFC27BA0"/>
      </right>
    </border>
    <border>
      <right style="thin">
        <color rgb="FFC27BA0"/>
      </right>
    </border>
    <border>
      <left style="thin">
        <color rgb="FFC27BA0"/>
      </left>
      <right style="thin">
        <color rgb="FFC27BA0"/>
      </right>
      <bottom style="thin">
        <color rgb="FFC27BA0"/>
      </bottom>
    </border>
    <border>
      <bottom style="thin">
        <color rgb="FFC27BA0"/>
      </bottom>
    </border>
    <border>
      <right style="thin">
        <color rgb="FFC27BA0"/>
      </right>
      <bottom style="thin">
        <color rgb="FFC27BA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F46524"/>
      </left>
      <top style="thin">
        <color rgb="FFF46524"/>
      </top>
    </border>
    <border>
      <top style="thin">
        <color rgb="FFF46524"/>
      </top>
    </border>
    <border>
      <right style="thin">
        <color rgb="FFF46524"/>
      </right>
      <top style="thin">
        <color rgb="FFF46524"/>
      </top>
    </border>
    <border>
      <left style="thin">
        <color rgb="FFF7CB4D"/>
      </left>
      <top style="thin">
        <color rgb="FFF7CB4D"/>
      </top>
    </border>
    <border>
      <top style="thin">
        <color rgb="FFF7CB4D"/>
      </top>
    </border>
    <border>
      <right style="thin">
        <color rgb="FFF7CB4D"/>
      </right>
      <top style="thin">
        <color rgb="FFF7CB4D"/>
      </top>
    </border>
    <border>
      <left style="thin">
        <color rgb="FFF46524"/>
      </left>
    </border>
    <border>
      <right style="thin">
        <color rgb="FFF46524"/>
      </right>
    </border>
    <border>
      <left style="thin">
        <color rgb="FFF7CB4D"/>
      </left>
    </border>
    <border>
      <right style="thin">
        <color rgb="FFF7CB4D"/>
      </right>
    </border>
    <border>
      <left style="thin">
        <color rgb="FFF46524"/>
      </left>
      <bottom style="thin">
        <color rgb="FFF46524"/>
      </bottom>
    </border>
    <border>
      <bottom style="thin">
        <color rgb="FFF46524"/>
      </bottom>
    </border>
    <border>
      <right style="thin">
        <color rgb="FFF46524"/>
      </right>
      <bottom style="thin">
        <color rgb="FFF46524"/>
      </bottom>
    </border>
    <border>
      <left style="thin">
        <color rgb="FFF7CB4D"/>
      </left>
      <bottom style="thin">
        <color rgb="FFF7CB4D"/>
      </bottom>
    </border>
    <border>
      <bottom style="thin">
        <color rgb="FFF7CB4D"/>
      </bottom>
    </border>
    <border>
      <right style="thin">
        <color rgb="FFF7CB4D"/>
      </right>
      <bottom style="thin">
        <color rgb="FFF7CB4D"/>
      </bottom>
    </border>
    <border>
      <top style="medium">
        <color rgb="FFFF0000"/>
      </top>
    </border>
    <border>
      <left style="medium">
        <color rgb="FFFF0000"/>
      </left>
    </border>
    <border>
      <right style="medium">
        <color rgb="FFFF0000"/>
      </right>
    </border>
    <border>
      <bottom style="medium">
        <color rgb="FFFF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Font="1"/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/>
    </xf>
    <xf borderId="0" fillId="2" fontId="8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2" fillId="0" fontId="11" numFmtId="0" xfId="0" applyBorder="1" applyFont="1"/>
    <xf borderId="3" fillId="0" fontId="11" numFmtId="0" xfId="0" applyBorder="1" applyFont="1"/>
    <xf borderId="4" fillId="0" fontId="11" numFmtId="0" xfId="0" applyBorder="1" applyFont="1"/>
    <xf borderId="5" fillId="0" fontId="11" numFmtId="0" xfId="0" applyBorder="1" applyFont="1"/>
    <xf borderId="4" fillId="0" fontId="12" numFmtId="0" xfId="0" applyBorder="1" applyFont="1"/>
    <xf borderId="0" fillId="0" fontId="12" numFmtId="0" xfId="0" applyFont="1"/>
    <xf borderId="5" fillId="0" fontId="12" numFmtId="0" xfId="0" applyBorder="1" applyFont="1"/>
    <xf borderId="4" fillId="0" fontId="10" numFmtId="0" xfId="0" applyAlignment="1" applyBorder="1" applyFont="1">
      <alignment horizontal="center" readingOrder="0" shrinkToFit="0" vertical="center" wrapText="1"/>
    </xf>
    <xf borderId="6" fillId="0" fontId="11" numFmtId="0" xfId="0" applyBorder="1" applyFont="1"/>
    <xf borderId="7" fillId="0" fontId="11" numFmtId="0" xfId="0" applyBorder="1" applyFont="1"/>
    <xf borderId="8" fillId="0" fontId="11" numFmtId="0" xfId="0" applyBorder="1" applyFont="1"/>
    <xf borderId="0" fillId="0" fontId="13" numFmtId="0" xfId="0" applyFont="1"/>
    <xf borderId="0" fillId="0" fontId="14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5" numFmtId="0" xfId="0" applyAlignment="1" applyFont="1">
      <alignment horizontal="center" readingOrder="0" vertical="center"/>
    </xf>
    <xf borderId="9" fillId="0" fontId="16" numFmtId="0" xfId="0" applyAlignment="1" applyBorder="1" applyFont="1">
      <alignment horizontal="center" readingOrder="0" vertical="center"/>
    </xf>
    <xf borderId="10" fillId="0" fontId="11" numFmtId="0" xfId="0" applyBorder="1" applyFont="1"/>
    <xf borderId="11" fillId="0" fontId="11" numFmtId="0" xfId="0" applyBorder="1" applyFont="1"/>
    <xf borderId="0" fillId="0" fontId="16" numFmtId="0" xfId="0" applyAlignment="1" applyFont="1">
      <alignment horizontal="center" readingOrder="0" vertical="center"/>
    </xf>
    <xf borderId="12" fillId="0" fontId="11" numFmtId="0" xfId="0" applyBorder="1" applyFont="1"/>
    <xf borderId="13" fillId="0" fontId="11" numFmtId="0" xfId="0" applyBorder="1" applyFont="1"/>
    <xf borderId="14" fillId="0" fontId="11" numFmtId="0" xfId="0" applyBorder="1" applyFont="1"/>
    <xf borderId="0" fillId="0" fontId="15" numFmtId="0" xfId="0" applyAlignment="1" applyFont="1">
      <alignment horizontal="center" readingOrder="0" shrinkToFit="0" vertical="center" wrapText="1"/>
    </xf>
    <xf borderId="15" fillId="0" fontId="16" numFmtId="164" xfId="0" applyAlignment="1" applyBorder="1" applyFont="1" applyNumberFormat="1">
      <alignment horizontal="center" readingOrder="0" vertical="center"/>
    </xf>
    <xf borderId="16" fillId="0" fontId="11" numFmtId="0" xfId="0" applyBorder="1" applyFont="1"/>
    <xf borderId="0" fillId="0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wrapText="1"/>
    </xf>
    <xf borderId="17" fillId="0" fontId="19" numFmtId="164" xfId="0" applyAlignment="1" applyBorder="1" applyFont="1" applyNumberFormat="1">
      <alignment horizontal="center" readingOrder="0" vertical="center"/>
    </xf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0" fillId="0" fontId="1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2" fontId="20" numFmtId="0" xfId="0" applyAlignment="1" applyFont="1">
      <alignment horizontal="center" readingOrder="0" vertical="center"/>
    </xf>
    <xf borderId="21" fillId="2" fontId="16" numFmtId="0" xfId="0" applyAlignment="1" applyBorder="1" applyFont="1">
      <alignment horizontal="center" readingOrder="0" vertical="center"/>
    </xf>
    <xf borderId="22" fillId="2" fontId="11" numFmtId="0" xfId="0" applyBorder="1" applyFont="1"/>
    <xf borderId="23" fillId="2" fontId="11" numFmtId="0" xfId="0" applyBorder="1" applyFont="1"/>
    <xf borderId="24" fillId="3" fontId="11" numFmtId="0" xfId="0" applyBorder="1" applyFill="1" applyFont="1"/>
    <xf borderId="25" fillId="3" fontId="11" numFmtId="0" xfId="0" applyBorder="1" applyFont="1"/>
    <xf borderId="26" fillId="3" fontId="11" numFmtId="0" xfId="0" applyBorder="1" applyFont="1"/>
    <xf borderId="0" fillId="2" fontId="20" numFmtId="0" xfId="0" applyAlignment="1" applyFont="1">
      <alignment horizontal="center" readingOrder="0" shrinkToFit="0" vertical="center" wrapText="1"/>
    </xf>
    <xf borderId="21" fillId="2" fontId="16" numFmtId="3" xfId="0" applyAlignment="1" applyBorder="1" applyFont="1" applyNumberFormat="1">
      <alignment horizontal="center" readingOrder="0" vertical="center"/>
    </xf>
    <xf borderId="0" fillId="2" fontId="20" numFmtId="0" xfId="0" applyAlignment="1" applyFont="1">
      <alignment horizontal="center" readingOrder="0" shrinkToFit="0" wrapText="1"/>
    </xf>
    <xf borderId="16" fillId="2" fontId="11" numFmtId="0" xfId="0" applyBorder="1" applyFont="1"/>
    <xf borderId="21" fillId="2" fontId="1" numFmtId="164" xfId="0" applyAlignment="1" applyBorder="1" applyFont="1" applyNumberFormat="1">
      <alignment horizontal="center" readingOrder="0" shrinkToFit="0" vertical="center" wrapText="1"/>
    </xf>
    <xf borderId="16" fillId="3" fontId="11" numFmtId="0" xfId="0" applyBorder="1" applyFont="1"/>
    <xf borderId="17" fillId="0" fontId="21" numFmtId="164" xfId="0" applyAlignment="1" applyBorder="1" applyFont="1" applyNumberForma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27" fillId="0" fontId="16" numFmtId="164" xfId="0" applyAlignment="1" applyBorder="1" applyFont="1" applyNumberFormat="1">
      <alignment horizontal="center" readingOrder="0" vertical="center"/>
    </xf>
    <xf borderId="28" fillId="0" fontId="11" numFmtId="0" xfId="0" applyBorder="1" applyFont="1"/>
    <xf borderId="29" fillId="0" fontId="11" numFmtId="0" xfId="0" applyBorder="1" applyFont="1"/>
    <xf borderId="30" fillId="0" fontId="11" numFmtId="0" xfId="0" applyBorder="1" applyFont="1"/>
    <xf borderId="31" fillId="0" fontId="11" numFmtId="0" xfId="0" applyBorder="1" applyFont="1"/>
    <xf borderId="32" fillId="0" fontId="11" numFmtId="0" xfId="0" applyBorder="1" applyFont="1"/>
    <xf borderId="0" fillId="0" fontId="20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33" fillId="0" fontId="16" numFmtId="0" xfId="0" applyAlignment="1" applyBorder="1" applyFont="1">
      <alignment horizontal="center" readingOrder="0" vertical="center"/>
    </xf>
    <xf borderId="34" fillId="0" fontId="11" numFmtId="0" xfId="0" applyBorder="1" applyFont="1"/>
    <xf borderId="35" fillId="0" fontId="11" numFmtId="0" xfId="0" applyBorder="1" applyFont="1"/>
    <xf borderId="36" fillId="0" fontId="11" numFmtId="0" xfId="0" applyBorder="1" applyFont="1"/>
    <xf borderId="37" fillId="0" fontId="11" numFmtId="0" xfId="0" applyBorder="1" applyFont="1"/>
    <xf borderId="38" fillId="0" fontId="11" numFmtId="0" xfId="0" applyBorder="1" applyFont="1"/>
    <xf borderId="17" fillId="0" fontId="21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 readingOrder="0" shrinkToFit="0" vertical="center" wrapText="1"/>
    </xf>
    <xf borderId="39" fillId="0" fontId="16" numFmtId="164" xfId="0" applyAlignment="1" applyBorder="1" applyFont="1" applyNumberFormat="1">
      <alignment horizontal="center" readingOrder="0" vertical="center"/>
    </xf>
    <xf borderId="40" fillId="0" fontId="11" numFmtId="0" xfId="0" applyBorder="1" applyFont="1"/>
    <xf borderId="41" fillId="0" fontId="11" numFmtId="0" xfId="0" applyBorder="1" applyFont="1"/>
    <xf borderId="42" fillId="0" fontId="11" numFmtId="0" xfId="0" applyBorder="1" applyFont="1"/>
    <xf borderId="43" fillId="0" fontId="11" numFmtId="0" xfId="0" applyBorder="1" applyFont="1"/>
    <xf borderId="44" fillId="0" fontId="11" numFmtId="0" xfId="0" applyBorder="1" applyFont="1"/>
    <xf borderId="0" fillId="0" fontId="25" numFmtId="0" xfId="0" applyAlignment="1" applyFont="1">
      <alignment horizontal="center" readingOrder="0" shrinkToFit="0" vertical="center" wrapText="1"/>
    </xf>
    <xf borderId="17" fillId="0" fontId="26" numFmtId="164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readingOrder="0" vertical="center"/>
    </xf>
    <xf borderId="0" fillId="0" fontId="27" numFmtId="0" xfId="0" applyAlignment="1" applyFont="1">
      <alignment horizontal="center" readingOrder="0" shrinkToFit="0" vertical="center" wrapText="1"/>
    </xf>
    <xf borderId="45" fillId="0" fontId="16" numFmtId="164" xfId="0" applyAlignment="1" applyBorder="1" applyFont="1" applyNumberFormat="1">
      <alignment horizontal="center" readingOrder="0" vertical="center"/>
    </xf>
    <xf borderId="46" fillId="0" fontId="11" numFmtId="0" xfId="0" applyBorder="1" applyFont="1"/>
    <xf borderId="47" fillId="0" fontId="11" numFmtId="0" xfId="0" applyBorder="1" applyFont="1"/>
    <xf borderId="48" fillId="0" fontId="11" numFmtId="0" xfId="0" applyBorder="1" applyFont="1"/>
    <xf borderId="49" fillId="0" fontId="11" numFmtId="0" xfId="0" applyBorder="1" applyFont="1"/>
    <xf borderId="50" fillId="0" fontId="11" numFmtId="0" xfId="0" applyBorder="1" applyFont="1"/>
    <xf borderId="17" fillId="0" fontId="28" numFmtId="164" xfId="0" applyAlignment="1" applyBorder="1" applyFont="1" applyNumberFormat="1">
      <alignment horizontal="center" readingOrder="0" shrinkToFit="0" vertical="center" wrapText="1"/>
    </xf>
    <xf borderId="0" fillId="0" fontId="28" numFmtId="164" xfId="0" applyAlignment="1" applyFont="1" applyNumberFormat="1">
      <alignment horizontal="center" readingOrder="0" shrinkToFit="0" vertical="center" wrapText="1"/>
    </xf>
    <xf borderId="0" fillId="0" fontId="13" numFmtId="4" xfId="0" applyAlignment="1" applyFont="1" applyNumberFormat="1">
      <alignment readingOrder="0"/>
    </xf>
    <xf borderId="0" fillId="0" fontId="29" numFmtId="0" xfId="0" applyAlignment="1" applyFont="1">
      <alignment horizontal="center" readingOrder="0" shrinkToFit="0" vertical="center" wrapText="1"/>
    </xf>
    <xf borderId="51" fillId="0" fontId="16" numFmtId="0" xfId="0" applyAlignment="1" applyBorder="1" applyFont="1">
      <alignment horizontal="center" readingOrder="0" vertical="center"/>
    </xf>
    <xf borderId="52" fillId="0" fontId="11" numFmtId="0" xfId="0" applyBorder="1" applyFont="1"/>
    <xf borderId="53" fillId="0" fontId="11" numFmtId="0" xfId="0" applyBorder="1" applyFont="1"/>
    <xf borderId="54" fillId="0" fontId="11" numFmtId="0" xfId="0" applyBorder="1" applyFont="1"/>
    <xf borderId="55" fillId="0" fontId="11" numFmtId="0" xfId="0" applyBorder="1" applyFont="1"/>
    <xf borderId="56" fillId="0" fontId="11" numFmtId="0" xfId="0" applyBorder="1" applyFont="1"/>
    <xf borderId="0" fillId="0" fontId="30" numFmtId="0" xfId="0" applyAlignment="1" applyFont="1">
      <alignment horizontal="center" readingOrder="0" shrinkToFit="0" vertical="center" wrapText="1"/>
    </xf>
    <xf borderId="57" fillId="4" fontId="1" numFmtId="0" xfId="0" applyAlignment="1" applyBorder="1" applyFill="1" applyFont="1">
      <alignment horizontal="right"/>
    </xf>
    <xf borderId="58" fillId="4" fontId="31" numFmtId="0" xfId="0" applyAlignment="1" applyBorder="1" applyFont="1">
      <alignment horizontal="center" readingOrder="0"/>
    </xf>
    <xf borderId="59" fillId="4" fontId="11" numFmtId="0" xfId="0" applyBorder="1" applyFont="1"/>
    <xf borderId="58" fillId="4" fontId="32" numFmtId="0" xfId="0" applyAlignment="1" applyBorder="1" applyFont="1">
      <alignment horizontal="center" readingOrder="0"/>
    </xf>
    <xf borderId="60" fillId="2" fontId="33" numFmtId="0" xfId="0" applyAlignment="1" applyBorder="1" applyFont="1">
      <alignment horizontal="center" readingOrder="0" vertical="center"/>
    </xf>
    <xf borderId="0" fillId="2" fontId="34" numFmtId="0" xfId="0" applyAlignment="1" applyFont="1">
      <alignment horizontal="center" vertical="center"/>
    </xf>
    <xf borderId="61" fillId="2" fontId="11" numFmtId="0" xfId="0" applyBorder="1" applyFont="1"/>
    <xf borderId="0" fillId="2" fontId="1" numFmtId="164" xfId="0" applyAlignment="1" applyFont="1" applyNumberFormat="1">
      <alignment horizontal="center" readingOrder="0" vertical="center"/>
    </xf>
    <xf borderId="60" fillId="5" fontId="33" numFmtId="0" xfId="0" applyAlignment="1" applyBorder="1" applyFill="1" applyFont="1">
      <alignment horizontal="center" readingOrder="0" vertical="center"/>
    </xf>
    <xf borderId="0" fillId="5" fontId="34" numFmtId="0" xfId="0" applyAlignment="1" applyFont="1">
      <alignment horizontal="center" vertical="center"/>
    </xf>
    <xf borderId="61" fillId="5" fontId="11" numFmtId="0" xfId="0" applyBorder="1" applyFont="1"/>
    <xf borderId="0" fillId="5" fontId="1" numFmtId="164" xfId="0" applyAlignment="1" applyFont="1" applyNumberForma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5" fontId="34" numFmtId="0" xfId="0" applyAlignment="1" applyFont="1">
      <alignment horizontal="center" readingOrder="0" vertical="center"/>
    </xf>
    <xf borderId="0" fillId="5" fontId="1" numFmtId="164" xfId="0" applyAlignment="1" applyFont="1" applyNumberFormat="1">
      <alignment horizontal="center" shrinkToFit="0" vertical="center" wrapText="1"/>
    </xf>
    <xf borderId="0" fillId="2" fontId="34" numFmtId="0" xfId="0" applyAlignment="1" applyFont="1">
      <alignment horizontal="center" readingOrder="0" vertical="center"/>
    </xf>
    <xf borderId="0" fillId="2" fontId="1" numFmtId="164" xfId="0" applyAlignment="1" applyFont="1" applyNumberFormat="1">
      <alignment horizontal="center" shrinkToFit="0" vertical="center" wrapText="1"/>
    </xf>
    <xf borderId="0" fillId="5" fontId="1" numFmtId="164" xfId="0" applyAlignment="1" applyFont="1" applyNumberFormat="1">
      <alignment horizontal="center" readingOrder="0" vertical="center"/>
    </xf>
    <xf borderId="60" fillId="5" fontId="33" numFmtId="0" xfId="0" applyAlignment="1" applyBorder="1" applyFont="1">
      <alignment horizontal="center" vertical="center"/>
    </xf>
    <xf borderId="60" fillId="2" fontId="33" numFmtId="0" xfId="0" applyAlignment="1" applyBorder="1" applyFont="1">
      <alignment horizontal="center" vertical="center"/>
    </xf>
    <xf borderId="0" fillId="2" fontId="35" numFmtId="0" xfId="0" applyAlignment="1" applyFont="1">
      <alignment horizontal="center" readingOrder="0" vertical="center"/>
    </xf>
    <xf borderId="0" fillId="5" fontId="35" numFmtId="0" xfId="0" applyAlignment="1" applyFont="1">
      <alignment horizontal="center" readingOrder="0" vertical="center"/>
    </xf>
    <xf borderId="0" fillId="2" fontId="35" numFmtId="0" xfId="0" applyAlignment="1" applyFont="1">
      <alignment horizontal="center" vertical="center"/>
    </xf>
    <xf borderId="62" fillId="5" fontId="33" numFmtId="0" xfId="0" applyAlignment="1" applyBorder="1" applyFont="1">
      <alignment horizontal="center" vertical="center"/>
    </xf>
    <xf borderId="63" fillId="5" fontId="35" numFmtId="0" xfId="0" applyAlignment="1" applyBorder="1" applyFont="1">
      <alignment horizontal="center" vertical="center"/>
    </xf>
    <xf borderId="64" fillId="5" fontId="11" numFmtId="0" xfId="0" applyBorder="1" applyFont="1"/>
    <xf borderId="63" fillId="5" fontId="1" numFmtId="164" xfId="0" applyAlignment="1" applyBorder="1" applyFont="1" applyNumberFormat="1">
      <alignment horizontal="center" vertical="center"/>
    </xf>
    <xf borderId="0" fillId="0" fontId="36" numFmtId="0" xfId="0" applyAlignment="1" applyFont="1">
      <alignment horizontal="center"/>
    </xf>
    <xf borderId="0" fillId="2" fontId="35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7" fillId="0" fontId="28" numFmtId="164" xfId="0" applyAlignment="1" applyBorder="1" applyFont="1" applyNumberFormat="1">
      <alignment horizontal="center" readingOrder="0" shrinkToFit="0" vertical="center" wrapText="1"/>
    </xf>
    <xf borderId="0" fillId="0" fontId="13" numFmtId="4" xfId="0" applyFont="1" applyNumberFormat="1"/>
    <xf borderId="0" fillId="0" fontId="37" numFmtId="0" xfId="0" applyAlignment="1" applyFont="1">
      <alignment horizontal="center" shrinkToFit="0" vertical="center" wrapText="1"/>
    </xf>
    <xf borderId="0" fillId="0" fontId="38" numFmtId="0" xfId="0" applyAlignment="1" applyFont="1">
      <alignment horizontal="center" readingOrder="0" shrinkToFit="0" vertical="center" wrapText="1"/>
    </xf>
    <xf borderId="0" fillId="2" fontId="39" numFmtId="0" xfId="0" applyFont="1"/>
    <xf borderId="0" fillId="2" fontId="13" numFmtId="0" xfId="0" applyFont="1"/>
    <xf borderId="0" fillId="2" fontId="39" numFmtId="0" xfId="0" applyAlignment="1" applyFont="1">
      <alignment readingOrder="0"/>
    </xf>
    <xf borderId="0" fillId="2" fontId="40" numFmtId="0" xfId="0" applyAlignment="1" applyFont="1">
      <alignment horizontal="center" vertical="center"/>
    </xf>
    <xf borderId="65" fillId="0" fontId="21" numFmtId="0" xfId="0" applyAlignment="1" applyBorder="1" applyFont="1">
      <alignment readingOrder="0"/>
    </xf>
    <xf borderId="66" fillId="0" fontId="11" numFmtId="0" xfId="0" applyBorder="1" applyFont="1"/>
    <xf borderId="66" fillId="0" fontId="13" numFmtId="164" xfId="0" applyBorder="1" applyFont="1" applyNumberFormat="1"/>
    <xf borderId="67" fillId="0" fontId="13" numFmtId="0" xfId="0" applyBorder="1" applyFont="1"/>
    <xf borderId="0" fillId="6" fontId="41" numFmtId="0" xfId="0" applyAlignment="1" applyFill="1" applyFont="1">
      <alignment horizontal="center" readingOrder="0" vertical="center"/>
    </xf>
    <xf borderId="0" fillId="7" fontId="41" numFmtId="0" xfId="0" applyAlignment="1" applyFill="1" applyFont="1">
      <alignment horizontal="center" readingOrder="0" vertical="center"/>
    </xf>
    <xf borderId="68" fillId="8" fontId="32" numFmtId="0" xfId="0" applyAlignment="1" applyBorder="1" applyFill="1" applyFont="1">
      <alignment horizontal="right" vertical="center"/>
    </xf>
    <xf borderId="69" fillId="8" fontId="11" numFmtId="0" xfId="0" applyBorder="1" applyFont="1"/>
    <xf borderId="69" fillId="8" fontId="32" numFmtId="0" xfId="0" applyAlignment="1" applyBorder="1" applyFont="1">
      <alignment horizontal="center" vertical="center"/>
    </xf>
    <xf borderId="70" fillId="8" fontId="11" numFmtId="0" xfId="0" applyBorder="1" applyFont="1"/>
    <xf borderId="71" fillId="9" fontId="32" numFmtId="0" xfId="0" applyAlignment="1" applyBorder="1" applyFill="1" applyFont="1">
      <alignment horizontal="right" vertical="center"/>
    </xf>
    <xf borderId="72" fillId="9" fontId="11" numFmtId="0" xfId="0" applyBorder="1" applyFont="1"/>
    <xf borderId="72" fillId="9" fontId="32" numFmtId="0" xfId="0" applyAlignment="1" applyBorder="1" applyFont="1">
      <alignment horizontal="center" vertical="center"/>
    </xf>
    <xf borderId="73" fillId="9" fontId="11" numFmtId="0" xfId="0" applyBorder="1" applyFont="1"/>
    <xf borderId="74" fillId="2" fontId="40" numFmtId="0" xfId="0" applyAlignment="1" applyBorder="1" applyFont="1">
      <alignment horizontal="right" readingOrder="0" vertical="center"/>
    </xf>
    <xf borderId="75" fillId="2" fontId="11" numFmtId="0" xfId="0" applyBorder="1" applyFont="1"/>
    <xf borderId="76" fillId="2" fontId="40" numFmtId="0" xfId="0" applyAlignment="1" applyBorder="1" applyFont="1">
      <alignment horizontal="right" readingOrder="0" vertical="center"/>
    </xf>
    <xf borderId="0" fillId="2" fontId="40" numFmtId="164" xfId="0" applyAlignment="1" applyFont="1" applyNumberFormat="1">
      <alignment horizontal="center" vertical="center"/>
    </xf>
    <xf borderId="77" fillId="2" fontId="11" numFmtId="0" xfId="0" applyBorder="1" applyFont="1"/>
    <xf borderId="74" fillId="10" fontId="40" numFmtId="0" xfId="0" applyAlignment="1" applyBorder="1" applyFill="1" applyFont="1">
      <alignment horizontal="right" readingOrder="0" vertical="center"/>
    </xf>
    <xf borderId="0" fillId="10" fontId="40" numFmtId="164" xfId="0" applyAlignment="1" applyFont="1" applyNumberFormat="1">
      <alignment horizontal="center" vertical="center"/>
    </xf>
    <xf borderId="75" fillId="10" fontId="11" numFmtId="0" xfId="0" applyBorder="1" applyFont="1"/>
    <xf borderId="76" fillId="11" fontId="40" numFmtId="0" xfId="0" applyAlignment="1" applyBorder="1" applyFill="1" applyFont="1">
      <alignment horizontal="right" readingOrder="0" vertical="center"/>
    </xf>
    <xf borderId="0" fillId="11" fontId="40" numFmtId="164" xfId="0" applyAlignment="1" applyFont="1" applyNumberFormat="1">
      <alignment horizontal="center" vertical="center"/>
    </xf>
    <xf borderId="77" fillId="11" fontId="11" numFmtId="0" xfId="0" applyBorder="1" applyFont="1"/>
    <xf borderId="0" fillId="2" fontId="13" numFmtId="0" xfId="0" applyAlignment="1" applyFont="1">
      <alignment readingOrder="0"/>
    </xf>
    <xf borderId="76" fillId="2" fontId="30" numFmtId="0" xfId="0" applyAlignment="1" applyBorder="1" applyFont="1">
      <alignment horizontal="right" readingOrder="0"/>
    </xf>
    <xf borderId="0" fillId="2" fontId="30" numFmtId="164" xfId="0" applyAlignment="1" applyFont="1" applyNumberFormat="1">
      <alignment horizontal="center"/>
    </xf>
    <xf borderId="78" fillId="10" fontId="40" numFmtId="0" xfId="0" applyAlignment="1" applyBorder="1" applyFont="1">
      <alignment horizontal="right" readingOrder="0" vertical="center"/>
    </xf>
    <xf borderId="79" fillId="10" fontId="11" numFmtId="0" xfId="0" applyBorder="1" applyFont="1"/>
    <xf borderId="79" fillId="10" fontId="40" numFmtId="0" xfId="0" applyAlignment="1" applyBorder="1" applyFont="1">
      <alignment horizontal="center" vertical="center"/>
    </xf>
    <xf borderId="80" fillId="10" fontId="11" numFmtId="0" xfId="0" applyBorder="1" applyFont="1"/>
    <xf borderId="81" fillId="2" fontId="40" numFmtId="0" xfId="0" applyAlignment="1" applyBorder="1" applyFont="1">
      <alignment horizontal="right" readingOrder="0" vertical="center"/>
    </xf>
    <xf borderId="82" fillId="2" fontId="11" numFmtId="0" xfId="0" applyBorder="1" applyFont="1"/>
    <xf borderId="82" fillId="2" fontId="40" numFmtId="164" xfId="0" applyAlignment="1" applyBorder="1" applyFont="1" applyNumberFormat="1">
      <alignment horizontal="center" vertical="center"/>
    </xf>
    <xf borderId="83" fillId="2" fontId="11" numFmtId="0" xfId="0" applyBorder="1" applyFont="1"/>
    <xf borderId="0" fillId="2" fontId="40" numFmtId="0" xfId="0" applyAlignment="1" applyFont="1">
      <alignment horizontal="right" readingOrder="0" vertical="center"/>
    </xf>
    <xf borderId="0" fillId="12" fontId="40" numFmtId="0" xfId="0" applyAlignment="1" applyFill="1" applyFont="1">
      <alignment horizontal="right" readingOrder="0" vertical="center"/>
    </xf>
    <xf borderId="0" fillId="12" fontId="40" numFmtId="0" xfId="0" applyAlignment="1" applyFont="1">
      <alignment horizontal="center" vertical="center"/>
    </xf>
    <xf borderId="17" fillId="0" fontId="42" numFmtId="0" xfId="0" applyAlignment="1" applyBorder="1" applyFont="1">
      <alignment horizontal="center" readingOrder="0" shrinkToFit="0" vertical="center" wrapText="1"/>
    </xf>
    <xf borderId="84" fillId="2" fontId="11" numFmtId="0" xfId="0" applyBorder="1" applyFont="1"/>
    <xf borderId="0" fillId="10" fontId="40" numFmtId="0" xfId="0" applyAlignment="1" applyFont="1">
      <alignment horizontal="right" readingOrder="0" vertical="center"/>
    </xf>
    <xf borderId="0" fillId="10" fontId="40" numFmtId="0" xfId="0" applyAlignment="1" applyFont="1">
      <alignment horizontal="center" vertical="center"/>
    </xf>
    <xf borderId="85" fillId="0" fontId="11" numFmtId="0" xfId="0" applyBorder="1" applyFont="1"/>
    <xf borderId="86" fillId="0" fontId="11" numFmtId="0" xfId="0" applyBorder="1" applyFont="1"/>
    <xf borderId="87" fillId="0" fontId="11" numFmtId="0" xfId="0" applyBorder="1" applyFont="1"/>
    <xf borderId="87" fillId="4" fontId="11" numFmtId="0" xfId="0" applyBorder="1" applyFont="1"/>
    <xf borderId="20" fillId="4" fontId="1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46524"/>
                </a:solidFill>
                <a:latin typeface="Roboto"/>
              </a:defRPr>
            </a:pPr>
            <a:r>
              <a:rPr b="1" i="0">
                <a:solidFill>
                  <a:srgbClr val="F46524"/>
                </a:solidFill>
                <a:latin typeface="Roboto"/>
              </a:rPr>
              <a:t>Gross Pay Breakdown (Monthly)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'9. Review'!$C$23</c:f>
            </c:strRef>
          </c:tx>
          <c:dPt>
            <c:idx val="0"/>
            <c:explosion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'9. Review'!$B$24:$B$27</c:f>
            </c:strRef>
          </c:cat>
          <c:val>
            <c:numRef>
              <c:f>'9. Review'!$C$24:$C$27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Net Pay Breakdown (Monthly)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'9. Review'!$J$23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'9. Review'!$H$24:$H$30</c:f>
            </c:strRef>
          </c:cat>
          <c:val>
            <c:numRef>
              <c:f>'9. Review'!$J$24:$J$30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5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0</xdr:row>
      <xdr:rowOff>0</xdr:rowOff>
    </xdr:from>
    <xdr:ext cx="6829425" cy="38385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76200</xdr:rowOff>
    </xdr:from>
    <xdr:ext cx="1952625" cy="11049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933450</xdr:colOff>
      <xdr:row>23</xdr:row>
      <xdr:rowOff>76200</xdr:rowOff>
    </xdr:from>
    <xdr:ext cx="1952625" cy="11049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933450</xdr:colOff>
      <xdr:row>31</xdr:row>
      <xdr:rowOff>28575</xdr:rowOff>
    </xdr:from>
    <xdr:ext cx="1952625" cy="11049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28575</xdr:rowOff>
    </xdr:from>
    <xdr:ext cx="1952625" cy="11049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29</xdr:row>
      <xdr:rowOff>57150</xdr:rowOff>
    </xdr:from>
    <xdr:ext cx="44577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371475</xdr:colOff>
      <xdr:row>32</xdr:row>
      <xdr:rowOff>123825</xdr:rowOff>
    </xdr:from>
    <xdr:ext cx="5057775" cy="3133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1</xdr:row>
      <xdr:rowOff>0</xdr:rowOff>
    </xdr:from>
    <xdr:ext cx="361950" cy="20002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619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61950" cy="2000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61950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61950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619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61950" cy="2000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61950" cy="2000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61950" cy="2000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5A6B3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</row>
    <row r="2" ht="15.75" customHeight="1">
      <c r="A2" s="1"/>
    </row>
    <row r="3" ht="15.75" customHeight="1">
      <c r="A3" s="1"/>
    </row>
    <row r="4" ht="15.75" customHeight="1">
      <c r="A4" s="1"/>
      <c r="J4" s="2"/>
    </row>
    <row r="5" ht="15.75" customHeight="1">
      <c r="A5" s="1"/>
    </row>
    <row r="6" ht="15.75" customHeight="1">
      <c r="A6" s="1"/>
    </row>
    <row r="7" ht="15.75" customHeight="1">
      <c r="A7" s="1"/>
    </row>
    <row r="8" ht="15.75" customHeight="1">
      <c r="A8" s="1"/>
    </row>
    <row r="9" ht="15.75" customHeight="1">
      <c r="A9" s="1"/>
    </row>
    <row r="10" ht="15.75" customHeight="1">
      <c r="A10" s="1"/>
    </row>
    <row r="11" ht="15.75" customHeight="1">
      <c r="A11" s="1"/>
    </row>
    <row r="12" ht="15.75" customHeight="1"/>
    <row r="13" ht="15.75" customHeight="1">
      <c r="J13" s="3"/>
      <c r="K13" s="3"/>
      <c r="L13" s="3"/>
    </row>
    <row r="14" ht="15.75" customHeight="1">
      <c r="J14" s="3"/>
      <c r="K14" s="3"/>
      <c r="L14" s="3"/>
    </row>
    <row r="15" ht="15.75" customHeight="1">
      <c r="J15" s="3"/>
      <c r="K15" s="3"/>
      <c r="L15" s="3"/>
    </row>
    <row r="16" ht="15.75" customHeight="1">
      <c r="J16" s="3"/>
      <c r="K16" s="3"/>
      <c r="L16" s="3"/>
    </row>
    <row r="17" ht="15.75" customHeight="1">
      <c r="J17" s="3"/>
      <c r="K17" s="3"/>
      <c r="L17" s="3"/>
      <c r="M17" s="3"/>
      <c r="N17" s="3"/>
    </row>
    <row r="18" ht="15.75" customHeight="1">
      <c r="B18" s="4" t="s">
        <v>0</v>
      </c>
      <c r="J18" s="3"/>
      <c r="K18" s="3"/>
      <c r="L18" s="3"/>
      <c r="M18" s="3"/>
      <c r="N18" s="3"/>
    </row>
    <row r="19" ht="15.75" customHeight="1">
      <c r="A19" s="5"/>
      <c r="I19" s="1"/>
      <c r="J19" s="3"/>
      <c r="K19" s="3"/>
      <c r="L19" s="3"/>
      <c r="M19" s="3"/>
      <c r="N19" s="3"/>
    </row>
    <row r="20" ht="15.75" customHeight="1">
      <c r="A20" s="5"/>
      <c r="I20" s="6"/>
      <c r="J20" s="7"/>
      <c r="K20" s="7"/>
      <c r="L20" s="7"/>
      <c r="M20" s="7"/>
    </row>
    <row r="21" ht="15.75" customHeight="1">
      <c r="A21" s="5"/>
      <c r="B21" s="4"/>
      <c r="C21" s="4"/>
      <c r="D21" s="4"/>
      <c r="E21" s="4"/>
      <c r="F21" s="4"/>
      <c r="G21" s="4"/>
      <c r="H21" s="4"/>
      <c r="I21" s="8"/>
    </row>
    <row r="22" ht="15.75" customHeight="1">
      <c r="A22" s="5"/>
      <c r="B22" s="9" t="s">
        <v>1</v>
      </c>
    </row>
    <row r="23" ht="15.75" customHeight="1">
      <c r="A23" s="5"/>
      <c r="I23" s="10"/>
    </row>
    <row r="24" ht="15.75" customHeight="1">
      <c r="A24" s="5"/>
    </row>
    <row r="25" ht="15.75" customHeight="1">
      <c r="I25" s="10"/>
    </row>
    <row r="26" ht="15.75" customHeight="1">
      <c r="I26" s="10"/>
    </row>
    <row r="27" ht="15.75" customHeight="1">
      <c r="B27" s="11" t="s">
        <v>2</v>
      </c>
      <c r="C27" s="12"/>
      <c r="D27" s="12"/>
      <c r="E27" s="12"/>
      <c r="F27" s="12"/>
      <c r="G27" s="12"/>
      <c r="H27" s="13"/>
      <c r="I27" s="1"/>
    </row>
    <row r="28" ht="15.75" customHeight="1">
      <c r="B28" s="14"/>
      <c r="H28" s="15"/>
      <c r="I28" s="1"/>
    </row>
    <row r="29" ht="15.75" customHeight="1">
      <c r="A29" s="1"/>
      <c r="B29" s="16"/>
      <c r="C29" s="17"/>
      <c r="D29" s="17"/>
      <c r="E29" s="17"/>
      <c r="F29" s="17"/>
      <c r="G29" s="17"/>
      <c r="H29" s="18"/>
      <c r="I29" s="1"/>
    </row>
    <row r="30" ht="15.75" customHeight="1">
      <c r="A30" s="1"/>
      <c r="B30" s="19" t="s">
        <v>3</v>
      </c>
      <c r="H30" s="15"/>
      <c r="I30" s="1"/>
    </row>
    <row r="31" ht="15.75" customHeight="1">
      <c r="B31" s="14"/>
      <c r="H31" s="15"/>
      <c r="I31" s="1"/>
    </row>
    <row r="32" ht="15.75" customHeight="1">
      <c r="B32" s="16"/>
      <c r="C32" s="17"/>
      <c r="D32" s="17"/>
      <c r="E32" s="17"/>
      <c r="F32" s="17"/>
      <c r="G32" s="17"/>
      <c r="H32" s="18"/>
      <c r="I32" s="1"/>
    </row>
    <row r="33" ht="15.75" customHeight="1">
      <c r="B33" s="19" t="s">
        <v>4</v>
      </c>
      <c r="H33" s="15"/>
      <c r="I33" s="1"/>
    </row>
    <row r="34" ht="15.75" customHeight="1">
      <c r="B34" s="20"/>
      <c r="C34" s="21"/>
      <c r="D34" s="21"/>
      <c r="E34" s="21"/>
      <c r="F34" s="21"/>
      <c r="G34" s="21"/>
      <c r="H34" s="22"/>
      <c r="I34" s="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8:H20"/>
    <mergeCell ref="B22:H24"/>
    <mergeCell ref="B30:H31"/>
    <mergeCell ref="B33:H34"/>
    <mergeCell ref="B27:H2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C6442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7" width="12.63"/>
  </cols>
  <sheetData>
    <row r="1" ht="15.75" customHeight="1"/>
    <row r="2" ht="15.75" customHeight="1">
      <c r="D2" s="2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4"/>
    </row>
    <row r="14" ht="15.75" customHeight="1"/>
    <row r="15" ht="15.75" customHeight="1">
      <c r="B15" s="25"/>
    </row>
    <row r="16" ht="15.75" customHeight="1">
      <c r="B16" s="137" t="s">
        <v>60</v>
      </c>
      <c r="N16" s="138"/>
      <c r="O16" s="138"/>
      <c r="P16" s="138"/>
    </row>
    <row r="17" ht="15.75" customHeight="1">
      <c r="N17" s="138"/>
      <c r="O17" s="138"/>
      <c r="P17" s="138"/>
      <c r="Q17" s="139"/>
      <c r="R17" s="139"/>
    </row>
    <row r="18" ht="15.75" customHeight="1">
      <c r="M18" s="138"/>
      <c r="N18" s="138"/>
      <c r="O18" s="138"/>
      <c r="P18" s="138"/>
      <c r="Q18" s="140"/>
      <c r="R18" s="138"/>
    </row>
    <row r="19" ht="15.75" customHeight="1">
      <c r="M19" s="138"/>
      <c r="N19" s="138"/>
      <c r="O19" s="138"/>
      <c r="P19" s="138"/>
      <c r="Q19" s="141"/>
    </row>
    <row r="20" ht="15.75" customHeight="1">
      <c r="B20" s="142" t="s">
        <v>61</v>
      </c>
      <c r="C20" s="143"/>
      <c r="D20" s="144" t="str">
        <f>'1. Career &amp; Salary'!E21</f>
        <v>#VALUE!</v>
      </c>
      <c r="E20" s="145"/>
      <c r="H20" s="142" t="s">
        <v>62</v>
      </c>
      <c r="I20" s="143"/>
      <c r="J20" s="144" t="str">
        <f>'5. Paycheck &amp; Deductions'!E24</f>
        <v>#VALUE!</v>
      </c>
      <c r="K20" s="145"/>
      <c r="L20" s="44" t="s">
        <v>10</v>
      </c>
      <c r="M20" s="138"/>
      <c r="N20" s="138"/>
      <c r="O20" s="138"/>
      <c r="P20" s="138"/>
      <c r="Q20" s="141"/>
    </row>
    <row r="21" ht="15.75" customHeight="1">
      <c r="M21" s="138"/>
      <c r="N21" s="138"/>
      <c r="O21" s="138"/>
      <c r="P21" s="138"/>
      <c r="Q21" s="141"/>
    </row>
    <row r="22" ht="15.75" customHeight="1">
      <c r="B22" s="146" t="s">
        <v>63</v>
      </c>
      <c r="H22" s="147" t="s">
        <v>64</v>
      </c>
      <c r="M22" s="139"/>
      <c r="N22" s="139"/>
      <c r="O22" s="139"/>
      <c r="P22" s="139"/>
      <c r="Q22" s="141"/>
    </row>
    <row r="23" ht="15.75" customHeight="1">
      <c r="B23" s="148" t="s">
        <v>42</v>
      </c>
      <c r="C23" s="149"/>
      <c r="D23" s="150" t="s">
        <v>43</v>
      </c>
      <c r="E23" s="151"/>
      <c r="H23" s="152" t="s">
        <v>42</v>
      </c>
      <c r="I23" s="153"/>
      <c r="J23" s="154" t="s">
        <v>43</v>
      </c>
      <c r="K23" s="155"/>
      <c r="M23" s="139"/>
      <c r="N23" s="139"/>
      <c r="O23" s="139"/>
      <c r="P23" s="139"/>
      <c r="Q23" s="141"/>
    </row>
    <row r="24" ht="15.75" customHeight="1">
      <c r="B24" s="156" t="s">
        <v>65</v>
      </c>
      <c r="D24" s="141" t="str">
        <f>'4. Retirement'!E19</f>
        <v>#VALUE!</v>
      </c>
      <c r="E24" s="157"/>
      <c r="H24" s="158" t="s">
        <v>66</v>
      </c>
      <c r="J24" s="159" t="str">
        <f>'2. Living Arrangements'!E25</f>
        <v>#VALUE!</v>
      </c>
      <c r="K24" s="160"/>
      <c r="M24" s="139"/>
      <c r="N24" s="139"/>
      <c r="O24" s="139"/>
      <c r="P24" s="139"/>
      <c r="Q24" s="141"/>
    </row>
    <row r="25" ht="15.75" customHeight="1">
      <c r="B25" s="161" t="s">
        <v>67</v>
      </c>
      <c r="D25" s="162" t="str">
        <f>'3. Medical, Dental, Vision'!E19</f>
        <v>#VALUE!</v>
      </c>
      <c r="E25" s="163"/>
      <c r="H25" s="164" t="s">
        <v>68</v>
      </c>
      <c r="J25" s="165" t="str">
        <f>'6. Basic Necessities'!E23</f>
        <v>#VALUE!</v>
      </c>
      <c r="K25" s="166"/>
      <c r="M25" s="167" t="s">
        <v>10</v>
      </c>
      <c r="N25" s="139"/>
      <c r="O25" s="139"/>
      <c r="P25" s="139"/>
      <c r="Q25" s="141"/>
    </row>
    <row r="26" ht="15.75" customHeight="1">
      <c r="B26" s="156" t="s">
        <v>69</v>
      </c>
      <c r="D26" s="141" t="str">
        <f>'1. Career &amp; Salary'!E21-(2*'5. Paycheck &amp; Deductions'!D16)</f>
        <v>#VALUE!</v>
      </c>
      <c r="E26" s="157"/>
      <c r="H26" s="168" t="s">
        <v>70</v>
      </c>
      <c r="J26" s="169" t="str">
        <f>'8. Additional Expenses'!E41</f>
        <v>#VALUE!</v>
      </c>
      <c r="K26" s="160"/>
      <c r="M26" s="139"/>
      <c r="N26" s="139"/>
      <c r="O26" s="139"/>
      <c r="P26" s="139"/>
      <c r="Q26" s="141"/>
    </row>
    <row r="27" ht="15.75" customHeight="1">
      <c r="B27" s="170" t="s">
        <v>71</v>
      </c>
      <c r="C27" s="171"/>
      <c r="D27" s="172" t="str">
        <f>D20-SUM(D24:D26)</f>
        <v>#VALUE!</v>
      </c>
      <c r="E27" s="173"/>
      <c r="H27" s="164" t="s">
        <v>72</v>
      </c>
      <c r="J27" s="165" t="str">
        <f>'7. Rainy Day'!E19</f>
        <v>#VALUE!</v>
      </c>
      <c r="K27" s="166"/>
      <c r="M27" s="139"/>
      <c r="N27" s="139"/>
      <c r="O27" s="139"/>
      <c r="P27" s="139"/>
      <c r="Q27" s="138"/>
      <c r="R27" s="138"/>
    </row>
    <row r="28" ht="15.75" customHeight="1">
      <c r="H28" s="174" t="s">
        <v>73</v>
      </c>
      <c r="I28" s="175"/>
      <c r="J28" s="176" t="str">
        <f>'8. Additional Expenses'!E44</f>
        <v>#VALUE!</v>
      </c>
      <c r="K28" s="177"/>
      <c r="M28" s="139"/>
      <c r="N28" s="139"/>
      <c r="O28" s="139"/>
      <c r="P28" s="139"/>
      <c r="Q28" s="138"/>
      <c r="R28" s="138"/>
    </row>
    <row r="29" ht="15.75" customHeight="1">
      <c r="B29" s="178"/>
      <c r="D29" s="141"/>
      <c r="H29" s="139"/>
      <c r="I29" s="139"/>
      <c r="J29" s="139"/>
      <c r="K29" s="139"/>
      <c r="Q29" s="138"/>
      <c r="R29" s="138"/>
    </row>
    <row r="30" ht="15.75" customHeight="1">
      <c r="B30" s="179"/>
      <c r="D30" s="180"/>
      <c r="G30" s="181" t="s">
        <v>74</v>
      </c>
      <c r="H30" s="182"/>
      <c r="I30" s="182"/>
      <c r="J30" s="182"/>
      <c r="K30" s="182"/>
      <c r="L30" s="40"/>
      <c r="M30" s="138"/>
      <c r="N30" s="138"/>
      <c r="O30" s="138"/>
      <c r="P30" s="138"/>
      <c r="Q30" s="138"/>
      <c r="R30" s="138"/>
    </row>
    <row r="31" ht="15.75" customHeight="1">
      <c r="B31" s="183"/>
      <c r="D31" s="184"/>
      <c r="G31" s="185"/>
      <c r="L31" s="186"/>
      <c r="M31" s="138"/>
      <c r="N31" s="138"/>
      <c r="O31" s="138"/>
      <c r="P31" s="138"/>
    </row>
    <row r="32" ht="15.75" customHeight="1">
      <c r="B32" s="179"/>
      <c r="D32" s="180"/>
      <c r="G32" s="41"/>
      <c r="H32" s="187"/>
      <c r="I32" s="188"/>
      <c r="J32" s="188"/>
      <c r="K32" s="188"/>
      <c r="L32" s="189"/>
      <c r="M32" s="138"/>
      <c r="N32" s="138"/>
      <c r="O32" s="138"/>
      <c r="P32" s="138"/>
    </row>
    <row r="33" ht="15.75" customHeight="1">
      <c r="H33" s="139"/>
      <c r="I33" s="139"/>
      <c r="J33" s="139"/>
      <c r="K33" s="139"/>
      <c r="L33" s="139"/>
      <c r="M33" s="138"/>
      <c r="N33" s="138"/>
      <c r="O33" s="138"/>
      <c r="P33" s="138"/>
    </row>
    <row r="34" ht="15.75" customHeight="1">
      <c r="H34" s="139"/>
      <c r="I34" s="139"/>
      <c r="J34" s="139"/>
      <c r="K34" s="139"/>
      <c r="L34" s="139"/>
      <c r="M34" s="138"/>
      <c r="N34" s="138"/>
      <c r="O34" s="138"/>
      <c r="P34" s="138"/>
    </row>
    <row r="35" ht="15.75" customHeight="1">
      <c r="H35" s="139"/>
      <c r="I35" s="139"/>
      <c r="J35" s="139"/>
      <c r="K35" s="139"/>
      <c r="L35" s="139"/>
      <c r="M35" s="138"/>
      <c r="N35" s="138"/>
      <c r="O35" s="138"/>
      <c r="P35" s="138"/>
    </row>
    <row r="36" ht="15.75" customHeight="1">
      <c r="H36" s="139"/>
      <c r="I36" s="139"/>
      <c r="J36" s="139"/>
      <c r="K36" s="139"/>
      <c r="L36" s="139"/>
      <c r="M36" s="138"/>
      <c r="N36" s="138"/>
      <c r="O36" s="138"/>
      <c r="P36" s="138"/>
    </row>
    <row r="37" ht="15.75" customHeight="1">
      <c r="H37" s="139"/>
      <c r="I37" s="139"/>
      <c r="J37" s="139"/>
      <c r="K37" s="139"/>
      <c r="L37" s="139"/>
      <c r="M37" s="138"/>
      <c r="N37" s="138"/>
      <c r="O37" s="138"/>
      <c r="P37" s="138"/>
    </row>
    <row r="38" ht="15.75" customHeight="1">
      <c r="H38" s="139"/>
      <c r="I38" s="139"/>
      <c r="J38" s="139"/>
      <c r="K38" s="139"/>
      <c r="L38" s="139"/>
      <c r="M38" s="138"/>
      <c r="N38" s="138"/>
      <c r="O38" s="138"/>
      <c r="P38" s="138"/>
    </row>
    <row r="39" ht="15.75" customHeight="1">
      <c r="H39" s="139"/>
      <c r="I39" s="139"/>
      <c r="J39" s="139"/>
      <c r="K39" s="139"/>
      <c r="L39" s="139"/>
      <c r="M39" s="138"/>
      <c r="N39" s="138"/>
      <c r="O39" s="138"/>
      <c r="P39" s="138"/>
    </row>
    <row r="40" ht="15.75" customHeight="1">
      <c r="H40" s="139"/>
      <c r="I40" s="139"/>
      <c r="J40" s="139"/>
      <c r="K40" s="139"/>
      <c r="L40" s="139"/>
      <c r="M40" s="138"/>
      <c r="N40" s="138"/>
      <c r="O40" s="138"/>
      <c r="P40" s="138"/>
    </row>
    <row r="41" ht="15.75" customHeight="1">
      <c r="H41" s="139"/>
      <c r="I41" s="139"/>
      <c r="J41" s="139"/>
      <c r="K41" s="139"/>
      <c r="L41" s="139"/>
      <c r="M41" s="138"/>
      <c r="N41" s="138"/>
      <c r="O41" s="138"/>
      <c r="P41" s="138"/>
    </row>
    <row r="42" ht="15.75" customHeight="1">
      <c r="H42" s="139"/>
      <c r="I42" s="139"/>
      <c r="J42" s="139"/>
      <c r="K42" s="139"/>
      <c r="L42" s="139"/>
      <c r="M42" s="138"/>
      <c r="N42" s="138"/>
      <c r="O42" s="138"/>
      <c r="P42" s="138"/>
    </row>
    <row r="43" ht="15.75" customHeight="1">
      <c r="H43" s="139"/>
      <c r="I43" s="139"/>
      <c r="J43" s="139"/>
      <c r="K43" s="139"/>
      <c r="L43" s="139"/>
      <c r="M43" s="138"/>
      <c r="N43" s="138"/>
      <c r="O43" s="138"/>
      <c r="P43" s="138"/>
    </row>
    <row r="44" ht="15.75" customHeight="1">
      <c r="H44" s="139"/>
      <c r="I44" s="139"/>
      <c r="J44" s="139"/>
      <c r="K44" s="139"/>
      <c r="L44" s="139"/>
      <c r="M44" s="138"/>
      <c r="N44" s="138"/>
      <c r="O44" s="138"/>
      <c r="P44" s="138"/>
    </row>
    <row r="45" ht="15.75" customHeight="1">
      <c r="H45" s="139"/>
      <c r="I45" s="139"/>
      <c r="J45" s="139"/>
      <c r="K45" s="139"/>
      <c r="L45" s="139"/>
      <c r="M45" s="138"/>
      <c r="N45" s="138"/>
      <c r="O45" s="138"/>
      <c r="P45" s="138"/>
    </row>
    <row r="46" ht="15.75" customHeight="1">
      <c r="H46" s="139"/>
      <c r="I46" s="139"/>
      <c r="J46" s="139"/>
      <c r="K46" s="139"/>
      <c r="L46" s="139"/>
      <c r="M46" s="138"/>
      <c r="N46" s="138"/>
      <c r="O46" s="138"/>
      <c r="P46" s="138"/>
    </row>
    <row r="47" ht="15.75" customHeight="1">
      <c r="H47" s="139"/>
      <c r="I47" s="139"/>
      <c r="J47" s="139"/>
      <c r="K47" s="139"/>
      <c r="L47" s="139"/>
      <c r="M47" s="138"/>
      <c r="N47" s="138"/>
      <c r="O47" s="138"/>
      <c r="P47" s="138"/>
    </row>
    <row r="48" ht="15.75" customHeight="1">
      <c r="H48" s="139"/>
      <c r="I48" s="139"/>
      <c r="J48" s="139"/>
      <c r="K48" s="139"/>
      <c r="L48" s="139"/>
      <c r="M48" s="138"/>
      <c r="N48" s="138"/>
      <c r="O48" s="138"/>
      <c r="P48" s="138"/>
    </row>
    <row r="49" ht="15.75" customHeight="1">
      <c r="H49" s="139"/>
      <c r="I49" s="139"/>
      <c r="J49" s="139"/>
      <c r="K49" s="139"/>
      <c r="L49" s="139"/>
      <c r="M49" s="138"/>
      <c r="N49" s="138"/>
      <c r="O49" s="138"/>
      <c r="P49" s="138"/>
    </row>
    <row r="50" ht="15.75" customHeight="1">
      <c r="H50" s="139"/>
      <c r="I50" s="139"/>
      <c r="J50" s="139"/>
      <c r="K50" s="139"/>
      <c r="L50" s="139"/>
      <c r="M50" s="138"/>
      <c r="N50" s="138"/>
      <c r="O50" s="138"/>
      <c r="P50" s="138"/>
    </row>
    <row r="51" ht="15.75" customHeight="1">
      <c r="H51" s="139"/>
      <c r="I51" s="139"/>
      <c r="J51" s="139"/>
      <c r="K51" s="139"/>
      <c r="L51" s="139"/>
      <c r="M51" s="139"/>
    </row>
    <row r="52" ht="15.75" customHeight="1">
      <c r="H52" s="139"/>
      <c r="I52" s="139"/>
      <c r="J52" s="139"/>
      <c r="K52" s="139"/>
      <c r="L52" s="139"/>
      <c r="M52" s="139"/>
    </row>
    <row r="53" ht="15.75" customHeight="1">
      <c r="H53" s="139"/>
      <c r="I53" s="139"/>
      <c r="J53" s="139"/>
      <c r="K53" s="139"/>
      <c r="L53" s="139"/>
      <c r="M53" s="139"/>
    </row>
    <row r="54" ht="15.75" customHeight="1">
      <c r="H54" s="139"/>
      <c r="I54" s="139"/>
      <c r="J54" s="139"/>
      <c r="K54" s="139"/>
      <c r="L54" s="139"/>
      <c r="M54" s="139"/>
    </row>
    <row r="55" ht="15.75" customHeight="1">
      <c r="H55" s="139"/>
      <c r="I55" s="139"/>
      <c r="J55" s="139"/>
      <c r="K55" s="139"/>
      <c r="L55" s="139"/>
      <c r="M55" s="139"/>
    </row>
    <row r="56" ht="15.75" customHeight="1">
      <c r="H56" s="139"/>
      <c r="I56" s="139"/>
      <c r="J56" s="139"/>
      <c r="K56" s="139"/>
      <c r="L56" s="139"/>
      <c r="M56" s="139"/>
    </row>
    <row r="57" ht="15.75" customHeight="1">
      <c r="H57" s="139"/>
      <c r="I57" s="139"/>
      <c r="J57" s="139"/>
      <c r="K57" s="139"/>
      <c r="L57" s="139"/>
      <c r="M57" s="139"/>
    </row>
    <row r="58" ht="15.75" customHeight="1">
      <c r="H58" s="139"/>
      <c r="I58" s="139"/>
      <c r="J58" s="139"/>
      <c r="K58" s="139"/>
      <c r="L58" s="139"/>
      <c r="M58" s="139"/>
    </row>
    <row r="59" ht="15.75" customHeight="1">
      <c r="H59" s="139"/>
      <c r="I59" s="139"/>
      <c r="J59" s="139"/>
      <c r="K59" s="139"/>
      <c r="L59" s="139"/>
      <c r="M59" s="139"/>
    </row>
    <row r="60" ht="15.75" customHeight="1">
      <c r="H60" s="139"/>
      <c r="I60" s="139"/>
      <c r="J60" s="139"/>
      <c r="K60" s="139"/>
      <c r="L60" s="139"/>
      <c r="M60" s="139"/>
    </row>
    <row r="61" ht="15.75" customHeight="1">
      <c r="H61" s="139"/>
      <c r="I61" s="139"/>
      <c r="J61" s="139"/>
      <c r="K61" s="139"/>
      <c r="L61" s="139"/>
      <c r="M61" s="139"/>
    </row>
    <row r="62" ht="15.75" customHeight="1">
      <c r="H62" s="139"/>
      <c r="I62" s="139"/>
      <c r="J62" s="139"/>
      <c r="K62" s="139"/>
      <c r="L62" s="139"/>
      <c r="M62" s="139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46">
    <mergeCell ref="Q21:R21"/>
    <mergeCell ref="Q22:R22"/>
    <mergeCell ref="Q23:R23"/>
    <mergeCell ref="Q24:R24"/>
    <mergeCell ref="Q25:R25"/>
    <mergeCell ref="Q26:R26"/>
    <mergeCell ref="D2:H14"/>
    <mergeCell ref="B15:F15"/>
    <mergeCell ref="B16:K19"/>
    <mergeCell ref="Q19:R19"/>
    <mergeCell ref="H20:I20"/>
    <mergeCell ref="Q20:R20"/>
    <mergeCell ref="H22:K22"/>
    <mergeCell ref="B20:C20"/>
    <mergeCell ref="B22:E22"/>
    <mergeCell ref="B23:C23"/>
    <mergeCell ref="D23:E23"/>
    <mergeCell ref="J23:K23"/>
    <mergeCell ref="D24:E24"/>
    <mergeCell ref="J24:K24"/>
    <mergeCell ref="H27:I27"/>
    <mergeCell ref="H28:I28"/>
    <mergeCell ref="G30:L32"/>
    <mergeCell ref="H23:I23"/>
    <mergeCell ref="H24:I24"/>
    <mergeCell ref="H25:I25"/>
    <mergeCell ref="J25:K25"/>
    <mergeCell ref="H26:I26"/>
    <mergeCell ref="J26:K26"/>
    <mergeCell ref="J27:K27"/>
    <mergeCell ref="J28:K28"/>
    <mergeCell ref="B29:C29"/>
    <mergeCell ref="D29:E29"/>
    <mergeCell ref="B30:C30"/>
    <mergeCell ref="D30:E30"/>
    <mergeCell ref="B31:C31"/>
    <mergeCell ref="D31:E31"/>
    <mergeCell ref="B32:C32"/>
    <mergeCell ref="D32:E32"/>
    <mergeCell ref="B24:C24"/>
    <mergeCell ref="B25:C25"/>
    <mergeCell ref="D25:E25"/>
    <mergeCell ref="B26:C26"/>
    <mergeCell ref="D26:E26"/>
    <mergeCell ref="B27:C27"/>
    <mergeCell ref="D27:E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BAC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7" width="12.63"/>
  </cols>
  <sheetData>
    <row r="1" ht="15.75" customHeight="1"/>
    <row r="2" ht="15.75" customHeight="1">
      <c r="B2" s="2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4"/>
    </row>
    <row r="14" ht="15.75" customHeight="1">
      <c r="A14" s="24"/>
    </row>
    <row r="15" ht="15.75" customHeight="1">
      <c r="B15" s="25"/>
    </row>
    <row r="16" ht="15.75" customHeight="1">
      <c r="B16" s="26" t="s">
        <v>5</v>
      </c>
      <c r="D16" s="27" t="s">
        <v>6</v>
      </c>
      <c r="E16" s="28"/>
      <c r="F16" s="29"/>
      <c r="G16" s="30"/>
    </row>
    <row r="17" ht="15.75" customHeight="1">
      <c r="D17" s="31"/>
      <c r="E17" s="32"/>
      <c r="F17" s="33"/>
      <c r="G17" s="30"/>
    </row>
    <row r="18" ht="15.75" customHeight="1">
      <c r="B18" s="34" t="s">
        <v>7</v>
      </c>
      <c r="D18" s="35" t="s">
        <v>8</v>
      </c>
      <c r="F18" s="36"/>
      <c r="G18" s="37"/>
    </row>
    <row r="19" ht="15.75" customHeight="1">
      <c r="D19" s="31"/>
      <c r="E19" s="32"/>
      <c r="F19" s="33"/>
    </row>
    <row r="20" ht="15.75" customHeight="1"/>
    <row r="21" ht="15.75" customHeight="1">
      <c r="B21" s="38" t="s">
        <v>9</v>
      </c>
      <c r="E21" s="39" t="str">
        <f>D18/12</f>
        <v>#VALUE!</v>
      </c>
      <c r="F21" s="40"/>
    </row>
    <row r="22" ht="15.75" customHeight="1">
      <c r="E22" s="41"/>
      <c r="F22" s="42"/>
    </row>
    <row r="23" ht="15.75" customHeight="1">
      <c r="B23" s="43"/>
    </row>
    <row r="24" ht="15.75" customHeight="1">
      <c r="D24" s="44" t="s">
        <v>10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1:D22"/>
    <mergeCell ref="E21:F22"/>
    <mergeCell ref="B23:C23"/>
    <mergeCell ref="B2:F14"/>
    <mergeCell ref="B15:F15"/>
    <mergeCell ref="B16:C17"/>
    <mergeCell ref="D16:F17"/>
    <mergeCell ref="B18:C19"/>
    <mergeCell ref="D18:F19"/>
    <mergeCell ref="G18:H19"/>
  </mergeCells>
  <dataValidations>
    <dataValidation type="custom" allowBlank="1" showDropDown="1" showInputMessage="1" showErrorMessage="1" prompt="Enter a number (###,###.##) greater than 0. Do not include any spaces." sqref="D18">
      <formula1>AND(ISNUMBER(D18), D18&gt;= 0, NOT(ISNUMBER(FIND(" ", D18))))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F7CC3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7" width="12.63"/>
  </cols>
  <sheetData>
    <row r="1" ht="15.75" customHeight="1"/>
    <row r="2" ht="15.75" customHeight="1">
      <c r="B2" s="2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4"/>
    </row>
    <row r="14" ht="15.75" customHeight="1">
      <c r="A14" s="24"/>
    </row>
    <row r="15" ht="15.75" customHeight="1">
      <c r="B15" s="25"/>
    </row>
    <row r="16" ht="15.75" customHeight="1">
      <c r="B16" s="45" t="s">
        <v>11</v>
      </c>
      <c r="D16" s="46" t="s">
        <v>12</v>
      </c>
      <c r="E16" s="47"/>
      <c r="F16" s="48"/>
    </row>
    <row r="17" ht="15.75" customHeight="1">
      <c r="D17" s="49"/>
      <c r="E17" s="50"/>
      <c r="F17" s="51"/>
    </row>
    <row r="18" ht="15.75" customHeight="1">
      <c r="B18" s="52" t="s">
        <v>13</v>
      </c>
      <c r="D18" s="53">
        <v>0.0</v>
      </c>
      <c r="E18" s="47"/>
      <c r="F18" s="48"/>
    </row>
    <row r="19" ht="15.75" customHeight="1">
      <c r="D19" s="49"/>
      <c r="E19" s="50"/>
      <c r="F19" s="51"/>
    </row>
    <row r="20" ht="15.75" customHeight="1">
      <c r="B20" s="45" t="s">
        <v>14</v>
      </c>
      <c r="D20" s="53">
        <v>1.0</v>
      </c>
      <c r="E20" s="47"/>
      <c r="F20" s="48"/>
    </row>
    <row r="21" ht="15.75" customHeight="1">
      <c r="D21" s="49"/>
      <c r="E21" s="50"/>
      <c r="F21" s="51"/>
    </row>
    <row r="22" ht="15.75" customHeight="1">
      <c r="B22" s="54" t="s">
        <v>15</v>
      </c>
      <c r="C22" s="55"/>
      <c r="D22" s="56" t="s">
        <v>16</v>
      </c>
      <c r="E22" s="47"/>
      <c r="F22" s="48"/>
      <c r="J22" s="44" t="s">
        <v>10</v>
      </c>
    </row>
    <row r="23" ht="15.75" customHeight="1">
      <c r="C23" s="57"/>
      <c r="D23" s="49"/>
      <c r="E23" s="50"/>
      <c r="F23" s="51"/>
    </row>
    <row r="24" ht="15.75" customHeight="1">
      <c r="B24" s="38"/>
      <c r="C24" s="38"/>
      <c r="D24" s="38"/>
      <c r="E24" s="44"/>
      <c r="F24" s="44"/>
    </row>
    <row r="25" ht="15.75" customHeight="1">
      <c r="B25" s="38" t="s">
        <v>17</v>
      </c>
      <c r="E25" s="58" t="str">
        <f>D22/(D18 + 1)</f>
        <v>#VALUE!</v>
      </c>
      <c r="F25" s="40"/>
    </row>
    <row r="26" ht="15.75" customHeight="1">
      <c r="E26" s="41"/>
      <c r="F26" s="42"/>
    </row>
    <row r="27" ht="15.75" customHeight="1">
      <c r="B27" s="43"/>
    </row>
    <row r="28" ht="15.75" customHeight="1">
      <c r="D28" s="44" t="s">
        <v>10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3">
    <mergeCell ref="B20:C21"/>
    <mergeCell ref="B22:C23"/>
    <mergeCell ref="B25:D26"/>
    <mergeCell ref="E25:F26"/>
    <mergeCell ref="B27:C27"/>
    <mergeCell ref="B2:F14"/>
    <mergeCell ref="B15:F15"/>
    <mergeCell ref="B16:C17"/>
    <mergeCell ref="D16:F17"/>
    <mergeCell ref="B18:C19"/>
    <mergeCell ref="D18:F19"/>
    <mergeCell ref="D20:F21"/>
    <mergeCell ref="D22:F23"/>
  </mergeCells>
  <dataValidations>
    <dataValidation type="list" allowBlank="1" showErrorMessage="1" sqref="D18">
      <formula1>"0,1,2,3"</formula1>
    </dataValidation>
    <dataValidation type="custom" allowBlank="1" showDropDown="1" showInputMessage="1" showErrorMessage="1" prompt="Enter a number (###,###.##) greater than 0. Do not include any spaces." sqref="D22">
      <formula1>AND(ISNUMBER(D22), D22&gt;= 0, NOT(ISNUMBER(FIND(" ", D22))))</formula1>
    </dataValidation>
    <dataValidation type="list" allowBlank="1" showErrorMessage="1" sqref="D20">
      <formula1>"0 / Efficiency / Studio,1,2,3,4"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7" width="12.63"/>
  </cols>
  <sheetData>
    <row r="1" ht="15.75" customHeight="1"/>
    <row r="2" ht="15.75" customHeight="1">
      <c r="B2" s="2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4"/>
    </row>
    <row r="14" ht="15.75" customHeight="1">
      <c r="A14" s="24"/>
    </row>
    <row r="15" ht="15.75" customHeight="1">
      <c r="B15" s="25"/>
    </row>
    <row r="16" ht="15.75" customHeight="1">
      <c r="B16" s="59" t="s">
        <v>18</v>
      </c>
      <c r="D16" s="60" t="s">
        <v>19</v>
      </c>
      <c r="E16" s="61"/>
      <c r="F16" s="62"/>
    </row>
    <row r="17" ht="15.75" customHeight="1">
      <c r="D17" s="63"/>
      <c r="E17" s="64"/>
      <c r="F17" s="65"/>
    </row>
    <row r="18" ht="15.75" customHeight="1">
      <c r="B18" s="66"/>
      <c r="C18" s="66"/>
      <c r="D18" s="66"/>
      <c r="E18" s="66"/>
      <c r="F18" s="66"/>
    </row>
    <row r="19" ht="15.75" customHeight="1">
      <c r="B19" s="67" t="s">
        <v>20</v>
      </c>
      <c r="E19" s="58" t="str">
        <f>D16/12</f>
        <v>#VALUE!</v>
      </c>
      <c r="F19" s="40"/>
    </row>
    <row r="20" ht="15.75" customHeight="1">
      <c r="E20" s="41"/>
      <c r="F20" s="42"/>
    </row>
    <row r="21" ht="15.75" customHeight="1">
      <c r="B21" s="43"/>
      <c r="C21" s="43"/>
      <c r="D21" s="43"/>
      <c r="E21" s="43"/>
      <c r="F21" s="43"/>
      <c r="G21" s="43"/>
    </row>
    <row r="22" ht="15.75" customHeight="1">
      <c r="B22" s="43"/>
      <c r="C22" s="43"/>
      <c r="D22" s="43"/>
      <c r="E22" s="43"/>
      <c r="F22" s="43"/>
      <c r="G22" s="43"/>
    </row>
    <row r="23" ht="15.75" customHeight="1">
      <c r="B23" s="43"/>
      <c r="C23" s="43"/>
      <c r="D23" s="43"/>
      <c r="E23" s="43"/>
      <c r="F23" s="43"/>
      <c r="G23" s="43"/>
    </row>
    <row r="24" ht="15.75" customHeight="1">
      <c r="B24" s="43"/>
      <c r="C24" s="43"/>
      <c r="D24" s="43"/>
      <c r="E24" s="43"/>
      <c r="F24" s="43"/>
      <c r="G24" s="43"/>
    </row>
    <row r="25" ht="15.75" customHeight="1">
      <c r="B25" s="43"/>
      <c r="C25" s="43"/>
      <c r="D25" s="43"/>
      <c r="E25" s="43"/>
      <c r="F25" s="43"/>
      <c r="G25" s="43"/>
    </row>
    <row r="26" ht="15.75" customHeight="1">
      <c r="B26" s="43"/>
      <c r="C26" s="43"/>
      <c r="D26" s="43"/>
      <c r="E26" s="43"/>
      <c r="F26" s="43"/>
      <c r="G26" s="43"/>
    </row>
    <row r="27" ht="15.75" customHeight="1">
      <c r="B27" s="43"/>
      <c r="C27" s="43"/>
      <c r="D27" s="43"/>
      <c r="E27" s="43"/>
      <c r="F27" s="43"/>
      <c r="G27" s="43"/>
    </row>
    <row r="28" ht="15.75" customHeight="1">
      <c r="D28" s="44" t="s">
        <v>10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">
    <mergeCell ref="B2:F14"/>
    <mergeCell ref="B15:F15"/>
    <mergeCell ref="B16:C17"/>
    <mergeCell ref="D16:F17"/>
    <mergeCell ref="B19:D20"/>
    <mergeCell ref="E19:F20"/>
  </mergeCells>
  <dataValidations>
    <dataValidation type="custom" allowBlank="1" showDropDown="1" showInputMessage="1" showErrorMessage="1" prompt="Enter a number (###,###.##) greater than 0. Do not include any spaces." sqref="D16">
      <formula1>AND(ISNUMBER(D16), D16 &gt;= 0, NOT(ISNUMBER(FIND(" ", D16))))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14AD3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7" width="12.63"/>
  </cols>
  <sheetData>
    <row r="1" ht="15.75" customHeight="1"/>
    <row r="2" ht="15.75" customHeight="1">
      <c r="B2" s="2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4"/>
    </row>
    <row r="14" ht="15.75" customHeight="1">
      <c r="A14" s="24"/>
    </row>
    <row r="15" ht="15.75" customHeight="1">
      <c r="B15" s="25"/>
    </row>
    <row r="16" ht="15.75" customHeight="1">
      <c r="B16" s="68" t="s">
        <v>21</v>
      </c>
      <c r="D16" s="69" t="s">
        <v>22</v>
      </c>
      <c r="E16" s="70"/>
      <c r="F16" s="71"/>
    </row>
    <row r="17" ht="15.75" customHeight="1">
      <c r="D17" s="72"/>
      <c r="E17" s="73"/>
      <c r="F17" s="74"/>
    </row>
    <row r="18" ht="15.75" customHeight="1">
      <c r="B18" s="66"/>
      <c r="C18" s="66"/>
      <c r="D18" s="66"/>
      <c r="E18" s="66"/>
      <c r="F18" s="66"/>
    </row>
    <row r="19" ht="15.75" customHeight="1">
      <c r="B19" s="67" t="s">
        <v>23</v>
      </c>
      <c r="E19" s="75" t="str">
        <f>'1. Career &amp; Salary'!E21*D16</f>
        <v>#VALUE!</v>
      </c>
      <c r="F19" s="40"/>
    </row>
    <row r="20" ht="15.75" customHeight="1">
      <c r="E20" s="41"/>
      <c r="F20" s="42"/>
    </row>
    <row r="21" ht="15.75" customHeight="1">
      <c r="B21" s="43"/>
      <c r="C21" s="43"/>
      <c r="D21" s="43"/>
      <c r="E21" s="43"/>
      <c r="F21" s="43"/>
      <c r="G21" s="43"/>
    </row>
    <row r="22" ht="15.75" customHeight="1">
      <c r="B22" s="43"/>
      <c r="C22" s="43"/>
      <c r="D22" s="43"/>
      <c r="E22" s="43"/>
      <c r="F22" s="43"/>
      <c r="G22" s="43"/>
    </row>
    <row r="23" ht="15.75" customHeight="1">
      <c r="B23" s="43"/>
      <c r="C23" s="43"/>
      <c r="D23" s="43"/>
      <c r="E23" s="43"/>
      <c r="F23" s="43"/>
      <c r="G23" s="43"/>
    </row>
    <row r="24" ht="15.75" customHeight="1">
      <c r="B24" s="43"/>
      <c r="C24" s="43"/>
      <c r="D24" s="43"/>
      <c r="E24" s="43"/>
      <c r="F24" s="43"/>
      <c r="G24" s="43"/>
    </row>
    <row r="25" ht="15.75" customHeight="1">
      <c r="B25" s="43"/>
      <c r="C25" s="43"/>
      <c r="D25" s="43"/>
      <c r="E25" s="43"/>
      <c r="F25" s="43"/>
      <c r="G25" s="43"/>
    </row>
    <row r="26" ht="15.75" customHeight="1">
      <c r="B26" s="43"/>
      <c r="C26" s="43"/>
      <c r="D26" s="43"/>
      <c r="E26" s="43"/>
      <c r="F26" s="43"/>
      <c r="G26" s="43"/>
    </row>
    <row r="27" ht="15.75" customHeight="1">
      <c r="B27" s="43"/>
      <c r="C27" s="43"/>
      <c r="D27" s="43"/>
      <c r="E27" s="43"/>
      <c r="F27" s="43"/>
      <c r="G27" s="43"/>
    </row>
    <row r="28" ht="15.75" customHeight="1">
      <c r="D28" s="44" t="s">
        <v>10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">
    <mergeCell ref="B2:F14"/>
    <mergeCell ref="B15:F15"/>
    <mergeCell ref="B16:C17"/>
    <mergeCell ref="D16:F17"/>
    <mergeCell ref="B19:D20"/>
    <mergeCell ref="E19:F20"/>
  </mergeCells>
  <dataValidations>
    <dataValidation type="custom" allowBlank="1" showDropDown="1" showInputMessage="1" showErrorMessage="1" prompt="Enter a number greater than 0 and less than 100. " sqref="D16">
      <formula1>AND(ISNUMBER(D16), D16 &gt;= 0, D16 &lt;= 1, ISERROR(FIND(" ", TEXT(D16, "0%"))))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8A3B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7" width="12.63"/>
  </cols>
  <sheetData>
    <row r="1" ht="15.75" customHeight="1"/>
    <row r="2" ht="15.75" customHeight="1">
      <c r="B2" s="2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4"/>
    </row>
    <row r="14" ht="15.75" customHeight="1">
      <c r="A14" s="24"/>
    </row>
    <row r="15" ht="15.75" customHeight="1">
      <c r="B15" s="25"/>
    </row>
    <row r="16" ht="15.75" customHeight="1">
      <c r="B16" s="76" t="s">
        <v>24</v>
      </c>
      <c r="D16" s="77" t="s">
        <v>25</v>
      </c>
      <c r="E16" s="78"/>
      <c r="F16" s="79"/>
    </row>
    <row r="17" ht="15.75" customHeight="1">
      <c r="D17" s="80"/>
      <c r="E17" s="81"/>
      <c r="F17" s="82"/>
    </row>
    <row r="18" ht="15.75" customHeight="1">
      <c r="B18" s="66"/>
      <c r="C18" s="66"/>
      <c r="D18" s="66"/>
      <c r="E18" s="66"/>
      <c r="F18" s="66"/>
    </row>
    <row r="19" ht="15.75" customHeight="1">
      <c r="B19" s="83" t="s">
        <v>26</v>
      </c>
      <c r="E19" s="84" t="str">
        <f>'3. Medical, Dental, Vision'!E19</f>
        <v>#VALUE!</v>
      </c>
      <c r="F19" s="40"/>
    </row>
    <row r="20" ht="15.75" customHeight="1">
      <c r="E20" s="41"/>
      <c r="F20" s="42"/>
    </row>
    <row r="21" ht="15.75" customHeight="1">
      <c r="B21" s="68" t="s">
        <v>27</v>
      </c>
      <c r="E21" s="84" t="str">
        <f>'4. Retirement'!E19</f>
        <v>#VALUE!</v>
      </c>
      <c r="F21" s="40"/>
    </row>
    <row r="22" ht="15.75" customHeight="1">
      <c r="E22" s="41"/>
      <c r="F22" s="42"/>
    </row>
    <row r="23" ht="15.75" customHeight="1">
      <c r="B23" s="67"/>
      <c r="C23" s="67"/>
      <c r="D23" s="67"/>
      <c r="E23" s="85"/>
      <c r="F23" s="85"/>
    </row>
    <row r="24" ht="15.75" customHeight="1">
      <c r="B24" s="67" t="s">
        <v>28</v>
      </c>
      <c r="E24" s="39" t="str">
        <f>(D16*2)-E19-E21</f>
        <v>#VALUE!</v>
      </c>
      <c r="F24" s="40"/>
    </row>
    <row r="25" ht="15.75" customHeight="1">
      <c r="E25" s="41"/>
      <c r="F25" s="42"/>
    </row>
    <row r="26" ht="15.75" customHeight="1">
      <c r="B26" s="43"/>
      <c r="C26" s="43"/>
      <c r="D26" s="43"/>
      <c r="E26" s="43"/>
      <c r="F26" s="43"/>
      <c r="G26" s="43"/>
      <c r="J26" s="23" t="str">
        <f>'1. Career &amp; Salary'!E21-E19-E21-E24</f>
        <v>#VALUE!</v>
      </c>
    </row>
    <row r="27" ht="15.75" customHeight="1">
      <c r="B27" s="43"/>
      <c r="C27" s="43"/>
      <c r="D27" s="43"/>
      <c r="E27" s="43"/>
      <c r="F27" s="43"/>
      <c r="G27" s="43"/>
      <c r="J27" s="23" t="str">
        <f>'1. Career &amp; Salary'!E21-(2*D16)</f>
        <v>#VALUE!</v>
      </c>
    </row>
    <row r="28" ht="15.75" customHeight="1">
      <c r="B28" s="43"/>
      <c r="C28" s="43"/>
      <c r="D28" s="43"/>
      <c r="E28" s="43"/>
      <c r="F28" s="43"/>
      <c r="G28" s="43"/>
    </row>
    <row r="29" ht="15.75" customHeight="1">
      <c r="B29" s="43"/>
      <c r="C29" s="43"/>
      <c r="D29" s="43"/>
      <c r="E29" s="43"/>
      <c r="F29" s="43"/>
      <c r="G29" s="43"/>
    </row>
    <row r="30" ht="15.75" customHeight="1">
      <c r="B30" s="43"/>
      <c r="C30" s="43"/>
      <c r="D30" s="43"/>
      <c r="E30" s="43"/>
      <c r="F30" s="43"/>
      <c r="G30" s="43"/>
    </row>
    <row r="31" ht="15.75" customHeight="1">
      <c r="B31" s="43"/>
      <c r="C31" s="43"/>
      <c r="D31" s="43"/>
      <c r="E31" s="43"/>
      <c r="F31" s="43"/>
      <c r="G31" s="43"/>
    </row>
    <row r="32" ht="15.75" customHeight="1">
      <c r="B32" s="43"/>
      <c r="C32" s="43"/>
      <c r="D32" s="43"/>
      <c r="E32" s="43"/>
      <c r="F32" s="43"/>
      <c r="G32" s="43"/>
    </row>
    <row r="33" ht="15.75" customHeight="1">
      <c r="D33" s="44" t="s">
        <v>10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10">
    <mergeCell ref="B21:D22"/>
    <mergeCell ref="B24:D25"/>
    <mergeCell ref="E24:F25"/>
    <mergeCell ref="B2:F14"/>
    <mergeCell ref="B15:F15"/>
    <mergeCell ref="B16:C17"/>
    <mergeCell ref="D16:F17"/>
    <mergeCell ref="B19:D20"/>
    <mergeCell ref="E19:F20"/>
    <mergeCell ref="E21:F22"/>
  </mergeCells>
  <dataValidations>
    <dataValidation type="custom" allowBlank="1" showDropDown="1" showInputMessage="1" showErrorMessage="1" prompt="Enter a number (###,###.##) greater than 0. Do not include any spaces." sqref="D16">
      <formula1>AND(ISNUMBER(D16), D16&gt;= 0, NOT(ISNUMBER(FIND(" ", D16))))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6A8F3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7" width="12.63"/>
  </cols>
  <sheetData>
    <row r="1" ht="15.75" customHeight="1"/>
    <row r="2" ht="15.75" customHeight="1">
      <c r="B2" s="2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4"/>
    </row>
    <row r="14" ht="15.75" customHeight="1">
      <c r="A14" s="24"/>
    </row>
    <row r="15" ht="15.75" customHeight="1">
      <c r="B15" s="25"/>
    </row>
    <row r="16" ht="15.75" customHeight="1">
      <c r="B16" s="86" t="s">
        <v>29</v>
      </c>
      <c r="D16" s="87" t="s">
        <v>30</v>
      </c>
      <c r="E16" s="88"/>
      <c r="F16" s="89"/>
    </row>
    <row r="17" ht="15.75" customHeight="1">
      <c r="D17" s="90"/>
      <c r="E17" s="91"/>
      <c r="F17" s="92"/>
    </row>
    <row r="18" ht="15.75" customHeight="1">
      <c r="B18" s="86" t="s">
        <v>31</v>
      </c>
      <c r="D18" s="87" t="s">
        <v>32</v>
      </c>
      <c r="E18" s="88"/>
      <c r="F18" s="89"/>
    </row>
    <row r="19" ht="15.75" customHeight="1">
      <c r="D19" s="90"/>
      <c r="E19" s="91"/>
      <c r="F19" s="92"/>
    </row>
    <row r="20" ht="15.75" customHeight="1">
      <c r="B20" s="86" t="s">
        <v>33</v>
      </c>
      <c r="D20" s="87" t="s">
        <v>34</v>
      </c>
      <c r="E20" s="88"/>
      <c r="F20" s="89"/>
    </row>
    <row r="21" ht="15.75" customHeight="1">
      <c r="D21" s="90"/>
      <c r="E21" s="91"/>
      <c r="F21" s="92"/>
    </row>
    <row r="22" ht="15.75" customHeight="1">
      <c r="B22" s="66"/>
      <c r="C22" s="66"/>
      <c r="D22" s="66"/>
      <c r="E22" s="66"/>
      <c r="F22" s="66"/>
    </row>
    <row r="23" ht="15.75" customHeight="1">
      <c r="B23" s="67" t="s">
        <v>35</v>
      </c>
      <c r="E23" s="93" t="str">
        <f>(D16+D18+D20)/12</f>
        <v>#VALUE!</v>
      </c>
      <c r="F23" s="40"/>
    </row>
    <row r="24" ht="15.75" customHeight="1">
      <c r="E24" s="41"/>
      <c r="F24" s="42"/>
    </row>
    <row r="25" ht="15.75" customHeight="1">
      <c r="B25" s="67"/>
      <c r="C25" s="67"/>
      <c r="D25" s="67"/>
      <c r="E25" s="94"/>
      <c r="F25" s="94"/>
    </row>
    <row r="26" ht="15.75" customHeight="1">
      <c r="B26" s="67" t="s">
        <v>36</v>
      </c>
      <c r="E26" s="93" t="str">
        <f>'5. Paycheck &amp; Deductions'!E24-E23-'2. Living Arrangements'!E25</f>
        <v>#VALUE!</v>
      </c>
      <c r="F26" s="40"/>
    </row>
    <row r="27" ht="15.75" customHeight="1">
      <c r="E27" s="41"/>
      <c r="F27" s="42"/>
    </row>
    <row r="28" ht="15.75" customHeight="1">
      <c r="B28" s="67"/>
      <c r="C28" s="67"/>
      <c r="D28" s="67"/>
      <c r="E28" s="67"/>
      <c r="F28" s="67"/>
    </row>
    <row r="29" ht="15.75" customHeight="1">
      <c r="B29" s="67"/>
      <c r="C29" s="67"/>
      <c r="D29" s="67"/>
      <c r="E29" s="67"/>
      <c r="F29" s="67"/>
      <c r="H29" s="95"/>
    </row>
    <row r="30" ht="15.75" customHeight="1">
      <c r="B30" s="67"/>
      <c r="C30" s="67"/>
      <c r="D30" s="67"/>
      <c r="E30" s="67"/>
      <c r="F30" s="67"/>
    </row>
    <row r="31" ht="15.75" customHeight="1">
      <c r="B31" s="67"/>
      <c r="C31" s="67"/>
      <c r="D31" s="67"/>
      <c r="E31" s="67"/>
      <c r="F31" s="67"/>
      <c r="G31" s="43"/>
    </row>
    <row r="32" ht="15.75" customHeight="1">
      <c r="B32" s="43"/>
      <c r="C32" s="43"/>
      <c r="D32" s="43"/>
      <c r="E32" s="43"/>
      <c r="F32" s="43"/>
      <c r="G32" s="43"/>
    </row>
    <row r="33" ht="15.75" customHeight="1">
      <c r="B33" s="43"/>
      <c r="C33" s="43"/>
      <c r="D33" s="43"/>
      <c r="E33" s="43"/>
      <c r="F33" s="43"/>
      <c r="G33" s="43"/>
    </row>
    <row r="34" ht="15.75" customHeight="1">
      <c r="B34" s="43"/>
      <c r="C34" s="43"/>
      <c r="D34" s="43"/>
      <c r="E34" s="43"/>
      <c r="F34" s="43"/>
      <c r="G34" s="43"/>
    </row>
    <row r="35" ht="15.75" customHeight="1">
      <c r="B35" s="43"/>
      <c r="C35" s="43"/>
      <c r="D35" s="43"/>
      <c r="E35" s="43"/>
      <c r="F35" s="43"/>
      <c r="G35" s="43"/>
    </row>
    <row r="36" ht="15.75" customHeight="1">
      <c r="B36" s="43"/>
      <c r="C36" s="43"/>
      <c r="D36" s="43"/>
      <c r="E36" s="43"/>
      <c r="F36" s="43"/>
      <c r="G36" s="43"/>
    </row>
    <row r="37" ht="15.75" customHeight="1">
      <c r="B37" s="43"/>
      <c r="C37" s="43"/>
      <c r="D37" s="43"/>
      <c r="E37" s="43"/>
      <c r="F37" s="43"/>
      <c r="G37" s="43"/>
    </row>
    <row r="38" ht="15.75" customHeight="1">
      <c r="D38" s="44" t="s">
        <v>10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12">
    <mergeCell ref="B20:C21"/>
    <mergeCell ref="B23:D24"/>
    <mergeCell ref="E23:F24"/>
    <mergeCell ref="B26:D27"/>
    <mergeCell ref="E26:F27"/>
    <mergeCell ref="B2:F14"/>
    <mergeCell ref="B15:F15"/>
    <mergeCell ref="B16:C17"/>
    <mergeCell ref="D16:F17"/>
    <mergeCell ref="B18:C19"/>
    <mergeCell ref="D18:F19"/>
    <mergeCell ref="D20:F21"/>
  </mergeCells>
  <dataValidations>
    <dataValidation type="custom" allowBlank="1" showDropDown="1" showInputMessage="1" showErrorMessage="1" prompt="Enter a number (###,###.##) greater than 0. Do not include any spaces." sqref="D16 D18 D20">
      <formula1>AND(ISNUMBER(D16), D16&gt;= 0, NOT(ISNUMBER(FIND(" ", D16))))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5C435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7" width="12.63"/>
  </cols>
  <sheetData>
    <row r="1" ht="15.75" customHeight="1"/>
    <row r="2" ht="15.75" customHeight="1">
      <c r="B2" s="2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4"/>
    </row>
    <row r="14" ht="15.75" customHeight="1">
      <c r="A14" s="24"/>
    </row>
    <row r="15" ht="15.75" customHeight="1">
      <c r="B15" s="25"/>
    </row>
    <row r="16" ht="15.75" customHeight="1">
      <c r="B16" s="96" t="s">
        <v>37</v>
      </c>
      <c r="D16" s="97" t="s">
        <v>38</v>
      </c>
      <c r="E16" s="98"/>
      <c r="F16" s="99"/>
    </row>
    <row r="17" ht="15.75" customHeight="1">
      <c r="D17" s="100"/>
      <c r="E17" s="101"/>
      <c r="F17" s="102"/>
      <c r="H17" s="23" t="str">
        <f>'5. Paycheck &amp; Deductions'!E24*0.05</f>
        <v>#VALUE!</v>
      </c>
    </row>
    <row r="18" ht="15.75" customHeight="1">
      <c r="B18" s="66"/>
      <c r="C18" s="66"/>
      <c r="D18" s="66"/>
      <c r="E18" s="66"/>
      <c r="F18" s="66"/>
      <c r="H18" s="23" t="str">
        <f>'6. Basic Necessities'!E26-H17</f>
        <v>#VALUE!</v>
      </c>
    </row>
    <row r="19" ht="15.75" customHeight="1">
      <c r="B19" s="67" t="s">
        <v>39</v>
      </c>
      <c r="E19" s="93" t="str">
        <f>'5. Paycheck &amp; Deductions'!E24*D16</f>
        <v>#VALUE!</v>
      </c>
      <c r="F19" s="40"/>
    </row>
    <row r="20" ht="15.75" customHeight="1">
      <c r="E20" s="41"/>
      <c r="F20" s="42"/>
    </row>
    <row r="21" ht="15.75" customHeight="1">
      <c r="B21" s="67"/>
      <c r="C21" s="67"/>
      <c r="D21" s="67"/>
      <c r="E21" s="94"/>
      <c r="F21" s="94"/>
    </row>
    <row r="22" ht="15.75" customHeight="1">
      <c r="B22" s="67" t="s">
        <v>40</v>
      </c>
      <c r="E22" s="93" t="str">
        <f>'6. Basic Necessities'!E26-E19</f>
        <v>#VALUE!</v>
      </c>
      <c r="F22" s="40"/>
    </row>
    <row r="23" ht="15.75" customHeight="1">
      <c r="E23" s="41"/>
      <c r="F23" s="42"/>
    </row>
    <row r="24" ht="15.75" customHeight="1">
      <c r="B24" s="67"/>
      <c r="C24" s="67"/>
      <c r="D24" s="67"/>
      <c r="E24" s="67"/>
      <c r="F24" s="67"/>
    </row>
    <row r="25" ht="15.75" customHeight="1">
      <c r="B25" s="67"/>
      <c r="C25" s="67"/>
      <c r="D25" s="67"/>
      <c r="E25" s="67"/>
      <c r="F25" s="67"/>
      <c r="H25" s="95"/>
    </row>
    <row r="26" ht="15.75" customHeight="1">
      <c r="B26" s="67"/>
      <c r="C26" s="67"/>
      <c r="D26" s="67"/>
      <c r="E26" s="67"/>
      <c r="F26" s="67"/>
    </row>
    <row r="27" ht="15.75" customHeight="1">
      <c r="B27" s="67"/>
      <c r="C27" s="67"/>
      <c r="D27" s="67"/>
      <c r="E27" s="67"/>
      <c r="F27" s="67"/>
      <c r="G27" s="43"/>
    </row>
    <row r="28" ht="15.75" customHeight="1">
      <c r="B28" s="43"/>
      <c r="C28" s="43"/>
      <c r="D28" s="43"/>
      <c r="E28" s="43"/>
      <c r="F28" s="43"/>
      <c r="G28" s="43"/>
    </row>
    <row r="29" ht="15.75" customHeight="1">
      <c r="B29" s="43"/>
      <c r="C29" s="43"/>
      <c r="D29" s="43"/>
      <c r="E29" s="43"/>
      <c r="F29" s="43"/>
      <c r="G29" s="43"/>
    </row>
    <row r="30" ht="15.75" customHeight="1">
      <c r="B30" s="43"/>
      <c r="C30" s="43"/>
      <c r="D30" s="43"/>
      <c r="E30" s="43"/>
      <c r="F30" s="43"/>
      <c r="G30" s="43"/>
    </row>
    <row r="31" ht="15.75" customHeight="1">
      <c r="B31" s="43"/>
      <c r="C31" s="43"/>
      <c r="D31" s="43"/>
      <c r="E31" s="43"/>
      <c r="F31" s="43"/>
      <c r="G31" s="43"/>
    </row>
    <row r="32" ht="15.75" customHeight="1">
      <c r="B32" s="43"/>
      <c r="C32" s="43"/>
      <c r="D32" s="43"/>
      <c r="E32" s="43"/>
      <c r="F32" s="43"/>
      <c r="G32" s="43"/>
    </row>
    <row r="33" ht="15.75" customHeight="1">
      <c r="B33" s="43"/>
      <c r="C33" s="43"/>
      <c r="D33" s="43"/>
      <c r="E33" s="43"/>
      <c r="F33" s="43"/>
      <c r="G33" s="43"/>
    </row>
    <row r="34" ht="15.75" customHeight="1">
      <c r="D34" s="44" t="s">
        <v>10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8">
    <mergeCell ref="B2:F14"/>
    <mergeCell ref="B15:F15"/>
    <mergeCell ref="B16:C17"/>
    <mergeCell ref="D16:F17"/>
    <mergeCell ref="B19:D20"/>
    <mergeCell ref="E19:F20"/>
    <mergeCell ref="B22:D23"/>
    <mergeCell ref="E22:F23"/>
  </mergeCells>
  <dataValidations>
    <dataValidation type="custom" allowBlank="1" showDropDown="1" showInputMessage="1" showErrorMessage="1" prompt="Enter a number greater than 0 and less than 100. " sqref="D16">
      <formula1>AND(ISNUMBER(D16), D16 &gt;= 0, D16 &lt;= 1, ISERROR(FIND(" ", TEXT(D16, "0%"))))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7" width="12.63"/>
  </cols>
  <sheetData>
    <row r="1" ht="15.75" customHeight="1">
      <c r="A1" s="44" t="s">
        <v>10</v>
      </c>
    </row>
    <row r="2" ht="15.75" customHeight="1">
      <c r="B2" s="2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24"/>
    </row>
    <row r="14" ht="15.75" customHeight="1"/>
    <row r="15" ht="15.75" customHeight="1">
      <c r="B15" s="25"/>
    </row>
    <row r="16" ht="15.75" customHeight="1">
      <c r="B16" s="103" t="s">
        <v>41</v>
      </c>
    </row>
    <row r="17" ht="15.75" customHeight="1"/>
    <row r="18" ht="15.75" customHeight="1"/>
    <row r="19" ht="15.75" customHeight="1">
      <c r="H19" s="44" t="s">
        <v>10</v>
      </c>
    </row>
    <row r="20" ht="15.75" customHeight="1">
      <c r="B20" s="8"/>
      <c r="C20" s="8"/>
      <c r="D20" s="8"/>
      <c r="E20" s="8"/>
      <c r="F20" s="8"/>
    </row>
    <row r="21" ht="15.75" customHeight="1">
      <c r="B21" s="104"/>
      <c r="C21" s="105" t="s">
        <v>42</v>
      </c>
      <c r="D21" s="106"/>
      <c r="E21" s="107" t="s">
        <v>43</v>
      </c>
      <c r="F21" s="106"/>
    </row>
    <row r="22" ht="15.75" customHeight="1">
      <c r="B22" s="108" t="b">
        <v>0</v>
      </c>
      <c r="C22" s="109" t="s">
        <v>44</v>
      </c>
      <c r="D22" s="110"/>
      <c r="E22" s="111">
        <v>100.0</v>
      </c>
      <c r="F22" s="110"/>
    </row>
    <row r="23" ht="15.75" customHeight="1">
      <c r="B23" s="112" t="b">
        <v>0</v>
      </c>
      <c r="C23" s="113" t="s">
        <v>45</v>
      </c>
      <c r="D23" s="114"/>
      <c r="E23" s="115">
        <v>50.0</v>
      </c>
      <c r="F23" s="114"/>
    </row>
    <row r="24" ht="15.75" customHeight="1">
      <c r="B24" s="108" t="b">
        <v>0</v>
      </c>
      <c r="C24" s="109" t="s">
        <v>46</v>
      </c>
      <c r="D24" s="110"/>
      <c r="E24" s="116">
        <v>15.0</v>
      </c>
      <c r="F24" s="110"/>
    </row>
    <row r="25" ht="15.75" customHeight="1">
      <c r="B25" s="112" t="b">
        <v>0</v>
      </c>
      <c r="C25" s="117" t="s">
        <v>47</v>
      </c>
      <c r="D25" s="114"/>
      <c r="E25" s="118">
        <v>40.0</v>
      </c>
      <c r="F25" s="114"/>
    </row>
    <row r="26" ht="15.75" customHeight="1">
      <c r="B26" s="108" t="b">
        <v>0</v>
      </c>
      <c r="C26" s="119" t="s">
        <v>48</v>
      </c>
      <c r="D26" s="110"/>
      <c r="E26" s="120">
        <v>285.0</v>
      </c>
      <c r="F26" s="110"/>
      <c r="H26" s="95"/>
    </row>
    <row r="27" ht="15.75" customHeight="1">
      <c r="B27" s="112" t="b">
        <v>0</v>
      </c>
      <c r="C27" s="117" t="s">
        <v>49</v>
      </c>
      <c r="D27" s="114"/>
      <c r="E27" s="118">
        <v>100.0</v>
      </c>
      <c r="F27" s="114"/>
    </row>
    <row r="28" ht="15.75" customHeight="1">
      <c r="B28" s="108" t="b">
        <v>0</v>
      </c>
      <c r="C28" s="109" t="s">
        <v>50</v>
      </c>
      <c r="D28" s="110"/>
      <c r="E28" s="116">
        <v>25.0</v>
      </c>
      <c r="F28" s="110"/>
      <c r="G28" s="43"/>
    </row>
    <row r="29" ht="15.75" customHeight="1">
      <c r="B29" s="112" t="b">
        <v>0</v>
      </c>
      <c r="C29" s="113" t="s">
        <v>51</v>
      </c>
      <c r="D29" s="114"/>
      <c r="E29" s="121">
        <v>0.0</v>
      </c>
      <c r="F29" s="114"/>
      <c r="G29" s="43"/>
    </row>
    <row r="30" ht="15.75" customHeight="1">
      <c r="B30" s="108" t="b">
        <v>0</v>
      </c>
      <c r="C30" s="109" t="s">
        <v>52</v>
      </c>
      <c r="D30" s="110"/>
      <c r="E30" s="111">
        <v>50.0</v>
      </c>
      <c r="F30" s="110"/>
      <c r="G30" s="43"/>
    </row>
    <row r="31" ht="15.75" customHeight="1">
      <c r="B31" s="122" t="b">
        <v>0</v>
      </c>
      <c r="C31" s="113" t="s">
        <v>53</v>
      </c>
      <c r="D31" s="114"/>
      <c r="E31" s="121">
        <v>0.0</v>
      </c>
      <c r="F31" s="114"/>
      <c r="G31" s="43"/>
    </row>
    <row r="32" ht="15.75" customHeight="1">
      <c r="B32" s="123" t="b">
        <v>0</v>
      </c>
      <c r="C32" s="109" t="s">
        <v>54</v>
      </c>
      <c r="D32" s="110"/>
      <c r="E32" s="111">
        <v>0.0</v>
      </c>
      <c r="F32" s="110"/>
      <c r="G32" s="43"/>
    </row>
    <row r="33" ht="15.75" customHeight="1">
      <c r="B33" s="122" t="b">
        <v>0</v>
      </c>
      <c r="C33" s="113" t="s">
        <v>55</v>
      </c>
      <c r="D33" s="114"/>
      <c r="E33" s="121">
        <v>0.0</v>
      </c>
      <c r="F33" s="114"/>
      <c r="G33" s="43"/>
    </row>
    <row r="34" ht="15.75" customHeight="1">
      <c r="B34" s="108" t="b">
        <v>0</v>
      </c>
      <c r="C34" s="109" t="s">
        <v>56</v>
      </c>
      <c r="D34" s="110"/>
      <c r="E34" s="111">
        <v>50.0</v>
      </c>
      <c r="F34" s="110"/>
      <c r="G34" s="43"/>
    </row>
    <row r="35" ht="15.75" customHeight="1">
      <c r="B35" s="112" t="b">
        <v>0</v>
      </c>
      <c r="C35" s="117" t="s">
        <v>57</v>
      </c>
      <c r="D35" s="114"/>
      <c r="E35" s="121" t="s">
        <v>58</v>
      </c>
      <c r="F35" s="114"/>
    </row>
    <row r="36" ht="15.75" customHeight="1">
      <c r="B36" s="108" t="b">
        <v>0</v>
      </c>
      <c r="C36" s="124"/>
      <c r="D36" s="110"/>
      <c r="E36" s="111"/>
      <c r="F36" s="110"/>
    </row>
    <row r="37" ht="15.75" customHeight="1">
      <c r="B37" s="112" t="b">
        <v>0</v>
      </c>
      <c r="C37" s="125"/>
      <c r="D37" s="114"/>
      <c r="E37" s="115"/>
      <c r="F37" s="114"/>
    </row>
    <row r="38" ht="15.75" customHeight="1">
      <c r="B38" s="108" t="b">
        <v>0</v>
      </c>
      <c r="C38" s="126"/>
      <c r="D38" s="110"/>
      <c r="E38" s="116"/>
      <c r="F38" s="110"/>
    </row>
    <row r="39" ht="15.75" customHeight="1">
      <c r="B39" s="127" t="b">
        <v>0</v>
      </c>
      <c r="C39" s="128"/>
      <c r="D39" s="129"/>
      <c r="E39" s="130"/>
      <c r="F39" s="129"/>
    </row>
    <row r="40" ht="15.75" customHeight="1">
      <c r="B40" s="131"/>
      <c r="C40" s="132"/>
      <c r="D40" s="132"/>
      <c r="E40" s="133"/>
      <c r="F40" s="133"/>
    </row>
    <row r="41" ht="15.75" customHeight="1">
      <c r="B41" s="67" t="s">
        <v>59</v>
      </c>
      <c r="E41" s="93" t="str">
        <f>SUMPRODUCT(B22:B39 * E22:E39)
</f>
        <v>#VALUE!</v>
      </c>
      <c r="F41" s="40"/>
    </row>
    <row r="42" ht="15.75" customHeight="1">
      <c r="E42" s="41"/>
      <c r="F42" s="42"/>
    </row>
    <row r="43" ht="15.75" customHeight="1"/>
    <row r="44" ht="15.75" customHeight="1">
      <c r="B44" s="67" t="s">
        <v>40</v>
      </c>
      <c r="E44" s="134" t="str">
        <f>ROUND('7. Rainy Day'!E22-E41, 2)</f>
        <v>#VALUE!</v>
      </c>
      <c r="F44" s="40"/>
    </row>
    <row r="45" ht="15.75" customHeight="1">
      <c r="E45" s="41"/>
      <c r="F45" s="42"/>
    </row>
    <row r="46" ht="15.75" customHeight="1">
      <c r="F46" s="135"/>
    </row>
    <row r="47" ht="15.75" customHeight="1">
      <c r="C47" s="136" t="str">
        <f>IF(FLOOR(E44 * 100,1) / 100 &gt; 0, "Wonderful! You have money left over at the end of the month. What will you do with it?", IF(FLOOR(E44 * 100,1) / 100 = 0, "You have budgeted all your money for the month with nothing left over. If all your expenses are accounted for, this can be a good thing. When done intentionally, it is referred to as Zero-Based Budgeting.", IF(FLOOR(E44 * 100,1) / 100 &lt; 0, "Uh oh! You're over budget for the month. How will you fix it?")))
</f>
        <v>#VALUE!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46">
    <mergeCell ref="B2:F14"/>
    <mergeCell ref="B15:F15"/>
    <mergeCell ref="B16:F19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E34:F34"/>
    <mergeCell ref="E35:F35"/>
    <mergeCell ref="E36:F36"/>
    <mergeCell ref="E37:F37"/>
    <mergeCell ref="E38:F38"/>
    <mergeCell ref="E39:F39"/>
    <mergeCell ref="E41:F42"/>
    <mergeCell ref="E44:F45"/>
    <mergeCell ref="E27:F27"/>
    <mergeCell ref="E28:F28"/>
    <mergeCell ref="E29:F29"/>
    <mergeCell ref="E30:F30"/>
    <mergeCell ref="E31:F31"/>
    <mergeCell ref="E32:F32"/>
    <mergeCell ref="E33:F33"/>
    <mergeCell ref="B41:D42"/>
    <mergeCell ref="B44:D45"/>
    <mergeCell ref="C47:E51"/>
    <mergeCell ref="C33:D33"/>
    <mergeCell ref="C34:D34"/>
    <mergeCell ref="C35:D35"/>
    <mergeCell ref="C36:D36"/>
    <mergeCell ref="C37:D37"/>
    <mergeCell ref="C38:D38"/>
    <mergeCell ref="C39:D39"/>
  </mergeCells>
  <conditionalFormatting sqref="B22">
    <cfRule type="cellIs" dxfId="1" priority="1" operator="equal">
      <formula>"Yes"</formula>
    </cfRule>
  </conditionalFormatting>
  <conditionalFormatting sqref="C47:E50">
    <cfRule type="expression" dxfId="1" priority="2">
      <formula>E44 &gt; 0</formula>
    </cfRule>
  </conditionalFormatting>
  <conditionalFormatting sqref="C47:E50">
    <cfRule type="expression" dxfId="2" priority="3">
      <formula>E44 &lt; 0</formula>
    </cfRule>
  </conditionalFormatting>
  <conditionalFormatting sqref="C47:E50">
    <cfRule type="expression" dxfId="3" priority="4">
      <formula>E44 = 0 </formula>
    </cfRule>
  </conditionalFormatting>
  <conditionalFormatting sqref="E44:F45">
    <cfRule type="cellIs" dxfId="2" priority="5" operator="lessThan">
      <formula>0</formula>
    </cfRule>
  </conditionalFormatting>
  <conditionalFormatting sqref="E44:F45">
    <cfRule type="cellIs" dxfId="1" priority="6" operator="greaterThan">
      <formula>0</formula>
    </cfRule>
  </conditionalFormatting>
  <conditionalFormatting sqref="E44:F45">
    <cfRule type="cellIs" dxfId="3" priority="7" operator="equal">
      <formula>0</formula>
    </cfRule>
  </conditionalFormatting>
  <dataValidations>
    <dataValidation type="custom" allowBlank="1" showDropDown="1" showInputMessage="1" showErrorMessage="1" prompt="Enter a number (###,###.##) greater than 0. Do not include any spaces." sqref="E22:E39">
      <formula1>AND(ISNUMBER(E22), E22&gt;= 0, NOT(ISNUMBER(FIND(" ", E22))))</formula1>
    </dataValidation>
  </dataValidations>
  <drawing r:id="rId1"/>
</worksheet>
</file>