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<sst xmlns="http://schemas.openxmlformats.org/spreadsheetml/2006/main" count="30" uniqueCount="30">
  <si>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</si>
  <si>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</si>
  <si>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</si>
  <si>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</si>
  <si>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</si>
  <si>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</si>
  <si>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</si>
  <si>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</si>
  <si>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</si>
  <si>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</si>
  <si>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</si>
  <si>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</si>
  <si>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</si>
  <si>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owies</t>
  </si>
  <si>
    <t xml:space="preserve">https://foodgeek.dk/en/bread-calculator/?n=banana%2520bread&amp;a=%26lt%3BAuthor%26gt%3B&amp;s0=Preferment&amp;s0t=p&amp;s0i0w=65&amp;s0i0t=f&amp;s0i0n=owies&amp;s0i1w=280&amp;s0i1t=f&amp;s0i1n=orkisz&amp;s0i2w=2&amp;s0i2t=e&amp;s0i2n=Cynamon%2Fgo%25C5%25BCdzik%2Fga%25C5%2582ka&amp;s0i3w=120&amp;s0i3t=e&amp;s0i3n=jaja&amp;s0i4w=22&amp;s0i4t=f&amp;s0i4n=m%25C4%2585ka%2520pszenna%2520razowa%2520&amp;s0i5w=42&amp;s0i5t=e&amp;s0i5n=mi%25C3%25B3d&amp;s0i6w=500&amp;s0i6t=e&amp;s0i6n=banany&amp;s0i7w=150&amp;s0i7t=e&amp;s0i7n=olej%2520kokosowy%2520&amp;s0i8w=50&amp;s0i8t=e&amp;s0i8n=orzechy&amp;s0i9w=40&amp;s0i9t=d&amp;s0i9n=mleko&amp;s0i10w=100&amp;s0i10t=e&amp;s0i10n=Cukier&amp;s0i11w=50&amp;s0i11t=e&amp;s0i11n=mas%25C5%2582o%2520z%2520biedronki&amp;s0i12w=3&amp;s0i12t=t&amp;s0i12n=s%25C3%25B3l&amp;s1=Dough&amp;s1t=d</t>
  </si>
  <si>
    <t xml:space="preserve">sol</t>
  </si>
  <si>
    <t xml:space="preserve">orkisz</t>
  </si>
  <si>
    <t xml:space="preserve">cynamon</t>
  </si>
  <si>
    <t xml:space="preserve">gozdziki</t>
  </si>
  <si>
    <t xml:space="preserve">galka</t>
  </si>
  <si>
    <t xml:space="preserve">jaja</t>
  </si>
  <si>
    <t xml:space="preserve">maka pszenna razowa</t>
  </si>
  <si>
    <t xml:space="preserve">miod</t>
  </si>
  <si>
    <t xml:space="preserve">miody allegro</t>
  </si>
  <si>
    <t xml:space="preserve">banany</t>
  </si>
  <si>
    <t xml:space="preserve">olej kokosowy</t>
  </si>
  <si>
    <t xml:space="preserve">orzechy</t>
  </si>
  <si>
    <t xml:space="preserve">mleko</t>
  </si>
  <si>
    <t xml:space="preserve">cukier</t>
  </si>
  <si>
    <t xml:space="preserve">maslo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</si>
</sst>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7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banana%2520bread&amp;a=%26lt%3BAuthor%26gt%3B&amp;s0=Preferment&amp;s0t=p&amp;s0i0w=65&amp;s0i0t=f&amp;s0i0n=owies&amp;s0i1w=280&amp;s0i1t=f&amp;s0i1n=orkisz&amp;s0i2w=2&amp;s0i2t=e&amp;s0i2n=Cynamon%2Fgo%25C5%25BCdzik%2Fga%25C5%2582ka&amp;s0i3w=120&amp;s0i3t=e&amp;s0i3n=" TargetMode="External"/><Relationship Id="rId2" Type="http://schemas.openxmlformats.org/officeDocument/2006/relationships/hyperlink" Target="https://allegro.pl/listing?string=mi&#243;d%20wielokwiatowy&amp;order=m&amp;bmatch=baseline-n-sup-1-5-0329&amp;price_to=500&amp;price_from=10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0" width="15.96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8" min="8" style="0" width="13"/>
    <col collapsed="false" customWidth="true" hidden="false" outlineLevel="0" max="1025" min="9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8</v>
      </c>
      <c r="C2" s="0" t="n">
        <v>1000</v>
      </c>
      <c r="D2" s="1" t="n">
        <v>8</v>
      </c>
      <c r="E2" s="1" t="n">
        <f aca="false">D2/1.05</f>
        <v>7.61904761904762</v>
      </c>
      <c r="F2" s="0" t="n">
        <v>65</v>
      </c>
      <c r="G2" s="1" t="n">
        <f aca="false">(D2*F2)/1000</f>
        <v>0.52</v>
      </c>
      <c r="H2" s="9"/>
      <c r="I2" s="10" t="n">
        <f aca="false">SUM(G2:G16)</f>
        <v>16.8933556</v>
      </c>
      <c r="J2" s="11" t="n">
        <f aca="false">SUM(F2:F16)</f>
        <v>1428</v>
      </c>
      <c r="K2" s="12" t="n">
        <v>600</v>
      </c>
      <c r="L2" s="13" t="n">
        <f aca="false">(I2*K2)/J2</f>
        <v>7.09804857142857</v>
      </c>
      <c r="M2" s="14" t="s">
        <v>14</v>
      </c>
    </row>
    <row r="3" customFormat="false" ht="15" hidden="false" customHeight="false" outlineLevel="0" collapsed="false">
      <c r="A3" s="0" t="s">
        <v>15</v>
      </c>
      <c r="B3" s="1" t="n">
        <v>21.99</v>
      </c>
      <c r="C3" s="0" t="n">
        <v>25000</v>
      </c>
      <c r="D3" s="1" t="n">
        <f aca="false">(B3*1000)/C3</f>
        <v>0.8796</v>
      </c>
      <c r="E3" s="1" t="n">
        <f aca="false">D3/1.05</f>
        <v>0.837714285714286</v>
      </c>
      <c r="F3" s="0" t="n">
        <v>3</v>
      </c>
      <c r="G3" s="1" t="n">
        <f aca="false">(D3*F3)/1000</f>
        <v>0.0026388</v>
      </c>
    </row>
    <row r="4" customFormat="false" ht="15" hidden="false" customHeight="false" outlineLevel="0" collapsed="false">
      <c r="A4" s="0" t="s">
        <v>16</v>
      </c>
      <c r="B4" s="1" t="n">
        <v>6</v>
      </c>
      <c r="C4" s="0" t="n">
        <v>1000</v>
      </c>
      <c r="D4" s="1" t="n">
        <f aca="false">(B4*1000)/C4</f>
        <v>6</v>
      </c>
      <c r="E4" s="1" t="n">
        <f aca="false">D4/1.05</f>
        <v>5.71428571428571</v>
      </c>
      <c r="F4" s="0" t="n">
        <v>280</v>
      </c>
      <c r="G4" s="1" t="n">
        <f aca="false">(D4*F4)/1000</f>
        <v>1.68</v>
      </c>
    </row>
    <row r="5" customFormat="false" ht="15" hidden="false" customHeight="false" outlineLevel="0" collapsed="false">
      <c r="A5" s="0" t="s">
        <v>17</v>
      </c>
      <c r="B5" s="1" t="n">
        <v>15</v>
      </c>
      <c r="C5" s="0" t="n">
        <v>1000</v>
      </c>
      <c r="D5" s="1" t="n">
        <f aca="false">(B5*1000)/C5</f>
        <v>15</v>
      </c>
      <c r="E5" s="1" t="n">
        <f aca="false">D5/1.05</f>
        <v>14.2857142857143</v>
      </c>
      <c r="F5" s="0" t="n">
        <v>2</v>
      </c>
      <c r="G5" s="1" t="n">
        <f aca="false">(D5*F5)/1000</f>
        <v>0.03</v>
      </c>
    </row>
    <row r="6" customFormat="false" ht="15" hidden="false" customHeight="false" outlineLevel="0" collapsed="false">
      <c r="A6" s="0" t="s">
        <v>18</v>
      </c>
      <c r="B6" s="1" t="n">
        <v>70</v>
      </c>
      <c r="C6" s="0" t="n">
        <v>1000</v>
      </c>
      <c r="D6" s="1" t="n">
        <f aca="false">(B6*1000)/C6</f>
        <v>70</v>
      </c>
      <c r="E6" s="1" t="n">
        <f aca="false">D6/1.05</f>
        <v>66.6666666666667</v>
      </c>
      <c r="F6" s="0" t="n">
        <v>2</v>
      </c>
      <c r="G6" s="1" t="n">
        <f aca="false">(D6*F6)/1000</f>
        <v>0.14</v>
      </c>
    </row>
    <row r="7" customFormat="false" ht="15" hidden="false" customHeight="false" outlineLevel="0" collapsed="false">
      <c r="A7" s="0" t="s">
        <v>19</v>
      </c>
      <c r="B7" s="1" t="n">
        <v>45</v>
      </c>
      <c r="C7" s="0" t="n">
        <v>1000</v>
      </c>
      <c r="D7" s="1" t="n">
        <f aca="false">(B7*1000)/C7</f>
        <v>45</v>
      </c>
      <c r="E7" s="1" t="n">
        <f aca="false">D7/1.05</f>
        <v>42.8571428571429</v>
      </c>
      <c r="F7" s="0" t="n">
        <v>2</v>
      </c>
      <c r="G7" s="1" t="n">
        <f aca="false">(D7*F7)/1000</f>
        <v>0.09</v>
      </c>
    </row>
    <row r="8" customFormat="false" ht="15" hidden="false" customHeight="false" outlineLevel="0" collapsed="false">
      <c r="A8" s="0" t="s">
        <v>20</v>
      </c>
      <c r="B8" s="1" t="n">
        <v>63</v>
      </c>
      <c r="C8" s="0" t="n">
        <v>7500</v>
      </c>
      <c r="D8" s="1" t="n">
        <f aca="false">(B8*1000)/C8</f>
        <v>8.4</v>
      </c>
      <c r="E8" s="1" t="n">
        <f aca="false">D8/1.05</f>
        <v>8</v>
      </c>
      <c r="F8" s="0" t="n">
        <v>120</v>
      </c>
      <c r="G8" s="1" t="n">
        <f aca="false">(D8*F8)/1000</f>
        <v>1.008</v>
      </c>
    </row>
    <row r="9" customFormat="false" ht="15" hidden="false" customHeight="false" outlineLevel="0" collapsed="false">
      <c r="A9" s="0" t="s">
        <v>21</v>
      </c>
      <c r="B9" s="1" t="n">
        <v>45.36</v>
      </c>
      <c r="C9" s="0" t="n">
        <v>25000</v>
      </c>
      <c r="D9" s="1" t="n">
        <f aca="false">(B9*1000)/C9</f>
        <v>1.8144</v>
      </c>
      <c r="E9" s="1" t="n">
        <f aca="false">D9/1.05</f>
        <v>1.728</v>
      </c>
      <c r="F9" s="0" t="n">
        <v>22</v>
      </c>
      <c r="G9" s="1" t="n">
        <f aca="false">(D9*F9)/1000</f>
        <v>0.0399168</v>
      </c>
    </row>
    <row r="10" customFormat="false" ht="15" hidden="false" customHeight="false" outlineLevel="0" collapsed="false">
      <c r="A10" s="0" t="s">
        <v>22</v>
      </c>
      <c r="B10" s="1" t="n">
        <v>279</v>
      </c>
      <c r="C10" s="0" t="n">
        <v>15000</v>
      </c>
      <c r="D10" s="1" t="n">
        <f aca="false">(B10*1000)/C10</f>
        <v>18.6</v>
      </c>
      <c r="E10" s="1" t="n">
        <f aca="false">D10/1.05</f>
        <v>17.7142857142857</v>
      </c>
      <c r="F10" s="0" t="n">
        <v>42</v>
      </c>
      <c r="G10" s="1" t="n">
        <f aca="false">(D10*F10)/1000</f>
        <v>0.7812</v>
      </c>
      <c r="H10" s="15" t="s">
        <v>23</v>
      </c>
    </row>
    <row r="11" customFormat="false" ht="15" hidden="false" customHeight="false" outlineLevel="0" collapsed="false">
      <c r="A11" s="0" t="s">
        <v>24</v>
      </c>
      <c r="B11" s="1" t="n">
        <v>5</v>
      </c>
      <c r="C11" s="0" t="n">
        <v>1000</v>
      </c>
      <c r="D11" s="1" t="n">
        <f aca="false">(B11*1000)/C11</f>
        <v>5</v>
      </c>
      <c r="E11" s="1" t="n">
        <f aca="false">D11/1.05</f>
        <v>4.76190476190476</v>
      </c>
      <c r="F11" s="0" t="n">
        <v>500</v>
      </c>
      <c r="G11" s="1" t="n">
        <f aca="false">(D11*F11)/1000</f>
        <v>2.5</v>
      </c>
    </row>
    <row r="12" customFormat="false" ht="15" hidden="false" customHeight="false" outlineLevel="0" collapsed="false">
      <c r="A12" s="0" t="s">
        <v>25</v>
      </c>
      <c r="B12" s="1" t="n">
        <v>50</v>
      </c>
      <c r="C12" s="0" t="n">
        <v>1000</v>
      </c>
      <c r="D12" s="1" t="n">
        <f aca="false">(B12*1000)/C12</f>
        <v>50</v>
      </c>
      <c r="E12" s="1" t="n">
        <f aca="false">D12/1.05</f>
        <v>47.6190476190476</v>
      </c>
      <c r="F12" s="0" t="n">
        <v>150</v>
      </c>
      <c r="G12" s="1" t="n">
        <f aca="false">(D12*F12)/1000</f>
        <v>7.5</v>
      </c>
    </row>
    <row r="13" customFormat="false" ht="15" hidden="false" customHeight="false" outlineLevel="0" collapsed="false">
      <c r="A13" s="0" t="s">
        <v>26</v>
      </c>
      <c r="B13" s="1" t="n">
        <v>90</v>
      </c>
      <c r="C13" s="0" t="n">
        <v>5000</v>
      </c>
      <c r="D13" s="1" t="n">
        <f aca="false">(B13*1000)/C13</f>
        <v>18</v>
      </c>
      <c r="E13" s="1" t="n">
        <f aca="false">D13/1.05</f>
        <v>17.1428571428571</v>
      </c>
      <c r="F13" s="0" t="n">
        <v>50</v>
      </c>
      <c r="G13" s="1" t="n">
        <f aca="false">(D13*F13)/1000</f>
        <v>0.9</v>
      </c>
    </row>
    <row r="14" customFormat="false" ht="15" hidden="false" customHeight="false" outlineLevel="0" collapsed="false">
      <c r="A14" s="0" t="s">
        <v>27</v>
      </c>
      <c r="B14" s="1" t="n">
        <v>4</v>
      </c>
      <c r="C14" s="0" t="n">
        <v>1000</v>
      </c>
      <c r="D14" s="1" t="n">
        <f aca="false">(B14*1000)/C14</f>
        <v>4</v>
      </c>
      <c r="E14" s="1" t="n">
        <f aca="false">D14/1.05</f>
        <v>3.80952380952381</v>
      </c>
      <c r="F14" s="0" t="n">
        <v>40</v>
      </c>
      <c r="G14" s="1" t="n">
        <f aca="false">(D14*F14)/1000</f>
        <v>0.16</v>
      </c>
    </row>
    <row r="15" customFormat="false" ht="15" hidden="false" customHeight="false" outlineLevel="0" collapsed="false">
      <c r="A15" s="0" t="s">
        <v>28</v>
      </c>
      <c r="B15" s="1" t="n">
        <v>72.9</v>
      </c>
      <c r="C15" s="0" t="n">
        <v>25000</v>
      </c>
      <c r="D15" s="1" t="n">
        <f aca="false">(B15*1000)/C15</f>
        <v>2.916</v>
      </c>
      <c r="E15" s="1" t="n">
        <f aca="false">D15/1.05</f>
        <v>2.77714285714286</v>
      </c>
      <c r="F15" s="0" t="n">
        <v>100</v>
      </c>
      <c r="G15" s="1" t="n">
        <f aca="false">(D15*F15)/1000</f>
        <v>0.2916</v>
      </c>
    </row>
    <row r="16" customFormat="false" ht="15" hidden="false" customHeight="false" outlineLevel="0" collapsed="false">
      <c r="A16" s="0" t="s">
        <v>29</v>
      </c>
      <c r="B16" s="1" t="n">
        <v>5</v>
      </c>
      <c r="C16" s="0" t="n">
        <v>200</v>
      </c>
      <c r="D16" s="1" t="n">
        <f aca="false">(B16*1000)/C16</f>
        <v>25</v>
      </c>
      <c r="E16" s="1" t="n">
        <f aca="false">D16/1.05</f>
        <v>23.8095238095238</v>
      </c>
      <c r="F16" s="0" t="n">
        <v>50</v>
      </c>
      <c r="G16" s="1" t="n">
        <f aca="false">(D16*F16)/1000</f>
        <v>1.25</v>
      </c>
    </row>
    <row r="17" customFormat="false" ht="15" hidden="false" customHeight="false" outlineLevel="0" collapsed="false">
      <c r="C17" s="0" t="n">
        <v>0</v>
      </c>
      <c r="D17" s="1"/>
    </row>
    <row r="1048576" customFormat="false" ht="12.8" hidden="false" customHeight="false" outlineLevel="0" collapsed="false"/>
  </sheetData>
  <hyperlinks>
    <hyperlink ref="M2" r:id="rId1" display="https://foodgeek.dk/en/bread-calculator/?n=banana%2520bread&amp;a=%26lt%3BAuthor%26gt%3B&amp;s0=Preferment&amp;s0t=p&amp;s0i0w=65&amp;s0i0t=f&amp;s0i0n=owies&amp;s0i1w=280&amp;s0i1t=f&amp;s0i1n=orkisz&amp;s0i2w=2&amp;s0i2t=e&amp;s0i2n=Cynamon%2Fgo%25C5%25BCdzik%2Fga%25C5%2582ka&amp;s0i3w=120&amp;s0i3t=e&amp;s0i3n=jaja&amp;s0i4w=22&amp;s0i4t=f&amp;s0i4n=m%25C4%2585ka%2520pszenna%2520razowa%2520&amp;s0i5w=42&amp;s0i5t=e&amp;s0i5n=mi%25C3%25B3d&amp;s0i6w=500&amp;s0i6t=e&amp;s0i6n=banany&amp;s0i7w=150&amp;s0i7t=e&amp;s0i7n=olej%2520kokosowy%2520&amp;s0i8w=50&amp;s0i8t=e&amp;s0i8n=orzechy&amp;s0i9w=40&amp;s0i9t=d&amp;s0i9n=mleko&amp;s0i10w=100&amp;s0i10t=e&amp;s0i10n=Cukier&amp;s0i11w=50&amp;s0i11t=e&amp;s0i11n=mas%25C5%2582o%2520z%2520biedronki&amp;s0i12w=3&amp;s0i12t=t&amp;s0i12n=s%25C3%25B3l&amp;s1=Dough&amp;s1t=d"/>
    <hyperlink ref="H10" r:id="rId2" display="miody allegro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2019-09-24T18:21:12Z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