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<sst xmlns="http://schemas.openxmlformats.org/spreadsheetml/2006/main" count="36" uniqueCount="33">
  <si>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</si>
  <si>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</si>
  <si>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</si>
  <si>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</si>
  <si>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</si>
  <si>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</si>
  <si>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</si>
  <si>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</si>
  <si>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</si>
  <si>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</si>
  <si>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</si>
  <si>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</si>
  <si>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</si>
  <si>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quinoa</t>
  </si>
  <si>
    <t xml:space="preserve">Quinoa</t>
  </si>
  <si>
    <t xml:space="preserve">https://foodgeek.dk/en/bread-calculator/?fbclid=IwAR3RKJIKixeCL7QxG5PlTLyBxXwrUOa6_sAQA9gvarHWCwRCJYxryyvtA_U&amp;n=bezglutenowy&amp;a=%26lt%3BAuthor%26gt%3B&amp;s0=Preferment&amp;s0t=p&amp;s0i0w=100&amp;s0i0t=f&amp;s0i0n=jaglana&amp;s0i1w=100&amp;s0i1t=f&amp;s0i1n=owsiana&amp;s0i2w=100&amp;s0i2t=f&amp;s0i2n=gryczana&amp;s0i3w=200&amp;s0i3t=f&amp;s0i3n=ry%C5%BCowa&amp;s0i4w=4&amp;s0i4t=e&amp;s0i4n=guma%20ksantanowa&amp;s0i5w=16&amp;s0i5t=t&amp;s0i5n=s%C3%B3l&amp;s0i6w=40&amp;s0i6t=f&amp;s0i6n=siemi%C4%99&amp;s0i7w=10&amp;s0i7t=e&amp;s0i7n=oliwa&amp;s0i8w=640&amp;s0i8t=d&amp;s0i8n=woda&amp;s0i9w=100&amp;s0i9t=f&amp;s0i9n=quinoa&amp;s0i10w=100&amp;s0i10t=d&amp;s0i10n=woda&amp;s0i11w=6&amp;s0i11t=y&amp;s0i11n=drozdze&amp;s0i12w=40&amp;s0i12t=f&amp;s0i12n=chia&amp;s1=Dough&amp;s1t=d</t>
  </si>
  <si>
    <t xml:space="preserve">kasza jaglana</t>
  </si>
  <si>
    <t xml:space="preserve">kasza gryczana</t>
  </si>
  <si>
    <t xml:space="preserve">ryz</t>
  </si>
  <si>
    <t xml:space="preserve">Ryż brązowy</t>
  </si>
  <si>
    <t xml:space="preserve">guma ksantanowa</t>
  </si>
  <si>
    <t xml:space="preserve">Guma</t>
  </si>
  <si>
    <t xml:space="preserve">sol</t>
  </si>
  <si>
    <t xml:space="preserve">Sól</t>
  </si>
  <si>
    <t xml:space="preserve">siemie lniane</t>
  </si>
  <si>
    <t xml:space="preserve">siemie</t>
  </si>
  <si>
    <t xml:space="preserve">oliwa</t>
  </si>
  <si>
    <t xml:space="preserve">drozdze</t>
  </si>
  <si>
    <t xml:space="preserve">Drożdże</t>
  </si>
  <si>
    <t xml:space="preserve">chia</t>
  </si>
  <si>
    <t xml:space="preserve">Chia</t>
  </si>
  <si>
    <t xml:space="preserve">platki owsiane</t>
  </si>
  <si>
    <t xml:space="preserve">woda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</si>
</sst>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6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legro.pl/oferta/quinoa-komosa-ryzowa-biala-1kg-bialko-migogroup-6758585964" TargetMode="External"/><Relationship Id="rId2" Type="http://schemas.openxmlformats.org/officeDocument/2006/relationships/hyperlink" Target="https://foodgeek.dk/en/bread-calculator/?fbclid=IwAR3RKJIKixeCL7QxG5PlTLyBxXwrUOa6_sAQA9gvarHWCwRCJYxryyvtA_U&amp;n=bezglutenowy&amp;a=%26lt%3BAuthor%26gt%3B&amp;s0=Preferment&amp;s0t=p&amp;s0i0w=100&amp;s0i0t=f&amp;s0i0n=jaglana&amp;s0i1w=100&amp;s0i1t=f&amp;s0i1n=owsiana&amp;s0i2w=100&amp;s0i2t=f&amp;s0i" TargetMode="External"/><Relationship Id="rId3" Type="http://schemas.openxmlformats.org/officeDocument/2006/relationships/hyperlink" Target="https://allegro.pl/oferta/kasza-jaglana-bezglutenowa-1kg-denver-food-bio-eko-6996458594" TargetMode="External"/><Relationship Id="rId4" Type="http://schemas.openxmlformats.org/officeDocument/2006/relationships/hyperlink" Target="https://allegro.pl/oferta/kasza-gryczana-niepalona-bezglutenowa-5-x-1kg-7170752114" TargetMode="External"/><Relationship Id="rId5" Type="http://schemas.openxmlformats.org/officeDocument/2006/relationships/hyperlink" Target="https://allegro.pl/oferta/ryz-brazowy-1kg-naturalny-od-ecobi-7847904470" TargetMode="External"/><Relationship Id="rId6" Type="http://schemas.openxmlformats.org/officeDocument/2006/relationships/hyperlink" Target="https://allegro.pl/oferta/guma-ksantanowa-250-gram-kuchnia-molekularna-7850847473" TargetMode="External"/><Relationship Id="rId7" Type="http://schemas.openxmlformats.org/officeDocument/2006/relationships/hyperlink" Target="https://allegro.pl/oferta/sol-klodawa-kamienna-25-kg-naturalna-niejodowana-7476479325?reco_id=ee7b52d8-4196-11e9-8798-000af7f5e410&amp;sid=3ec404f37aa2fad6253fa5dd6bb023427743f77ee2f01bb84454c4701b8c0118" TargetMode="External"/><Relationship Id="rId8" Type="http://schemas.openxmlformats.org/officeDocument/2006/relationships/hyperlink" Target="https://allegro.pl/oferta/siemie-lniane-ziarno-len-25-kg-gatunek-i-7271427486" TargetMode="External"/><Relationship Id="rId9" Type="http://schemas.openxmlformats.org/officeDocument/2006/relationships/hyperlink" Target="https://allegro.pl/oferta/la-pedriza-oliwa-z-oliwek-extra-virgin-5l-7734688630" TargetMode="External"/><Relationship Id="rId10" Type="http://schemas.openxmlformats.org/officeDocument/2006/relationships/hyperlink" Target="https://allegro.pl/oferta/drozdze-piekarnicze-piekarskie-0-5kg-lesaffre-7889289648" TargetMode="External"/><Relationship Id="rId11" Type="http://schemas.openxmlformats.org/officeDocument/2006/relationships/hyperlink" Target="https://allegro.pl/oferta/tm-nasiona-chia-szalwia-hiszpanska-1kg-732762969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9.75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62.5</v>
      </c>
      <c r="C2" s="0" t="n">
        <v>5000</v>
      </c>
      <c r="D2" s="1" t="n">
        <f aca="false">(B2*1000)/C2</f>
        <v>12.5</v>
      </c>
      <c r="E2" s="1" t="n">
        <f aca="false">D2/1.05</f>
        <v>11.9047619047619</v>
      </c>
      <c r="F2" s="0" t="n">
        <v>34</v>
      </c>
      <c r="G2" s="1" t="n">
        <f aca="false">(D2*F2)/1000</f>
        <v>0.425</v>
      </c>
      <c r="H2" s="9" t="s">
        <v>14</v>
      </c>
      <c r="I2" s="10" t="n">
        <f aca="false">SUM(G2:G12)</f>
        <v>1.519598</v>
      </c>
      <c r="J2" s="11" t="n">
        <f aca="false">SUM(F2:F13)</f>
        <v>498</v>
      </c>
      <c r="K2" s="12" t="n">
        <v>500</v>
      </c>
      <c r="L2" s="13" t="n">
        <f aca="false">(I2*K2)/J2</f>
        <v>1.52570080321285</v>
      </c>
      <c r="M2" s="14" t="s">
        <v>15</v>
      </c>
    </row>
    <row r="3" customFormat="false" ht="15" hidden="false" customHeight="false" outlineLevel="0" collapsed="false">
      <c r="A3" s="0" t="s">
        <v>16</v>
      </c>
      <c r="B3" s="1" t="n">
        <v>27.5</v>
      </c>
      <c r="C3" s="0" t="n">
        <v>5000</v>
      </c>
      <c r="D3" s="1" t="n">
        <f aca="false">(B3*1000)/C3</f>
        <v>5.5</v>
      </c>
      <c r="E3" s="1" t="n">
        <f aca="false">D3/1.05</f>
        <v>5.23809523809524</v>
      </c>
      <c r="F3" s="0" t="n">
        <v>34</v>
      </c>
      <c r="G3" s="1" t="n">
        <f aca="false">(D3*F3)/1000</f>
        <v>0.187</v>
      </c>
      <c r="H3" s="9" t="s">
        <v>16</v>
      </c>
    </row>
    <row r="4" customFormat="false" ht="15" hidden="false" customHeight="false" outlineLevel="0" collapsed="false">
      <c r="A4" s="0" t="s">
        <v>17</v>
      </c>
      <c r="B4" s="1" t="n">
        <v>26.9</v>
      </c>
      <c r="C4" s="0" t="n">
        <v>5000</v>
      </c>
      <c r="D4" s="1" t="n">
        <f aca="false">(B4*1000)/C4</f>
        <v>5.38</v>
      </c>
      <c r="E4" s="1" t="n">
        <f aca="false">D4/1.05</f>
        <v>5.12380952380952</v>
      </c>
      <c r="F4" s="0" t="n">
        <v>34</v>
      </c>
      <c r="G4" s="1" t="n">
        <f aca="false">(D4*F4)/1000</f>
        <v>0.18292</v>
      </c>
      <c r="H4" s="9" t="s">
        <v>17</v>
      </c>
    </row>
    <row r="5" customFormat="false" ht="15" hidden="false" customHeight="false" outlineLevel="0" collapsed="false">
      <c r="A5" s="0" t="s">
        <v>18</v>
      </c>
      <c r="B5" s="1" t="n">
        <v>7</v>
      </c>
      <c r="C5" s="0" t="n">
        <v>2500</v>
      </c>
      <c r="D5" s="1" t="n">
        <f aca="false">(B5*1000)/C5</f>
        <v>2.8</v>
      </c>
      <c r="E5" s="1" t="n">
        <f aca="false">D5/1.05</f>
        <v>2.66666666666667</v>
      </c>
      <c r="F5" s="0" t="n">
        <v>69</v>
      </c>
      <c r="G5" s="1" t="n">
        <f aca="false">(D5*F5)/1000</f>
        <v>0.1932</v>
      </c>
      <c r="H5" s="9" t="s">
        <v>19</v>
      </c>
    </row>
    <row r="6" customFormat="false" ht="15" hidden="false" customHeight="false" outlineLevel="0" collapsed="false">
      <c r="A6" s="0" t="s">
        <v>20</v>
      </c>
      <c r="B6" s="1" t="n">
        <v>11</v>
      </c>
      <c r="C6" s="0" t="n">
        <v>250</v>
      </c>
      <c r="D6" s="1" t="n">
        <f aca="false">(B6*1000)/C6</f>
        <v>44</v>
      </c>
      <c r="E6" s="1" t="n">
        <f aca="false">D6/1.05</f>
        <v>41.9047619047619</v>
      </c>
      <c r="F6" s="0" t="n">
        <v>1</v>
      </c>
      <c r="G6" s="1" t="n">
        <f aca="false">(D6*F6)/1000</f>
        <v>0.044</v>
      </c>
      <c r="H6" s="9" t="s">
        <v>21</v>
      </c>
    </row>
    <row r="7" customFormat="false" ht="15" hidden="false" customHeight="false" outlineLevel="0" collapsed="false">
      <c r="A7" s="0" t="s">
        <v>22</v>
      </c>
      <c r="B7" s="1" t="n">
        <v>21.99</v>
      </c>
      <c r="C7" s="0" t="n">
        <v>25000</v>
      </c>
      <c r="D7" s="1" t="n">
        <f aca="false">(B7*1000)/C7</f>
        <v>0.8796</v>
      </c>
      <c r="E7" s="1" t="n">
        <f aca="false">D7/1.05</f>
        <v>0.837714285714286</v>
      </c>
      <c r="F7" s="0" t="n">
        <v>5</v>
      </c>
      <c r="G7" s="1" t="n">
        <f aca="false">(D7*F7)/1000</f>
        <v>0.004398</v>
      </c>
      <c r="H7" s="9" t="s">
        <v>23</v>
      </c>
    </row>
    <row r="8" customFormat="false" ht="15" hidden="false" customHeight="false" outlineLevel="0" collapsed="false">
      <c r="A8" s="0" t="s">
        <v>24</v>
      </c>
      <c r="B8" s="1" t="n">
        <v>75</v>
      </c>
      <c r="C8" s="0" t="n">
        <v>25000</v>
      </c>
      <c r="D8" s="1" t="n">
        <f aca="false">(B8*1000)/C8</f>
        <v>3</v>
      </c>
      <c r="E8" s="1" t="n">
        <f aca="false">D8/1.05</f>
        <v>2.85714285714286</v>
      </c>
      <c r="F8" s="0" t="n">
        <v>14</v>
      </c>
      <c r="G8" s="1" t="n">
        <f aca="false">(D8*F8)/1000</f>
        <v>0.042</v>
      </c>
      <c r="H8" s="9" t="s">
        <v>25</v>
      </c>
    </row>
    <row r="9" customFormat="false" ht="15" hidden="false" customHeight="false" outlineLevel="0" collapsed="false">
      <c r="A9" s="0" t="s">
        <v>26</v>
      </c>
      <c r="B9" s="1" t="n">
        <v>119</v>
      </c>
      <c r="C9" s="0" t="n">
        <v>5000</v>
      </c>
      <c r="D9" s="1" t="n">
        <f aca="false">(B9*1000)/C9</f>
        <v>23.8</v>
      </c>
      <c r="E9" s="1" t="n">
        <f aca="false">D9/1.05</f>
        <v>22.6666666666667</v>
      </c>
      <c r="F9" s="0" t="n">
        <v>3</v>
      </c>
      <c r="G9" s="1" t="n">
        <f aca="false">(D9*F9)/1000</f>
        <v>0.0714</v>
      </c>
      <c r="H9" s="9" t="s">
        <v>26</v>
      </c>
    </row>
    <row r="10" customFormat="false" ht="15" hidden="false" customHeight="false" outlineLevel="0" collapsed="false">
      <c r="A10" s="0" t="s">
        <v>27</v>
      </c>
      <c r="B10" s="1" t="n">
        <v>22</v>
      </c>
      <c r="C10" s="0" t="n">
        <v>500</v>
      </c>
      <c r="D10" s="1" t="n">
        <f aca="false">(B10*1000)/C10</f>
        <v>44</v>
      </c>
      <c r="E10" s="1" t="n">
        <f aca="false">D10/1.05</f>
        <v>41.9047619047619</v>
      </c>
      <c r="F10" s="0" t="n">
        <v>2</v>
      </c>
      <c r="G10" s="1" t="n">
        <f aca="false">(D10*F10)/1000</f>
        <v>0.088</v>
      </c>
      <c r="H10" s="9" t="s">
        <v>28</v>
      </c>
    </row>
    <row r="11" customFormat="false" ht="15" hidden="false" customHeight="false" outlineLevel="0" collapsed="false">
      <c r="A11" s="0" t="s">
        <v>29</v>
      </c>
      <c r="B11" s="1" t="n">
        <v>13.49</v>
      </c>
      <c r="C11" s="0" t="n">
        <v>1000</v>
      </c>
      <c r="D11" s="1" t="n">
        <f aca="false">(B11*1000)/C11</f>
        <v>13.49</v>
      </c>
      <c r="E11" s="1" t="n">
        <f aca="false">D11/1.05</f>
        <v>12.847619047619</v>
      </c>
      <c r="F11" s="0" t="n">
        <v>14</v>
      </c>
      <c r="G11" s="1" t="n">
        <f aca="false">(D11*F11)/1000</f>
        <v>0.18886</v>
      </c>
      <c r="H11" s="9" t="s">
        <v>30</v>
      </c>
    </row>
    <row r="12" customFormat="false" ht="15" hidden="false" customHeight="false" outlineLevel="0" collapsed="false">
      <c r="A12" s="0" t="s">
        <v>31</v>
      </c>
      <c r="B12" s="1" t="n">
        <v>81.9</v>
      </c>
      <c r="C12" s="0" t="n">
        <v>30000</v>
      </c>
      <c r="D12" s="1" t="n">
        <f aca="false">(B12*1000)/C12</f>
        <v>2.73</v>
      </c>
      <c r="E12" s="1" t="n">
        <f aca="false">D12/1.05</f>
        <v>2.6</v>
      </c>
      <c r="F12" s="0" t="n">
        <v>34</v>
      </c>
      <c r="G12" s="1" t="n">
        <f aca="false">(D12*F12)/1000</f>
        <v>0.09282</v>
      </c>
    </row>
    <row r="13" customFormat="false" ht="15" hidden="false" customHeight="false" outlineLevel="0" collapsed="false">
      <c r="A13" s="0" t="s">
        <v>32</v>
      </c>
      <c r="B13" s="1" t="n">
        <v>4.78</v>
      </c>
      <c r="C13" s="0" t="n">
        <v>100000</v>
      </c>
      <c r="D13" s="1" t="n">
        <f aca="false">(B13*1000)/C13</f>
        <v>0.0478</v>
      </c>
      <c r="E13" s="1" t="n">
        <f aca="false">D13/1.05</f>
        <v>0.0455238095238095</v>
      </c>
      <c r="F13" s="0" t="n">
        <v>254</v>
      </c>
      <c r="G13" s="1" t="n">
        <f aca="false">(D13*F13)/1000</f>
        <v>0.0121412</v>
      </c>
    </row>
    <row r="1048576" customFormat="false" ht="12.8" hidden="false" customHeight="false" outlineLevel="0" collapsed="false"/>
  </sheetData>
  <hyperlinks>
    <hyperlink ref="H2" r:id="rId1" display="Quinoa"/>
    <hyperlink ref="M2" r:id="rId2" display="https://foodgeek.dk/en/bread-calculator/?fbclid=IwAR3RKJIKixeCL7QxG5PlTLyBxXwrUOa6_sAQA9gvarHWCwRCJYxryyvtA_U&amp;n=bezglutenowy&amp;a=%26lt%3BAuthor%26gt%3B&amp;s0=Preferment&amp;s0t=p&amp;s0i0w=100&amp;s0i0t=f&amp;s0i0n=jaglana&amp;s0i1w=100&amp;s0i1t=f&amp;s0i1n=owsiana&amp;s0i2w=100&amp;s0i2t=f&amp;s0i2n=gryczana&amp;s0i3w=200&amp;s0i3t=f&amp;s0i3n=ry%C5%BCowa&amp;s0i4w=4&amp;s0i4t=e&amp;s0i4n=guma%20ksantanowa&amp;s0i5w=16&amp;s0i5t=t&amp;s0i5n=s%C3%B3l&amp;s0i6w=40&amp;s0i6t=f&amp;s0i6n=siemi%C4%99&amp;s0i7w=10&amp;s0i7t=e&amp;s0i7n=oliwa&amp;s0i8w=640&amp;s0i8t=d&amp;s0i8n=woda&amp;s0i9w=100&amp;s0i9t=f&amp;s0i9n=quinoa&amp;s0i10w=100&amp;s0i10t=d&amp;s0i10n=woda&amp;s0i11w=6&amp;s0i11t=y&amp;s0i11n=drozdze&amp;s0i12w=40&amp;s0i12t=f&amp;s0i12n=chia&amp;s1=Dough&amp;s1t=d"/>
    <hyperlink ref="H3" r:id="rId3" display="kasza jaglana"/>
    <hyperlink ref="H4" r:id="rId4" display="kasza gryczana"/>
    <hyperlink ref="H5" r:id="rId5" display="Ryż brązowy"/>
    <hyperlink ref="H6" r:id="rId6" display="Guma"/>
    <hyperlink ref="H7" r:id="rId7" display="Sól"/>
    <hyperlink ref="H8" r:id="rId8" display="siemie"/>
    <hyperlink ref="H9" r:id="rId9" display="oliwa"/>
    <hyperlink ref="H10" r:id="rId10" display="Drożdże"/>
    <hyperlink ref="H11" r:id="rId11" display="Chi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2019-09-24T18:32:24Z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