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NYU BACKUP\Capstone\"/>
    </mc:Choice>
  </mc:AlternateContent>
  <xr:revisionPtr revIDLastSave="0" documentId="13_ncr:1_{A3D009A1-C82E-4B3A-959F-51389B1D5ECC}" xr6:coauthVersionLast="36" xr6:coauthVersionMax="36" xr10:uidLastSave="{00000000-0000-0000-0000-000000000000}"/>
  <bookViews>
    <workbookView xWindow="0" yWindow="0" windowWidth="0" windowHeight="0" firstSheet="2" activeTab="2" xr2:uid="{635B17BC-6BCB-4CEB-8797-FC8097BE1039}"/>
  </bookViews>
  <sheets>
    <sheet name="Mapping" sheetId="2" state="hidden" r:id="rId1"/>
    <sheet name="Intermediate Table" sheetId="1" state="hidden" r:id="rId2"/>
    <sheet name="Final Table" sheetId="3" r:id="rId3"/>
  </sheets>
  <calcPr calcId="191029" concurrentCalc="0" concurrentManualCount="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F3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I2" i="1"/>
  <c r="H2" i="1"/>
  <c r="G2" i="1"/>
  <c r="F2" i="1"/>
</calcChain>
</file>

<file path=xl/sharedStrings.xml><?xml version="1.0" encoding="utf-8"?>
<sst xmlns="http://schemas.openxmlformats.org/spreadsheetml/2006/main" count="978" uniqueCount="350">
  <si>
    <t>NumAirline</t>
  </si>
  <si>
    <t>GDP</t>
  </si>
  <si>
    <t>https://www.bea.gov/data/gdp/gdp-metropolitan-area</t>
  </si>
  <si>
    <t>AvgStateTax</t>
  </si>
  <si>
    <t>AvgPropTaxPerCap</t>
  </si>
  <si>
    <t>LandArea</t>
  </si>
  <si>
    <t>PopDensity</t>
  </si>
  <si>
    <t>Age2534</t>
  </si>
  <si>
    <t>MedianIncome</t>
  </si>
  <si>
    <t>PercentBach</t>
  </si>
  <si>
    <t>PovertyRate</t>
  </si>
  <si>
    <t>HealthCareIndex</t>
  </si>
  <si>
    <t>CrimeIndex</t>
  </si>
  <si>
    <t>PurchasingPower</t>
  </si>
  <si>
    <t>CPIIndex</t>
  </si>
  <si>
    <t>PollutionIndex</t>
  </si>
  <si>
    <t>TrafficIndex</t>
  </si>
  <si>
    <t>QualityofLifeIndex</t>
  </si>
  <si>
    <t>RentIndex</t>
  </si>
  <si>
    <t>PropPricetoIncomeRatio</t>
  </si>
  <si>
    <t>CO2Index</t>
  </si>
  <si>
    <t>NumTechConf</t>
  </si>
  <si>
    <t>TotEnrollment</t>
  </si>
  <si>
    <t>AvgSchoolRep</t>
  </si>
  <si>
    <t>AvgTuition</t>
  </si>
  <si>
    <t>Electricity</t>
  </si>
  <si>
    <t>NatGas</t>
  </si>
  <si>
    <t>CorpTaxMin</t>
  </si>
  <si>
    <t>CorpTaxMax</t>
  </si>
  <si>
    <t>CostLivingComposit</t>
  </si>
  <si>
    <t>WCIndex</t>
  </si>
  <si>
    <t>TaxableWageBase</t>
  </si>
  <si>
    <t>SingEmpCost</t>
  </si>
  <si>
    <t>FamilyEmpCost</t>
  </si>
  <si>
    <t>GDP5Year</t>
  </si>
  <si>
    <t>MaleFemaleRatio</t>
  </si>
  <si>
    <t>Under5</t>
  </si>
  <si>
    <t>Bet5and9</t>
  </si>
  <si>
    <t>Bet10and14</t>
  </si>
  <si>
    <t>Bet15and19</t>
  </si>
  <si>
    <t>Bet20and24</t>
  </si>
  <si>
    <t>Bet25and34</t>
  </si>
  <si>
    <t>Bet35and44</t>
  </si>
  <si>
    <t>Bet45and54</t>
  </si>
  <si>
    <t>Bet55and59</t>
  </si>
  <si>
    <t>Bet60and64</t>
  </si>
  <si>
    <t>Bet65and74</t>
  </si>
  <si>
    <t>Bet75and84</t>
  </si>
  <si>
    <t>AtorOver85</t>
  </si>
  <si>
    <t>MedianAge</t>
  </si>
  <si>
    <t>Labor</t>
  </si>
  <si>
    <t>LaborForceAnnGrowth</t>
  </si>
  <si>
    <t>GDPperCap</t>
  </si>
  <si>
    <t>CBRE_TechScore</t>
  </si>
  <si>
    <t>CBRE_Tech_Talent</t>
  </si>
  <si>
    <t>CBRE_change_12_17</t>
  </si>
  <si>
    <t>CBRE_Volume_12_17</t>
  </si>
  <si>
    <t>CBRE_Concentration_17</t>
  </si>
  <si>
    <t>CBRE_17_Tech_Degrees</t>
  </si>
  <si>
    <t>CBRE_Growth_12_17</t>
  </si>
  <si>
    <t>CBRE_Brain</t>
  </si>
  <si>
    <t>CBRE_AvgRent_75K</t>
  </si>
  <si>
    <t>CBRE_AskingRentPerSF</t>
  </si>
  <si>
    <t>CBRE_Vacancy_Rate</t>
  </si>
  <si>
    <t>CBRE_Avg_monthly_Apartment_Rent</t>
  </si>
  <si>
    <t>CBRE_Costofliving</t>
  </si>
  <si>
    <t>CBRE_AvgAnn_TechWage</t>
  </si>
  <si>
    <t>CBRE_Rent_to_Tech_WageRatio</t>
  </si>
  <si>
    <t>CBRE_MILLENNIAL_Pop</t>
  </si>
  <si>
    <t>CBRE_WageRelativetoUSAvg</t>
  </si>
  <si>
    <t>CBRE_TalentWage_5Yr_Growth</t>
  </si>
  <si>
    <t>CBRE_Office_Vacancy_Rate_13</t>
  </si>
  <si>
    <t>CBRE_Apartment_Rent</t>
  </si>
  <si>
    <t>RevPerCap0</t>
  </si>
  <si>
    <t>RevPerCap11</t>
  </si>
  <si>
    <t>RevPerCap21</t>
  </si>
  <si>
    <t>RevPerCap22</t>
  </si>
  <si>
    <t>RevPerCap23</t>
  </si>
  <si>
    <t>RevPerCap31_33</t>
  </si>
  <si>
    <t>RevPerCap42</t>
  </si>
  <si>
    <t>RevPerCap44_45</t>
  </si>
  <si>
    <t>RevPerCap48_49</t>
  </si>
  <si>
    <t>RevPerCap51</t>
  </si>
  <si>
    <t>RevPerCap52</t>
  </si>
  <si>
    <t>RevPerCap53</t>
  </si>
  <si>
    <t>RevPerCap54</t>
  </si>
  <si>
    <t>RevPerCap56</t>
  </si>
  <si>
    <t>RevPerCap61</t>
  </si>
  <si>
    <t>RevPerCap62</t>
  </si>
  <si>
    <t>RevPerCap71</t>
  </si>
  <si>
    <t>RevPerCap72</t>
  </si>
  <si>
    <t>RevPerCap81</t>
  </si>
  <si>
    <t>RevPerCap55</t>
  </si>
  <si>
    <t>RevPerCap99</t>
  </si>
  <si>
    <t>PerofRev0</t>
  </si>
  <si>
    <t>PerofRev11</t>
  </si>
  <si>
    <t>PerofRev21</t>
  </si>
  <si>
    <t>PerofRev22</t>
  </si>
  <si>
    <t>PerofRev23</t>
  </si>
  <si>
    <t>PerofRev31_33</t>
  </si>
  <si>
    <t>PerofRev42</t>
  </si>
  <si>
    <t>PerofRev44_45</t>
  </si>
  <si>
    <t>PerofRev48_49</t>
  </si>
  <si>
    <t>PerofRev51</t>
  </si>
  <si>
    <t>PerofRev52</t>
  </si>
  <si>
    <t>PerofRev53</t>
  </si>
  <si>
    <t>PerofRev54</t>
  </si>
  <si>
    <t>PerofRev56</t>
  </si>
  <si>
    <t>PerofRev61</t>
  </si>
  <si>
    <t>PerofRev62</t>
  </si>
  <si>
    <t>PerofRev71</t>
  </si>
  <si>
    <t>PerofRev72</t>
  </si>
  <si>
    <t>PerofRev81</t>
  </si>
  <si>
    <t>PerofRev55</t>
  </si>
  <si>
    <t>PerofRev99</t>
  </si>
  <si>
    <t>Patents</t>
  </si>
  <si>
    <t>VCInvPer</t>
  </si>
  <si>
    <t>VCFirms</t>
  </si>
  <si>
    <t>Amazon</t>
  </si>
  <si>
    <t>TopGrad</t>
  </si>
  <si>
    <t>numairport</t>
  </si>
  <si>
    <t>asai</t>
  </si>
  <si>
    <t>densityscore</t>
  </si>
  <si>
    <t>landusescore</t>
  </si>
  <si>
    <t>activityscore</t>
  </si>
  <si>
    <t>streetscore</t>
  </si>
  <si>
    <t>Region</t>
  </si>
  <si>
    <t>SubRegion</t>
  </si>
  <si>
    <t>talent_score</t>
  </si>
  <si>
    <t>connect_score</t>
  </si>
  <si>
    <t>cost_score</t>
  </si>
  <si>
    <t>quality_score</t>
  </si>
  <si>
    <t>finalscore</t>
  </si>
  <si>
    <t>https://www.businessinsider.com/20-places-you-can-get-a-great-tech-job-outside-of-silicon-valley-2018-3?r=UK&amp;IR=T#19-seattle-wa-19 and added NYC &amp; Silicon Valley (San Jose, Santa Clara, San Fran, Oakland)</t>
  </si>
  <si>
    <t>https://www.faa.gov/air_traffic/flight_info/aeronav/aero_data/Airport_Data/</t>
  </si>
  <si>
    <t>https://taxfoundation.org/publications/facts-and-figures/</t>
  </si>
  <si>
    <t xml:space="preserve"> https://taxfoundation.org/publications/facts-and-figures/</t>
  </si>
  <si>
    <t>https://www.census.gov/data/tables/2017/demo/popest/total-metro-and-micro-statistical-areas.html</t>
  </si>
  <si>
    <t>https://www.census-charts.com/Metropolitan/Density.html</t>
  </si>
  <si>
    <t>https://www.census.gov/newsroom/press-releases/2017/cb17-tps38-population-estimates-single-year-age.html</t>
  </si>
  <si>
    <t>https://factfinder.census.gov/faces/tableservices/jsf/pages/productview.xhtml?pid=ACS_17_5YR_S1501&amp;src=pt</t>
  </si>
  <si>
    <t>https://factfinder.census.gov/faces/tableservices/jsf/pages/productview.xhtml?src=CF</t>
  </si>
  <si>
    <t>https://www.numbeo.com/common/api.jsp</t>
  </si>
  <si>
    <t>https://blog.bizzabo.com/technology-events</t>
  </si>
  <si>
    <t>https://www.usnews.com/best-colleges/rankings/engineering-doctorate</t>
  </si>
  <si>
    <t>https://www.eia.gov/opendata/qb.php?category=0</t>
  </si>
  <si>
    <t>https://www.eia.gov/opendata/qb.php?category=461216</t>
  </si>
  <si>
    <t>https://www.infoplease.com/business-finance/us-economy-and-federal-budget/cost-living-index-selected-us-cities1</t>
  </si>
  <si>
    <t xml:space="preserve"> https://classcodes.com/workers-compensation-rates-by-state/</t>
  </si>
  <si>
    <t>https://www.americanpayroll.org/docs/default-source/default-document-library/wagebases-final.pdf?sfvrsn=616d3c70_4</t>
  </si>
  <si>
    <t>https://www.kff.org/other/state-indicator/single-coverage/?currentTimeframe=0&amp;sortModel=%7B%22colId%22:%22Location%22,%22sort%22:%22asc%22%7D</t>
  </si>
  <si>
    <t xml:space="preserve"> https://www.kff.org/other/state-indicator/family-coverage/?currentTimeframe=0&amp;sortModel=%7B%22colId%22:%22Location%22,%22sort%22:%22asc%22%7D</t>
  </si>
  <si>
    <t>https://www.cbre.com/research-and-reports/Scoring-Tech-Talent-in-North-America-2018</t>
  </si>
  <si>
    <t>https://www.cbre.com/research-and-reports/Scoring-Tech-Talent-in-North-America-2019</t>
  </si>
  <si>
    <t>https://www.cbre.com/research-and-reports/Scoring-Tech-Talent-in-North-America-2020</t>
  </si>
  <si>
    <t>https://www.cbre.com/research-and-reports/Scoring-Tech-Talent-in-North-America-2021</t>
  </si>
  <si>
    <t>https://www.cbre.com/research-and-reports/Scoring-Tech-Talent-in-North-America-2022</t>
  </si>
  <si>
    <t>https://www.cbre.com/research-and-reports/Scoring-Tech-Talent-in-North-America-2023</t>
  </si>
  <si>
    <t>https://www.cbre.com/research-and-reports/Scoring-Tech-Talent-in-North-America-2024</t>
  </si>
  <si>
    <t>https://www.cbre.com/research-and-reports/Scoring-Tech-Talent-in-North-America-2025</t>
  </si>
  <si>
    <t>https://www.cbre.com/research-and-reports/Scoring-Tech-Talent-in-North-America-2026</t>
  </si>
  <si>
    <t>https://www.cbre.com/research-and-reports/Scoring-Tech-Talent-in-North-America-2027</t>
  </si>
  <si>
    <t>https://www.cbre.com/research-and-reports/Scoring-Tech-Talent-in-North-America-2028</t>
  </si>
  <si>
    <t>https://www.cbre.com/research-and-reports/Scoring-Tech-Talent-in-North-America-2029</t>
  </si>
  <si>
    <t>https://www.cbre.com/research-and-reports/Scoring-Tech-Talent-in-North-America-2030</t>
  </si>
  <si>
    <t>https://www.cbre.com/research-and-reports/Scoring-Tech-Talent-in-North-America-2031</t>
  </si>
  <si>
    <t>https://www.cbre.com/research-and-reports/Scoring-Tech-Talent-in-North-America-2032</t>
  </si>
  <si>
    <t>https://www.cbre.com/research-and-reports/Scoring-Tech-Talent-in-North-America-2033</t>
  </si>
  <si>
    <t>https://www.cbre.com/research-and-reports/Scoring-Tech-Talent-in-North-America-2034</t>
  </si>
  <si>
    <t>https://www.cbre.com/research-and-reports/Scoring-Tech-Talent-in-North-America-2035</t>
  </si>
  <si>
    <t>https://www.cbre.com/research-and-reports/Scoring-Tech-Talent-in-North-America-2036</t>
  </si>
  <si>
    <t>https://www.cbre.com/research-and-reports/Scoring-Tech-Talent-in-North-America-2037</t>
  </si>
  <si>
    <t>https://www.usnews.com/best-graduate-schools/top-engineering-schools/eng-rankings?_mode=table</t>
  </si>
  <si>
    <t xml:space="preserve">https://www.uspto.gov/web/offices/ac/ido/oeip/taf/reports_cbsa.htm </t>
  </si>
  <si>
    <t>https://www.citylab.com/life/2018/03/the-extreme-geographic-inequality-of-high-tech-venture-capital/552026/</t>
  </si>
  <si>
    <t>https://qz.com/1119945/a-nearly-complete-list-of-the-238-places-that-bid-for-amazons-next-headquarters/</t>
  </si>
  <si>
    <t>http://www.governing.com/news/headlines/gov-study-ranks-metro-areas-by-sprawl.html</t>
  </si>
  <si>
    <t>https://dspace.mit.edu/bitstream/handle/1721.1/87063/ICAT-2014-02.pdf</t>
  </si>
  <si>
    <t>https://en.wikipedia.org/wiki/List_of_regions_of_the_United_States</t>
  </si>
  <si>
    <t>Variable Name</t>
  </si>
  <si>
    <t>Source</t>
  </si>
  <si>
    <t>Description</t>
  </si>
  <si>
    <t>Citation</t>
  </si>
  <si>
    <t>Category Map</t>
  </si>
  <si>
    <t>Number of flights from servicing airports</t>
  </si>
  <si>
    <t>State</t>
  </si>
  <si>
    <t>talent</t>
  </si>
  <si>
    <t>connect</t>
  </si>
  <si>
    <t>cost</t>
  </si>
  <si>
    <t>quality</t>
  </si>
  <si>
    <t>MSA</t>
  </si>
  <si>
    <t>TechHub</t>
  </si>
  <si>
    <t>Co2Index</t>
  </si>
  <si>
    <t>CoprTaxMax</t>
  </si>
  <si>
    <t>SinEmpCost</t>
  </si>
  <si>
    <t>Population</t>
  </si>
  <si>
    <t>GDPperap</t>
  </si>
  <si>
    <t>TecRev</t>
  </si>
  <si>
    <t>pca_age</t>
  </si>
  <si>
    <t>PC1_rev</t>
  </si>
  <si>
    <t>PC2_rev</t>
  </si>
  <si>
    <t>PC3_rev</t>
  </si>
  <si>
    <t>Quality</t>
  </si>
  <si>
    <t xml:space="preserve">Talent, </t>
  </si>
  <si>
    <t xml:space="preserve">Connectivity, </t>
  </si>
  <si>
    <t xml:space="preserve">Cost, </t>
  </si>
  <si>
    <t xml:space="preserve">connect, </t>
  </si>
  <si>
    <t xml:space="preserve">cost, </t>
  </si>
  <si>
    <t xml:space="preserve">talent, </t>
  </si>
  <si>
    <t>talent, connect, cost, quality</t>
  </si>
  <si>
    <t>target, talent, connect, cost, quality</t>
  </si>
  <si>
    <t xml:space="preserve">Gross Domestic Product </t>
  </si>
  <si>
    <t>Binary indicator, =1 if MSA is currently considered a tech hub</t>
  </si>
  <si>
    <t>Average State Tax Rate</t>
  </si>
  <si>
    <t>Average Property Tax Amount</t>
  </si>
  <si>
    <t>Land Area</t>
  </si>
  <si>
    <t>Population Density</t>
  </si>
  <si>
    <t>Median Household Income</t>
  </si>
  <si>
    <t>Percent of the population with a bachelor's degree or more</t>
  </si>
  <si>
    <t>Percent of the population between ages 25 and 34 with a bachelor's degree or more</t>
  </si>
  <si>
    <t>Poverty Rate</t>
  </si>
  <si>
    <t>Health Care Cost Index</t>
  </si>
  <si>
    <t>Crime Rate Index</t>
  </si>
  <si>
    <t>Purchasing Power Index</t>
  </si>
  <si>
    <t>CPI Index</t>
  </si>
  <si>
    <t>Pollution Index</t>
  </si>
  <si>
    <t>Traffic Congestion Index</t>
  </si>
  <si>
    <t>Quality of Life Index</t>
  </si>
  <si>
    <t>Rent Cost Index</t>
  </si>
  <si>
    <t>Average Ratio of Property Price to Income</t>
  </si>
  <si>
    <t>CO2 Emissions Index; air quality measure</t>
  </si>
  <si>
    <t>Number of Tech Conferences occuring in 2019</t>
  </si>
  <si>
    <t>Total Undergraduate Enrollment in top 206 U.S. Engineering Schools</t>
  </si>
  <si>
    <t>Weighted average (with enrollment as weight) of the rank of the top 206 U.S. engineering schools</t>
  </si>
  <si>
    <t>Wieghted average (with enrollment as weight) of the annual tuition costs of the top 206 U.S. engineering schools</t>
  </si>
  <si>
    <t>Cost of Electicity Index</t>
  </si>
  <si>
    <t>Cost of Natural Gas Index</t>
  </si>
  <si>
    <t>Maximum corporate income tax rate in the state</t>
  </si>
  <si>
    <t>Mimimum corporate income tax rate in the state (excluding specific tax cuts)</t>
  </si>
  <si>
    <t>Composit Cost of Living Index</t>
  </si>
  <si>
    <t>Index representing the corporate costs of purchasing Workers Comp Insurance</t>
  </si>
  <si>
    <t>State Unemployment Insurance Taxable Wage Bases 2018</t>
  </si>
  <si>
    <t>Average Annual Single Premium per Enrolled Employee For Employer-Based Health Insurance 2017</t>
  </si>
  <si>
    <t>Average Annual Family Premium per Enrolled Employee For Employer-Based Health Insurance 2017</t>
  </si>
  <si>
    <t>Five-year year over year average of Gross Domestic Product</t>
  </si>
  <si>
    <t xml:space="preserve">Population   </t>
  </si>
  <si>
    <t>Ratio of males to females</t>
  </si>
  <si>
    <t>Percent of population under age 5</t>
  </si>
  <si>
    <t>Percent of population between ages 5 &amp; 9</t>
  </si>
  <si>
    <t>Percent of population between ages 10 &amp; 14</t>
  </si>
  <si>
    <t>Percent of population between ages 15 &amp; 19</t>
  </si>
  <si>
    <t>Percent of population between ages 25 &amp; 34</t>
  </si>
  <si>
    <t>Percent of population between ages 35 &amp; 44</t>
  </si>
  <si>
    <t>Percent of population between ages 45 &amp; 54</t>
  </si>
  <si>
    <t>Percent of population between ages 55 &amp; 59</t>
  </si>
  <si>
    <t>Percent of population between ages 60 &amp; 64</t>
  </si>
  <si>
    <t>Percent of population between ages 65 &amp; 74</t>
  </si>
  <si>
    <t>Percent of population between ages 75 &amp; 84</t>
  </si>
  <si>
    <t>Percent of population between ages 20 &amp; 24</t>
  </si>
  <si>
    <t>Percent of population greater than or equal to age 85</t>
  </si>
  <si>
    <t>Median Avg</t>
  </si>
  <si>
    <t>Size of Labor Force</t>
  </si>
  <si>
    <t>Five-year year over year average of the siz of the labor force</t>
  </si>
  <si>
    <t>Gross Domestic Product per Capita</t>
  </si>
  <si>
    <t>Thriteen metrics measuring tech market's depth, vitality &amp; attractiveness</t>
  </si>
  <si>
    <t>Annual Gross Asking Rent per Square Foot</t>
  </si>
  <si>
    <t>Average Monthly Apartment Rent</t>
  </si>
  <si>
    <t>Cost of Living</t>
  </si>
  <si>
    <t>Residential vacancy rate</t>
  </si>
  <si>
    <t>Corporate office vacancy rate</t>
  </si>
  <si>
    <t>Residential rest to tech wage ratio</t>
  </si>
  <si>
    <t>Apartment rent 5 year growth rate</t>
  </si>
  <si>
    <t>Population concentration of millenials (as a percent)</t>
  </si>
  <si>
    <t>Number of tech degrees earned in the most recent 5 year period</t>
  </si>
  <si>
    <t>The number of tech degree graduates compared to the number of tech talent jobs created</t>
  </si>
  <si>
    <t>5 year average change in the total number of technical professionals in labor pool</t>
  </si>
  <si>
    <t>Total number of technical professionals in labor pool</t>
  </si>
  <si>
    <t>The difference between the number of technical professionals in labor pool from 2012 to 2017</t>
  </si>
  <si>
    <t>Percent of tech talent available compared to top 46 cities considered</t>
  </si>
  <si>
    <t>5 year average change in the number of tech degrees earned in the most recent 5 year period</t>
  </si>
  <si>
    <t>Average Rental Cost for a typical tech firm for a 75,000 square foot office</t>
  </si>
  <si>
    <t>Average Annual Tech Wage offered to talent</t>
  </si>
  <si>
    <t>Average Annual Tech Wage offered to talent relative to the other 46 cities considered</t>
  </si>
  <si>
    <t>2018 Average Annualized Apartment Rent</t>
  </si>
  <si>
    <t>Total Corporate Revenue Earned</t>
  </si>
  <si>
    <t>Corporate Revenue Earned - Not otherwise classified (dump code)</t>
  </si>
  <si>
    <t>Corporate Revenue Earned - Agriculture, Forestry, Fishing and Hunting</t>
  </si>
  <si>
    <t>Corporate Revenue Earned - Mining, Quarrying, and Oil and Gas Extraction</t>
  </si>
  <si>
    <t>Corporate Revenue Earned - Utilities</t>
  </si>
  <si>
    <t>Corporate Revenue Earned - Construction</t>
  </si>
  <si>
    <t>Corporate Revenue Earned - Manufacturing</t>
  </si>
  <si>
    <t>Corporate Revenue Earned - Wholesale Trade</t>
  </si>
  <si>
    <t>Corporate Revenue Earned - Retail Trade</t>
  </si>
  <si>
    <t>Corporate Revenue Earned - Transportation and Warehousing</t>
  </si>
  <si>
    <t>Corporate Revenue Earned - Information</t>
  </si>
  <si>
    <t>Corporate Revenue Earned - Finance and Insurance</t>
  </si>
  <si>
    <t>Corporate Revenue Earned - Real Estate and Rental and Leasing</t>
  </si>
  <si>
    <t>Corporate Revenue Earned - Professional, Scientific, and Technical Services</t>
  </si>
  <si>
    <t>Corporate Revenue Earned - Management of Companies and Enterprises</t>
  </si>
  <si>
    <t>Corporate Revenue Earned - Administrative and Support and Waste Management and Remediation Services</t>
  </si>
  <si>
    <t>Corporate Revenue Earned - Educational Services</t>
  </si>
  <si>
    <t>Corporate Revenue Earned - Health Care and Social Assistance</t>
  </si>
  <si>
    <t>Corporate Revenue Earned - Arts, Entertainment, and Recreation</t>
  </si>
  <si>
    <t>Corporate Revenue Earned - Accommodation and Food Services</t>
  </si>
  <si>
    <t>Corporate Revenue Earned - Other Services (except Public Administration)</t>
  </si>
  <si>
    <t>Percent of Revenue Earned Total = 1-percent in dump code 99</t>
  </si>
  <si>
    <t>Perecent of Revenue Earned - Agriculture, Forestry, Fishing and Hunting</t>
  </si>
  <si>
    <t>Perecent of Revenue Earned - Mining, Quarrying, and Oil and Gas Extraction</t>
  </si>
  <si>
    <t>Perecent of Revenue Earned - Utilities</t>
  </si>
  <si>
    <t>Perecent of Revenue Earned - Construction</t>
  </si>
  <si>
    <t>Perecent of Revenue Earned - Manufacturing</t>
  </si>
  <si>
    <t>Perecent of Revenue Earned - Wholesale Trade</t>
  </si>
  <si>
    <t>Perecent of Revenue Earned - Retail Trade</t>
  </si>
  <si>
    <t>Perecent of Revenue Earned - Transportation and Warehousing</t>
  </si>
  <si>
    <t>Perecent of Revenue Earned - Information</t>
  </si>
  <si>
    <t>Perecent of Revenue Earned - Finance and Insurance</t>
  </si>
  <si>
    <t>Perecent of Revenue Earned - Real Estate and Rental and Leasing</t>
  </si>
  <si>
    <t>Perecent of Revenue Earned - Professional, Scientific, and Technical Services</t>
  </si>
  <si>
    <t>Perecent of Revenue Earned - Management of Companies and Enterprises</t>
  </si>
  <si>
    <t>Perecent of Revenue Earned - Administrative and Support and Waste Management and Remediation Services</t>
  </si>
  <si>
    <t>Perecent of Revenue Earned - Educational Services</t>
  </si>
  <si>
    <t>Perecent of Revenue Earned - Health Care and Social Assistance</t>
  </si>
  <si>
    <t>Perecent of Revenue Earned - Arts, Entertainment, and Recreation</t>
  </si>
  <si>
    <t>Perecent of Revenue Earned - Accommodation and Food Services</t>
  </si>
  <si>
    <t>Perecent of Revenue Earned - Other Services (except Public Administration)</t>
  </si>
  <si>
    <t>Perecent of Revenue Earned - Not otherwise classified (dump code)</t>
  </si>
  <si>
    <t>Number of patents filed from 2000 through 2015</t>
  </si>
  <si>
    <t>Number of Venture Capital Firms Located in MSA</t>
  </si>
  <si>
    <t>Binary indicator, =1 if MSA submitted a bid for Amazon HQ2</t>
  </si>
  <si>
    <t>Binary indicator, =1 if MSA has a top engineering school</t>
  </si>
  <si>
    <t>Number of airports servicing the MSA</t>
  </si>
  <si>
    <t>Assessment of Air Service Assessibility</t>
  </si>
  <si>
    <t>Diversity of Land Use Index</t>
  </si>
  <si>
    <t>Residential and Employment Density Index</t>
  </si>
  <si>
    <t>Activity Centering Index: proportion of people and businesses located near each other</t>
  </si>
  <si>
    <t>Physical Infrastrure Index: such as the average length of street blocks and the percentage of four-or-more-way intersections</t>
  </si>
  <si>
    <t>Mapping of U.S. States to Broad Region</t>
  </si>
  <si>
    <t>Mapping of U.S. States to Less Broad Region</t>
  </si>
  <si>
    <t>connect, cost, quality</t>
  </si>
  <si>
    <t/>
  </si>
  <si>
    <t>cost, quality</t>
  </si>
  <si>
    <t>connect, quality</t>
  </si>
  <si>
    <t>talent, quality</t>
  </si>
  <si>
    <t>talent, cost, quality</t>
  </si>
  <si>
    <t xml:space="preserve">connect, cost, </t>
  </si>
  <si>
    <t>talent, connect</t>
  </si>
  <si>
    <t>talent, cost</t>
  </si>
  <si>
    <t>removed</t>
  </si>
  <si>
    <t xml:space="preserve">https://www.citylab.com/life/2017/10/venture-capital-concentration/539775/) </t>
  </si>
  <si>
    <t>Percent of Venture Capital Revenue Invested into the top 20 MSAs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</si>
</sst>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2" fillId="0" borderId="0" xfId="1" applyAlignment="1">
      <alignment horizontal="left" vertical="center" readingOrder="1"/>
    </xf>
    <xf numFmtId="0" fontId="3" fillId="0" borderId="0" xfId="0" applyFont="1" applyAlignment="1"/>
    <xf numFmtId="0" fontId="4" fillId="0" borderId="0" xfId="0" applyFont="1"/>
    <xf numFmtId="0" fontId="2" fillId="0" borderId="0" xfId="1" applyAlignment="1">
      <alignment vertical="center"/>
    </xf>
    <xf numFmtId="0" fontId="2" fillId="0" borderId="0" xfId="1" applyAlignment="1">
      <alignment horizontal="left" vertical="top"/>
    </xf>
    <xf numFmtId="0" fontId="2" fillId="0" borderId="0" xfId="1" applyAlignment="1">
      <alignment vertical="top"/>
    </xf>
    <xf numFmtId="0" fontId="1" fillId="0" borderId="0" xfId="0" applyFont="1"/>
    <xf numFmtId="0" fontId="2" fillId="0" borderId="0" xfId="1" applyAlignment="1"/>
    <xf numFmtId="0" fontId="0" fillId="0" borderId="0" xfId="0" applyAlignment="1">
      <alignment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factfinder.census.gov/faces/tableservices/jsf/pages/productview.xhtml?src=CF" TargetMode="External"/><Relationship Id="rId18" Type="http://schemas.openxmlformats.org/officeDocument/2006/relationships/hyperlink" Target="https://www.bea.gov/data/gdp/gdp-metropolitan-area" TargetMode="External"/><Relationship Id="rId26" Type="http://schemas.openxmlformats.org/officeDocument/2006/relationships/hyperlink" Target="https://urldefense.proofpoint.com/v2/url?u=https-3A__www.usnews.com_best-2Dcolleges_rankings_engineering-2Ddoctorate&amp;d=DwMFaQ&amp;c=birp9sjcGzT9DCP3EIAtLA&amp;r=AfhcrVPXg1L5u7Iqs0If3NpsYMy6N9AcXTdtDdmZfJM&amp;m=DvvztVqGTZ1a-mr4TtuMEhaHoOJJ_SLLPKklrdiTj-4&amp;s=HlEpJ4TqYmC7Ne5VFEDkqnMDViW0-rLWwMCMywTzRIc&amp;e=" TargetMode="External"/><Relationship Id="rId39" Type="http://schemas.openxmlformats.org/officeDocument/2006/relationships/hyperlink" Target="https://qz.com/1119945/a-nearly-complete-list-of-the-238-places-that-bid-for-amazons-next-headquarters/" TargetMode="External"/><Relationship Id="rId3" Type="http://schemas.openxmlformats.org/officeDocument/2006/relationships/hyperlink" Target="https://www.faa.gov/air_traffic/flight_info/aeronav/aero_data/Airport_Data/" TargetMode="External"/><Relationship Id="rId21" Type="http://schemas.openxmlformats.org/officeDocument/2006/relationships/hyperlink" Target="https://www.numbeo.com/common/api.jsp" TargetMode="External"/><Relationship Id="rId34" Type="http://schemas.openxmlformats.org/officeDocument/2006/relationships/hyperlink" Target="https://www.cbre.com/research-and-reports/Scoring-Tech-Talent-in-North-America-2018" TargetMode="External"/><Relationship Id="rId42" Type="http://schemas.openxmlformats.org/officeDocument/2006/relationships/hyperlink" Target="https://dspace.mit.edu/bitstream/handle/1721.1/87063/ICAT-2014-02.pdf" TargetMode="External"/><Relationship Id="rId47" Type="http://schemas.openxmlformats.org/officeDocument/2006/relationships/hyperlink" Target="http://www.governing.com/news/headlines/gov-study-ranks-metro-areas-by-sprawl.html" TargetMode="External"/><Relationship Id="rId7" Type="http://schemas.openxmlformats.org/officeDocument/2006/relationships/hyperlink" Target="https://factfinder.census.gov/faces/tableservices/jsf/pages/productview.xhtml?pid=ACS_17_5YR_S1501&amp;src=pt" TargetMode="External"/><Relationship Id="rId12" Type="http://schemas.openxmlformats.org/officeDocument/2006/relationships/hyperlink" Target="https://factfinder.census.gov/faces/tableservices/jsf/pages/productview.xhtml?src=CF" TargetMode="External"/><Relationship Id="rId17" Type="http://schemas.openxmlformats.org/officeDocument/2006/relationships/hyperlink" Target="https://factfinder.census.gov/faces/tableservices/jsf/pages/productview.xhtml?src=CF" TargetMode="External"/><Relationship Id="rId25" Type="http://schemas.openxmlformats.org/officeDocument/2006/relationships/hyperlink" Target="https://urldefense.proofpoint.com/v2/url?u=https-3A__www.usnews.com_best-2Dcolleges_rankings_engineering-2Ddoctorate&amp;d=DwMFaQ&amp;c=birp9sjcGzT9DCP3EIAtLA&amp;r=AfhcrVPXg1L5u7Iqs0If3NpsYMy6N9AcXTdtDdmZfJM&amp;m=DvvztVqGTZ1a-mr4TtuMEhaHoOJJ_SLLPKklrdiTj-4&amp;s=HlEpJ4TqYmC7Ne5VFEDkqnMDViW0-rLWwMCMywTzRIc&amp;e=" TargetMode="External"/><Relationship Id="rId33" Type="http://schemas.openxmlformats.org/officeDocument/2006/relationships/hyperlink" Target="https://factfinder.census.gov/faces/tableservices/jsf/pages/productview.xhtml?src=CF" TargetMode="External"/><Relationship Id="rId38" Type="http://schemas.openxmlformats.org/officeDocument/2006/relationships/hyperlink" Target="https://www.citylab.com/life/2018/03/the-extreme-geographic-inequality-of-high-tech-venture-capital/552026/" TargetMode="External"/><Relationship Id="rId46" Type="http://schemas.openxmlformats.org/officeDocument/2006/relationships/hyperlink" Target="https://www.eia.gov/opendata/qb.php?category=461216" TargetMode="External"/><Relationship Id="rId2" Type="http://schemas.openxmlformats.org/officeDocument/2006/relationships/hyperlink" Target="https://urldefense.proofpoint.com/v2/url?u=https-3A__www.businessinsider.com_20-2Dplaces-2Dyou-2Dcan-2Dget-2Da-2Dgreat-2Dtech-2Djob-2Doutside-2Dof-2Dsilicon-2Dvalley-2D2018-2D3-3Fr-3DUK-26IR-3DT-2319-2Dseattle-2Dwa-2D19&amp;d=DwMFaQ&amp;c=birp9sjcGzT9DCP3EIAtLA&amp;r=AfhcrVPXg1L5u7Iqs0If3NpsYMy6N9AcXTdtDdmZfJM&amp;m=DvvztVqGTZ1a-mr4TtuMEhaHoOJJ_SLLPKklrdiTj-4&amp;s=GFaw4pDcKNuAWi4bTzi7WBpW_Slm6d2OdGFrz29jhbE&amp;e=" TargetMode="External"/><Relationship Id="rId16" Type="http://schemas.openxmlformats.org/officeDocument/2006/relationships/hyperlink" Target="https://factfinder.census.gov/faces/tableservices/jsf/pages/productview.xhtml?src=CF" TargetMode="External"/><Relationship Id="rId20" Type="http://schemas.openxmlformats.org/officeDocument/2006/relationships/hyperlink" Target="https://www.numbeo.com/common/api.jsp" TargetMode="External"/><Relationship Id="rId29" Type="http://schemas.openxmlformats.org/officeDocument/2006/relationships/hyperlink" Target="https://www.americanpayroll.org/docs/default-source/default-document-library/wagebases-final.pdf?sfvrsn=616d3c70_4" TargetMode="External"/><Relationship Id="rId41" Type="http://schemas.openxmlformats.org/officeDocument/2006/relationships/hyperlink" Target="https://dspace.mit.edu/bitstream/handle/1721.1/87063/ICAT-2014-02.pdf" TargetMode="External"/><Relationship Id="rId1" Type="http://schemas.openxmlformats.org/officeDocument/2006/relationships/hyperlink" Target="https://www.bea.gov/data/gdp/gdp-metropolitan-area" TargetMode="External"/><Relationship Id="rId6" Type="http://schemas.openxmlformats.org/officeDocument/2006/relationships/hyperlink" Target="https://www.census.gov/newsroom/press-releases/2017/cb17-tps38-population-estimates-single-year-age.html" TargetMode="External"/><Relationship Id="rId11" Type="http://schemas.openxmlformats.org/officeDocument/2006/relationships/hyperlink" Target="https://factfinder.census.gov/faces/tableservices/jsf/pages/productview.xhtml?src=CF" TargetMode="External"/><Relationship Id="rId24" Type="http://schemas.openxmlformats.org/officeDocument/2006/relationships/hyperlink" Target="https://blog.bizzabo.com/technology-events" TargetMode="External"/><Relationship Id="rId32" Type="http://schemas.openxmlformats.org/officeDocument/2006/relationships/hyperlink" Target="https://www.census.gov/data/tables/2017/demo/popest/total-metro-and-micro-statistical-areas.html" TargetMode="External"/><Relationship Id="rId37" Type="http://schemas.openxmlformats.org/officeDocument/2006/relationships/hyperlink" Target="https://www.uspto.gov/web/offices/ac/ido/oeip/taf/reports_cbsa.htm" TargetMode="External"/><Relationship Id="rId40" Type="http://schemas.openxmlformats.org/officeDocument/2006/relationships/hyperlink" Target="https://www.transportation.gov/mission/health/land-use-mix" TargetMode="External"/><Relationship Id="rId45" Type="http://schemas.openxmlformats.org/officeDocument/2006/relationships/hyperlink" Target="https://taxfoundation.org/publications/facts-and-figures/" TargetMode="External"/><Relationship Id="rId5" Type="http://schemas.openxmlformats.org/officeDocument/2006/relationships/hyperlink" Target="https://www.census-charts.com/Metropolitan/Density.html" TargetMode="External"/><Relationship Id="rId15" Type="http://schemas.openxmlformats.org/officeDocument/2006/relationships/hyperlink" Target="https://factfinder.census.gov/faces/tableservices/jsf/pages/productview.xhtml?src=CF" TargetMode="External"/><Relationship Id="rId23" Type="http://schemas.openxmlformats.org/officeDocument/2006/relationships/hyperlink" Target="https://www.numbeo.com/common/api.jsp" TargetMode="External"/><Relationship Id="rId28" Type="http://schemas.openxmlformats.org/officeDocument/2006/relationships/hyperlink" Target="https://www.infoplease.com/business-finance/us-economy-and-federal-budget/cost-living-index-selected-us-cities1" TargetMode="External"/><Relationship Id="rId36" Type="http://schemas.openxmlformats.org/officeDocument/2006/relationships/hyperlink" Target="https://www.usnews.com/best-graduate-schools/top-engineering-schools/eng-rankings?_mode=table" TargetMode="External"/><Relationship Id="rId49" Type="http://schemas.openxmlformats.org/officeDocument/2006/relationships/printerSettings" Target="../printerSettings/printerSettings2.bin"/><Relationship Id="rId10" Type="http://schemas.openxmlformats.org/officeDocument/2006/relationships/hyperlink" Target="https://factfinder.census.gov/faces/tableservices/jsf/pages/productview.xhtml?src=CF" TargetMode="External"/><Relationship Id="rId19" Type="http://schemas.openxmlformats.org/officeDocument/2006/relationships/hyperlink" Target="https://www.bea.gov/data/gdp/gdp-metropolitan-area" TargetMode="External"/><Relationship Id="rId31" Type="http://schemas.openxmlformats.org/officeDocument/2006/relationships/hyperlink" Target="https://www.bea.gov/data/gdp/gdp-metropolitan-area" TargetMode="External"/><Relationship Id="rId44" Type="http://schemas.openxmlformats.org/officeDocument/2006/relationships/hyperlink" Target="https://en.wikipedia.org/wiki/List_of_regions_of_the_United_States" TargetMode="External"/><Relationship Id="rId4" Type="http://schemas.openxmlformats.org/officeDocument/2006/relationships/hyperlink" Target="https://www.census.gov/data/tables/2017/demo/popest/total-metro-and-micro-statistical-areas.html" TargetMode="External"/><Relationship Id="rId9" Type="http://schemas.openxmlformats.org/officeDocument/2006/relationships/hyperlink" Target="https://factfinder.census.gov/faces/tableservices/jsf/pages/productview.xhtml?src=CF" TargetMode="External"/><Relationship Id="rId14" Type="http://schemas.openxmlformats.org/officeDocument/2006/relationships/hyperlink" Target="https://factfinder.census.gov/faces/tableservices/jsf/pages/productview.xhtml?src=CF" TargetMode="External"/><Relationship Id="rId22" Type="http://schemas.openxmlformats.org/officeDocument/2006/relationships/hyperlink" Target="https://www.numbeo.com/common/api.jsp" TargetMode="External"/><Relationship Id="rId27" Type="http://schemas.openxmlformats.org/officeDocument/2006/relationships/hyperlink" Target="https://urldefense.proofpoint.com/v2/url?u=https-3A__www.usnews.com_best-2Dcolleges_rankings_engineering-2Ddoctorate&amp;d=DwMFaQ&amp;c=birp9sjcGzT9DCP3EIAtLA&amp;r=AfhcrVPXg1L5u7Iqs0If3NpsYMy6N9AcXTdtDdmZfJM&amp;m=DvvztVqGTZ1a-mr4TtuMEhaHoOJJ_SLLPKklrdiTj-4&amp;s=HlEpJ4TqYmC7Ne5VFEDkqnMDViW0-rLWwMCMywTzRIc&amp;e=" TargetMode="External"/><Relationship Id="rId30" Type="http://schemas.openxmlformats.org/officeDocument/2006/relationships/hyperlink" Target="https://www.kff.org/other/state-indicator/single-coverage/?currentTimeframe=0&amp;sortModel=%7B%22colId%22:%22Location%22,%22sort%22:%22asc%22%7D" TargetMode="External"/><Relationship Id="rId35" Type="http://schemas.openxmlformats.org/officeDocument/2006/relationships/hyperlink" Target="https://www.cbre.com/research-and-reports/Scoring-Tech-Talent-in-North-America-2018" TargetMode="External"/><Relationship Id="rId43" Type="http://schemas.openxmlformats.org/officeDocument/2006/relationships/hyperlink" Target="https://en.wikipedia.org/wiki/List_of_regions_of_the_United_States" TargetMode="External"/><Relationship Id="rId48" Type="http://schemas.openxmlformats.org/officeDocument/2006/relationships/hyperlink" Target="https://urldefense.proofpoint.com/v2/url?u=https-3A__www.citylab.com_life_2017_10_venture-2Dcapital-2Dconcentration_539775_&amp;d=DwMFaQ&amp;c=birp9sjcGzT9DCP3EIAtLA&amp;r=AfhcrVPXg1L5u7Iqs0If3NpsYMy6N9AcXTdtDdmZfJM&amp;m=FbYODxf9XsZZgxeB0koWRSOmGz3MIR8rawaRYHDvuO8&amp;s=20xvXnO1v_CbqLWF1cqWP11Yjgbt1bgNzmjUHzOdrRc&amp;e=" TargetMode="External"/><Relationship Id="rId8" Type="http://schemas.openxmlformats.org/officeDocument/2006/relationships/hyperlink" Target="https://factfinder.census.gov/faces/tableservices/jsf/pages/productview.xhtml?src=C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B38F4-4C1E-4562-AAC3-36539BDF7146}">
  <dimension ref="A1:P58"/>
  <sheetViews>
    <sheetView workbookViewId="0">
      <selection activeCell="A2" sqref="A2"/>
    </sheetView>
  </sheetViews>
  <sheetFormatPr defaultRowHeight="14.25" x14ac:dyDescent="0.45"/>
  <cols>
    <col min="1" max="1" width="22.9296875" bestFit="1" customWidth="1"/>
    <col min="2" max="2" width="19.9296875" bestFit="1" customWidth="1"/>
    <col min="6" max="6" width="18.59765625" bestFit="1" customWidth="1"/>
    <col min="7" max="7" width="18.59765625" customWidth="1"/>
    <col min="9" max="9" width="13.796875" bestFit="1" customWidth="1"/>
    <col min="10" max="10" width="13.796875" customWidth="1"/>
  </cols>
  <sheetData>
    <row r="1" spans="1:16" x14ac:dyDescent="0.45">
      <c r="A1" s="10">
        <v>1</v>
      </c>
      <c r="B1" t="s">
        <v>185</v>
      </c>
      <c r="E1" s="10" t="s">
        <v>186</v>
      </c>
      <c r="F1" s="10"/>
      <c r="G1" s="10"/>
      <c r="H1" s="10" t="s">
        <v>187</v>
      </c>
      <c r="I1" s="10"/>
      <c r="J1" s="10"/>
      <c r="K1" s="10" t="s">
        <v>188</v>
      </c>
      <c r="L1" s="10"/>
      <c r="M1" s="10"/>
      <c r="N1" s="10" t="s">
        <v>189</v>
      </c>
    </row>
    <row r="2" spans="1:16" x14ac:dyDescent="0.45">
      <c r="A2" s="10">
        <v>2</v>
      </c>
      <c r="B2" t="s">
        <v>190</v>
      </c>
      <c r="E2">
        <v>1</v>
      </c>
      <c r="F2" t="s">
        <v>185</v>
      </c>
      <c r="G2" s="10" t="s">
        <v>208</v>
      </c>
      <c r="H2">
        <v>1</v>
      </c>
      <c r="I2" t="s">
        <v>185</v>
      </c>
      <c r="J2" s="10" t="s">
        <v>206</v>
      </c>
      <c r="K2">
        <v>1</v>
      </c>
      <c r="L2" t="s">
        <v>185</v>
      </c>
      <c r="M2" s="10" t="s">
        <v>207</v>
      </c>
      <c r="N2">
        <v>1</v>
      </c>
      <c r="O2" t="s">
        <v>185</v>
      </c>
      <c r="P2" s="10" t="s">
        <v>189</v>
      </c>
    </row>
    <row r="3" spans="1:16" x14ac:dyDescent="0.45">
      <c r="A3" s="10">
        <v>3</v>
      </c>
      <c r="B3" t="s">
        <v>191</v>
      </c>
      <c r="E3">
        <v>2</v>
      </c>
      <c r="F3" t="s">
        <v>190</v>
      </c>
      <c r="G3" s="10" t="s">
        <v>208</v>
      </c>
      <c r="H3">
        <v>2</v>
      </c>
      <c r="I3" t="s">
        <v>190</v>
      </c>
      <c r="J3" s="10" t="s">
        <v>206</v>
      </c>
      <c r="K3">
        <v>2</v>
      </c>
      <c r="L3" t="s">
        <v>190</v>
      </c>
      <c r="M3" s="10" t="s">
        <v>207</v>
      </c>
      <c r="N3">
        <v>2</v>
      </c>
      <c r="O3" t="s">
        <v>190</v>
      </c>
      <c r="P3" s="10" t="s">
        <v>189</v>
      </c>
    </row>
    <row r="4" spans="1:16" x14ac:dyDescent="0.45">
      <c r="A4" s="10">
        <v>4</v>
      </c>
      <c r="B4" t="s">
        <v>118</v>
      </c>
      <c r="E4">
        <v>3</v>
      </c>
      <c r="F4" t="s">
        <v>191</v>
      </c>
      <c r="G4" s="10" t="s">
        <v>208</v>
      </c>
      <c r="H4">
        <v>3</v>
      </c>
      <c r="I4" t="s">
        <v>191</v>
      </c>
      <c r="J4" s="10" t="s">
        <v>206</v>
      </c>
      <c r="K4">
        <v>3</v>
      </c>
      <c r="L4" t="s">
        <v>191</v>
      </c>
      <c r="M4" s="10" t="s">
        <v>207</v>
      </c>
      <c r="N4">
        <v>3</v>
      </c>
      <c r="O4" t="s">
        <v>191</v>
      </c>
      <c r="P4" s="10" t="s">
        <v>189</v>
      </c>
    </row>
    <row r="5" spans="1:16" x14ac:dyDescent="0.45">
      <c r="A5" s="10">
        <v>5</v>
      </c>
      <c r="B5" t="s">
        <v>119</v>
      </c>
      <c r="E5">
        <v>4</v>
      </c>
      <c r="F5" t="s">
        <v>118</v>
      </c>
      <c r="G5" s="10" t="s">
        <v>208</v>
      </c>
      <c r="H5">
        <v>4</v>
      </c>
      <c r="I5" t="s">
        <v>118</v>
      </c>
      <c r="J5" s="10" t="s">
        <v>206</v>
      </c>
      <c r="K5">
        <v>4</v>
      </c>
      <c r="L5" t="s">
        <v>118</v>
      </c>
      <c r="M5" s="10" t="s">
        <v>207</v>
      </c>
      <c r="N5">
        <v>4</v>
      </c>
      <c r="O5" t="s">
        <v>118</v>
      </c>
      <c r="P5" s="10" t="s">
        <v>189</v>
      </c>
    </row>
    <row r="6" spans="1:16" x14ac:dyDescent="0.45">
      <c r="A6" s="10">
        <v>6</v>
      </c>
      <c r="B6" t="s">
        <v>0</v>
      </c>
      <c r="E6">
        <v>5</v>
      </c>
      <c r="F6" t="s">
        <v>119</v>
      </c>
      <c r="G6" s="10" t="s">
        <v>208</v>
      </c>
      <c r="H6">
        <v>6</v>
      </c>
      <c r="I6" t="s">
        <v>0</v>
      </c>
      <c r="J6" s="10" t="s">
        <v>206</v>
      </c>
      <c r="K6">
        <v>5</v>
      </c>
      <c r="L6" t="s">
        <v>119</v>
      </c>
      <c r="M6" s="10" t="s">
        <v>207</v>
      </c>
      <c r="N6">
        <v>5</v>
      </c>
      <c r="O6" t="s">
        <v>119</v>
      </c>
      <c r="P6" s="10" t="s">
        <v>189</v>
      </c>
    </row>
    <row r="7" spans="1:16" x14ac:dyDescent="0.45">
      <c r="A7" s="10">
        <v>7</v>
      </c>
      <c r="B7" t="s">
        <v>1</v>
      </c>
      <c r="E7">
        <v>11</v>
      </c>
      <c r="F7" t="s">
        <v>6</v>
      </c>
      <c r="G7" s="10" t="s">
        <v>208</v>
      </c>
      <c r="H7">
        <v>11</v>
      </c>
      <c r="I7" t="s">
        <v>6</v>
      </c>
      <c r="J7" s="10" t="s">
        <v>206</v>
      </c>
      <c r="K7">
        <v>6</v>
      </c>
      <c r="L7" t="s">
        <v>0</v>
      </c>
      <c r="M7" s="10" t="s">
        <v>207</v>
      </c>
      <c r="N7">
        <v>6</v>
      </c>
      <c r="O7" t="s">
        <v>0</v>
      </c>
      <c r="P7" s="10" t="s">
        <v>189</v>
      </c>
    </row>
    <row r="8" spans="1:16" x14ac:dyDescent="0.45">
      <c r="A8" s="10">
        <v>8</v>
      </c>
      <c r="B8" t="s">
        <v>3</v>
      </c>
      <c r="E8">
        <v>12</v>
      </c>
      <c r="F8" t="s">
        <v>7</v>
      </c>
      <c r="G8" s="10" t="s">
        <v>208</v>
      </c>
      <c r="H8">
        <v>16</v>
      </c>
      <c r="I8" t="s">
        <v>11</v>
      </c>
      <c r="J8" s="10" t="s">
        <v>206</v>
      </c>
      <c r="K8">
        <v>7</v>
      </c>
      <c r="L8" t="s">
        <v>1</v>
      </c>
      <c r="M8" s="10" t="s">
        <v>207</v>
      </c>
      <c r="N8">
        <v>11</v>
      </c>
      <c r="O8" t="s">
        <v>6</v>
      </c>
      <c r="P8" s="10" t="s">
        <v>189</v>
      </c>
    </row>
    <row r="9" spans="1:16" x14ac:dyDescent="0.45">
      <c r="A9" s="10">
        <v>9</v>
      </c>
      <c r="B9" t="s">
        <v>4</v>
      </c>
      <c r="E9">
        <v>14</v>
      </c>
      <c r="F9" t="s">
        <v>9</v>
      </c>
      <c r="G9" s="10" t="s">
        <v>208</v>
      </c>
      <c r="H9">
        <v>17</v>
      </c>
      <c r="I9" t="s">
        <v>12</v>
      </c>
      <c r="J9" s="10" t="s">
        <v>206</v>
      </c>
      <c r="K9">
        <v>8</v>
      </c>
      <c r="L9" t="s">
        <v>3</v>
      </c>
      <c r="M9" s="10" t="s">
        <v>207</v>
      </c>
      <c r="N9">
        <v>13</v>
      </c>
      <c r="O9" t="s">
        <v>8</v>
      </c>
      <c r="P9" s="10" t="s">
        <v>189</v>
      </c>
    </row>
    <row r="10" spans="1:16" x14ac:dyDescent="0.45">
      <c r="A10" s="10">
        <v>10</v>
      </c>
      <c r="B10" t="s">
        <v>5</v>
      </c>
      <c r="E10">
        <v>23</v>
      </c>
      <c r="F10" t="s">
        <v>21</v>
      </c>
      <c r="G10" s="10" t="s">
        <v>208</v>
      </c>
      <c r="H10">
        <v>18</v>
      </c>
      <c r="I10" t="s">
        <v>15</v>
      </c>
      <c r="J10" s="10" t="s">
        <v>206</v>
      </c>
      <c r="K10">
        <v>9</v>
      </c>
      <c r="L10" t="s">
        <v>4</v>
      </c>
      <c r="M10" s="10" t="s">
        <v>207</v>
      </c>
      <c r="N10">
        <v>15</v>
      </c>
      <c r="O10" t="s">
        <v>10</v>
      </c>
      <c r="P10" s="10" t="s">
        <v>189</v>
      </c>
    </row>
    <row r="11" spans="1:16" x14ac:dyDescent="0.45">
      <c r="A11" s="10">
        <v>11</v>
      </c>
      <c r="B11" t="s">
        <v>6</v>
      </c>
      <c r="E11">
        <v>24</v>
      </c>
      <c r="F11" t="s">
        <v>22</v>
      </c>
      <c r="G11" s="10" t="s">
        <v>208</v>
      </c>
      <c r="H11">
        <v>19</v>
      </c>
      <c r="I11" t="s">
        <v>16</v>
      </c>
      <c r="J11" s="10" t="s">
        <v>206</v>
      </c>
      <c r="K11">
        <v>11</v>
      </c>
      <c r="L11" t="s">
        <v>6</v>
      </c>
      <c r="M11" s="10" t="s">
        <v>207</v>
      </c>
      <c r="N11">
        <v>16</v>
      </c>
      <c r="O11" t="s">
        <v>11</v>
      </c>
      <c r="P11" s="10" t="s">
        <v>189</v>
      </c>
    </row>
    <row r="12" spans="1:16" x14ac:dyDescent="0.45">
      <c r="A12" s="10">
        <v>12</v>
      </c>
      <c r="B12" t="s">
        <v>7</v>
      </c>
      <c r="E12">
        <v>25</v>
      </c>
      <c r="F12" t="s">
        <v>23</v>
      </c>
      <c r="G12" s="10" t="s">
        <v>208</v>
      </c>
      <c r="H12">
        <v>20</v>
      </c>
      <c r="I12" t="s">
        <v>18</v>
      </c>
      <c r="J12" s="10" t="s">
        <v>206</v>
      </c>
      <c r="K12">
        <v>13</v>
      </c>
      <c r="L12" t="s">
        <v>8</v>
      </c>
      <c r="M12" s="10" t="s">
        <v>207</v>
      </c>
      <c r="N12">
        <v>17</v>
      </c>
      <c r="O12" t="s">
        <v>12</v>
      </c>
      <c r="P12" s="10" t="s">
        <v>189</v>
      </c>
    </row>
    <row r="13" spans="1:16" x14ac:dyDescent="0.45">
      <c r="A13" s="10">
        <v>13</v>
      </c>
      <c r="B13" t="s">
        <v>8</v>
      </c>
      <c r="E13">
        <v>26</v>
      </c>
      <c r="F13" t="s">
        <v>24</v>
      </c>
      <c r="G13" s="10" t="s">
        <v>208</v>
      </c>
      <c r="H13">
        <v>22</v>
      </c>
      <c r="I13" t="s">
        <v>192</v>
      </c>
      <c r="J13" s="10" t="s">
        <v>206</v>
      </c>
      <c r="K13">
        <v>15</v>
      </c>
      <c r="L13" t="s">
        <v>10</v>
      </c>
      <c r="M13" s="10" t="s">
        <v>207</v>
      </c>
      <c r="N13">
        <v>18</v>
      </c>
      <c r="O13" t="s">
        <v>15</v>
      </c>
      <c r="P13" s="10" t="s">
        <v>189</v>
      </c>
    </row>
    <row r="14" spans="1:16" x14ac:dyDescent="0.45">
      <c r="A14" s="10">
        <v>14</v>
      </c>
      <c r="B14" t="s">
        <v>9</v>
      </c>
      <c r="E14">
        <v>36</v>
      </c>
      <c r="F14" t="s">
        <v>195</v>
      </c>
      <c r="G14" s="10" t="s">
        <v>208</v>
      </c>
      <c r="H14">
        <v>23</v>
      </c>
      <c r="I14" t="s">
        <v>21</v>
      </c>
      <c r="J14" s="10" t="s">
        <v>206</v>
      </c>
      <c r="K14">
        <v>16</v>
      </c>
      <c r="L14" t="s">
        <v>11</v>
      </c>
      <c r="M14" s="10" t="s">
        <v>207</v>
      </c>
      <c r="N14">
        <v>19</v>
      </c>
      <c r="O14" t="s">
        <v>16</v>
      </c>
      <c r="P14" s="10" t="s">
        <v>189</v>
      </c>
    </row>
    <row r="15" spans="1:16" x14ac:dyDescent="0.45">
      <c r="A15" s="10">
        <v>15</v>
      </c>
      <c r="B15" t="s">
        <v>10</v>
      </c>
      <c r="E15">
        <v>37</v>
      </c>
      <c r="F15" t="s">
        <v>35</v>
      </c>
      <c r="G15" s="10" t="s">
        <v>208</v>
      </c>
      <c r="H15">
        <v>42</v>
      </c>
      <c r="I15" t="s">
        <v>73</v>
      </c>
      <c r="J15" s="10" t="s">
        <v>206</v>
      </c>
      <c r="K15">
        <v>20</v>
      </c>
      <c r="L15" t="s">
        <v>18</v>
      </c>
      <c r="M15" s="10" t="s">
        <v>207</v>
      </c>
      <c r="N15">
        <v>20</v>
      </c>
      <c r="O15" t="s">
        <v>18</v>
      </c>
      <c r="P15" s="10" t="s">
        <v>189</v>
      </c>
    </row>
    <row r="16" spans="1:16" x14ac:dyDescent="0.45">
      <c r="A16" s="10">
        <v>16</v>
      </c>
      <c r="B16" t="s">
        <v>11</v>
      </c>
      <c r="E16">
        <v>38</v>
      </c>
      <c r="F16" t="s">
        <v>49</v>
      </c>
      <c r="G16" s="10" t="s">
        <v>208</v>
      </c>
      <c r="H16">
        <v>43</v>
      </c>
      <c r="I16" t="s">
        <v>115</v>
      </c>
      <c r="J16" s="10" t="s">
        <v>206</v>
      </c>
      <c r="K16">
        <v>21</v>
      </c>
      <c r="L16" t="s">
        <v>19</v>
      </c>
      <c r="M16" s="10" t="s">
        <v>207</v>
      </c>
      <c r="N16">
        <v>21</v>
      </c>
      <c r="O16" t="s">
        <v>19</v>
      </c>
      <c r="P16" s="10" t="s">
        <v>189</v>
      </c>
    </row>
    <row r="17" spans="1:16" x14ac:dyDescent="0.45">
      <c r="A17" s="10">
        <v>17</v>
      </c>
      <c r="B17" t="s">
        <v>12</v>
      </c>
      <c r="E17">
        <v>39</v>
      </c>
      <c r="F17" t="s">
        <v>50</v>
      </c>
      <c r="G17" s="10" t="s">
        <v>208</v>
      </c>
      <c r="H17">
        <v>44</v>
      </c>
      <c r="I17" t="s">
        <v>116</v>
      </c>
      <c r="J17" s="10" t="s">
        <v>206</v>
      </c>
      <c r="K17">
        <v>25</v>
      </c>
      <c r="L17" t="s">
        <v>23</v>
      </c>
      <c r="M17" s="10" t="s">
        <v>207</v>
      </c>
      <c r="N17">
        <v>22</v>
      </c>
      <c r="O17" t="s">
        <v>192</v>
      </c>
      <c r="P17" s="10" t="s">
        <v>189</v>
      </c>
    </row>
    <row r="18" spans="1:16" x14ac:dyDescent="0.45">
      <c r="A18" s="10">
        <v>18</v>
      </c>
      <c r="B18" t="s">
        <v>15</v>
      </c>
      <c r="E18">
        <v>40</v>
      </c>
      <c r="F18" t="s">
        <v>51</v>
      </c>
      <c r="G18" s="10" t="s">
        <v>208</v>
      </c>
      <c r="H18">
        <v>45</v>
      </c>
      <c r="I18" t="s">
        <v>117</v>
      </c>
      <c r="J18" s="10" t="s">
        <v>206</v>
      </c>
      <c r="K18">
        <v>26</v>
      </c>
      <c r="L18" t="s">
        <v>24</v>
      </c>
      <c r="M18" s="10" t="s">
        <v>207</v>
      </c>
      <c r="N18">
        <v>30</v>
      </c>
      <c r="O18" t="s">
        <v>29</v>
      </c>
      <c r="P18" s="10" t="s">
        <v>189</v>
      </c>
    </row>
    <row r="19" spans="1:16" x14ac:dyDescent="0.45">
      <c r="A19" s="10">
        <v>19</v>
      </c>
      <c r="B19" t="s">
        <v>16</v>
      </c>
      <c r="E19">
        <v>42</v>
      </c>
      <c r="F19" t="s">
        <v>73</v>
      </c>
      <c r="G19" s="10" t="s">
        <v>208</v>
      </c>
      <c r="H19">
        <v>46</v>
      </c>
      <c r="I19" t="s">
        <v>120</v>
      </c>
      <c r="J19" s="10" t="s">
        <v>206</v>
      </c>
      <c r="K19">
        <v>27</v>
      </c>
      <c r="L19" t="s">
        <v>26</v>
      </c>
      <c r="M19" s="10" t="s">
        <v>207</v>
      </c>
      <c r="N19">
        <v>37</v>
      </c>
      <c r="O19" t="s">
        <v>35</v>
      </c>
      <c r="P19" s="10" t="s">
        <v>189</v>
      </c>
    </row>
    <row r="20" spans="1:16" x14ac:dyDescent="0.45">
      <c r="A20" s="10">
        <v>20</v>
      </c>
      <c r="B20" t="s">
        <v>18</v>
      </c>
      <c r="E20">
        <v>43</v>
      </c>
      <c r="F20" t="s">
        <v>115</v>
      </c>
      <c r="G20" s="10" t="s">
        <v>208</v>
      </c>
      <c r="H20">
        <v>47</v>
      </c>
      <c r="I20" t="s">
        <v>121</v>
      </c>
      <c r="J20" s="10" t="s">
        <v>206</v>
      </c>
      <c r="K20">
        <v>28</v>
      </c>
      <c r="L20" t="s">
        <v>27</v>
      </c>
      <c r="M20" s="10" t="s">
        <v>207</v>
      </c>
      <c r="N20">
        <v>38</v>
      </c>
      <c r="O20" t="s">
        <v>49</v>
      </c>
      <c r="P20" s="10" t="s">
        <v>189</v>
      </c>
    </row>
    <row r="21" spans="1:16" x14ac:dyDescent="0.45">
      <c r="A21" s="10">
        <v>21</v>
      </c>
      <c r="B21" t="s">
        <v>19</v>
      </c>
      <c r="E21">
        <v>44</v>
      </c>
      <c r="F21" t="s">
        <v>116</v>
      </c>
      <c r="G21" s="10" t="s">
        <v>208</v>
      </c>
      <c r="H21">
        <v>48</v>
      </c>
      <c r="I21" t="s">
        <v>122</v>
      </c>
      <c r="J21" s="10" t="s">
        <v>206</v>
      </c>
      <c r="K21">
        <v>29</v>
      </c>
      <c r="L21" t="s">
        <v>193</v>
      </c>
      <c r="M21" s="10" t="s">
        <v>207</v>
      </c>
      <c r="N21">
        <v>42</v>
      </c>
      <c r="O21" t="s">
        <v>73</v>
      </c>
      <c r="P21" s="10" t="s">
        <v>189</v>
      </c>
    </row>
    <row r="22" spans="1:16" x14ac:dyDescent="0.45">
      <c r="A22" s="10">
        <v>22</v>
      </c>
      <c r="B22" t="s">
        <v>192</v>
      </c>
      <c r="E22">
        <v>45</v>
      </c>
      <c r="F22" t="s">
        <v>117</v>
      </c>
      <c r="G22" s="10" t="s">
        <v>208</v>
      </c>
      <c r="H22">
        <v>49</v>
      </c>
      <c r="I22" t="s">
        <v>123</v>
      </c>
      <c r="J22" s="10" t="s">
        <v>206</v>
      </c>
      <c r="K22">
        <v>30</v>
      </c>
      <c r="L22" t="s">
        <v>29</v>
      </c>
      <c r="M22" s="10" t="s">
        <v>207</v>
      </c>
      <c r="N22">
        <v>46</v>
      </c>
      <c r="O22" t="s">
        <v>120</v>
      </c>
      <c r="P22" s="10" t="s">
        <v>189</v>
      </c>
    </row>
    <row r="23" spans="1:16" x14ac:dyDescent="0.45">
      <c r="A23" s="10">
        <v>23</v>
      </c>
      <c r="B23" t="s">
        <v>21</v>
      </c>
      <c r="E23">
        <v>52</v>
      </c>
      <c r="F23" t="s">
        <v>197</v>
      </c>
      <c r="G23" s="10" t="s">
        <v>208</v>
      </c>
      <c r="H23">
        <v>52</v>
      </c>
      <c r="I23" t="s">
        <v>197</v>
      </c>
      <c r="J23" s="10" t="s">
        <v>206</v>
      </c>
      <c r="K23">
        <v>31</v>
      </c>
      <c r="L23" t="s">
        <v>30</v>
      </c>
      <c r="M23" s="10" t="s">
        <v>207</v>
      </c>
      <c r="N23">
        <v>47</v>
      </c>
      <c r="O23" t="s">
        <v>121</v>
      </c>
      <c r="P23" s="10" t="s">
        <v>189</v>
      </c>
    </row>
    <row r="24" spans="1:16" x14ac:dyDescent="0.45">
      <c r="A24" s="10">
        <v>24</v>
      </c>
      <c r="B24" t="s">
        <v>22</v>
      </c>
      <c r="E24">
        <v>53</v>
      </c>
      <c r="F24" t="s">
        <v>126</v>
      </c>
      <c r="G24" s="10" t="s">
        <v>208</v>
      </c>
      <c r="H24">
        <v>53</v>
      </c>
      <c r="I24" t="s">
        <v>126</v>
      </c>
      <c r="J24" s="10" t="s">
        <v>206</v>
      </c>
      <c r="K24">
        <v>32</v>
      </c>
      <c r="L24" t="s">
        <v>31</v>
      </c>
      <c r="M24" s="10" t="s">
        <v>207</v>
      </c>
      <c r="N24">
        <v>49</v>
      </c>
      <c r="O24" t="s">
        <v>123</v>
      </c>
      <c r="P24" s="10" t="s">
        <v>189</v>
      </c>
    </row>
    <row r="25" spans="1:16" x14ac:dyDescent="0.45">
      <c r="A25" s="10">
        <v>25</v>
      </c>
      <c r="B25" t="s">
        <v>23</v>
      </c>
      <c r="E25">
        <v>54</v>
      </c>
      <c r="F25" t="s">
        <v>127</v>
      </c>
      <c r="G25" s="10" t="s">
        <v>208</v>
      </c>
      <c r="H25">
        <v>54</v>
      </c>
      <c r="I25" t="s">
        <v>127</v>
      </c>
      <c r="J25" s="10" t="s">
        <v>206</v>
      </c>
      <c r="K25">
        <v>33</v>
      </c>
      <c r="L25" t="s">
        <v>194</v>
      </c>
      <c r="M25" s="10" t="s">
        <v>207</v>
      </c>
      <c r="N25">
        <v>50</v>
      </c>
      <c r="O25" t="s">
        <v>124</v>
      </c>
      <c r="P25" s="10" t="s">
        <v>189</v>
      </c>
    </row>
    <row r="26" spans="1:16" x14ac:dyDescent="0.45">
      <c r="A26" s="10">
        <v>26</v>
      </c>
      <c r="B26" t="s">
        <v>24</v>
      </c>
      <c r="E26">
        <v>55</v>
      </c>
      <c r="F26" t="s">
        <v>198</v>
      </c>
      <c r="G26" s="10" t="s">
        <v>208</v>
      </c>
      <c r="H26">
        <v>55</v>
      </c>
      <c r="I26" t="s">
        <v>198</v>
      </c>
      <c r="J26" s="10" t="s">
        <v>206</v>
      </c>
      <c r="K26">
        <v>34</v>
      </c>
      <c r="L26" t="s">
        <v>33</v>
      </c>
      <c r="M26" s="10" t="s">
        <v>207</v>
      </c>
      <c r="N26">
        <v>51</v>
      </c>
      <c r="O26" t="s">
        <v>125</v>
      </c>
      <c r="P26" s="10" t="s">
        <v>189</v>
      </c>
    </row>
    <row r="27" spans="1:16" x14ac:dyDescent="0.45">
      <c r="A27" s="10">
        <v>27</v>
      </c>
      <c r="B27" t="s">
        <v>26</v>
      </c>
      <c r="G27" s="10"/>
      <c r="H27">
        <v>56</v>
      </c>
      <c r="I27" t="s">
        <v>199</v>
      </c>
      <c r="J27" s="10" t="s">
        <v>206</v>
      </c>
      <c r="K27">
        <v>35</v>
      </c>
      <c r="L27" t="s">
        <v>34</v>
      </c>
      <c r="M27" s="10" t="s">
        <v>207</v>
      </c>
      <c r="N27">
        <v>52</v>
      </c>
      <c r="O27" t="s">
        <v>197</v>
      </c>
      <c r="P27" s="10" t="s">
        <v>189</v>
      </c>
    </row>
    <row r="28" spans="1:16" x14ac:dyDescent="0.45">
      <c r="A28" s="10">
        <v>28</v>
      </c>
      <c r="B28" t="s">
        <v>27</v>
      </c>
      <c r="G28" s="10"/>
      <c r="H28">
        <v>57</v>
      </c>
      <c r="I28" t="s">
        <v>200</v>
      </c>
      <c r="J28" s="10" t="s">
        <v>206</v>
      </c>
      <c r="K28">
        <v>41</v>
      </c>
      <c r="L28" t="s">
        <v>196</v>
      </c>
      <c r="M28" s="10" t="s">
        <v>207</v>
      </c>
      <c r="N28">
        <v>53</v>
      </c>
      <c r="O28" t="s">
        <v>126</v>
      </c>
      <c r="P28" s="10" t="s">
        <v>189</v>
      </c>
    </row>
    <row r="29" spans="1:16" x14ac:dyDescent="0.45">
      <c r="A29" s="10">
        <v>29</v>
      </c>
      <c r="B29" t="s">
        <v>193</v>
      </c>
      <c r="G29" s="10"/>
      <c r="H29">
        <v>58</v>
      </c>
      <c r="I29" t="s">
        <v>201</v>
      </c>
      <c r="J29" s="10" t="s">
        <v>206</v>
      </c>
      <c r="K29">
        <v>42</v>
      </c>
      <c r="L29" t="s">
        <v>73</v>
      </c>
      <c r="M29" s="10" t="s">
        <v>207</v>
      </c>
      <c r="N29">
        <v>54</v>
      </c>
      <c r="O29" t="s">
        <v>127</v>
      </c>
      <c r="P29" s="10" t="s">
        <v>189</v>
      </c>
    </row>
    <row r="30" spans="1:16" x14ac:dyDescent="0.45">
      <c r="A30" s="10">
        <v>30</v>
      </c>
      <c r="B30" t="s">
        <v>29</v>
      </c>
      <c r="J30" s="10"/>
      <c r="K30">
        <v>48</v>
      </c>
      <c r="L30" t="s">
        <v>122</v>
      </c>
      <c r="M30" s="10" t="s">
        <v>207</v>
      </c>
      <c r="N30">
        <v>55</v>
      </c>
      <c r="O30" t="s">
        <v>198</v>
      </c>
      <c r="P30" s="10" t="s">
        <v>189</v>
      </c>
    </row>
    <row r="31" spans="1:16" x14ac:dyDescent="0.45">
      <c r="A31" s="10">
        <v>31</v>
      </c>
      <c r="B31" t="s">
        <v>30</v>
      </c>
      <c r="J31" s="10"/>
      <c r="K31">
        <v>49</v>
      </c>
      <c r="L31" t="s">
        <v>123</v>
      </c>
      <c r="M31" s="10" t="s">
        <v>207</v>
      </c>
      <c r="N31">
        <v>56</v>
      </c>
      <c r="O31" t="s">
        <v>199</v>
      </c>
      <c r="P31" s="10" t="s">
        <v>189</v>
      </c>
    </row>
    <row r="32" spans="1:16" x14ac:dyDescent="0.45">
      <c r="A32" s="10">
        <v>32</v>
      </c>
      <c r="B32" t="s">
        <v>31</v>
      </c>
      <c r="J32" s="10"/>
      <c r="K32">
        <v>50</v>
      </c>
      <c r="L32" t="s">
        <v>124</v>
      </c>
      <c r="M32" s="10" t="s">
        <v>207</v>
      </c>
      <c r="N32">
        <v>57</v>
      </c>
      <c r="O32" t="s">
        <v>200</v>
      </c>
      <c r="P32" s="10" t="s">
        <v>189</v>
      </c>
    </row>
    <row r="33" spans="1:16" x14ac:dyDescent="0.45">
      <c r="A33" s="10">
        <v>33</v>
      </c>
      <c r="B33" t="s">
        <v>194</v>
      </c>
      <c r="J33" s="10"/>
      <c r="K33">
        <v>51</v>
      </c>
      <c r="L33" t="s">
        <v>125</v>
      </c>
      <c r="M33" s="10" t="s">
        <v>207</v>
      </c>
      <c r="N33">
        <v>58</v>
      </c>
      <c r="O33" t="s">
        <v>201</v>
      </c>
      <c r="P33" s="10" t="s">
        <v>189</v>
      </c>
    </row>
    <row r="34" spans="1:16" x14ac:dyDescent="0.45">
      <c r="A34" s="10">
        <v>34</v>
      </c>
      <c r="B34" t="s">
        <v>33</v>
      </c>
      <c r="J34" s="10"/>
      <c r="K34">
        <v>52</v>
      </c>
      <c r="L34" t="s">
        <v>197</v>
      </c>
      <c r="M34" s="10" t="s">
        <v>207</v>
      </c>
      <c r="P34" s="10"/>
    </row>
    <row r="35" spans="1:16" x14ac:dyDescent="0.45">
      <c r="A35" s="10">
        <v>35</v>
      </c>
      <c r="B35" t="s">
        <v>34</v>
      </c>
      <c r="J35" s="10"/>
      <c r="K35">
        <v>53</v>
      </c>
      <c r="L35" t="s">
        <v>126</v>
      </c>
      <c r="M35" s="10" t="s">
        <v>207</v>
      </c>
      <c r="P35" s="10"/>
    </row>
    <row r="36" spans="1:16" x14ac:dyDescent="0.45">
      <c r="A36" s="10">
        <v>36</v>
      </c>
      <c r="B36" t="s">
        <v>195</v>
      </c>
      <c r="J36" s="10"/>
      <c r="K36">
        <v>54</v>
      </c>
      <c r="L36" t="s">
        <v>127</v>
      </c>
      <c r="M36" s="10" t="s">
        <v>207</v>
      </c>
      <c r="P36" s="10"/>
    </row>
    <row r="37" spans="1:16" x14ac:dyDescent="0.45">
      <c r="A37" s="10">
        <v>37</v>
      </c>
      <c r="B37" t="s">
        <v>35</v>
      </c>
      <c r="J37" s="10"/>
      <c r="K37">
        <v>55</v>
      </c>
      <c r="L37" t="s">
        <v>198</v>
      </c>
      <c r="M37" s="10" t="s">
        <v>207</v>
      </c>
      <c r="P37" s="10"/>
    </row>
    <row r="38" spans="1:16" x14ac:dyDescent="0.45">
      <c r="A38" s="10">
        <v>38</v>
      </c>
      <c r="B38" t="s">
        <v>49</v>
      </c>
      <c r="J38" s="10"/>
      <c r="K38">
        <v>56</v>
      </c>
      <c r="L38" t="s">
        <v>199</v>
      </c>
      <c r="M38" s="10" t="s">
        <v>207</v>
      </c>
      <c r="P38" s="10"/>
    </row>
    <row r="39" spans="1:16" x14ac:dyDescent="0.45">
      <c r="A39" s="10">
        <v>39</v>
      </c>
      <c r="B39" t="s">
        <v>50</v>
      </c>
      <c r="J39" s="10"/>
      <c r="K39">
        <v>57</v>
      </c>
      <c r="L39" t="s">
        <v>200</v>
      </c>
      <c r="M39" s="10" t="s">
        <v>207</v>
      </c>
      <c r="P39" s="10"/>
    </row>
    <row r="40" spans="1:16" x14ac:dyDescent="0.45">
      <c r="A40" s="10">
        <v>40</v>
      </c>
      <c r="B40" t="s">
        <v>51</v>
      </c>
      <c r="J40" s="10"/>
      <c r="K40">
        <v>58</v>
      </c>
      <c r="L40" t="s">
        <v>201</v>
      </c>
      <c r="M40" s="10" t="s">
        <v>207</v>
      </c>
      <c r="P40" s="10"/>
    </row>
    <row r="41" spans="1:16" x14ac:dyDescent="0.45">
      <c r="A41" s="10">
        <v>41</v>
      </c>
      <c r="B41" t="s">
        <v>52</v>
      </c>
    </row>
    <row r="42" spans="1:16" x14ac:dyDescent="0.45">
      <c r="A42" s="10">
        <v>42</v>
      </c>
      <c r="B42" t="s">
        <v>73</v>
      </c>
    </row>
    <row r="43" spans="1:16" x14ac:dyDescent="0.45">
      <c r="A43" s="10">
        <v>43</v>
      </c>
      <c r="B43" t="s">
        <v>115</v>
      </c>
    </row>
    <row r="44" spans="1:16" x14ac:dyDescent="0.45">
      <c r="A44" s="10">
        <v>44</v>
      </c>
      <c r="B44" t="s">
        <v>116</v>
      </c>
    </row>
    <row r="45" spans="1:16" x14ac:dyDescent="0.45">
      <c r="A45" s="10">
        <v>45</v>
      </c>
      <c r="B45" t="s">
        <v>117</v>
      </c>
    </row>
    <row r="46" spans="1:16" x14ac:dyDescent="0.45">
      <c r="A46" s="10">
        <v>46</v>
      </c>
      <c r="B46" t="s">
        <v>120</v>
      </c>
    </row>
    <row r="47" spans="1:16" x14ac:dyDescent="0.45">
      <c r="A47" s="10">
        <v>47</v>
      </c>
      <c r="B47" t="s">
        <v>121</v>
      </c>
    </row>
    <row r="48" spans="1:16" x14ac:dyDescent="0.45">
      <c r="A48" s="10">
        <v>48</v>
      </c>
      <c r="B48" t="s">
        <v>122</v>
      </c>
    </row>
    <row r="49" spans="1:2" x14ac:dyDescent="0.45">
      <c r="A49" s="10">
        <v>49</v>
      </c>
      <c r="B49" t="s">
        <v>123</v>
      </c>
    </row>
    <row r="50" spans="1:2" x14ac:dyDescent="0.45">
      <c r="A50" s="10">
        <v>50</v>
      </c>
      <c r="B50" t="s">
        <v>124</v>
      </c>
    </row>
    <row r="51" spans="1:2" x14ac:dyDescent="0.45">
      <c r="A51" s="10">
        <v>51</v>
      </c>
      <c r="B51" t="s">
        <v>125</v>
      </c>
    </row>
    <row r="52" spans="1:2" x14ac:dyDescent="0.45">
      <c r="A52" s="10">
        <v>52</v>
      </c>
      <c r="B52" t="s">
        <v>197</v>
      </c>
    </row>
    <row r="53" spans="1:2" x14ac:dyDescent="0.45">
      <c r="A53" s="10">
        <v>53</v>
      </c>
      <c r="B53" t="s">
        <v>126</v>
      </c>
    </row>
    <row r="54" spans="1:2" x14ac:dyDescent="0.45">
      <c r="A54" s="10">
        <v>54</v>
      </c>
      <c r="B54" t="s">
        <v>127</v>
      </c>
    </row>
    <row r="55" spans="1:2" x14ac:dyDescent="0.45">
      <c r="A55" s="10">
        <v>55</v>
      </c>
      <c r="B55" t="s">
        <v>198</v>
      </c>
    </row>
    <row r="56" spans="1:2" x14ac:dyDescent="0.45">
      <c r="A56" s="10">
        <v>56</v>
      </c>
      <c r="B56" t="s">
        <v>199</v>
      </c>
    </row>
    <row r="57" spans="1:2" x14ac:dyDescent="0.45">
      <c r="A57" s="10">
        <v>57</v>
      </c>
      <c r="B57" t="s">
        <v>200</v>
      </c>
    </row>
    <row r="58" spans="1:2" x14ac:dyDescent="0.45">
      <c r="A58" s="10">
        <v>58</v>
      </c>
      <c r="B58" t="s">
        <v>201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C2558-98E2-47DE-A4DB-8831655040CD}">
  <dimension ref="A1:I135"/>
  <sheetViews>
    <sheetView zoomScale="85" zoomScaleNormal="85" workbookViewId="0">
      <selection activeCell="B119" sqref="B119"/>
    </sheetView>
  </sheetViews>
  <sheetFormatPr defaultRowHeight="14.25" x14ac:dyDescent="0.45"/>
  <cols>
    <col min="1" max="1" width="32.33203125" bestFit="1" customWidth="1"/>
    <col min="2" max="2" width="174.53125" customWidth="1"/>
    <col min="3" max="3" width="37.46484375" bestFit="1" customWidth="1"/>
    <col min="4" max="4" width="7.19921875" customWidth="1"/>
    <col min="5" max="5" width="29.3984375" bestFit="1" customWidth="1"/>
    <col min="6" max="6" width="6.86328125" customWidth="1"/>
    <col min="7" max="7" width="11.9296875" customWidth="1"/>
    <col min="8" max="8" width="5.33203125" customWidth="1"/>
    <col min="9" max="9" width="6.73046875" customWidth="1"/>
  </cols>
  <sheetData>
    <row r="1" spans="1:9" s="8" customFormat="1" x14ac:dyDescent="0.45">
      <c r="A1" s="8" t="s">
        <v>179</v>
      </c>
      <c r="B1" s="8" t="s">
        <v>180</v>
      </c>
      <c r="C1" s="8" t="s">
        <v>181</v>
      </c>
      <c r="D1" s="8" t="s">
        <v>182</v>
      </c>
      <c r="E1" s="8" t="s">
        <v>183</v>
      </c>
      <c r="F1" s="8" t="s">
        <v>203</v>
      </c>
      <c r="G1" s="8" t="s">
        <v>204</v>
      </c>
      <c r="H1" s="8" t="s">
        <v>205</v>
      </c>
      <c r="I1" s="8" t="s">
        <v>202</v>
      </c>
    </row>
    <row r="2" spans="1:9" x14ac:dyDescent="0.45">
      <c r="A2" t="s">
        <v>0</v>
      </c>
      <c r="B2" s="1" t="s">
        <v>134</v>
      </c>
      <c r="C2" t="s">
        <v>184</v>
      </c>
      <c r="E2" t="str">
        <f>CONCATENATE(F2,G2,H2,I2)</f>
        <v>connect, cost, quality</v>
      </c>
      <c r="F2" t="str">
        <f>IFERROR(VLOOKUP($A2,Mapping!F:G,2,FALSE),"")</f>
        <v/>
      </c>
      <c r="G2" t="str">
        <f>IFERROR(VLOOKUP($A2,Mapping!I:J,2,FALSE),"")</f>
        <v xml:space="preserve">connect, </v>
      </c>
      <c r="H2" t="str">
        <f>IFERROR(VLOOKUP($A2,Mapping!L:M,2,FALSE),"")</f>
        <v xml:space="preserve">cost, </v>
      </c>
      <c r="I2" t="str">
        <f>IFERROR(VLOOKUP($A2,Mapping!O:P,2,FALSE),"")</f>
        <v>quality</v>
      </c>
    </row>
    <row r="3" spans="1:9" x14ac:dyDescent="0.45">
      <c r="A3" t="s">
        <v>1</v>
      </c>
      <c r="B3" s="1" t="s">
        <v>2</v>
      </c>
      <c r="E3" t="str">
        <f t="shared" ref="E3:E66" si="0">CONCATENATE(F3,G3,H3,I3)</f>
        <v xml:space="preserve">cost, </v>
      </c>
      <c r="F3" t="str">
        <f>IFERROR(VLOOKUP($A3,Mapping!F:G,2,FALSE),"")</f>
        <v/>
      </c>
      <c r="G3" t="str">
        <f>IFERROR(VLOOKUP($A3,Mapping!I:J,2,FALSE),"")</f>
        <v/>
      </c>
      <c r="H3" t="str">
        <f>IFERROR(VLOOKUP($A3,Mapping!L:M,2,FALSE),"")</f>
        <v xml:space="preserve">cost, </v>
      </c>
      <c r="I3" t="str">
        <f>IFERROR(VLOOKUP($A3,Mapping!O:P,2,FALSE),"")</f>
        <v/>
      </c>
    </row>
    <row r="4" spans="1:9" x14ac:dyDescent="0.45">
      <c r="A4" t="s">
        <v>191</v>
      </c>
      <c r="B4" s="2" t="s">
        <v>133</v>
      </c>
      <c r="E4" t="str">
        <f t="shared" si="0"/>
        <v>talent, connect, cost, quality</v>
      </c>
      <c r="F4" t="str">
        <f>IFERROR(VLOOKUP($A4,Mapping!F:G,2,FALSE),"")</f>
        <v xml:space="preserve">talent, </v>
      </c>
      <c r="G4" t="str">
        <f>IFERROR(VLOOKUP($A4,Mapping!I:J,2,FALSE),"")</f>
        <v xml:space="preserve">connect, </v>
      </c>
      <c r="H4" t="str">
        <f>IFERROR(VLOOKUP($A4,Mapping!L:M,2,FALSE),"")</f>
        <v xml:space="preserve">cost, </v>
      </c>
      <c r="I4" t="str">
        <f>IFERROR(VLOOKUP($A4,Mapping!O:P,2,FALSE),"")</f>
        <v>quality</v>
      </c>
    </row>
    <row r="5" spans="1:9" x14ac:dyDescent="0.45">
      <c r="A5" t="s">
        <v>3</v>
      </c>
      <c r="B5" s="9" t="s">
        <v>135</v>
      </c>
      <c r="E5" t="str">
        <f t="shared" si="0"/>
        <v xml:space="preserve">cost, </v>
      </c>
      <c r="F5" t="str">
        <f>IFERROR(VLOOKUP($A5,Mapping!F:G,2,FALSE),"")</f>
        <v/>
      </c>
      <c r="G5" t="str">
        <f>IFERROR(VLOOKUP($A5,Mapping!I:J,2,FALSE),"")</f>
        <v/>
      </c>
      <c r="H5" t="str">
        <f>IFERROR(VLOOKUP($A5,Mapping!L:M,2,FALSE),"")</f>
        <v xml:space="preserve">cost, </v>
      </c>
      <c r="I5" t="str">
        <f>IFERROR(VLOOKUP($A5,Mapping!O:P,2,FALSE),"")</f>
        <v/>
      </c>
    </row>
    <row r="6" spans="1:9" x14ac:dyDescent="0.45">
      <c r="A6" t="s">
        <v>4</v>
      </c>
      <c r="B6" s="3" t="s">
        <v>136</v>
      </c>
      <c r="E6" t="str">
        <f t="shared" si="0"/>
        <v xml:space="preserve">cost, </v>
      </c>
      <c r="F6" t="str">
        <f>IFERROR(VLOOKUP($A6,Mapping!F:G,2,FALSE),"")</f>
        <v/>
      </c>
      <c r="G6" t="str">
        <f>IFERROR(VLOOKUP($A6,Mapping!I:J,2,FALSE),"")</f>
        <v/>
      </c>
      <c r="H6" t="str">
        <f>IFERROR(VLOOKUP($A6,Mapping!L:M,2,FALSE),"")</f>
        <v xml:space="preserve">cost, </v>
      </c>
      <c r="I6" t="str">
        <f>IFERROR(VLOOKUP($A6,Mapping!O:P,2,FALSE),"")</f>
        <v/>
      </c>
    </row>
    <row r="7" spans="1:9" x14ac:dyDescent="0.45">
      <c r="A7" t="s">
        <v>5</v>
      </c>
      <c r="B7" s="1" t="s">
        <v>138</v>
      </c>
      <c r="E7" t="str">
        <f t="shared" si="0"/>
        <v/>
      </c>
      <c r="F7" t="str">
        <f>IFERROR(VLOOKUP($A7,Mapping!F:G,2,FALSE),"")</f>
        <v/>
      </c>
      <c r="G7" t="str">
        <f>IFERROR(VLOOKUP($A7,Mapping!I:J,2,FALSE),"")</f>
        <v/>
      </c>
      <c r="H7" t="str">
        <f>IFERROR(VLOOKUP($A7,Mapping!L:M,2,FALSE),"")</f>
        <v/>
      </c>
      <c r="I7" t="str">
        <f>IFERROR(VLOOKUP($A7,Mapping!O:P,2,FALSE),"")</f>
        <v/>
      </c>
    </row>
    <row r="8" spans="1:9" x14ac:dyDescent="0.45">
      <c r="A8" t="s">
        <v>6</v>
      </c>
      <c r="B8" s="1" t="s">
        <v>137</v>
      </c>
      <c r="E8" t="str">
        <f t="shared" si="0"/>
        <v>talent, connect, cost, quality</v>
      </c>
      <c r="F8" t="str">
        <f>IFERROR(VLOOKUP($A8,Mapping!F:G,2,FALSE),"")</f>
        <v xml:space="preserve">talent, </v>
      </c>
      <c r="G8" t="str">
        <f>IFERROR(VLOOKUP($A8,Mapping!I:J,2,FALSE),"")</f>
        <v xml:space="preserve">connect, </v>
      </c>
      <c r="H8" t="str">
        <f>IFERROR(VLOOKUP($A8,Mapping!L:M,2,FALSE),"")</f>
        <v xml:space="preserve">cost, </v>
      </c>
      <c r="I8" t="str">
        <f>IFERROR(VLOOKUP($A8,Mapping!O:P,2,FALSE),"")</f>
        <v>quality</v>
      </c>
    </row>
    <row r="9" spans="1:9" x14ac:dyDescent="0.45">
      <c r="A9" t="s">
        <v>7</v>
      </c>
      <c r="B9" s="1" t="s">
        <v>139</v>
      </c>
      <c r="E9" t="str">
        <f t="shared" si="0"/>
        <v xml:space="preserve">talent, </v>
      </c>
      <c r="F9" t="str">
        <f>IFERROR(VLOOKUP($A9,Mapping!F:G,2,FALSE),"")</f>
        <v xml:space="preserve">talent, </v>
      </c>
      <c r="G9" t="str">
        <f>IFERROR(VLOOKUP($A9,Mapping!I:J,2,FALSE),"")</f>
        <v/>
      </c>
      <c r="H9" t="str">
        <f>IFERROR(VLOOKUP($A9,Mapping!L:M,2,FALSE),"")</f>
        <v/>
      </c>
      <c r="I9" t="str">
        <f>IFERROR(VLOOKUP($A9,Mapping!O:P,2,FALSE),"")</f>
        <v/>
      </c>
    </row>
    <row r="10" spans="1:9" x14ac:dyDescent="0.45">
      <c r="A10" t="s">
        <v>8</v>
      </c>
      <c r="B10" s="1" t="s">
        <v>141</v>
      </c>
      <c r="E10" t="str">
        <f t="shared" si="0"/>
        <v>cost, quality</v>
      </c>
      <c r="F10" t="str">
        <f>IFERROR(VLOOKUP($A10,Mapping!F:G,2,FALSE),"")</f>
        <v/>
      </c>
      <c r="G10" t="str">
        <f>IFERROR(VLOOKUP($A10,Mapping!I:J,2,FALSE),"")</f>
        <v/>
      </c>
      <c r="H10" t="str">
        <f>IFERROR(VLOOKUP($A10,Mapping!L:M,2,FALSE),"")</f>
        <v xml:space="preserve">cost, </v>
      </c>
      <c r="I10" t="str">
        <f>IFERROR(VLOOKUP($A10,Mapping!O:P,2,FALSE),"")</f>
        <v>quality</v>
      </c>
    </row>
    <row r="11" spans="1:9" x14ac:dyDescent="0.45">
      <c r="A11" t="s">
        <v>9</v>
      </c>
      <c r="B11" s="1" t="s">
        <v>140</v>
      </c>
      <c r="E11" t="str">
        <f t="shared" si="0"/>
        <v xml:space="preserve">talent, </v>
      </c>
      <c r="F11" t="str">
        <f>IFERROR(VLOOKUP($A11,Mapping!F:G,2,FALSE),"")</f>
        <v xml:space="preserve">talent, </v>
      </c>
      <c r="G11" t="str">
        <f>IFERROR(VLOOKUP($A11,Mapping!I:J,2,FALSE),"")</f>
        <v/>
      </c>
      <c r="H11" t="str">
        <f>IFERROR(VLOOKUP($A11,Mapping!L:M,2,FALSE),"")</f>
        <v/>
      </c>
      <c r="I11" t="str">
        <f>IFERROR(VLOOKUP($A11,Mapping!O:P,2,FALSE),"")</f>
        <v/>
      </c>
    </row>
    <row r="12" spans="1:9" x14ac:dyDescent="0.45">
      <c r="A12" t="s">
        <v>10</v>
      </c>
      <c r="B12" s="1" t="s">
        <v>2</v>
      </c>
      <c r="E12" t="str">
        <f t="shared" si="0"/>
        <v>cost, quality</v>
      </c>
      <c r="F12" t="str">
        <f>IFERROR(VLOOKUP($A12,Mapping!F:G,2,FALSE),"")</f>
        <v/>
      </c>
      <c r="G12" t="str">
        <f>IFERROR(VLOOKUP($A12,Mapping!I:J,2,FALSE),"")</f>
        <v/>
      </c>
      <c r="H12" t="str">
        <f>IFERROR(VLOOKUP($A12,Mapping!L:M,2,FALSE),"")</f>
        <v xml:space="preserve">cost, </v>
      </c>
      <c r="I12" t="str">
        <f>IFERROR(VLOOKUP($A12,Mapping!O:P,2,FALSE),"")</f>
        <v>quality</v>
      </c>
    </row>
    <row r="13" spans="1:9" x14ac:dyDescent="0.45">
      <c r="A13" t="s">
        <v>11</v>
      </c>
      <c r="B13" s="1" t="s">
        <v>142</v>
      </c>
      <c r="E13" t="str">
        <f t="shared" si="0"/>
        <v>connect, cost, quality</v>
      </c>
      <c r="F13" t="str">
        <f>IFERROR(VLOOKUP($A13,Mapping!F:G,2,FALSE),"")</f>
        <v/>
      </c>
      <c r="G13" t="str">
        <f>IFERROR(VLOOKUP($A13,Mapping!I:J,2,FALSE),"")</f>
        <v xml:space="preserve">connect, </v>
      </c>
      <c r="H13" t="str">
        <f>IFERROR(VLOOKUP($A13,Mapping!L:M,2,FALSE),"")</f>
        <v xml:space="preserve">cost, </v>
      </c>
      <c r="I13" t="str">
        <f>IFERROR(VLOOKUP($A13,Mapping!O:P,2,FALSE),"")</f>
        <v>quality</v>
      </c>
    </row>
    <row r="14" spans="1:9" x14ac:dyDescent="0.45">
      <c r="A14" t="s">
        <v>12</v>
      </c>
      <c r="B14" s="1" t="s">
        <v>142</v>
      </c>
      <c r="E14" t="str">
        <f t="shared" si="0"/>
        <v>connect, quality</v>
      </c>
      <c r="F14" t="str">
        <f>IFERROR(VLOOKUP($A14,Mapping!F:G,2,FALSE),"")</f>
        <v/>
      </c>
      <c r="G14" t="str">
        <f>IFERROR(VLOOKUP($A14,Mapping!I:J,2,FALSE),"")</f>
        <v xml:space="preserve">connect, </v>
      </c>
      <c r="H14" t="str">
        <f>IFERROR(VLOOKUP($A14,Mapping!L:M,2,FALSE),"")</f>
        <v/>
      </c>
      <c r="I14" t="str">
        <f>IFERROR(VLOOKUP($A14,Mapping!O:P,2,FALSE),"")</f>
        <v>quality</v>
      </c>
    </row>
    <row r="15" spans="1:9" x14ac:dyDescent="0.45">
      <c r="A15" t="s">
        <v>13</v>
      </c>
      <c r="B15" s="1" t="s">
        <v>142</v>
      </c>
      <c r="E15" t="str">
        <f t="shared" si="0"/>
        <v/>
      </c>
      <c r="F15" t="str">
        <f>IFERROR(VLOOKUP($A15,Mapping!F:G,2,FALSE),"")</f>
        <v/>
      </c>
      <c r="G15" t="str">
        <f>IFERROR(VLOOKUP($A15,Mapping!I:J,2,FALSE),"")</f>
        <v/>
      </c>
      <c r="H15" t="str">
        <f>IFERROR(VLOOKUP($A15,Mapping!L:M,2,FALSE),"")</f>
        <v/>
      </c>
      <c r="I15" t="str">
        <f>IFERROR(VLOOKUP($A15,Mapping!O:P,2,FALSE),"")</f>
        <v/>
      </c>
    </row>
    <row r="16" spans="1:9" x14ac:dyDescent="0.45">
      <c r="A16" t="s">
        <v>14</v>
      </c>
      <c r="B16" s="1" t="s">
        <v>142</v>
      </c>
      <c r="E16" t="str">
        <f t="shared" si="0"/>
        <v/>
      </c>
      <c r="F16" t="str">
        <f>IFERROR(VLOOKUP($A16,Mapping!F:G,2,FALSE),"")</f>
        <v/>
      </c>
      <c r="G16" t="str">
        <f>IFERROR(VLOOKUP($A16,Mapping!I:J,2,FALSE),"")</f>
        <v/>
      </c>
      <c r="H16" t="str">
        <f>IFERROR(VLOOKUP($A16,Mapping!L:M,2,FALSE),"")</f>
        <v/>
      </c>
      <c r="I16" t="str">
        <f>IFERROR(VLOOKUP($A16,Mapping!O:P,2,FALSE),"")</f>
        <v/>
      </c>
    </row>
    <row r="17" spans="1:9" x14ac:dyDescent="0.45">
      <c r="A17" t="s">
        <v>15</v>
      </c>
      <c r="B17" s="1" t="s">
        <v>142</v>
      </c>
      <c r="E17" t="str">
        <f t="shared" si="0"/>
        <v>connect, quality</v>
      </c>
      <c r="F17" t="str">
        <f>IFERROR(VLOOKUP($A17,Mapping!F:G,2,FALSE),"")</f>
        <v/>
      </c>
      <c r="G17" t="str">
        <f>IFERROR(VLOOKUP($A17,Mapping!I:J,2,FALSE),"")</f>
        <v xml:space="preserve">connect, </v>
      </c>
      <c r="H17" t="str">
        <f>IFERROR(VLOOKUP($A17,Mapping!L:M,2,FALSE),"")</f>
        <v/>
      </c>
      <c r="I17" t="str">
        <f>IFERROR(VLOOKUP($A17,Mapping!O:P,2,FALSE),"")</f>
        <v>quality</v>
      </c>
    </row>
    <row r="18" spans="1:9" x14ac:dyDescent="0.45">
      <c r="A18" t="s">
        <v>16</v>
      </c>
      <c r="B18" s="1" t="s">
        <v>142</v>
      </c>
      <c r="E18" t="str">
        <f t="shared" si="0"/>
        <v>connect, quality</v>
      </c>
      <c r="F18" t="str">
        <f>IFERROR(VLOOKUP($A18,Mapping!F:G,2,FALSE),"")</f>
        <v/>
      </c>
      <c r="G18" t="str">
        <f>IFERROR(VLOOKUP($A18,Mapping!I:J,2,FALSE),"")</f>
        <v xml:space="preserve">connect, </v>
      </c>
      <c r="H18" t="str">
        <f>IFERROR(VLOOKUP($A18,Mapping!L:M,2,FALSE),"")</f>
        <v/>
      </c>
      <c r="I18" t="str">
        <f>IFERROR(VLOOKUP($A18,Mapping!O:P,2,FALSE),"")</f>
        <v>quality</v>
      </c>
    </row>
    <row r="19" spans="1:9" x14ac:dyDescent="0.45">
      <c r="A19" t="s">
        <v>17</v>
      </c>
      <c r="B19" s="1" t="s">
        <v>142</v>
      </c>
      <c r="E19" t="str">
        <f t="shared" si="0"/>
        <v/>
      </c>
      <c r="F19" t="str">
        <f>IFERROR(VLOOKUP($A19,Mapping!F:G,2,FALSE),"")</f>
        <v/>
      </c>
      <c r="G19" t="str">
        <f>IFERROR(VLOOKUP($A19,Mapping!I:J,2,FALSE),"")</f>
        <v/>
      </c>
      <c r="H19" t="str">
        <f>IFERROR(VLOOKUP($A19,Mapping!L:M,2,FALSE),"")</f>
        <v/>
      </c>
      <c r="I19" t="str">
        <f>IFERROR(VLOOKUP($A19,Mapping!O:P,2,FALSE),"")</f>
        <v/>
      </c>
    </row>
    <row r="20" spans="1:9" x14ac:dyDescent="0.45">
      <c r="A20" t="s">
        <v>18</v>
      </c>
      <c r="B20" s="1" t="s">
        <v>142</v>
      </c>
      <c r="E20" t="str">
        <f t="shared" si="0"/>
        <v>connect, cost, quality</v>
      </c>
      <c r="F20" t="str">
        <f>IFERROR(VLOOKUP($A20,Mapping!F:G,2,FALSE),"")</f>
        <v/>
      </c>
      <c r="G20" t="str">
        <f>IFERROR(VLOOKUP($A20,Mapping!I:J,2,FALSE),"")</f>
        <v xml:space="preserve">connect, </v>
      </c>
      <c r="H20" t="str">
        <f>IFERROR(VLOOKUP($A20,Mapping!L:M,2,FALSE),"")</f>
        <v xml:space="preserve">cost, </v>
      </c>
      <c r="I20" t="str">
        <f>IFERROR(VLOOKUP($A20,Mapping!O:P,2,FALSE),"")</f>
        <v>quality</v>
      </c>
    </row>
    <row r="21" spans="1:9" x14ac:dyDescent="0.45">
      <c r="A21" t="s">
        <v>19</v>
      </c>
      <c r="B21" s="1" t="s">
        <v>142</v>
      </c>
      <c r="E21" t="str">
        <f t="shared" si="0"/>
        <v>cost, quality</v>
      </c>
      <c r="F21" t="str">
        <f>IFERROR(VLOOKUP($A21,Mapping!F:G,2,FALSE),"")</f>
        <v/>
      </c>
      <c r="G21" t="str">
        <f>IFERROR(VLOOKUP($A21,Mapping!I:J,2,FALSE),"")</f>
        <v/>
      </c>
      <c r="H21" t="str">
        <f>IFERROR(VLOOKUP($A21,Mapping!L:M,2,FALSE),"")</f>
        <v xml:space="preserve">cost, </v>
      </c>
      <c r="I21" t="str">
        <f>IFERROR(VLOOKUP($A21,Mapping!O:P,2,FALSE),"")</f>
        <v>quality</v>
      </c>
    </row>
    <row r="22" spans="1:9" x14ac:dyDescent="0.45">
      <c r="A22" t="s">
        <v>20</v>
      </c>
      <c r="B22" s="1" t="s">
        <v>142</v>
      </c>
      <c r="E22" t="str">
        <f t="shared" si="0"/>
        <v>connect, quality</v>
      </c>
      <c r="F22" t="str">
        <f>IFERROR(VLOOKUP($A22,Mapping!F:G,2,FALSE),"")</f>
        <v/>
      </c>
      <c r="G22" t="str">
        <f>IFERROR(VLOOKUP($A22,Mapping!I:J,2,FALSE),"")</f>
        <v xml:space="preserve">connect, </v>
      </c>
      <c r="H22" t="str">
        <f>IFERROR(VLOOKUP($A22,Mapping!L:M,2,FALSE),"")</f>
        <v/>
      </c>
      <c r="I22" t="str">
        <f>IFERROR(VLOOKUP($A22,Mapping!O:P,2,FALSE),"")</f>
        <v>quality</v>
      </c>
    </row>
    <row r="23" spans="1:9" x14ac:dyDescent="0.45">
      <c r="A23" t="s">
        <v>21</v>
      </c>
      <c r="B23" s="1" t="s">
        <v>143</v>
      </c>
      <c r="E23" t="str">
        <f t="shared" si="0"/>
        <v xml:space="preserve">talent, connect, </v>
      </c>
      <c r="F23" t="str">
        <f>IFERROR(VLOOKUP($A23,Mapping!F:G,2,FALSE),"")</f>
        <v xml:space="preserve">talent, </v>
      </c>
      <c r="G23" t="str">
        <f>IFERROR(VLOOKUP($A23,Mapping!I:J,2,FALSE),"")</f>
        <v xml:space="preserve">connect, </v>
      </c>
      <c r="H23" t="str">
        <f>IFERROR(VLOOKUP($A23,Mapping!L:M,2,FALSE),"")</f>
        <v/>
      </c>
      <c r="I23" t="str">
        <f>IFERROR(VLOOKUP($A23,Mapping!O:P,2,FALSE),"")</f>
        <v/>
      </c>
    </row>
    <row r="24" spans="1:9" x14ac:dyDescent="0.45">
      <c r="A24" t="s">
        <v>22</v>
      </c>
      <c r="B24" s="1" t="s">
        <v>144</v>
      </c>
      <c r="E24" t="str">
        <f t="shared" si="0"/>
        <v xml:space="preserve">talent, </v>
      </c>
      <c r="F24" t="str">
        <f>IFERROR(VLOOKUP($A24,Mapping!F:G,2,FALSE),"")</f>
        <v xml:space="preserve">talent, </v>
      </c>
      <c r="G24" t="str">
        <f>IFERROR(VLOOKUP($A24,Mapping!I:J,2,FALSE),"")</f>
        <v/>
      </c>
      <c r="H24" t="str">
        <f>IFERROR(VLOOKUP($A24,Mapping!L:M,2,FALSE),"")</f>
        <v/>
      </c>
      <c r="I24" t="str">
        <f>IFERROR(VLOOKUP($A24,Mapping!O:P,2,FALSE),"")</f>
        <v/>
      </c>
    </row>
    <row r="25" spans="1:9" x14ac:dyDescent="0.45">
      <c r="A25" t="s">
        <v>23</v>
      </c>
      <c r="B25" s="1" t="s">
        <v>144</v>
      </c>
      <c r="E25" t="str">
        <f t="shared" si="0"/>
        <v xml:space="preserve">talent, cost, </v>
      </c>
      <c r="F25" t="str">
        <f>IFERROR(VLOOKUP($A25,Mapping!F:G,2,FALSE),"")</f>
        <v xml:space="preserve">talent, </v>
      </c>
      <c r="G25" t="str">
        <f>IFERROR(VLOOKUP($A25,Mapping!I:J,2,FALSE),"")</f>
        <v/>
      </c>
      <c r="H25" t="str">
        <f>IFERROR(VLOOKUP($A25,Mapping!L:M,2,FALSE),"")</f>
        <v xml:space="preserve">cost, </v>
      </c>
      <c r="I25" t="str">
        <f>IFERROR(VLOOKUP($A25,Mapping!O:P,2,FALSE),"")</f>
        <v/>
      </c>
    </row>
    <row r="26" spans="1:9" x14ac:dyDescent="0.45">
      <c r="A26" t="s">
        <v>24</v>
      </c>
      <c r="B26" s="1" t="s">
        <v>144</v>
      </c>
      <c r="E26" t="str">
        <f t="shared" si="0"/>
        <v xml:space="preserve">talent, cost, </v>
      </c>
      <c r="F26" t="str">
        <f>IFERROR(VLOOKUP($A26,Mapping!F:G,2,FALSE),"")</f>
        <v xml:space="preserve">talent, </v>
      </c>
      <c r="G26" t="str">
        <f>IFERROR(VLOOKUP($A26,Mapping!I:J,2,FALSE),"")</f>
        <v/>
      </c>
      <c r="H26" t="str">
        <f>IFERROR(VLOOKUP($A26,Mapping!L:M,2,FALSE),"")</f>
        <v xml:space="preserve">cost, </v>
      </c>
      <c r="I26" t="str">
        <f>IFERROR(VLOOKUP($A26,Mapping!O:P,2,FALSE),"")</f>
        <v/>
      </c>
    </row>
    <row r="27" spans="1:9" x14ac:dyDescent="0.45">
      <c r="A27" t="s">
        <v>25</v>
      </c>
      <c r="B27" s="3" t="s">
        <v>145</v>
      </c>
      <c r="E27" t="str">
        <f t="shared" si="0"/>
        <v/>
      </c>
      <c r="F27" t="str">
        <f>IFERROR(VLOOKUP($A27,Mapping!F:G,2,FALSE),"")</f>
        <v/>
      </c>
      <c r="G27" t="str">
        <f>IFERROR(VLOOKUP($A27,Mapping!I:J,2,FALSE),"")</f>
        <v/>
      </c>
      <c r="H27" t="str">
        <f>IFERROR(VLOOKUP($A27,Mapping!L:M,2,FALSE),"")</f>
        <v/>
      </c>
      <c r="I27" t="str">
        <f>IFERROR(VLOOKUP($A27,Mapping!O:P,2,FALSE),"")</f>
        <v/>
      </c>
    </row>
    <row r="28" spans="1:9" x14ac:dyDescent="0.45">
      <c r="A28" t="s">
        <v>26</v>
      </c>
      <c r="B28" s="9" t="s">
        <v>146</v>
      </c>
      <c r="E28" t="str">
        <f t="shared" si="0"/>
        <v xml:space="preserve">cost, </v>
      </c>
      <c r="F28" t="str">
        <f>IFERROR(VLOOKUP($A28,Mapping!F:G,2,FALSE),"")</f>
        <v/>
      </c>
      <c r="G28" t="str">
        <f>IFERROR(VLOOKUP($A28,Mapping!I:J,2,FALSE),"")</f>
        <v/>
      </c>
      <c r="H28" t="str">
        <f>IFERROR(VLOOKUP($A28,Mapping!L:M,2,FALSE),"")</f>
        <v xml:space="preserve">cost, </v>
      </c>
      <c r="I28" t="str">
        <f>IFERROR(VLOOKUP($A28,Mapping!O:P,2,FALSE),"")</f>
        <v/>
      </c>
    </row>
    <row r="29" spans="1:9" x14ac:dyDescent="0.45">
      <c r="A29" t="s">
        <v>27</v>
      </c>
      <c r="B29" t="s">
        <v>135</v>
      </c>
      <c r="E29" t="str">
        <f t="shared" si="0"/>
        <v xml:space="preserve">cost, </v>
      </c>
      <c r="F29" t="str">
        <f>IFERROR(VLOOKUP($A29,Mapping!F:G,2,FALSE),"")</f>
        <v/>
      </c>
      <c r="G29" t="str">
        <f>IFERROR(VLOOKUP($A29,Mapping!I:J,2,FALSE),"")</f>
        <v/>
      </c>
      <c r="H29" t="str">
        <f>IFERROR(VLOOKUP($A29,Mapping!L:M,2,FALSE),"")</f>
        <v xml:space="preserve">cost, </v>
      </c>
      <c r="I29" t="str">
        <f>IFERROR(VLOOKUP($A29,Mapping!O:P,2,FALSE),"")</f>
        <v/>
      </c>
    </row>
    <row r="30" spans="1:9" x14ac:dyDescent="0.45">
      <c r="A30" t="s">
        <v>28</v>
      </c>
      <c r="B30" t="s">
        <v>135</v>
      </c>
      <c r="E30" t="str">
        <f t="shared" si="0"/>
        <v/>
      </c>
      <c r="F30" t="str">
        <f>IFERROR(VLOOKUP($A30,Mapping!F:G,2,FALSE),"")</f>
        <v/>
      </c>
      <c r="G30" t="str">
        <f>IFERROR(VLOOKUP($A30,Mapping!I:J,2,FALSE),"")</f>
        <v/>
      </c>
      <c r="H30" t="str">
        <f>IFERROR(VLOOKUP($A30,Mapping!L:M,2,FALSE),"")</f>
        <v/>
      </c>
      <c r="I30" t="str">
        <f>IFERROR(VLOOKUP($A30,Mapping!O:P,2,FALSE),"")</f>
        <v/>
      </c>
    </row>
    <row r="31" spans="1:9" x14ac:dyDescent="0.45">
      <c r="A31" t="s">
        <v>29</v>
      </c>
      <c r="B31" s="1" t="s">
        <v>147</v>
      </c>
      <c r="E31" t="str">
        <f t="shared" si="0"/>
        <v>cost, quality</v>
      </c>
      <c r="F31" t="str">
        <f>IFERROR(VLOOKUP($A31,Mapping!F:G,2,FALSE),"")</f>
        <v/>
      </c>
      <c r="G31" t="str">
        <f>IFERROR(VLOOKUP($A31,Mapping!I:J,2,FALSE),"")</f>
        <v/>
      </c>
      <c r="H31" t="str">
        <f>IFERROR(VLOOKUP($A31,Mapping!L:M,2,FALSE),"")</f>
        <v xml:space="preserve">cost, </v>
      </c>
      <c r="I31" t="str">
        <f>IFERROR(VLOOKUP($A31,Mapping!O:P,2,FALSE),"")</f>
        <v>quality</v>
      </c>
    </row>
    <row r="32" spans="1:9" x14ac:dyDescent="0.45">
      <c r="A32" t="s">
        <v>30</v>
      </c>
      <c r="B32" s="3" t="s">
        <v>148</v>
      </c>
      <c r="E32" t="str">
        <f t="shared" si="0"/>
        <v xml:space="preserve">cost, </v>
      </c>
      <c r="F32" t="str">
        <f>IFERROR(VLOOKUP($A32,Mapping!F:G,2,FALSE),"")</f>
        <v/>
      </c>
      <c r="G32" t="str">
        <f>IFERROR(VLOOKUP($A32,Mapping!I:J,2,FALSE),"")</f>
        <v/>
      </c>
      <c r="H32" t="str">
        <f>IFERROR(VLOOKUP($A32,Mapping!L:M,2,FALSE),"")</f>
        <v xml:space="preserve">cost, </v>
      </c>
      <c r="I32" t="str">
        <f>IFERROR(VLOOKUP($A32,Mapping!O:P,2,FALSE),"")</f>
        <v/>
      </c>
    </row>
    <row r="33" spans="1:9" x14ac:dyDescent="0.45">
      <c r="A33" t="s">
        <v>31</v>
      </c>
      <c r="B33" s="1" t="s">
        <v>149</v>
      </c>
      <c r="E33" t="str">
        <f t="shared" si="0"/>
        <v xml:space="preserve">cost, </v>
      </c>
      <c r="F33" t="str">
        <f>IFERROR(VLOOKUP($A33,Mapping!F:G,2,FALSE),"")</f>
        <v/>
      </c>
      <c r="G33" t="str">
        <f>IFERROR(VLOOKUP($A33,Mapping!I:J,2,FALSE),"")</f>
        <v/>
      </c>
      <c r="H33" t="str">
        <f>IFERROR(VLOOKUP($A33,Mapping!L:M,2,FALSE),"")</f>
        <v xml:space="preserve">cost, </v>
      </c>
      <c r="I33" t="str">
        <f>IFERROR(VLOOKUP($A33,Mapping!O:P,2,FALSE),"")</f>
        <v/>
      </c>
    </row>
    <row r="34" spans="1:9" x14ac:dyDescent="0.45">
      <c r="A34" t="s">
        <v>32</v>
      </c>
      <c r="B34" s="4" t="s">
        <v>150</v>
      </c>
      <c r="E34" t="str">
        <f t="shared" si="0"/>
        <v/>
      </c>
      <c r="F34" t="str">
        <f>IFERROR(VLOOKUP($A34,Mapping!F:G,2,FALSE),"")</f>
        <v/>
      </c>
      <c r="G34" t="str">
        <f>IFERROR(VLOOKUP($A34,Mapping!I:J,2,FALSE),"")</f>
        <v/>
      </c>
      <c r="H34" t="str">
        <f>IFERROR(VLOOKUP($A34,Mapping!L:M,2,FALSE),"")</f>
        <v/>
      </c>
      <c r="I34" t="str">
        <f>IFERROR(VLOOKUP($A34,Mapping!O:P,2,FALSE),"")</f>
        <v/>
      </c>
    </row>
    <row r="35" spans="1:9" x14ac:dyDescent="0.45">
      <c r="A35" t="s">
        <v>33</v>
      </c>
      <c r="B35" s="3" t="s">
        <v>151</v>
      </c>
      <c r="E35" t="str">
        <f t="shared" si="0"/>
        <v xml:space="preserve">cost, </v>
      </c>
      <c r="F35" t="str">
        <f>IFERROR(VLOOKUP($A35,Mapping!F:G,2,FALSE),"")</f>
        <v/>
      </c>
      <c r="G35" t="str">
        <f>IFERROR(VLOOKUP($A35,Mapping!I:J,2,FALSE),"")</f>
        <v/>
      </c>
      <c r="H35" t="str">
        <f>IFERROR(VLOOKUP($A35,Mapping!L:M,2,FALSE),"")</f>
        <v xml:space="preserve">cost, </v>
      </c>
      <c r="I35" t="str">
        <f>IFERROR(VLOOKUP($A35,Mapping!O:P,2,FALSE),"")</f>
        <v/>
      </c>
    </row>
    <row r="36" spans="1:9" x14ac:dyDescent="0.45">
      <c r="A36" t="s">
        <v>34</v>
      </c>
      <c r="B36" s="1" t="s">
        <v>2</v>
      </c>
      <c r="E36" t="str">
        <f t="shared" si="0"/>
        <v xml:space="preserve">cost, </v>
      </c>
      <c r="F36" t="str">
        <f>IFERROR(VLOOKUP($A36,Mapping!F:G,2,FALSE),"")</f>
        <v/>
      </c>
      <c r="G36" t="str">
        <f>IFERROR(VLOOKUP($A36,Mapping!I:J,2,FALSE),"")</f>
        <v/>
      </c>
      <c r="H36" t="str">
        <f>IFERROR(VLOOKUP($A36,Mapping!L:M,2,FALSE),"")</f>
        <v xml:space="preserve">cost, </v>
      </c>
      <c r="I36" t="str">
        <f>IFERROR(VLOOKUP($A36,Mapping!O:P,2,FALSE),"")</f>
        <v/>
      </c>
    </row>
    <row r="37" spans="1:9" x14ac:dyDescent="0.45">
      <c r="A37" t="s">
        <v>195</v>
      </c>
      <c r="B37" s="1" t="s">
        <v>137</v>
      </c>
      <c r="E37" t="str">
        <f t="shared" si="0"/>
        <v xml:space="preserve">talent, </v>
      </c>
      <c r="F37" t="str">
        <f>IFERROR(VLOOKUP($A37,Mapping!F:G,2,FALSE),"")</f>
        <v xml:space="preserve">talent, </v>
      </c>
      <c r="G37" t="str">
        <f>IFERROR(VLOOKUP($A37,Mapping!I:J,2,FALSE),"")</f>
        <v/>
      </c>
      <c r="H37" t="str">
        <f>IFERROR(VLOOKUP($A37,Mapping!L:M,2,FALSE),"")</f>
        <v/>
      </c>
      <c r="I37" t="str">
        <f>IFERROR(VLOOKUP($A37,Mapping!O:P,2,FALSE),"")</f>
        <v/>
      </c>
    </row>
    <row r="38" spans="1:9" x14ac:dyDescent="0.45">
      <c r="A38" t="s">
        <v>35</v>
      </c>
      <c r="B38" s="1" t="s">
        <v>141</v>
      </c>
      <c r="E38" t="str">
        <f t="shared" si="0"/>
        <v>talent, quality</v>
      </c>
      <c r="F38" t="str">
        <f>IFERROR(VLOOKUP($A38,Mapping!F:G,2,FALSE),"")</f>
        <v xml:space="preserve">talent, </v>
      </c>
      <c r="G38" t="str">
        <f>IFERROR(VLOOKUP($A38,Mapping!I:J,2,FALSE),"")</f>
        <v/>
      </c>
      <c r="H38" t="str">
        <f>IFERROR(VLOOKUP($A38,Mapping!L:M,2,FALSE),"")</f>
        <v/>
      </c>
      <c r="I38" t="str">
        <f>IFERROR(VLOOKUP($A38,Mapping!O:P,2,FALSE),"")</f>
        <v>quality</v>
      </c>
    </row>
    <row r="39" spans="1:9" x14ac:dyDescent="0.45">
      <c r="A39" t="s">
        <v>36</v>
      </c>
      <c r="B39" s="1" t="s">
        <v>141</v>
      </c>
      <c r="E39" t="str">
        <f t="shared" si="0"/>
        <v/>
      </c>
      <c r="F39" t="str">
        <f>IFERROR(VLOOKUP($A39,Mapping!F:G,2,FALSE),"")</f>
        <v/>
      </c>
      <c r="G39" t="str">
        <f>IFERROR(VLOOKUP($A39,Mapping!I:J,2,FALSE),"")</f>
        <v/>
      </c>
      <c r="H39" t="str">
        <f>IFERROR(VLOOKUP($A39,Mapping!L:M,2,FALSE),"")</f>
        <v/>
      </c>
      <c r="I39" t="str">
        <f>IFERROR(VLOOKUP($A39,Mapping!O:P,2,FALSE),"")</f>
        <v/>
      </c>
    </row>
    <row r="40" spans="1:9" x14ac:dyDescent="0.45">
      <c r="A40" t="s">
        <v>37</v>
      </c>
      <c r="B40" s="1" t="s">
        <v>141</v>
      </c>
      <c r="E40" t="str">
        <f t="shared" si="0"/>
        <v/>
      </c>
      <c r="F40" t="str">
        <f>IFERROR(VLOOKUP($A40,Mapping!F:G,2,FALSE),"")</f>
        <v/>
      </c>
      <c r="G40" t="str">
        <f>IFERROR(VLOOKUP($A40,Mapping!I:J,2,FALSE),"")</f>
        <v/>
      </c>
      <c r="H40" t="str">
        <f>IFERROR(VLOOKUP($A40,Mapping!L:M,2,FALSE),"")</f>
        <v/>
      </c>
      <c r="I40" t="str">
        <f>IFERROR(VLOOKUP($A40,Mapping!O:P,2,FALSE),"")</f>
        <v/>
      </c>
    </row>
    <row r="41" spans="1:9" x14ac:dyDescent="0.45">
      <c r="A41" t="s">
        <v>38</v>
      </c>
      <c r="B41" s="1" t="s">
        <v>141</v>
      </c>
      <c r="E41" t="str">
        <f t="shared" si="0"/>
        <v/>
      </c>
      <c r="F41" t="str">
        <f>IFERROR(VLOOKUP($A41,Mapping!F:G,2,FALSE),"")</f>
        <v/>
      </c>
      <c r="G41" t="str">
        <f>IFERROR(VLOOKUP($A41,Mapping!I:J,2,FALSE),"")</f>
        <v/>
      </c>
      <c r="H41" t="str">
        <f>IFERROR(VLOOKUP($A41,Mapping!L:M,2,FALSE),"")</f>
        <v/>
      </c>
      <c r="I41" t="str">
        <f>IFERROR(VLOOKUP($A41,Mapping!O:P,2,FALSE),"")</f>
        <v/>
      </c>
    </row>
    <row r="42" spans="1:9" x14ac:dyDescent="0.45">
      <c r="A42" t="s">
        <v>39</v>
      </c>
      <c r="B42" s="1" t="s">
        <v>141</v>
      </c>
      <c r="E42" t="str">
        <f t="shared" si="0"/>
        <v/>
      </c>
      <c r="F42" t="str">
        <f>IFERROR(VLOOKUP($A42,Mapping!F:G,2,FALSE),"")</f>
        <v/>
      </c>
      <c r="G42" t="str">
        <f>IFERROR(VLOOKUP($A42,Mapping!I:J,2,FALSE),"")</f>
        <v/>
      </c>
      <c r="H42" t="str">
        <f>IFERROR(VLOOKUP($A42,Mapping!L:M,2,FALSE),"")</f>
        <v/>
      </c>
      <c r="I42" t="str">
        <f>IFERROR(VLOOKUP($A42,Mapping!O:P,2,FALSE),"")</f>
        <v/>
      </c>
    </row>
    <row r="43" spans="1:9" x14ac:dyDescent="0.45">
      <c r="A43" t="s">
        <v>40</v>
      </c>
      <c r="B43" s="1" t="s">
        <v>141</v>
      </c>
      <c r="E43" t="str">
        <f t="shared" si="0"/>
        <v/>
      </c>
      <c r="F43" t="str">
        <f>IFERROR(VLOOKUP($A43,Mapping!F:G,2,FALSE),"")</f>
        <v/>
      </c>
      <c r="G43" t="str">
        <f>IFERROR(VLOOKUP($A43,Mapping!I:J,2,FALSE),"")</f>
        <v/>
      </c>
      <c r="H43" t="str">
        <f>IFERROR(VLOOKUP($A43,Mapping!L:M,2,FALSE),"")</f>
        <v/>
      </c>
      <c r="I43" t="str">
        <f>IFERROR(VLOOKUP($A43,Mapping!O:P,2,FALSE),"")</f>
        <v/>
      </c>
    </row>
    <row r="44" spans="1:9" x14ac:dyDescent="0.45">
      <c r="A44" t="s">
        <v>41</v>
      </c>
      <c r="B44" s="1" t="s">
        <v>141</v>
      </c>
      <c r="E44" t="str">
        <f t="shared" si="0"/>
        <v/>
      </c>
      <c r="F44" t="str">
        <f>IFERROR(VLOOKUP($A44,Mapping!F:G,2,FALSE),"")</f>
        <v/>
      </c>
      <c r="G44" t="str">
        <f>IFERROR(VLOOKUP($A44,Mapping!I:J,2,FALSE),"")</f>
        <v/>
      </c>
      <c r="H44" t="str">
        <f>IFERROR(VLOOKUP($A44,Mapping!L:M,2,FALSE),"")</f>
        <v/>
      </c>
      <c r="I44" t="str">
        <f>IFERROR(VLOOKUP($A44,Mapping!O:P,2,FALSE),"")</f>
        <v/>
      </c>
    </row>
    <row r="45" spans="1:9" x14ac:dyDescent="0.45">
      <c r="A45" t="s">
        <v>42</v>
      </c>
      <c r="B45" s="1" t="s">
        <v>141</v>
      </c>
      <c r="E45" t="str">
        <f t="shared" si="0"/>
        <v/>
      </c>
      <c r="F45" t="str">
        <f>IFERROR(VLOOKUP($A45,Mapping!F:G,2,FALSE),"")</f>
        <v/>
      </c>
      <c r="G45" t="str">
        <f>IFERROR(VLOOKUP($A45,Mapping!I:J,2,FALSE),"")</f>
        <v/>
      </c>
      <c r="H45" t="str">
        <f>IFERROR(VLOOKUP($A45,Mapping!L:M,2,FALSE),"")</f>
        <v/>
      </c>
      <c r="I45" t="str">
        <f>IFERROR(VLOOKUP($A45,Mapping!O:P,2,FALSE),"")</f>
        <v/>
      </c>
    </row>
    <row r="46" spans="1:9" x14ac:dyDescent="0.45">
      <c r="A46" t="s">
        <v>43</v>
      </c>
      <c r="B46" s="1" t="s">
        <v>141</v>
      </c>
      <c r="E46" t="str">
        <f t="shared" si="0"/>
        <v/>
      </c>
      <c r="F46" t="str">
        <f>IFERROR(VLOOKUP($A46,Mapping!F:G,2,FALSE),"")</f>
        <v/>
      </c>
      <c r="G46" t="str">
        <f>IFERROR(VLOOKUP($A46,Mapping!I:J,2,FALSE),"")</f>
        <v/>
      </c>
      <c r="H46" t="str">
        <f>IFERROR(VLOOKUP($A46,Mapping!L:M,2,FALSE),"")</f>
        <v/>
      </c>
      <c r="I46" t="str">
        <f>IFERROR(VLOOKUP($A46,Mapping!O:P,2,FALSE),"")</f>
        <v/>
      </c>
    </row>
    <row r="47" spans="1:9" x14ac:dyDescent="0.45">
      <c r="A47" t="s">
        <v>44</v>
      </c>
      <c r="B47" s="1" t="s">
        <v>141</v>
      </c>
      <c r="E47" t="str">
        <f t="shared" si="0"/>
        <v/>
      </c>
      <c r="F47" t="str">
        <f>IFERROR(VLOOKUP($A47,Mapping!F:G,2,FALSE),"")</f>
        <v/>
      </c>
      <c r="G47" t="str">
        <f>IFERROR(VLOOKUP($A47,Mapping!I:J,2,FALSE),"")</f>
        <v/>
      </c>
      <c r="H47" t="str">
        <f>IFERROR(VLOOKUP($A47,Mapping!L:M,2,FALSE),"")</f>
        <v/>
      </c>
      <c r="I47" t="str">
        <f>IFERROR(VLOOKUP($A47,Mapping!O:P,2,FALSE),"")</f>
        <v/>
      </c>
    </row>
    <row r="48" spans="1:9" x14ac:dyDescent="0.45">
      <c r="A48" t="s">
        <v>45</v>
      </c>
      <c r="B48" s="1" t="s">
        <v>141</v>
      </c>
      <c r="E48" t="str">
        <f t="shared" si="0"/>
        <v/>
      </c>
      <c r="F48" t="str">
        <f>IFERROR(VLOOKUP($A48,Mapping!F:G,2,FALSE),"")</f>
        <v/>
      </c>
      <c r="G48" t="str">
        <f>IFERROR(VLOOKUP($A48,Mapping!I:J,2,FALSE),"")</f>
        <v/>
      </c>
      <c r="H48" t="str">
        <f>IFERROR(VLOOKUP($A48,Mapping!L:M,2,FALSE),"")</f>
        <v/>
      </c>
      <c r="I48" t="str">
        <f>IFERROR(VLOOKUP($A48,Mapping!O:P,2,FALSE),"")</f>
        <v/>
      </c>
    </row>
    <row r="49" spans="1:9" x14ac:dyDescent="0.45">
      <c r="A49" t="s">
        <v>46</v>
      </c>
      <c r="B49" s="1" t="s">
        <v>141</v>
      </c>
      <c r="E49" t="str">
        <f t="shared" si="0"/>
        <v/>
      </c>
      <c r="F49" t="str">
        <f>IFERROR(VLOOKUP($A49,Mapping!F:G,2,FALSE),"")</f>
        <v/>
      </c>
      <c r="G49" t="str">
        <f>IFERROR(VLOOKUP($A49,Mapping!I:J,2,FALSE),"")</f>
        <v/>
      </c>
      <c r="H49" t="str">
        <f>IFERROR(VLOOKUP($A49,Mapping!L:M,2,FALSE),"")</f>
        <v/>
      </c>
      <c r="I49" t="str">
        <f>IFERROR(VLOOKUP($A49,Mapping!O:P,2,FALSE),"")</f>
        <v/>
      </c>
    </row>
    <row r="50" spans="1:9" x14ac:dyDescent="0.45">
      <c r="A50" t="s">
        <v>47</v>
      </c>
      <c r="B50" s="1" t="s">
        <v>141</v>
      </c>
      <c r="E50" t="str">
        <f t="shared" si="0"/>
        <v/>
      </c>
      <c r="F50" t="str">
        <f>IFERROR(VLOOKUP($A50,Mapping!F:G,2,FALSE),"")</f>
        <v/>
      </c>
      <c r="G50" t="str">
        <f>IFERROR(VLOOKUP($A50,Mapping!I:J,2,FALSE),"")</f>
        <v/>
      </c>
      <c r="H50" t="str">
        <f>IFERROR(VLOOKUP($A50,Mapping!L:M,2,FALSE),"")</f>
        <v/>
      </c>
      <c r="I50" t="str">
        <f>IFERROR(VLOOKUP($A50,Mapping!O:P,2,FALSE),"")</f>
        <v/>
      </c>
    </row>
    <row r="51" spans="1:9" x14ac:dyDescent="0.45">
      <c r="A51" t="s">
        <v>48</v>
      </c>
      <c r="B51" s="1" t="s">
        <v>141</v>
      </c>
      <c r="E51" t="str">
        <f t="shared" si="0"/>
        <v/>
      </c>
      <c r="F51" t="str">
        <f>IFERROR(VLOOKUP($A51,Mapping!F:G,2,FALSE),"")</f>
        <v/>
      </c>
      <c r="G51" t="str">
        <f>IFERROR(VLOOKUP($A51,Mapping!I:J,2,FALSE),"")</f>
        <v/>
      </c>
      <c r="H51" t="str">
        <f>IFERROR(VLOOKUP($A51,Mapping!L:M,2,FALSE),"")</f>
        <v/>
      </c>
      <c r="I51" t="str">
        <f>IFERROR(VLOOKUP($A51,Mapping!O:P,2,FALSE),"")</f>
        <v/>
      </c>
    </row>
    <row r="52" spans="1:9" x14ac:dyDescent="0.45">
      <c r="A52" t="s">
        <v>49</v>
      </c>
      <c r="B52" s="1" t="s">
        <v>141</v>
      </c>
      <c r="E52" t="str">
        <f t="shared" si="0"/>
        <v>talent, quality</v>
      </c>
      <c r="F52" t="str">
        <f>IFERROR(VLOOKUP($A52,Mapping!F:G,2,FALSE),"")</f>
        <v xml:space="preserve">talent, </v>
      </c>
      <c r="G52" t="str">
        <f>IFERROR(VLOOKUP($A52,Mapping!I:J,2,FALSE),"")</f>
        <v/>
      </c>
      <c r="H52" t="str">
        <f>IFERROR(VLOOKUP($A52,Mapping!L:M,2,FALSE),"")</f>
        <v/>
      </c>
      <c r="I52" t="str">
        <f>IFERROR(VLOOKUP($A52,Mapping!O:P,2,FALSE),"")</f>
        <v>quality</v>
      </c>
    </row>
    <row r="53" spans="1:9" x14ac:dyDescent="0.45">
      <c r="A53" t="s">
        <v>50</v>
      </c>
      <c r="B53" s="1" t="s">
        <v>141</v>
      </c>
      <c r="E53" t="str">
        <f t="shared" si="0"/>
        <v xml:space="preserve">talent, </v>
      </c>
      <c r="F53" t="str">
        <f>IFERROR(VLOOKUP($A53,Mapping!F:G,2,FALSE),"")</f>
        <v xml:space="preserve">talent, </v>
      </c>
      <c r="G53" t="str">
        <f>IFERROR(VLOOKUP($A53,Mapping!I:J,2,FALSE),"")</f>
        <v/>
      </c>
      <c r="H53" t="str">
        <f>IFERROR(VLOOKUP($A53,Mapping!L:M,2,FALSE),"")</f>
        <v/>
      </c>
      <c r="I53" t="str">
        <f>IFERROR(VLOOKUP($A53,Mapping!O:P,2,FALSE),"")</f>
        <v/>
      </c>
    </row>
    <row r="54" spans="1:9" x14ac:dyDescent="0.45">
      <c r="A54" t="s">
        <v>51</v>
      </c>
      <c r="B54" s="1" t="s">
        <v>141</v>
      </c>
      <c r="E54" t="str">
        <f t="shared" si="0"/>
        <v xml:space="preserve">talent, </v>
      </c>
      <c r="F54" t="str">
        <f>IFERROR(VLOOKUP($A54,Mapping!F:G,2,FALSE),"")</f>
        <v xml:space="preserve">talent, </v>
      </c>
      <c r="G54" t="str">
        <f>IFERROR(VLOOKUP($A54,Mapping!I:J,2,FALSE),"")</f>
        <v/>
      </c>
      <c r="H54" t="str">
        <f>IFERROR(VLOOKUP($A54,Mapping!L:M,2,FALSE),"")</f>
        <v/>
      </c>
      <c r="I54" t="str">
        <f>IFERROR(VLOOKUP($A54,Mapping!O:P,2,FALSE),"")</f>
        <v/>
      </c>
    </row>
    <row r="55" spans="1:9" x14ac:dyDescent="0.45">
      <c r="A55" t="s">
        <v>52</v>
      </c>
      <c r="B55" s="1" t="s">
        <v>2</v>
      </c>
      <c r="E55" t="str">
        <f t="shared" si="0"/>
        <v/>
      </c>
      <c r="F55" t="str">
        <f>IFERROR(VLOOKUP($A55,Mapping!F:G,2,FALSE),"")</f>
        <v/>
      </c>
      <c r="G55" t="str">
        <f>IFERROR(VLOOKUP($A55,Mapping!I:J,2,FALSE),"")</f>
        <v/>
      </c>
      <c r="H55" t="str">
        <f>IFERROR(VLOOKUP($A55,Mapping!L:M,2,FALSE),"")</f>
        <v/>
      </c>
      <c r="I55" t="str">
        <f>IFERROR(VLOOKUP($A55,Mapping!O:P,2,FALSE),"")</f>
        <v/>
      </c>
    </row>
    <row r="56" spans="1:9" x14ac:dyDescent="0.45">
      <c r="A56" t="s">
        <v>53</v>
      </c>
      <c r="B56" s="1" t="s">
        <v>152</v>
      </c>
      <c r="E56" t="str">
        <f t="shared" si="0"/>
        <v/>
      </c>
      <c r="F56" t="str">
        <f>IFERROR(VLOOKUP($A56,Mapping!F:G,2,FALSE),"")</f>
        <v/>
      </c>
      <c r="G56" t="str">
        <f>IFERROR(VLOOKUP($A56,Mapping!I:J,2,FALSE),"")</f>
        <v/>
      </c>
      <c r="H56" t="str">
        <f>IFERROR(VLOOKUP($A56,Mapping!L:M,2,FALSE),"")</f>
        <v/>
      </c>
      <c r="I56" t="str">
        <f>IFERROR(VLOOKUP($A56,Mapping!O:P,2,FALSE),"")</f>
        <v/>
      </c>
    </row>
    <row r="57" spans="1:9" x14ac:dyDescent="0.45">
      <c r="A57" t="s">
        <v>54</v>
      </c>
      <c r="B57" s="1" t="s">
        <v>153</v>
      </c>
      <c r="E57" t="str">
        <f t="shared" si="0"/>
        <v/>
      </c>
      <c r="F57" t="str">
        <f>IFERROR(VLOOKUP($A57,Mapping!F:G,2,FALSE),"")</f>
        <v/>
      </c>
      <c r="G57" t="str">
        <f>IFERROR(VLOOKUP($A57,Mapping!I:J,2,FALSE),"")</f>
        <v/>
      </c>
      <c r="H57" t="str">
        <f>IFERROR(VLOOKUP($A57,Mapping!L:M,2,FALSE),"")</f>
        <v/>
      </c>
      <c r="I57" t="str">
        <f>IFERROR(VLOOKUP($A57,Mapping!O:P,2,FALSE),"")</f>
        <v/>
      </c>
    </row>
    <row r="58" spans="1:9" x14ac:dyDescent="0.45">
      <c r="A58" t="s">
        <v>55</v>
      </c>
      <c r="B58" s="1" t="s">
        <v>154</v>
      </c>
      <c r="E58" t="str">
        <f t="shared" si="0"/>
        <v/>
      </c>
      <c r="F58" t="str">
        <f>IFERROR(VLOOKUP($A58,Mapping!F:G,2,FALSE),"")</f>
        <v/>
      </c>
      <c r="G58" t="str">
        <f>IFERROR(VLOOKUP($A58,Mapping!I:J,2,FALSE),"")</f>
        <v/>
      </c>
      <c r="H58" t="str">
        <f>IFERROR(VLOOKUP($A58,Mapping!L:M,2,FALSE),"")</f>
        <v/>
      </c>
      <c r="I58" t="str">
        <f>IFERROR(VLOOKUP($A58,Mapping!O:P,2,FALSE),"")</f>
        <v/>
      </c>
    </row>
    <row r="59" spans="1:9" x14ac:dyDescent="0.45">
      <c r="A59" t="s">
        <v>56</v>
      </c>
      <c r="B59" s="1" t="s">
        <v>155</v>
      </c>
      <c r="E59" t="str">
        <f t="shared" si="0"/>
        <v/>
      </c>
      <c r="F59" t="str">
        <f>IFERROR(VLOOKUP($A59,Mapping!F:G,2,FALSE),"")</f>
        <v/>
      </c>
      <c r="G59" t="str">
        <f>IFERROR(VLOOKUP($A59,Mapping!I:J,2,FALSE),"")</f>
        <v/>
      </c>
      <c r="H59" t="str">
        <f>IFERROR(VLOOKUP($A59,Mapping!L:M,2,FALSE),"")</f>
        <v/>
      </c>
      <c r="I59" t="str">
        <f>IFERROR(VLOOKUP($A59,Mapping!O:P,2,FALSE),"")</f>
        <v/>
      </c>
    </row>
    <row r="60" spans="1:9" x14ac:dyDescent="0.45">
      <c r="A60" t="s">
        <v>57</v>
      </c>
      <c r="B60" s="1" t="s">
        <v>156</v>
      </c>
      <c r="E60" t="str">
        <f t="shared" si="0"/>
        <v/>
      </c>
      <c r="F60" t="str">
        <f>IFERROR(VLOOKUP($A60,Mapping!F:G,2,FALSE),"")</f>
        <v/>
      </c>
      <c r="G60" t="str">
        <f>IFERROR(VLOOKUP($A60,Mapping!I:J,2,FALSE),"")</f>
        <v/>
      </c>
      <c r="H60" t="str">
        <f>IFERROR(VLOOKUP($A60,Mapping!L:M,2,FALSE),"")</f>
        <v/>
      </c>
      <c r="I60" t="str">
        <f>IFERROR(VLOOKUP($A60,Mapping!O:P,2,FALSE),"")</f>
        <v/>
      </c>
    </row>
    <row r="61" spans="1:9" x14ac:dyDescent="0.45">
      <c r="A61" t="s">
        <v>58</v>
      </c>
      <c r="B61" s="1" t="s">
        <v>157</v>
      </c>
      <c r="E61" t="str">
        <f t="shared" si="0"/>
        <v/>
      </c>
      <c r="F61" t="str">
        <f>IFERROR(VLOOKUP($A61,Mapping!F:G,2,FALSE),"")</f>
        <v/>
      </c>
      <c r="G61" t="str">
        <f>IFERROR(VLOOKUP($A61,Mapping!I:J,2,FALSE),"")</f>
        <v/>
      </c>
      <c r="H61" t="str">
        <f>IFERROR(VLOOKUP($A61,Mapping!L:M,2,FALSE),"")</f>
        <v/>
      </c>
      <c r="I61" t="str">
        <f>IFERROR(VLOOKUP($A61,Mapping!O:P,2,FALSE),"")</f>
        <v/>
      </c>
    </row>
    <row r="62" spans="1:9" x14ac:dyDescent="0.45">
      <c r="A62" t="s">
        <v>59</v>
      </c>
      <c r="B62" s="1" t="s">
        <v>158</v>
      </c>
      <c r="E62" t="str">
        <f t="shared" si="0"/>
        <v/>
      </c>
      <c r="F62" t="str">
        <f>IFERROR(VLOOKUP($A62,Mapping!F:G,2,FALSE),"")</f>
        <v/>
      </c>
      <c r="G62" t="str">
        <f>IFERROR(VLOOKUP($A62,Mapping!I:J,2,FALSE),"")</f>
        <v/>
      </c>
      <c r="H62" t="str">
        <f>IFERROR(VLOOKUP($A62,Mapping!L:M,2,FALSE),"")</f>
        <v/>
      </c>
      <c r="I62" t="str">
        <f>IFERROR(VLOOKUP($A62,Mapping!O:P,2,FALSE),"")</f>
        <v/>
      </c>
    </row>
    <row r="63" spans="1:9" x14ac:dyDescent="0.45">
      <c r="A63" t="s">
        <v>60</v>
      </c>
      <c r="B63" s="1" t="s">
        <v>159</v>
      </c>
      <c r="E63" t="str">
        <f t="shared" si="0"/>
        <v/>
      </c>
      <c r="F63" t="str">
        <f>IFERROR(VLOOKUP($A63,Mapping!F:G,2,FALSE),"")</f>
        <v/>
      </c>
      <c r="G63" t="str">
        <f>IFERROR(VLOOKUP($A63,Mapping!I:J,2,FALSE),"")</f>
        <v/>
      </c>
      <c r="H63" t="str">
        <f>IFERROR(VLOOKUP($A63,Mapping!L:M,2,FALSE),"")</f>
        <v/>
      </c>
      <c r="I63" t="str">
        <f>IFERROR(VLOOKUP($A63,Mapping!O:P,2,FALSE),"")</f>
        <v/>
      </c>
    </row>
    <row r="64" spans="1:9" x14ac:dyDescent="0.45">
      <c r="A64" t="s">
        <v>61</v>
      </c>
      <c r="B64" s="1" t="s">
        <v>160</v>
      </c>
      <c r="E64" t="str">
        <f t="shared" si="0"/>
        <v/>
      </c>
      <c r="F64" t="str">
        <f>IFERROR(VLOOKUP($A64,Mapping!F:G,2,FALSE),"")</f>
        <v/>
      </c>
      <c r="G64" t="str">
        <f>IFERROR(VLOOKUP($A64,Mapping!I:J,2,FALSE),"")</f>
        <v/>
      </c>
      <c r="H64" t="str">
        <f>IFERROR(VLOOKUP($A64,Mapping!L:M,2,FALSE),"")</f>
        <v/>
      </c>
      <c r="I64" t="str">
        <f>IFERROR(VLOOKUP($A64,Mapping!O:P,2,FALSE),"")</f>
        <v/>
      </c>
    </row>
    <row r="65" spans="1:9" x14ac:dyDescent="0.45">
      <c r="A65" t="s">
        <v>62</v>
      </c>
      <c r="B65" s="1" t="s">
        <v>161</v>
      </c>
      <c r="E65" t="str">
        <f t="shared" si="0"/>
        <v/>
      </c>
      <c r="F65" t="str">
        <f>IFERROR(VLOOKUP($A65,Mapping!F:G,2,FALSE),"")</f>
        <v/>
      </c>
      <c r="G65" t="str">
        <f>IFERROR(VLOOKUP($A65,Mapping!I:J,2,FALSE),"")</f>
        <v/>
      </c>
      <c r="H65" t="str">
        <f>IFERROR(VLOOKUP($A65,Mapping!L:M,2,FALSE),"")</f>
        <v/>
      </c>
      <c r="I65" t="str">
        <f>IFERROR(VLOOKUP($A65,Mapping!O:P,2,FALSE),"")</f>
        <v/>
      </c>
    </row>
    <row r="66" spans="1:9" x14ac:dyDescent="0.45">
      <c r="A66" t="s">
        <v>63</v>
      </c>
      <c r="B66" s="1" t="s">
        <v>162</v>
      </c>
      <c r="E66" t="str">
        <f t="shared" si="0"/>
        <v/>
      </c>
      <c r="F66" t="str">
        <f>IFERROR(VLOOKUP($A66,Mapping!F:G,2,FALSE),"")</f>
        <v/>
      </c>
      <c r="G66" t="str">
        <f>IFERROR(VLOOKUP($A66,Mapping!I:J,2,FALSE),"")</f>
        <v/>
      </c>
      <c r="H66" t="str">
        <f>IFERROR(VLOOKUP($A66,Mapping!L:M,2,FALSE),"")</f>
        <v/>
      </c>
      <c r="I66" t="str">
        <f>IFERROR(VLOOKUP($A66,Mapping!O:P,2,FALSE),"")</f>
        <v/>
      </c>
    </row>
    <row r="67" spans="1:9" x14ac:dyDescent="0.45">
      <c r="A67" t="s">
        <v>64</v>
      </c>
      <c r="B67" s="1" t="s">
        <v>163</v>
      </c>
      <c r="E67" t="str">
        <f t="shared" ref="E67:E130" si="1">CONCATENATE(F67,G67,H67,I67)</f>
        <v/>
      </c>
      <c r="F67" t="str">
        <f>IFERROR(VLOOKUP($A67,Mapping!F:G,2,FALSE),"")</f>
        <v/>
      </c>
      <c r="G67" t="str">
        <f>IFERROR(VLOOKUP($A67,Mapping!I:J,2,FALSE),"")</f>
        <v/>
      </c>
      <c r="H67" t="str">
        <f>IFERROR(VLOOKUP($A67,Mapping!L:M,2,FALSE),"")</f>
        <v/>
      </c>
      <c r="I67" t="str">
        <f>IFERROR(VLOOKUP($A67,Mapping!O:P,2,FALSE),"")</f>
        <v/>
      </c>
    </row>
    <row r="68" spans="1:9" x14ac:dyDescent="0.45">
      <c r="A68" t="s">
        <v>65</v>
      </c>
      <c r="B68" s="1" t="s">
        <v>164</v>
      </c>
      <c r="E68" t="str">
        <f t="shared" si="1"/>
        <v/>
      </c>
      <c r="F68" t="str">
        <f>IFERROR(VLOOKUP($A68,Mapping!F:G,2,FALSE),"")</f>
        <v/>
      </c>
      <c r="G68" t="str">
        <f>IFERROR(VLOOKUP($A68,Mapping!I:J,2,FALSE),"")</f>
        <v/>
      </c>
      <c r="H68" t="str">
        <f>IFERROR(VLOOKUP($A68,Mapping!L:M,2,FALSE),"")</f>
        <v/>
      </c>
      <c r="I68" t="str">
        <f>IFERROR(VLOOKUP($A68,Mapping!O:P,2,FALSE),"")</f>
        <v/>
      </c>
    </row>
    <row r="69" spans="1:9" x14ac:dyDescent="0.45">
      <c r="A69" t="s">
        <v>66</v>
      </c>
      <c r="B69" s="1" t="s">
        <v>165</v>
      </c>
      <c r="E69" t="str">
        <f t="shared" si="1"/>
        <v/>
      </c>
      <c r="F69" t="str">
        <f>IFERROR(VLOOKUP($A69,Mapping!F:G,2,FALSE),"")</f>
        <v/>
      </c>
      <c r="G69" t="str">
        <f>IFERROR(VLOOKUP($A69,Mapping!I:J,2,FALSE),"")</f>
        <v/>
      </c>
      <c r="H69" t="str">
        <f>IFERROR(VLOOKUP($A69,Mapping!L:M,2,FALSE),"")</f>
        <v/>
      </c>
      <c r="I69" t="str">
        <f>IFERROR(VLOOKUP($A69,Mapping!O:P,2,FALSE),"")</f>
        <v/>
      </c>
    </row>
    <row r="70" spans="1:9" x14ac:dyDescent="0.45">
      <c r="A70" t="s">
        <v>67</v>
      </c>
      <c r="B70" s="1" t="s">
        <v>166</v>
      </c>
      <c r="E70" t="str">
        <f t="shared" si="1"/>
        <v/>
      </c>
      <c r="F70" t="str">
        <f>IFERROR(VLOOKUP($A70,Mapping!F:G,2,FALSE),"")</f>
        <v/>
      </c>
      <c r="G70" t="str">
        <f>IFERROR(VLOOKUP($A70,Mapping!I:J,2,FALSE),"")</f>
        <v/>
      </c>
      <c r="H70" t="str">
        <f>IFERROR(VLOOKUP($A70,Mapping!L:M,2,FALSE),"")</f>
        <v/>
      </c>
      <c r="I70" t="str">
        <f>IFERROR(VLOOKUP($A70,Mapping!O:P,2,FALSE),"")</f>
        <v/>
      </c>
    </row>
    <row r="71" spans="1:9" x14ac:dyDescent="0.45">
      <c r="A71" t="s">
        <v>68</v>
      </c>
      <c r="B71" s="1" t="s">
        <v>167</v>
      </c>
      <c r="E71" t="str">
        <f t="shared" si="1"/>
        <v/>
      </c>
      <c r="F71" t="str">
        <f>IFERROR(VLOOKUP($A71,Mapping!F:G,2,FALSE),"")</f>
        <v/>
      </c>
      <c r="G71" t="str">
        <f>IFERROR(VLOOKUP($A71,Mapping!I:J,2,FALSE),"")</f>
        <v/>
      </c>
      <c r="H71" t="str">
        <f>IFERROR(VLOOKUP($A71,Mapping!L:M,2,FALSE),"")</f>
        <v/>
      </c>
      <c r="I71" t="str">
        <f>IFERROR(VLOOKUP($A71,Mapping!O:P,2,FALSE),"")</f>
        <v/>
      </c>
    </row>
    <row r="72" spans="1:9" x14ac:dyDescent="0.45">
      <c r="A72" t="s">
        <v>69</v>
      </c>
      <c r="B72" s="1" t="s">
        <v>168</v>
      </c>
      <c r="E72" t="str">
        <f t="shared" si="1"/>
        <v/>
      </c>
      <c r="F72" t="str">
        <f>IFERROR(VLOOKUP($A72,Mapping!F:G,2,FALSE),"")</f>
        <v/>
      </c>
      <c r="G72" t="str">
        <f>IFERROR(VLOOKUP($A72,Mapping!I:J,2,FALSE),"")</f>
        <v/>
      </c>
      <c r="H72" t="str">
        <f>IFERROR(VLOOKUP($A72,Mapping!L:M,2,FALSE),"")</f>
        <v/>
      </c>
      <c r="I72" t="str">
        <f>IFERROR(VLOOKUP($A72,Mapping!O:P,2,FALSE),"")</f>
        <v/>
      </c>
    </row>
    <row r="73" spans="1:9" x14ac:dyDescent="0.45">
      <c r="A73" t="s">
        <v>70</v>
      </c>
      <c r="B73" s="1" t="s">
        <v>169</v>
      </c>
      <c r="E73" t="str">
        <f t="shared" si="1"/>
        <v/>
      </c>
      <c r="F73" t="str">
        <f>IFERROR(VLOOKUP($A73,Mapping!F:G,2,FALSE),"")</f>
        <v/>
      </c>
      <c r="G73" t="str">
        <f>IFERROR(VLOOKUP($A73,Mapping!I:J,2,FALSE),"")</f>
        <v/>
      </c>
      <c r="H73" t="str">
        <f>IFERROR(VLOOKUP($A73,Mapping!L:M,2,FALSE),"")</f>
        <v/>
      </c>
      <c r="I73" t="str">
        <f>IFERROR(VLOOKUP($A73,Mapping!O:P,2,FALSE),"")</f>
        <v/>
      </c>
    </row>
    <row r="74" spans="1:9" x14ac:dyDescent="0.45">
      <c r="A74" t="s">
        <v>71</v>
      </c>
      <c r="B74" s="1" t="s">
        <v>170</v>
      </c>
      <c r="E74" t="str">
        <f t="shared" si="1"/>
        <v/>
      </c>
      <c r="F74" t="str">
        <f>IFERROR(VLOOKUP($A74,Mapping!F:G,2,FALSE),"")</f>
        <v/>
      </c>
      <c r="G74" t="str">
        <f>IFERROR(VLOOKUP($A74,Mapping!I:J,2,FALSE),"")</f>
        <v/>
      </c>
      <c r="H74" t="str">
        <f>IFERROR(VLOOKUP($A74,Mapping!L:M,2,FALSE),"")</f>
        <v/>
      </c>
      <c r="I74" t="str">
        <f>IFERROR(VLOOKUP($A74,Mapping!O:P,2,FALSE),"")</f>
        <v/>
      </c>
    </row>
    <row r="75" spans="1:9" x14ac:dyDescent="0.45">
      <c r="A75" t="s">
        <v>72</v>
      </c>
      <c r="B75" s="1" t="s">
        <v>171</v>
      </c>
      <c r="E75" t="str">
        <f t="shared" si="1"/>
        <v/>
      </c>
      <c r="F75" t="str">
        <f>IFERROR(VLOOKUP($A75,Mapping!F:G,2,FALSE),"")</f>
        <v/>
      </c>
      <c r="G75" t="str">
        <f>IFERROR(VLOOKUP($A75,Mapping!I:J,2,FALSE),"")</f>
        <v/>
      </c>
      <c r="H75" t="str">
        <f>IFERROR(VLOOKUP($A75,Mapping!L:M,2,FALSE),"")</f>
        <v/>
      </c>
      <c r="I75" t="str">
        <f>IFERROR(VLOOKUP($A75,Mapping!O:P,2,FALSE),"")</f>
        <v/>
      </c>
    </row>
    <row r="76" spans="1:9" x14ac:dyDescent="0.45">
      <c r="A76" t="s">
        <v>73</v>
      </c>
      <c r="B76" s="1" t="s">
        <v>141</v>
      </c>
      <c r="E76" t="str">
        <f t="shared" si="1"/>
        <v>talent, connect, cost, quality</v>
      </c>
      <c r="F76" t="str">
        <f>IFERROR(VLOOKUP($A76,Mapping!F:G,2,FALSE),"")</f>
        <v xml:space="preserve">talent, </v>
      </c>
      <c r="G76" t="str">
        <f>IFERROR(VLOOKUP($A76,Mapping!I:J,2,FALSE),"")</f>
        <v xml:space="preserve">connect, </v>
      </c>
      <c r="H76" t="str">
        <f>IFERROR(VLOOKUP($A76,Mapping!L:M,2,FALSE),"")</f>
        <v xml:space="preserve">cost, </v>
      </c>
      <c r="I76" t="str">
        <f>IFERROR(VLOOKUP($A76,Mapping!O:P,2,FALSE),"")</f>
        <v>quality</v>
      </c>
    </row>
    <row r="77" spans="1:9" x14ac:dyDescent="0.45">
      <c r="A77" t="s">
        <v>74</v>
      </c>
      <c r="B77" s="1" t="s">
        <v>141</v>
      </c>
      <c r="E77" t="str">
        <f t="shared" si="1"/>
        <v/>
      </c>
      <c r="F77" t="str">
        <f>IFERROR(VLOOKUP($A77,Mapping!F:G,2,FALSE),"")</f>
        <v/>
      </c>
      <c r="G77" t="str">
        <f>IFERROR(VLOOKUP($A77,Mapping!I:J,2,FALSE),"")</f>
        <v/>
      </c>
      <c r="H77" t="str">
        <f>IFERROR(VLOOKUP($A77,Mapping!L:M,2,FALSE),"")</f>
        <v/>
      </c>
      <c r="I77" t="str">
        <f>IFERROR(VLOOKUP($A77,Mapping!O:P,2,FALSE),"")</f>
        <v/>
      </c>
    </row>
    <row r="78" spans="1:9" x14ac:dyDescent="0.45">
      <c r="A78" t="s">
        <v>75</v>
      </c>
      <c r="B78" s="1" t="s">
        <v>141</v>
      </c>
      <c r="E78" t="str">
        <f t="shared" si="1"/>
        <v/>
      </c>
      <c r="F78" t="str">
        <f>IFERROR(VLOOKUP($A78,Mapping!F:G,2,FALSE),"")</f>
        <v/>
      </c>
      <c r="G78" t="str">
        <f>IFERROR(VLOOKUP($A78,Mapping!I:J,2,FALSE),"")</f>
        <v/>
      </c>
      <c r="H78" t="str">
        <f>IFERROR(VLOOKUP($A78,Mapping!L:M,2,FALSE),"")</f>
        <v/>
      </c>
      <c r="I78" t="str">
        <f>IFERROR(VLOOKUP($A78,Mapping!O:P,2,FALSE),"")</f>
        <v/>
      </c>
    </row>
    <row r="79" spans="1:9" x14ac:dyDescent="0.45">
      <c r="A79" t="s">
        <v>76</v>
      </c>
      <c r="B79" s="1" t="s">
        <v>141</v>
      </c>
      <c r="E79" t="str">
        <f t="shared" si="1"/>
        <v/>
      </c>
      <c r="F79" t="str">
        <f>IFERROR(VLOOKUP($A79,Mapping!F:G,2,FALSE),"")</f>
        <v/>
      </c>
      <c r="G79" t="str">
        <f>IFERROR(VLOOKUP($A79,Mapping!I:J,2,FALSE),"")</f>
        <v/>
      </c>
      <c r="H79" t="str">
        <f>IFERROR(VLOOKUP($A79,Mapping!L:M,2,FALSE),"")</f>
        <v/>
      </c>
      <c r="I79" t="str">
        <f>IFERROR(VLOOKUP($A79,Mapping!O:P,2,FALSE),"")</f>
        <v/>
      </c>
    </row>
    <row r="80" spans="1:9" x14ac:dyDescent="0.45">
      <c r="A80" t="s">
        <v>77</v>
      </c>
      <c r="B80" s="1" t="s">
        <v>141</v>
      </c>
      <c r="E80" t="str">
        <f t="shared" si="1"/>
        <v/>
      </c>
      <c r="F80" t="str">
        <f>IFERROR(VLOOKUP($A80,Mapping!F:G,2,FALSE),"")</f>
        <v/>
      </c>
      <c r="G80" t="str">
        <f>IFERROR(VLOOKUP($A80,Mapping!I:J,2,FALSE),"")</f>
        <v/>
      </c>
      <c r="H80" t="str">
        <f>IFERROR(VLOOKUP($A80,Mapping!L:M,2,FALSE),"")</f>
        <v/>
      </c>
      <c r="I80" t="str">
        <f>IFERROR(VLOOKUP($A80,Mapping!O:P,2,FALSE),"")</f>
        <v/>
      </c>
    </row>
    <row r="81" spans="1:9" x14ac:dyDescent="0.45">
      <c r="A81" t="s">
        <v>78</v>
      </c>
      <c r="B81" s="1" t="s">
        <v>141</v>
      </c>
      <c r="E81" t="str">
        <f t="shared" si="1"/>
        <v/>
      </c>
      <c r="F81" t="str">
        <f>IFERROR(VLOOKUP($A81,Mapping!F:G,2,FALSE),"")</f>
        <v/>
      </c>
      <c r="G81" t="str">
        <f>IFERROR(VLOOKUP($A81,Mapping!I:J,2,FALSE),"")</f>
        <v/>
      </c>
      <c r="H81" t="str">
        <f>IFERROR(VLOOKUP($A81,Mapping!L:M,2,FALSE),"")</f>
        <v/>
      </c>
      <c r="I81" t="str">
        <f>IFERROR(VLOOKUP($A81,Mapping!O:P,2,FALSE),"")</f>
        <v/>
      </c>
    </row>
    <row r="82" spans="1:9" x14ac:dyDescent="0.45">
      <c r="A82" t="s">
        <v>79</v>
      </c>
      <c r="B82" s="1" t="s">
        <v>141</v>
      </c>
      <c r="E82" t="str">
        <f t="shared" si="1"/>
        <v/>
      </c>
      <c r="F82" t="str">
        <f>IFERROR(VLOOKUP($A82,Mapping!F:G,2,FALSE),"")</f>
        <v/>
      </c>
      <c r="G82" t="str">
        <f>IFERROR(VLOOKUP($A82,Mapping!I:J,2,FALSE),"")</f>
        <v/>
      </c>
      <c r="H82" t="str">
        <f>IFERROR(VLOOKUP($A82,Mapping!L:M,2,FALSE),"")</f>
        <v/>
      </c>
      <c r="I82" t="str">
        <f>IFERROR(VLOOKUP($A82,Mapping!O:P,2,FALSE),"")</f>
        <v/>
      </c>
    </row>
    <row r="83" spans="1:9" x14ac:dyDescent="0.45">
      <c r="A83" t="s">
        <v>80</v>
      </c>
      <c r="B83" s="1" t="s">
        <v>141</v>
      </c>
      <c r="E83" t="str">
        <f t="shared" si="1"/>
        <v/>
      </c>
      <c r="F83" t="str">
        <f>IFERROR(VLOOKUP($A83,Mapping!F:G,2,FALSE),"")</f>
        <v/>
      </c>
      <c r="G83" t="str">
        <f>IFERROR(VLOOKUP($A83,Mapping!I:J,2,FALSE),"")</f>
        <v/>
      </c>
      <c r="H83" t="str">
        <f>IFERROR(VLOOKUP($A83,Mapping!L:M,2,FALSE),"")</f>
        <v/>
      </c>
      <c r="I83" t="str">
        <f>IFERROR(VLOOKUP($A83,Mapping!O:P,2,FALSE),"")</f>
        <v/>
      </c>
    </row>
    <row r="84" spans="1:9" x14ac:dyDescent="0.45">
      <c r="A84" t="s">
        <v>81</v>
      </c>
      <c r="B84" s="1" t="s">
        <v>141</v>
      </c>
      <c r="E84" t="str">
        <f t="shared" si="1"/>
        <v/>
      </c>
      <c r="F84" t="str">
        <f>IFERROR(VLOOKUP($A84,Mapping!F:G,2,FALSE),"")</f>
        <v/>
      </c>
      <c r="G84" t="str">
        <f>IFERROR(VLOOKUP($A84,Mapping!I:J,2,FALSE),"")</f>
        <v/>
      </c>
      <c r="H84" t="str">
        <f>IFERROR(VLOOKUP($A84,Mapping!L:M,2,FALSE),"")</f>
        <v/>
      </c>
      <c r="I84" t="str">
        <f>IFERROR(VLOOKUP($A84,Mapping!O:P,2,FALSE),"")</f>
        <v/>
      </c>
    </row>
    <row r="85" spans="1:9" x14ac:dyDescent="0.45">
      <c r="A85" t="s">
        <v>82</v>
      </c>
      <c r="B85" s="1" t="s">
        <v>141</v>
      </c>
      <c r="E85" t="str">
        <f t="shared" si="1"/>
        <v/>
      </c>
      <c r="F85" t="str">
        <f>IFERROR(VLOOKUP($A85,Mapping!F:G,2,FALSE),"")</f>
        <v/>
      </c>
      <c r="G85" t="str">
        <f>IFERROR(VLOOKUP($A85,Mapping!I:J,2,FALSE),"")</f>
        <v/>
      </c>
      <c r="H85" t="str">
        <f>IFERROR(VLOOKUP($A85,Mapping!L:M,2,FALSE),"")</f>
        <v/>
      </c>
      <c r="I85" t="str">
        <f>IFERROR(VLOOKUP($A85,Mapping!O:P,2,FALSE),"")</f>
        <v/>
      </c>
    </row>
    <row r="86" spans="1:9" x14ac:dyDescent="0.45">
      <c r="A86" t="s">
        <v>83</v>
      </c>
      <c r="B86" s="1" t="s">
        <v>141</v>
      </c>
      <c r="E86" t="str">
        <f t="shared" si="1"/>
        <v/>
      </c>
      <c r="F86" t="str">
        <f>IFERROR(VLOOKUP($A86,Mapping!F:G,2,FALSE),"")</f>
        <v/>
      </c>
      <c r="G86" t="str">
        <f>IFERROR(VLOOKUP($A86,Mapping!I:J,2,FALSE),"")</f>
        <v/>
      </c>
      <c r="H86" t="str">
        <f>IFERROR(VLOOKUP($A86,Mapping!L:M,2,FALSE),"")</f>
        <v/>
      </c>
      <c r="I86" t="str">
        <f>IFERROR(VLOOKUP($A86,Mapping!O:P,2,FALSE),"")</f>
        <v/>
      </c>
    </row>
    <row r="87" spans="1:9" x14ac:dyDescent="0.45">
      <c r="A87" t="s">
        <v>84</v>
      </c>
      <c r="B87" s="1" t="s">
        <v>141</v>
      </c>
      <c r="E87" t="str">
        <f t="shared" si="1"/>
        <v/>
      </c>
      <c r="F87" t="str">
        <f>IFERROR(VLOOKUP($A87,Mapping!F:G,2,FALSE),"")</f>
        <v/>
      </c>
      <c r="G87" t="str">
        <f>IFERROR(VLOOKUP($A87,Mapping!I:J,2,FALSE),"")</f>
        <v/>
      </c>
      <c r="H87" t="str">
        <f>IFERROR(VLOOKUP($A87,Mapping!L:M,2,FALSE),"")</f>
        <v/>
      </c>
      <c r="I87" t="str">
        <f>IFERROR(VLOOKUP($A87,Mapping!O:P,2,FALSE),"")</f>
        <v/>
      </c>
    </row>
    <row r="88" spans="1:9" x14ac:dyDescent="0.45">
      <c r="A88" t="s">
        <v>85</v>
      </c>
      <c r="B88" s="1" t="s">
        <v>141</v>
      </c>
      <c r="E88" t="str">
        <f t="shared" si="1"/>
        <v/>
      </c>
      <c r="F88" t="str">
        <f>IFERROR(VLOOKUP($A88,Mapping!F:G,2,FALSE),"")</f>
        <v/>
      </c>
      <c r="G88" t="str">
        <f>IFERROR(VLOOKUP($A88,Mapping!I:J,2,FALSE),"")</f>
        <v/>
      </c>
      <c r="H88" t="str">
        <f>IFERROR(VLOOKUP($A88,Mapping!L:M,2,FALSE),"")</f>
        <v/>
      </c>
      <c r="I88" t="str">
        <f>IFERROR(VLOOKUP($A88,Mapping!O:P,2,FALSE),"")</f>
        <v/>
      </c>
    </row>
    <row r="89" spans="1:9" x14ac:dyDescent="0.45">
      <c r="A89" t="s">
        <v>86</v>
      </c>
      <c r="B89" s="1" t="s">
        <v>141</v>
      </c>
      <c r="E89" t="str">
        <f t="shared" si="1"/>
        <v/>
      </c>
      <c r="F89" t="str">
        <f>IFERROR(VLOOKUP($A89,Mapping!F:G,2,FALSE),"")</f>
        <v/>
      </c>
      <c r="G89" t="str">
        <f>IFERROR(VLOOKUP($A89,Mapping!I:J,2,FALSE),"")</f>
        <v/>
      </c>
      <c r="H89" t="str">
        <f>IFERROR(VLOOKUP($A89,Mapping!L:M,2,FALSE),"")</f>
        <v/>
      </c>
      <c r="I89" t="str">
        <f>IFERROR(VLOOKUP($A89,Mapping!O:P,2,FALSE),"")</f>
        <v/>
      </c>
    </row>
    <row r="90" spans="1:9" x14ac:dyDescent="0.45">
      <c r="A90" t="s">
        <v>87</v>
      </c>
      <c r="B90" s="1" t="s">
        <v>141</v>
      </c>
      <c r="E90" t="str">
        <f t="shared" si="1"/>
        <v/>
      </c>
      <c r="F90" t="str">
        <f>IFERROR(VLOOKUP($A90,Mapping!F:G,2,FALSE),"")</f>
        <v/>
      </c>
      <c r="G90" t="str">
        <f>IFERROR(VLOOKUP($A90,Mapping!I:J,2,FALSE),"")</f>
        <v/>
      </c>
      <c r="H90" t="str">
        <f>IFERROR(VLOOKUP($A90,Mapping!L:M,2,FALSE),"")</f>
        <v/>
      </c>
      <c r="I90" t="str">
        <f>IFERROR(VLOOKUP($A90,Mapping!O:P,2,FALSE),"")</f>
        <v/>
      </c>
    </row>
    <row r="91" spans="1:9" x14ac:dyDescent="0.45">
      <c r="A91" t="s">
        <v>88</v>
      </c>
      <c r="B91" s="1" t="s">
        <v>141</v>
      </c>
      <c r="E91" t="str">
        <f t="shared" si="1"/>
        <v/>
      </c>
      <c r="F91" t="str">
        <f>IFERROR(VLOOKUP($A91,Mapping!F:G,2,FALSE),"")</f>
        <v/>
      </c>
      <c r="G91" t="str">
        <f>IFERROR(VLOOKUP($A91,Mapping!I:J,2,FALSE),"")</f>
        <v/>
      </c>
      <c r="H91" t="str">
        <f>IFERROR(VLOOKUP($A91,Mapping!L:M,2,FALSE),"")</f>
        <v/>
      </c>
      <c r="I91" t="str">
        <f>IFERROR(VLOOKUP($A91,Mapping!O:P,2,FALSE),"")</f>
        <v/>
      </c>
    </row>
    <row r="92" spans="1:9" x14ac:dyDescent="0.45">
      <c r="A92" t="s">
        <v>89</v>
      </c>
      <c r="B92" s="1" t="s">
        <v>141</v>
      </c>
      <c r="E92" t="str">
        <f t="shared" si="1"/>
        <v/>
      </c>
      <c r="F92" t="str">
        <f>IFERROR(VLOOKUP($A92,Mapping!F:G,2,FALSE),"")</f>
        <v/>
      </c>
      <c r="G92" t="str">
        <f>IFERROR(VLOOKUP($A92,Mapping!I:J,2,FALSE),"")</f>
        <v/>
      </c>
      <c r="H92" t="str">
        <f>IFERROR(VLOOKUP($A92,Mapping!L:M,2,FALSE),"")</f>
        <v/>
      </c>
      <c r="I92" t="str">
        <f>IFERROR(VLOOKUP($A92,Mapping!O:P,2,FALSE),"")</f>
        <v/>
      </c>
    </row>
    <row r="93" spans="1:9" x14ac:dyDescent="0.45">
      <c r="A93" t="s">
        <v>90</v>
      </c>
      <c r="B93" s="1" t="s">
        <v>141</v>
      </c>
      <c r="E93" t="str">
        <f t="shared" si="1"/>
        <v/>
      </c>
      <c r="F93" t="str">
        <f>IFERROR(VLOOKUP($A93,Mapping!F:G,2,FALSE),"")</f>
        <v/>
      </c>
      <c r="G93" t="str">
        <f>IFERROR(VLOOKUP($A93,Mapping!I:J,2,FALSE),"")</f>
        <v/>
      </c>
      <c r="H93" t="str">
        <f>IFERROR(VLOOKUP($A93,Mapping!L:M,2,FALSE),"")</f>
        <v/>
      </c>
      <c r="I93" t="str">
        <f>IFERROR(VLOOKUP($A93,Mapping!O:P,2,FALSE),"")</f>
        <v/>
      </c>
    </row>
    <row r="94" spans="1:9" x14ac:dyDescent="0.45">
      <c r="A94" t="s">
        <v>91</v>
      </c>
      <c r="B94" s="1" t="s">
        <v>141</v>
      </c>
      <c r="E94" t="str">
        <f t="shared" si="1"/>
        <v/>
      </c>
      <c r="F94" t="str">
        <f>IFERROR(VLOOKUP($A94,Mapping!F:G,2,FALSE),"")</f>
        <v/>
      </c>
      <c r="G94" t="str">
        <f>IFERROR(VLOOKUP($A94,Mapping!I:J,2,FALSE),"")</f>
        <v/>
      </c>
      <c r="H94" t="str">
        <f>IFERROR(VLOOKUP($A94,Mapping!L:M,2,FALSE),"")</f>
        <v/>
      </c>
      <c r="I94" t="str">
        <f>IFERROR(VLOOKUP($A94,Mapping!O:P,2,FALSE),"")</f>
        <v/>
      </c>
    </row>
    <row r="95" spans="1:9" x14ac:dyDescent="0.45">
      <c r="A95" t="s">
        <v>92</v>
      </c>
      <c r="B95" s="1" t="s">
        <v>141</v>
      </c>
      <c r="E95" t="str">
        <f t="shared" si="1"/>
        <v/>
      </c>
      <c r="F95" t="str">
        <f>IFERROR(VLOOKUP($A95,Mapping!F:G,2,FALSE),"")</f>
        <v/>
      </c>
      <c r="G95" t="str">
        <f>IFERROR(VLOOKUP($A95,Mapping!I:J,2,FALSE),"")</f>
        <v/>
      </c>
      <c r="H95" t="str">
        <f>IFERROR(VLOOKUP($A95,Mapping!L:M,2,FALSE),"")</f>
        <v/>
      </c>
      <c r="I95" t="str">
        <f>IFERROR(VLOOKUP($A95,Mapping!O:P,2,FALSE),"")</f>
        <v/>
      </c>
    </row>
    <row r="96" spans="1:9" x14ac:dyDescent="0.45">
      <c r="A96" t="s">
        <v>93</v>
      </c>
      <c r="B96" s="1" t="s">
        <v>141</v>
      </c>
      <c r="E96" t="str">
        <f t="shared" si="1"/>
        <v/>
      </c>
      <c r="F96" t="str">
        <f>IFERROR(VLOOKUP($A96,Mapping!F:G,2,FALSE),"")</f>
        <v/>
      </c>
      <c r="G96" t="str">
        <f>IFERROR(VLOOKUP($A96,Mapping!I:J,2,FALSE),"")</f>
        <v/>
      </c>
      <c r="H96" t="str">
        <f>IFERROR(VLOOKUP($A96,Mapping!L:M,2,FALSE),"")</f>
        <v/>
      </c>
      <c r="I96" t="str">
        <f>IFERROR(VLOOKUP($A96,Mapping!O:P,2,FALSE),"")</f>
        <v/>
      </c>
    </row>
    <row r="97" spans="1:9" x14ac:dyDescent="0.45">
      <c r="A97" t="s">
        <v>94</v>
      </c>
      <c r="B97" s="1" t="s">
        <v>141</v>
      </c>
      <c r="E97" t="str">
        <f t="shared" si="1"/>
        <v/>
      </c>
      <c r="F97" t="str">
        <f>IFERROR(VLOOKUP($A97,Mapping!F:G,2,FALSE),"")</f>
        <v/>
      </c>
      <c r="G97" t="str">
        <f>IFERROR(VLOOKUP($A97,Mapping!I:J,2,FALSE),"")</f>
        <v/>
      </c>
      <c r="H97" t="str">
        <f>IFERROR(VLOOKUP($A97,Mapping!L:M,2,FALSE),"")</f>
        <v/>
      </c>
      <c r="I97" t="str">
        <f>IFERROR(VLOOKUP($A97,Mapping!O:P,2,FALSE),"")</f>
        <v/>
      </c>
    </row>
    <row r="98" spans="1:9" x14ac:dyDescent="0.45">
      <c r="A98" t="s">
        <v>95</v>
      </c>
      <c r="B98" s="1" t="s">
        <v>141</v>
      </c>
      <c r="E98" t="str">
        <f t="shared" si="1"/>
        <v/>
      </c>
      <c r="F98" t="str">
        <f>IFERROR(VLOOKUP($A98,Mapping!F:G,2,FALSE),"")</f>
        <v/>
      </c>
      <c r="G98" t="str">
        <f>IFERROR(VLOOKUP($A98,Mapping!I:J,2,FALSE),"")</f>
        <v/>
      </c>
      <c r="H98" t="str">
        <f>IFERROR(VLOOKUP($A98,Mapping!L:M,2,FALSE),"")</f>
        <v/>
      </c>
      <c r="I98" t="str">
        <f>IFERROR(VLOOKUP($A98,Mapping!O:P,2,FALSE),"")</f>
        <v/>
      </c>
    </row>
    <row r="99" spans="1:9" x14ac:dyDescent="0.45">
      <c r="A99" t="s">
        <v>96</v>
      </c>
      <c r="B99" s="1" t="s">
        <v>141</v>
      </c>
      <c r="E99" t="str">
        <f t="shared" si="1"/>
        <v/>
      </c>
      <c r="F99" t="str">
        <f>IFERROR(VLOOKUP($A99,Mapping!F:G,2,FALSE),"")</f>
        <v/>
      </c>
      <c r="G99" t="str">
        <f>IFERROR(VLOOKUP($A99,Mapping!I:J,2,FALSE),"")</f>
        <v/>
      </c>
      <c r="H99" t="str">
        <f>IFERROR(VLOOKUP($A99,Mapping!L:M,2,FALSE),"")</f>
        <v/>
      </c>
      <c r="I99" t="str">
        <f>IFERROR(VLOOKUP($A99,Mapping!O:P,2,FALSE),"")</f>
        <v/>
      </c>
    </row>
    <row r="100" spans="1:9" x14ac:dyDescent="0.45">
      <c r="A100" t="s">
        <v>97</v>
      </c>
      <c r="B100" s="1" t="s">
        <v>141</v>
      </c>
      <c r="E100" t="str">
        <f t="shared" si="1"/>
        <v/>
      </c>
      <c r="F100" t="str">
        <f>IFERROR(VLOOKUP($A100,Mapping!F:G,2,FALSE),"")</f>
        <v/>
      </c>
      <c r="G100" t="str">
        <f>IFERROR(VLOOKUP($A100,Mapping!I:J,2,FALSE),"")</f>
        <v/>
      </c>
      <c r="H100" t="str">
        <f>IFERROR(VLOOKUP($A100,Mapping!L:M,2,FALSE),"")</f>
        <v/>
      </c>
      <c r="I100" t="str">
        <f>IFERROR(VLOOKUP($A100,Mapping!O:P,2,FALSE),"")</f>
        <v/>
      </c>
    </row>
    <row r="101" spans="1:9" x14ac:dyDescent="0.45">
      <c r="A101" t="s">
        <v>98</v>
      </c>
      <c r="B101" s="1" t="s">
        <v>141</v>
      </c>
      <c r="E101" t="str">
        <f t="shared" si="1"/>
        <v/>
      </c>
      <c r="F101" t="str">
        <f>IFERROR(VLOOKUP($A101,Mapping!F:G,2,FALSE),"")</f>
        <v/>
      </c>
      <c r="G101" t="str">
        <f>IFERROR(VLOOKUP($A101,Mapping!I:J,2,FALSE),"")</f>
        <v/>
      </c>
      <c r="H101" t="str">
        <f>IFERROR(VLOOKUP($A101,Mapping!L:M,2,FALSE),"")</f>
        <v/>
      </c>
      <c r="I101" t="str">
        <f>IFERROR(VLOOKUP($A101,Mapping!O:P,2,FALSE),"")</f>
        <v/>
      </c>
    </row>
    <row r="102" spans="1:9" x14ac:dyDescent="0.45">
      <c r="A102" t="s">
        <v>99</v>
      </c>
      <c r="B102" s="1" t="s">
        <v>141</v>
      </c>
      <c r="E102" t="str">
        <f t="shared" si="1"/>
        <v/>
      </c>
      <c r="F102" t="str">
        <f>IFERROR(VLOOKUP($A102,Mapping!F:G,2,FALSE),"")</f>
        <v/>
      </c>
      <c r="G102" t="str">
        <f>IFERROR(VLOOKUP($A102,Mapping!I:J,2,FALSE),"")</f>
        <v/>
      </c>
      <c r="H102" t="str">
        <f>IFERROR(VLOOKUP($A102,Mapping!L:M,2,FALSE),"")</f>
        <v/>
      </c>
      <c r="I102" t="str">
        <f>IFERROR(VLOOKUP($A102,Mapping!O:P,2,FALSE),"")</f>
        <v/>
      </c>
    </row>
    <row r="103" spans="1:9" x14ac:dyDescent="0.45">
      <c r="A103" t="s">
        <v>100</v>
      </c>
      <c r="B103" s="1" t="s">
        <v>141</v>
      </c>
      <c r="E103" t="str">
        <f t="shared" si="1"/>
        <v/>
      </c>
      <c r="F103" t="str">
        <f>IFERROR(VLOOKUP($A103,Mapping!F:G,2,FALSE),"")</f>
        <v/>
      </c>
      <c r="G103" t="str">
        <f>IFERROR(VLOOKUP($A103,Mapping!I:J,2,FALSE),"")</f>
        <v/>
      </c>
      <c r="H103" t="str">
        <f>IFERROR(VLOOKUP($A103,Mapping!L:M,2,FALSE),"")</f>
        <v/>
      </c>
      <c r="I103" t="str">
        <f>IFERROR(VLOOKUP($A103,Mapping!O:P,2,FALSE),"")</f>
        <v/>
      </c>
    </row>
    <row r="104" spans="1:9" x14ac:dyDescent="0.45">
      <c r="A104" t="s">
        <v>101</v>
      </c>
      <c r="B104" s="1" t="s">
        <v>141</v>
      </c>
      <c r="E104" t="str">
        <f t="shared" si="1"/>
        <v/>
      </c>
      <c r="F104" t="str">
        <f>IFERROR(VLOOKUP($A104,Mapping!F:G,2,FALSE),"")</f>
        <v/>
      </c>
      <c r="G104" t="str">
        <f>IFERROR(VLOOKUP($A104,Mapping!I:J,2,FALSE),"")</f>
        <v/>
      </c>
      <c r="H104" t="str">
        <f>IFERROR(VLOOKUP($A104,Mapping!L:M,2,FALSE),"")</f>
        <v/>
      </c>
      <c r="I104" t="str">
        <f>IFERROR(VLOOKUP($A104,Mapping!O:P,2,FALSE),"")</f>
        <v/>
      </c>
    </row>
    <row r="105" spans="1:9" x14ac:dyDescent="0.45">
      <c r="A105" t="s">
        <v>102</v>
      </c>
      <c r="B105" s="1" t="s">
        <v>141</v>
      </c>
      <c r="E105" t="str">
        <f t="shared" si="1"/>
        <v/>
      </c>
      <c r="F105" t="str">
        <f>IFERROR(VLOOKUP($A105,Mapping!F:G,2,FALSE),"")</f>
        <v/>
      </c>
      <c r="G105" t="str">
        <f>IFERROR(VLOOKUP($A105,Mapping!I:J,2,FALSE),"")</f>
        <v/>
      </c>
      <c r="H105" t="str">
        <f>IFERROR(VLOOKUP($A105,Mapping!L:M,2,FALSE),"")</f>
        <v/>
      </c>
      <c r="I105" t="str">
        <f>IFERROR(VLOOKUP($A105,Mapping!O:P,2,FALSE),"")</f>
        <v/>
      </c>
    </row>
    <row r="106" spans="1:9" x14ac:dyDescent="0.45">
      <c r="A106" t="s">
        <v>103</v>
      </c>
      <c r="B106" s="1" t="s">
        <v>141</v>
      </c>
      <c r="E106" t="str">
        <f t="shared" si="1"/>
        <v/>
      </c>
      <c r="F106" t="str">
        <f>IFERROR(VLOOKUP($A106,Mapping!F:G,2,FALSE),"")</f>
        <v/>
      </c>
      <c r="G106" t="str">
        <f>IFERROR(VLOOKUP($A106,Mapping!I:J,2,FALSE),"")</f>
        <v/>
      </c>
      <c r="H106" t="str">
        <f>IFERROR(VLOOKUP($A106,Mapping!L:M,2,FALSE),"")</f>
        <v/>
      </c>
      <c r="I106" t="str">
        <f>IFERROR(VLOOKUP($A106,Mapping!O:P,2,FALSE),"")</f>
        <v/>
      </c>
    </row>
    <row r="107" spans="1:9" x14ac:dyDescent="0.45">
      <c r="A107" t="s">
        <v>104</v>
      </c>
      <c r="B107" s="1" t="s">
        <v>141</v>
      </c>
      <c r="E107" t="str">
        <f t="shared" si="1"/>
        <v/>
      </c>
      <c r="F107" t="str">
        <f>IFERROR(VLOOKUP($A107,Mapping!F:G,2,FALSE),"")</f>
        <v/>
      </c>
      <c r="G107" t="str">
        <f>IFERROR(VLOOKUP($A107,Mapping!I:J,2,FALSE),"")</f>
        <v/>
      </c>
      <c r="H107" t="str">
        <f>IFERROR(VLOOKUP($A107,Mapping!L:M,2,FALSE),"")</f>
        <v/>
      </c>
      <c r="I107" t="str">
        <f>IFERROR(VLOOKUP($A107,Mapping!O:P,2,FALSE),"")</f>
        <v/>
      </c>
    </row>
    <row r="108" spans="1:9" x14ac:dyDescent="0.45">
      <c r="A108" t="s">
        <v>105</v>
      </c>
      <c r="B108" s="1" t="s">
        <v>141</v>
      </c>
      <c r="E108" t="str">
        <f t="shared" si="1"/>
        <v/>
      </c>
      <c r="F108" t="str">
        <f>IFERROR(VLOOKUP($A108,Mapping!F:G,2,FALSE),"")</f>
        <v/>
      </c>
      <c r="G108" t="str">
        <f>IFERROR(VLOOKUP($A108,Mapping!I:J,2,FALSE),"")</f>
        <v/>
      </c>
      <c r="H108" t="str">
        <f>IFERROR(VLOOKUP($A108,Mapping!L:M,2,FALSE),"")</f>
        <v/>
      </c>
      <c r="I108" t="str">
        <f>IFERROR(VLOOKUP($A108,Mapping!O:P,2,FALSE),"")</f>
        <v/>
      </c>
    </row>
    <row r="109" spans="1:9" x14ac:dyDescent="0.45">
      <c r="A109" t="s">
        <v>106</v>
      </c>
      <c r="B109" s="1" t="s">
        <v>141</v>
      </c>
      <c r="E109" t="str">
        <f t="shared" si="1"/>
        <v/>
      </c>
      <c r="F109" t="str">
        <f>IFERROR(VLOOKUP($A109,Mapping!F:G,2,FALSE),"")</f>
        <v/>
      </c>
      <c r="G109" t="str">
        <f>IFERROR(VLOOKUP($A109,Mapping!I:J,2,FALSE),"")</f>
        <v/>
      </c>
      <c r="H109" t="str">
        <f>IFERROR(VLOOKUP($A109,Mapping!L:M,2,FALSE),"")</f>
        <v/>
      </c>
      <c r="I109" t="str">
        <f>IFERROR(VLOOKUP($A109,Mapping!O:P,2,FALSE),"")</f>
        <v/>
      </c>
    </row>
    <row r="110" spans="1:9" x14ac:dyDescent="0.45">
      <c r="A110" t="s">
        <v>107</v>
      </c>
      <c r="B110" s="1" t="s">
        <v>141</v>
      </c>
      <c r="E110" t="str">
        <f t="shared" si="1"/>
        <v/>
      </c>
      <c r="F110" t="str">
        <f>IFERROR(VLOOKUP($A110,Mapping!F:G,2,FALSE),"")</f>
        <v/>
      </c>
      <c r="G110" t="str">
        <f>IFERROR(VLOOKUP($A110,Mapping!I:J,2,FALSE),"")</f>
        <v/>
      </c>
      <c r="H110" t="str">
        <f>IFERROR(VLOOKUP($A110,Mapping!L:M,2,FALSE),"")</f>
        <v/>
      </c>
      <c r="I110" t="str">
        <f>IFERROR(VLOOKUP($A110,Mapping!O:P,2,FALSE),"")</f>
        <v/>
      </c>
    </row>
    <row r="111" spans="1:9" x14ac:dyDescent="0.45">
      <c r="A111" t="s">
        <v>108</v>
      </c>
      <c r="B111" s="1" t="s">
        <v>141</v>
      </c>
      <c r="E111" t="str">
        <f t="shared" si="1"/>
        <v/>
      </c>
      <c r="F111" t="str">
        <f>IFERROR(VLOOKUP($A111,Mapping!F:G,2,FALSE),"")</f>
        <v/>
      </c>
      <c r="G111" t="str">
        <f>IFERROR(VLOOKUP($A111,Mapping!I:J,2,FALSE),"")</f>
        <v/>
      </c>
      <c r="H111" t="str">
        <f>IFERROR(VLOOKUP($A111,Mapping!L:M,2,FALSE),"")</f>
        <v/>
      </c>
      <c r="I111" t="str">
        <f>IFERROR(VLOOKUP($A111,Mapping!O:P,2,FALSE),"")</f>
        <v/>
      </c>
    </row>
    <row r="112" spans="1:9" x14ac:dyDescent="0.45">
      <c r="A112" t="s">
        <v>109</v>
      </c>
      <c r="B112" s="1" t="s">
        <v>141</v>
      </c>
      <c r="E112" t="str">
        <f t="shared" si="1"/>
        <v/>
      </c>
      <c r="F112" t="str">
        <f>IFERROR(VLOOKUP($A112,Mapping!F:G,2,FALSE),"")</f>
        <v/>
      </c>
      <c r="G112" t="str">
        <f>IFERROR(VLOOKUP($A112,Mapping!I:J,2,FALSE),"")</f>
        <v/>
      </c>
      <c r="H112" t="str">
        <f>IFERROR(VLOOKUP($A112,Mapping!L:M,2,FALSE),"")</f>
        <v/>
      </c>
      <c r="I112" t="str">
        <f>IFERROR(VLOOKUP($A112,Mapping!O:P,2,FALSE),"")</f>
        <v/>
      </c>
    </row>
    <row r="113" spans="1:9" x14ac:dyDescent="0.45">
      <c r="A113" t="s">
        <v>110</v>
      </c>
      <c r="B113" s="1" t="s">
        <v>141</v>
      </c>
      <c r="E113" t="str">
        <f t="shared" si="1"/>
        <v/>
      </c>
      <c r="F113" t="str">
        <f>IFERROR(VLOOKUP($A113,Mapping!F:G,2,FALSE),"")</f>
        <v/>
      </c>
      <c r="G113" t="str">
        <f>IFERROR(VLOOKUP($A113,Mapping!I:J,2,FALSE),"")</f>
        <v/>
      </c>
      <c r="H113" t="str">
        <f>IFERROR(VLOOKUP($A113,Mapping!L:M,2,FALSE),"")</f>
        <v/>
      </c>
      <c r="I113" t="str">
        <f>IFERROR(VLOOKUP($A113,Mapping!O:P,2,FALSE),"")</f>
        <v/>
      </c>
    </row>
    <row r="114" spans="1:9" x14ac:dyDescent="0.45">
      <c r="A114" t="s">
        <v>111</v>
      </c>
      <c r="B114" s="1" t="s">
        <v>141</v>
      </c>
      <c r="E114" t="str">
        <f t="shared" si="1"/>
        <v/>
      </c>
      <c r="F114" t="str">
        <f>IFERROR(VLOOKUP($A114,Mapping!F:G,2,FALSE),"")</f>
        <v/>
      </c>
      <c r="G114" t="str">
        <f>IFERROR(VLOOKUP($A114,Mapping!I:J,2,FALSE),"")</f>
        <v/>
      </c>
      <c r="H114" t="str">
        <f>IFERROR(VLOOKUP($A114,Mapping!L:M,2,FALSE),"")</f>
        <v/>
      </c>
      <c r="I114" t="str">
        <f>IFERROR(VLOOKUP($A114,Mapping!O:P,2,FALSE),"")</f>
        <v/>
      </c>
    </row>
    <row r="115" spans="1:9" x14ac:dyDescent="0.45">
      <c r="A115" t="s">
        <v>112</v>
      </c>
      <c r="B115" s="1" t="s">
        <v>141</v>
      </c>
      <c r="E115" t="str">
        <f t="shared" si="1"/>
        <v/>
      </c>
      <c r="F115" t="str">
        <f>IFERROR(VLOOKUP($A115,Mapping!F:G,2,FALSE),"")</f>
        <v/>
      </c>
      <c r="G115" t="str">
        <f>IFERROR(VLOOKUP($A115,Mapping!I:J,2,FALSE),"")</f>
        <v/>
      </c>
      <c r="H115" t="str">
        <f>IFERROR(VLOOKUP($A115,Mapping!L:M,2,FALSE),"")</f>
        <v/>
      </c>
      <c r="I115" t="str">
        <f>IFERROR(VLOOKUP($A115,Mapping!O:P,2,FALSE),"")</f>
        <v/>
      </c>
    </row>
    <row r="116" spans="1:9" x14ac:dyDescent="0.45">
      <c r="A116" t="s">
        <v>113</v>
      </c>
      <c r="B116" s="1" t="s">
        <v>141</v>
      </c>
      <c r="E116" t="str">
        <f t="shared" si="1"/>
        <v/>
      </c>
      <c r="F116" t="str">
        <f>IFERROR(VLOOKUP($A116,Mapping!F:G,2,FALSE),"")</f>
        <v/>
      </c>
      <c r="G116" t="str">
        <f>IFERROR(VLOOKUP($A116,Mapping!I:J,2,FALSE),"")</f>
        <v/>
      </c>
      <c r="H116" t="str">
        <f>IFERROR(VLOOKUP($A116,Mapping!L:M,2,FALSE),"")</f>
        <v/>
      </c>
      <c r="I116" t="str">
        <f>IFERROR(VLOOKUP($A116,Mapping!O:P,2,FALSE),"")</f>
        <v/>
      </c>
    </row>
    <row r="117" spans="1:9" x14ac:dyDescent="0.45">
      <c r="A117" t="s">
        <v>114</v>
      </c>
      <c r="B117" s="1" t="s">
        <v>141</v>
      </c>
      <c r="E117" t="str">
        <f t="shared" si="1"/>
        <v/>
      </c>
      <c r="F117" t="str">
        <f>IFERROR(VLOOKUP($A117,Mapping!F:G,2,FALSE),"")</f>
        <v/>
      </c>
      <c r="G117" t="str">
        <f>IFERROR(VLOOKUP($A117,Mapping!I:J,2,FALSE),"")</f>
        <v/>
      </c>
      <c r="H117" t="str">
        <f>IFERROR(VLOOKUP($A117,Mapping!L:M,2,FALSE),"")</f>
        <v/>
      </c>
      <c r="I117" t="str">
        <f>IFERROR(VLOOKUP($A117,Mapping!O:P,2,FALSE),"")</f>
        <v/>
      </c>
    </row>
    <row r="118" spans="1:9" x14ac:dyDescent="0.45">
      <c r="A118" t="s">
        <v>115</v>
      </c>
      <c r="B118" s="7" t="s">
        <v>173</v>
      </c>
      <c r="E118" t="str">
        <f t="shared" si="1"/>
        <v xml:space="preserve">talent, connect, </v>
      </c>
      <c r="F118" t="str">
        <f>IFERROR(VLOOKUP($A118,Mapping!F:G,2,FALSE),"")</f>
        <v xml:space="preserve">talent, </v>
      </c>
      <c r="G118" t="str">
        <f>IFERROR(VLOOKUP($A118,Mapping!I:J,2,FALSE),"")</f>
        <v xml:space="preserve">connect, </v>
      </c>
      <c r="H118" t="str">
        <f>IFERROR(VLOOKUP($A118,Mapping!L:M,2,FALSE),"")</f>
        <v/>
      </c>
      <c r="I118" t="str">
        <f>IFERROR(VLOOKUP($A118,Mapping!O:P,2,FALSE),"")</f>
        <v/>
      </c>
    </row>
    <row r="119" spans="1:9" x14ac:dyDescent="0.45">
      <c r="A119" t="s">
        <v>116</v>
      </c>
      <c r="B119" s="1" t="s">
        <v>348</v>
      </c>
      <c r="E119" t="str">
        <f t="shared" si="1"/>
        <v xml:space="preserve">talent, connect, </v>
      </c>
      <c r="F119" t="str">
        <f>IFERROR(VLOOKUP($A119,Mapping!F:G,2,FALSE),"")</f>
        <v xml:space="preserve">talent, </v>
      </c>
      <c r="G119" t="str">
        <f>IFERROR(VLOOKUP($A119,Mapping!I:J,2,FALSE),"")</f>
        <v xml:space="preserve">connect, </v>
      </c>
      <c r="H119" t="str">
        <f>IFERROR(VLOOKUP($A119,Mapping!L:M,2,FALSE),"")</f>
        <v/>
      </c>
      <c r="I119" t="str">
        <f>IFERROR(VLOOKUP($A119,Mapping!O:P,2,FALSE),"")</f>
        <v/>
      </c>
    </row>
    <row r="120" spans="1:9" x14ac:dyDescent="0.45">
      <c r="A120" t="s">
        <v>117</v>
      </c>
      <c r="B120" s="6" t="s">
        <v>174</v>
      </c>
      <c r="E120" t="str">
        <f t="shared" si="1"/>
        <v xml:space="preserve">talent, connect, </v>
      </c>
      <c r="F120" t="str">
        <f>IFERROR(VLOOKUP($A120,Mapping!F:G,2,FALSE),"")</f>
        <v xml:space="preserve">talent, </v>
      </c>
      <c r="G120" t="str">
        <f>IFERROR(VLOOKUP($A120,Mapping!I:J,2,FALSE),"")</f>
        <v xml:space="preserve">connect, </v>
      </c>
      <c r="H120" t="str">
        <f>IFERROR(VLOOKUP($A120,Mapping!L:M,2,FALSE),"")</f>
        <v/>
      </c>
      <c r="I120" t="str">
        <f>IFERROR(VLOOKUP($A120,Mapping!O:P,2,FALSE),"")</f>
        <v/>
      </c>
    </row>
    <row r="121" spans="1:9" x14ac:dyDescent="0.45">
      <c r="A121" t="s">
        <v>118</v>
      </c>
      <c r="B121" s="1" t="s">
        <v>175</v>
      </c>
      <c r="E121" t="str">
        <f t="shared" si="1"/>
        <v>talent, connect, cost, quality</v>
      </c>
      <c r="F121" t="str">
        <f>IFERROR(VLOOKUP($A121,Mapping!F:G,2,FALSE),"")</f>
        <v xml:space="preserve">talent, </v>
      </c>
      <c r="G121" t="str">
        <f>IFERROR(VLOOKUP($A121,Mapping!I:J,2,FALSE),"")</f>
        <v xml:space="preserve">connect, </v>
      </c>
      <c r="H121" t="str">
        <f>IFERROR(VLOOKUP($A121,Mapping!L:M,2,FALSE),"")</f>
        <v xml:space="preserve">cost, </v>
      </c>
      <c r="I121" t="str">
        <f>IFERROR(VLOOKUP($A121,Mapping!O:P,2,FALSE),"")</f>
        <v>quality</v>
      </c>
    </row>
    <row r="122" spans="1:9" x14ac:dyDescent="0.45">
      <c r="A122" t="s">
        <v>119</v>
      </c>
      <c r="B122" s="5" t="s">
        <v>172</v>
      </c>
      <c r="E122" t="str">
        <f t="shared" si="1"/>
        <v>talent, cost, quality</v>
      </c>
      <c r="F122" t="str">
        <f>IFERROR(VLOOKUP($A122,Mapping!F:G,2,FALSE),"")</f>
        <v xml:space="preserve">talent, </v>
      </c>
      <c r="G122" t="str">
        <f>IFERROR(VLOOKUP($A122,Mapping!I:J,2,FALSE),"")</f>
        <v/>
      </c>
      <c r="H122" t="str">
        <f>IFERROR(VLOOKUP($A122,Mapping!L:M,2,FALSE),"")</f>
        <v xml:space="preserve">cost, </v>
      </c>
      <c r="I122" t="str">
        <f>IFERROR(VLOOKUP($A122,Mapping!O:P,2,FALSE),"")</f>
        <v>quality</v>
      </c>
    </row>
    <row r="123" spans="1:9" x14ac:dyDescent="0.45">
      <c r="A123" t="s">
        <v>120</v>
      </c>
      <c r="B123" s="1" t="s">
        <v>177</v>
      </c>
      <c r="E123" t="str">
        <f t="shared" si="1"/>
        <v>connect, quality</v>
      </c>
      <c r="F123" t="str">
        <f>IFERROR(VLOOKUP($A123,Mapping!F:G,2,FALSE),"")</f>
        <v/>
      </c>
      <c r="G123" t="str">
        <f>IFERROR(VLOOKUP($A123,Mapping!I:J,2,FALSE),"")</f>
        <v xml:space="preserve">connect, </v>
      </c>
      <c r="H123" t="str">
        <f>IFERROR(VLOOKUP($A123,Mapping!L:M,2,FALSE),"")</f>
        <v/>
      </c>
      <c r="I123" t="str">
        <f>IFERROR(VLOOKUP($A123,Mapping!O:P,2,FALSE),"")</f>
        <v>quality</v>
      </c>
    </row>
    <row r="124" spans="1:9" x14ac:dyDescent="0.45">
      <c r="A124" t="s">
        <v>121</v>
      </c>
      <c r="B124" s="1" t="s">
        <v>177</v>
      </c>
      <c r="E124" t="str">
        <f t="shared" si="1"/>
        <v>connect, quality</v>
      </c>
      <c r="F124" t="str">
        <f>IFERROR(VLOOKUP($A124,Mapping!F:G,2,FALSE),"")</f>
        <v/>
      </c>
      <c r="G124" t="str">
        <f>IFERROR(VLOOKUP($A124,Mapping!I:J,2,FALSE),"")</f>
        <v xml:space="preserve">connect, </v>
      </c>
      <c r="H124" t="str">
        <f>IFERROR(VLOOKUP($A124,Mapping!L:M,2,FALSE),"")</f>
        <v/>
      </c>
      <c r="I124" t="str">
        <f>IFERROR(VLOOKUP($A124,Mapping!O:P,2,FALSE),"")</f>
        <v>quality</v>
      </c>
    </row>
    <row r="125" spans="1:9" x14ac:dyDescent="0.45">
      <c r="A125" t="s">
        <v>122</v>
      </c>
      <c r="B125" s="1" t="s">
        <v>176</v>
      </c>
      <c r="E125" t="str">
        <f t="shared" si="1"/>
        <v xml:space="preserve">connect, cost, </v>
      </c>
      <c r="F125" t="str">
        <f>IFERROR(VLOOKUP($A125,Mapping!F:G,2,FALSE),"")</f>
        <v/>
      </c>
      <c r="G125" t="str">
        <f>IFERROR(VLOOKUP($A125,Mapping!I:J,2,FALSE),"")</f>
        <v xml:space="preserve">connect, </v>
      </c>
      <c r="H125" t="str">
        <f>IFERROR(VLOOKUP($A125,Mapping!L:M,2,FALSE),"")</f>
        <v xml:space="preserve">cost, </v>
      </c>
      <c r="I125" t="str">
        <f>IFERROR(VLOOKUP($A125,Mapping!O:P,2,FALSE),"")</f>
        <v/>
      </c>
    </row>
    <row r="126" spans="1:9" x14ac:dyDescent="0.45">
      <c r="A126" t="s">
        <v>123</v>
      </c>
      <c r="B126" t="s">
        <v>176</v>
      </c>
      <c r="E126" t="str">
        <f t="shared" si="1"/>
        <v>connect, cost, quality</v>
      </c>
      <c r="F126" t="str">
        <f>IFERROR(VLOOKUP($A126,Mapping!F:G,2,FALSE),"")</f>
        <v/>
      </c>
      <c r="G126" t="str">
        <f>IFERROR(VLOOKUP($A126,Mapping!I:J,2,FALSE),"")</f>
        <v xml:space="preserve">connect, </v>
      </c>
      <c r="H126" t="str">
        <f>IFERROR(VLOOKUP($A126,Mapping!L:M,2,FALSE),"")</f>
        <v xml:space="preserve">cost, </v>
      </c>
      <c r="I126" t="str">
        <f>IFERROR(VLOOKUP($A126,Mapping!O:P,2,FALSE),"")</f>
        <v>quality</v>
      </c>
    </row>
    <row r="127" spans="1:9" x14ac:dyDescent="0.45">
      <c r="A127" t="s">
        <v>124</v>
      </c>
      <c r="B127" t="s">
        <v>176</v>
      </c>
      <c r="E127" t="str">
        <f t="shared" si="1"/>
        <v>cost, quality</v>
      </c>
      <c r="F127" t="str">
        <f>IFERROR(VLOOKUP($A127,Mapping!F:G,2,FALSE),"")</f>
        <v/>
      </c>
      <c r="G127" t="str">
        <f>IFERROR(VLOOKUP($A127,Mapping!I:J,2,FALSE),"")</f>
        <v/>
      </c>
      <c r="H127" t="str">
        <f>IFERROR(VLOOKUP($A127,Mapping!L:M,2,FALSE),"")</f>
        <v xml:space="preserve">cost, </v>
      </c>
      <c r="I127" t="str">
        <f>IFERROR(VLOOKUP($A127,Mapping!O:P,2,FALSE),"")</f>
        <v>quality</v>
      </c>
    </row>
    <row r="128" spans="1:9" x14ac:dyDescent="0.45">
      <c r="A128" t="s">
        <v>125</v>
      </c>
      <c r="B128" t="s">
        <v>176</v>
      </c>
      <c r="E128" t="str">
        <f t="shared" si="1"/>
        <v>cost, quality</v>
      </c>
      <c r="F128" t="str">
        <f>IFERROR(VLOOKUP($A128,Mapping!F:G,2,FALSE),"")</f>
        <v/>
      </c>
      <c r="G128" t="str">
        <f>IFERROR(VLOOKUP($A128,Mapping!I:J,2,FALSE),"")</f>
        <v/>
      </c>
      <c r="H128" t="str">
        <f>IFERROR(VLOOKUP($A128,Mapping!L:M,2,FALSE),"")</f>
        <v xml:space="preserve">cost, </v>
      </c>
      <c r="I128" t="str">
        <f>IFERROR(VLOOKUP($A128,Mapping!O:P,2,FALSE),"")</f>
        <v>quality</v>
      </c>
    </row>
    <row r="129" spans="1:9" x14ac:dyDescent="0.45">
      <c r="A129" t="s">
        <v>126</v>
      </c>
      <c r="B129" s="1" t="s">
        <v>178</v>
      </c>
      <c r="E129" t="str">
        <f t="shared" si="1"/>
        <v>talent, connect, cost, quality</v>
      </c>
      <c r="F129" t="str">
        <f>IFERROR(VLOOKUP($A129,Mapping!F:G,2,FALSE),"")</f>
        <v xml:space="preserve">talent, </v>
      </c>
      <c r="G129" t="str">
        <f>IFERROR(VLOOKUP($A129,Mapping!I:J,2,FALSE),"")</f>
        <v xml:space="preserve">connect, </v>
      </c>
      <c r="H129" t="str">
        <f>IFERROR(VLOOKUP($A129,Mapping!L:M,2,FALSE),"")</f>
        <v xml:space="preserve">cost, </v>
      </c>
      <c r="I129" t="str">
        <f>IFERROR(VLOOKUP($A129,Mapping!O:P,2,FALSE),"")</f>
        <v>quality</v>
      </c>
    </row>
    <row r="130" spans="1:9" x14ac:dyDescent="0.45">
      <c r="A130" t="s">
        <v>127</v>
      </c>
      <c r="B130" s="1" t="s">
        <v>178</v>
      </c>
      <c r="E130" t="str">
        <f t="shared" si="1"/>
        <v>talent, connect, cost, quality</v>
      </c>
      <c r="F130" t="str">
        <f>IFERROR(VLOOKUP($A130,Mapping!F:G,2,FALSE),"")</f>
        <v xml:space="preserve">talent, </v>
      </c>
      <c r="G130" t="str">
        <f>IFERROR(VLOOKUP($A130,Mapping!I:J,2,FALSE),"")</f>
        <v xml:space="preserve">connect, </v>
      </c>
      <c r="H130" t="str">
        <f>IFERROR(VLOOKUP($A130,Mapping!L:M,2,FALSE),"")</f>
        <v xml:space="preserve">cost, </v>
      </c>
      <c r="I130" t="str">
        <f>IFERROR(VLOOKUP($A130,Mapping!O:P,2,FALSE),"")</f>
        <v>quality</v>
      </c>
    </row>
    <row r="131" spans="1:9" x14ac:dyDescent="0.45">
      <c r="A131" t="s">
        <v>128</v>
      </c>
      <c r="E131" t="str">
        <f t="shared" ref="E131:E135" si="2">CONCATENATE(F131,G131,H131,I131)</f>
        <v/>
      </c>
      <c r="F131" t="str">
        <f>IFERROR(VLOOKUP($A131,Mapping!F:G,2,FALSE),"")</f>
        <v/>
      </c>
      <c r="G131" t="str">
        <f>IFERROR(VLOOKUP($A131,Mapping!I:J,2,FALSE),"")</f>
        <v/>
      </c>
      <c r="H131" t="str">
        <f>IFERROR(VLOOKUP($A131,Mapping!L:M,2,FALSE),"")</f>
        <v/>
      </c>
      <c r="I131" t="str">
        <f>IFERROR(VLOOKUP($A131,Mapping!O:P,2,FALSE),"")</f>
        <v/>
      </c>
    </row>
    <row r="132" spans="1:9" x14ac:dyDescent="0.45">
      <c r="A132" t="s">
        <v>129</v>
      </c>
      <c r="E132" t="str">
        <f t="shared" si="2"/>
        <v/>
      </c>
      <c r="F132" t="str">
        <f>IFERROR(VLOOKUP($A132,Mapping!F:G,2,FALSE),"")</f>
        <v/>
      </c>
      <c r="G132" t="str">
        <f>IFERROR(VLOOKUP($A132,Mapping!I:J,2,FALSE),"")</f>
        <v/>
      </c>
      <c r="H132" t="str">
        <f>IFERROR(VLOOKUP($A132,Mapping!L:M,2,FALSE),"")</f>
        <v/>
      </c>
      <c r="I132" t="str">
        <f>IFERROR(VLOOKUP($A132,Mapping!O:P,2,FALSE),"")</f>
        <v/>
      </c>
    </row>
    <row r="133" spans="1:9" x14ac:dyDescent="0.45">
      <c r="A133" t="s">
        <v>130</v>
      </c>
      <c r="E133" t="str">
        <f t="shared" si="2"/>
        <v/>
      </c>
      <c r="F133" t="str">
        <f>IFERROR(VLOOKUP($A133,Mapping!F:G,2,FALSE),"")</f>
        <v/>
      </c>
      <c r="G133" t="str">
        <f>IFERROR(VLOOKUP($A133,Mapping!I:J,2,FALSE),"")</f>
        <v/>
      </c>
      <c r="H133" t="str">
        <f>IFERROR(VLOOKUP($A133,Mapping!L:M,2,FALSE),"")</f>
        <v/>
      </c>
      <c r="I133" t="str">
        <f>IFERROR(VLOOKUP($A133,Mapping!O:P,2,FALSE),"")</f>
        <v/>
      </c>
    </row>
    <row r="134" spans="1:9" x14ac:dyDescent="0.45">
      <c r="A134" t="s">
        <v>131</v>
      </c>
      <c r="E134" t="str">
        <f t="shared" si="2"/>
        <v/>
      </c>
      <c r="F134" t="str">
        <f>IFERROR(VLOOKUP($A134,Mapping!F:G,2,FALSE),"")</f>
        <v/>
      </c>
      <c r="G134" t="str">
        <f>IFERROR(VLOOKUP($A134,Mapping!I:J,2,FALSE),"")</f>
        <v/>
      </c>
      <c r="H134" t="str">
        <f>IFERROR(VLOOKUP($A134,Mapping!L:M,2,FALSE),"")</f>
        <v/>
      </c>
      <c r="I134" t="str">
        <f>IFERROR(VLOOKUP($A134,Mapping!O:P,2,FALSE),"")</f>
        <v/>
      </c>
    </row>
    <row r="135" spans="1:9" x14ac:dyDescent="0.45">
      <c r="A135" t="s">
        <v>132</v>
      </c>
      <c r="E135" t="str">
        <f t="shared" si="2"/>
        <v/>
      </c>
      <c r="F135" t="str">
        <f>IFERROR(VLOOKUP($A135,Mapping!F:G,2,FALSE),"")</f>
        <v/>
      </c>
      <c r="G135" t="str">
        <f>IFERROR(VLOOKUP($A135,Mapping!I:J,2,FALSE),"")</f>
        <v/>
      </c>
      <c r="H135" t="str">
        <f>IFERROR(VLOOKUP($A135,Mapping!L:M,2,FALSE),"")</f>
        <v/>
      </c>
      <c r="I135" t="str">
        <f>IFERROR(VLOOKUP($A135,Mapping!O:P,2,FALSE),"")</f>
        <v/>
      </c>
    </row>
  </sheetData>
  <hyperlinks>
    <hyperlink ref="B3" r:id="rId1" xr:uid="{686CEE72-0D0D-448C-8DE8-7397C5F80BC8}"/>
    <hyperlink ref="B4" r:id="rId2" display="https://urldefense.proofpoint.com/v2/url?u=https-3A__www.businessinsider.com_20-2Dplaces-2Dyou-2Dcan-2Dget-2Da-2Dgreat-2Dtech-2Djob-2Doutside-2Dof-2Dsilicon-2Dvalley-2D2018-2D3-3Fr-3DUK-26IR-3DT-2319-2Dseattle-2Dwa-2D19&amp;d=DwMFaQ&amp;c=birp9sjcGzT9DCP3EIAtLA&amp;r=AfhcrVPXg1L5u7Iqs0If3NpsYMy6N9AcXTdtDdmZfJM&amp;m=DvvztVqGTZ1a-mr4TtuMEhaHoOJJ_SLLPKklrdiTj-4&amp;s=GFaw4pDcKNuAWi4bTzi7WBpW_Slm6d2OdGFrz29jhbE&amp;e=" xr:uid="{90F5C26A-D90A-4AB8-A809-9711A9A32A8F}"/>
    <hyperlink ref="B2" r:id="rId3" xr:uid="{16EF63D9-EF66-4F35-95CC-D1F2928A0271}"/>
    <hyperlink ref="B8" r:id="rId4" xr:uid="{D7F0B923-7FA6-42E8-AE92-F1A487FB7144}"/>
    <hyperlink ref="B7" r:id="rId5" xr:uid="{1582953D-3120-464B-926B-9DA1E3AE1863}"/>
    <hyperlink ref="B9" r:id="rId6" xr:uid="{0C782D9E-A15F-440C-ACB0-1CB217CE312E}"/>
    <hyperlink ref="B11" r:id="rId7" xr:uid="{9F30EF5B-0C28-4B64-9DBF-BB28E8BC3926}"/>
    <hyperlink ref="B41" r:id="rId8" xr:uid="{72E9A6A5-EC63-47D2-86B5-022452389599}"/>
    <hyperlink ref="B42:B51" r:id="rId9" display="https://factfinder.census.gov/faces/tableservices/jsf/pages/productview.xhtml?src=CF" xr:uid="{7484D8F2-2DBB-44F3-9AD6-19173A04C8D3}"/>
    <hyperlink ref="B52" r:id="rId10" xr:uid="{D4B10291-DA48-47FE-90E0-A5C969405C85}"/>
    <hyperlink ref="B38" r:id="rId11" xr:uid="{B74BB00D-7037-4DA9-84C3-EC458BB5C01A}"/>
    <hyperlink ref="B39" r:id="rId12" xr:uid="{097BE006-1DB2-44B0-8E3E-E528BE9D9374}"/>
    <hyperlink ref="B40" r:id="rId13" xr:uid="{BEA026D5-D490-47E6-8522-9BCB586DDC9D}"/>
    <hyperlink ref="B76" r:id="rId14" xr:uid="{1A2D0677-939F-4920-82D3-D9B757AF3F3E}"/>
    <hyperlink ref="B77:B117" r:id="rId15" display="https://factfinder.census.gov/faces/tableservices/jsf/pages/productview.xhtml?src=CF" xr:uid="{1F51368B-600E-431B-A994-DCAA2A3F5EA4}"/>
    <hyperlink ref="B53" r:id="rId16" xr:uid="{0EECD275-D391-4140-BD67-2DE1491210CE}"/>
    <hyperlink ref="B54" r:id="rId17" xr:uid="{672CFAE4-30FA-47BC-B8BD-0CD00B6A0925}"/>
    <hyperlink ref="B55" r:id="rId18" xr:uid="{B5F95011-E212-4E78-A961-D8C4CC3D01C1}"/>
    <hyperlink ref="B12" r:id="rId19" xr:uid="{F8A077B3-F460-4B95-A6E5-A43A79F44585}"/>
    <hyperlink ref="B13" r:id="rId20" xr:uid="{D964FCF2-C7EF-4CDB-A871-2D74A488A345}"/>
    <hyperlink ref="B14:B20" r:id="rId21" display="https://www.numbeo.com/common/api.jsp" xr:uid="{F729360A-5CB4-4DF7-B344-BDEFC3549F08}"/>
    <hyperlink ref="B21" r:id="rId22" xr:uid="{2A81F3D4-0F96-419A-BDEC-DF778D5D1073}"/>
    <hyperlink ref="B22" r:id="rId23" xr:uid="{40E583B0-EA61-4683-80EC-349E37D9B52A}"/>
    <hyperlink ref="B23" r:id="rId24" xr:uid="{43C6DDE0-D7E1-46CA-A509-DE9E510E2845}"/>
    <hyperlink ref="B24" r:id="rId25" display="https://urldefense.proofpoint.com/v2/url?u=https-3A__www.usnews.com_best-2Dcolleges_rankings_engineering-2Ddoctorate&amp;d=DwMFaQ&amp;c=birp9sjcGzT9DCP3EIAtLA&amp;r=AfhcrVPXg1L5u7Iqs0If3NpsYMy6N9AcXTdtDdmZfJM&amp;m=DvvztVqGTZ1a-mr4TtuMEhaHoOJJ_SLLPKklrdiTj-4&amp;s=HlEpJ4TqYmC7Ne5VFEDkqnMDViW0-rLWwMCMywTzRIc&amp;e=" xr:uid="{DAC33E7D-9C97-4116-8285-30C11241D1BB}"/>
    <hyperlink ref="B25" r:id="rId26" display="https://urldefense.proofpoint.com/v2/url?u=https-3A__www.usnews.com_best-2Dcolleges_rankings_engineering-2Ddoctorate&amp;d=DwMFaQ&amp;c=birp9sjcGzT9DCP3EIAtLA&amp;r=AfhcrVPXg1L5u7Iqs0If3NpsYMy6N9AcXTdtDdmZfJM&amp;m=DvvztVqGTZ1a-mr4TtuMEhaHoOJJ_SLLPKklrdiTj-4&amp;s=HlEpJ4TqYmC7Ne5VFEDkqnMDViW0-rLWwMCMywTzRIc&amp;e=" xr:uid="{DEDE8102-2407-4874-A5D9-E317FD920CA8}"/>
    <hyperlink ref="B26" r:id="rId27" display="https://urldefense.proofpoint.com/v2/url?u=https-3A__www.usnews.com_best-2Dcolleges_rankings_engineering-2Ddoctorate&amp;d=DwMFaQ&amp;c=birp9sjcGzT9DCP3EIAtLA&amp;r=AfhcrVPXg1L5u7Iqs0If3NpsYMy6N9AcXTdtDdmZfJM&amp;m=DvvztVqGTZ1a-mr4TtuMEhaHoOJJ_SLLPKklrdiTj-4&amp;s=HlEpJ4TqYmC7Ne5VFEDkqnMDViW0-rLWwMCMywTzRIc&amp;e=" xr:uid="{C10A9017-C9A0-493C-AED7-F3DC103409FE}"/>
    <hyperlink ref="B31" r:id="rId28" xr:uid="{2F7DC43D-4E0E-40ED-AEB9-783DEE36E86D}"/>
    <hyperlink ref="B33" r:id="rId29" xr:uid="{8E39CC08-E136-4917-B755-29C143B4B40A}"/>
    <hyperlink ref="B34" r:id="rId30" xr:uid="{2C4391DE-C86D-4684-B310-9476187A5578}"/>
    <hyperlink ref="B36" r:id="rId31" xr:uid="{BA18C064-E52F-4EF2-9B1D-D67F2B000239}"/>
    <hyperlink ref="B37" r:id="rId32" xr:uid="{8CA240EE-0045-4595-944D-CE9A2F5DEDA0}"/>
    <hyperlink ref="B10" r:id="rId33" xr:uid="{3372705B-E301-489C-A13B-7E94E46A5DC8}"/>
    <hyperlink ref="B56" r:id="rId34" xr:uid="{11A527BB-93ED-40D6-A6A7-F1A0521EF8B0}"/>
    <hyperlink ref="B57:B75" r:id="rId35" display="https://www.cbre.com/research-and-reports/Scoring-Tech-Talent-in-North-America-2018" xr:uid="{4A0D0FBF-2762-4F11-80BB-AFCA3E2B8F94}"/>
    <hyperlink ref="B122" r:id="rId36" xr:uid="{AD43BD81-54D7-4ADB-846F-79BE0E62A575}"/>
    <hyperlink ref="B118" r:id="rId37" display="https://www.uspto.gov/web/offices/ac/ido/oeip/taf/reports_cbsa.htm" xr:uid="{5FB3B9AF-78A1-4D0F-9CE0-190C637E76B0}"/>
    <hyperlink ref="B120" r:id="rId38" xr:uid="{A8940D5E-A17C-47CC-AD43-D859F60E5DCD}"/>
    <hyperlink ref="B121" r:id="rId39" xr:uid="{F895FD98-8F30-4633-AA91-EB1D019F082E}"/>
    <hyperlink ref="B126" r:id="rId40" display="https://www.transportation.gov/mission/health/land-use-mix" xr:uid="{3BC503C2-5E19-4573-888B-1265465E8B58}"/>
    <hyperlink ref="B123" r:id="rId41" xr:uid="{A0B8D469-1224-4B0E-9E37-DFE078620994}"/>
    <hyperlink ref="B124" r:id="rId42" xr:uid="{EF488DB2-C947-4012-89E7-271A01C81CE1}"/>
    <hyperlink ref="B129" r:id="rId43" xr:uid="{CA81C8C1-E3C0-42C8-93EE-296CF01F3965}"/>
    <hyperlink ref="B130" r:id="rId44" xr:uid="{372C8717-C9AA-4A6E-95D0-3516024B6F59}"/>
    <hyperlink ref="B5" r:id="rId45" xr:uid="{126A1646-F6C0-4535-99CD-F21B389A28E2}"/>
    <hyperlink ref="B28" r:id="rId46" xr:uid="{AB344617-E696-4FB6-83B5-64129E146258}"/>
    <hyperlink ref="B125" r:id="rId47" xr:uid="{318949CB-F9A3-41C1-80EB-2E628203E585}"/>
    <hyperlink ref="B119" r:id="rId48" display="https://urldefense.proofpoint.com/v2/url?u=https-3A__www.citylab.com_life_2017_10_venture-2Dcapital-2Dconcentration_539775_&amp;d=DwMFaQ&amp;c=birp9sjcGzT9DCP3EIAtLA&amp;r=AfhcrVPXg1L5u7Iqs0If3NpsYMy6N9AcXTdtDdmZfJM&amp;m=FbYODxf9XsZZgxeB0koWRSOmGz3MIR8rawaRYHDvuO8&amp;s=20xvXnO1v_CbqLWF1cqWP11Yjgbt1bgNzmjUHzOdrRc&amp;e=" xr:uid="{D8A50C66-C178-46FC-8AD8-B304E45643D4}"/>
  </hyperlinks>
  <pageMargins left="0.7" right="0.7" top="0.75" bottom="0.75" header="0.3" footer="0.3"/>
  <pageSetup orientation="portrait" r:id="rId4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05CE0-8408-4069-BC09-8B3985D8D756}">
  <dimension ref="A1:C135"/>
  <sheetViews>
    <sheetView tabSelected="1" workbookViewId="0"/>
  </sheetViews>
  <sheetFormatPr defaultRowHeight="14.25" x14ac:dyDescent="0.45"/>
  <cols>
    <col min="1" max="1" width="30.53125" bestFit="1" customWidth="1"/>
    <col min="2" max="2" width="63.3984375" style="12" customWidth="1"/>
    <col min="3" max="3" width="29.06640625" bestFit="1" customWidth="1"/>
  </cols>
  <sheetData>
    <row r="1" spans="1:3" x14ac:dyDescent="0.45">
      <c r="A1" s="8" t="s">
        <v>179</v>
      </c>
      <c r="B1" s="11" t="s">
        <v>181</v>
      </c>
      <c r="C1" s="8" t="s">
        <v>183</v>
      </c>
    </row>
    <row r="2" spans="1:3" x14ac:dyDescent="0.45">
      <c r="A2" t="s">
        <v>0</v>
      </c>
      <c r="B2" s="12" t="s">
        <v>184</v>
      </c>
      <c r="C2" t="s">
        <v>338</v>
      </c>
    </row>
    <row r="3" spans="1:3" x14ac:dyDescent="0.45">
      <c r="A3" t="s">
        <v>1</v>
      </c>
      <c r="B3" s="12" t="s">
        <v>211</v>
      </c>
      <c r="C3" t="s">
        <v>188</v>
      </c>
    </row>
    <row r="4" spans="1:3" x14ac:dyDescent="0.45">
      <c r="A4" t="s">
        <v>191</v>
      </c>
      <c r="B4" s="12" t="s">
        <v>212</v>
      </c>
      <c r="C4" t="s">
        <v>209</v>
      </c>
    </row>
    <row r="5" spans="1:3" x14ac:dyDescent="0.45">
      <c r="A5" t="s">
        <v>3</v>
      </c>
      <c r="B5" s="12" t="s">
        <v>213</v>
      </c>
      <c r="C5" t="s">
        <v>188</v>
      </c>
    </row>
    <row r="6" spans="1:3" x14ac:dyDescent="0.45">
      <c r="A6" t="s">
        <v>4</v>
      </c>
      <c r="B6" s="12" t="s">
        <v>214</v>
      </c>
      <c r="C6" t="s">
        <v>188</v>
      </c>
    </row>
    <row r="7" spans="1:3" x14ac:dyDescent="0.45">
      <c r="A7" t="s">
        <v>5</v>
      </c>
      <c r="B7" s="12" t="s">
        <v>215</v>
      </c>
      <c r="C7" t="s">
        <v>339</v>
      </c>
    </row>
    <row r="8" spans="1:3" x14ac:dyDescent="0.45">
      <c r="A8" t="s">
        <v>6</v>
      </c>
      <c r="B8" s="12" t="s">
        <v>216</v>
      </c>
      <c r="C8" t="s">
        <v>209</v>
      </c>
    </row>
    <row r="9" spans="1:3" ht="28.5" x14ac:dyDescent="0.45">
      <c r="A9" t="s">
        <v>7</v>
      </c>
      <c r="B9" s="12" t="s">
        <v>219</v>
      </c>
      <c r="C9" t="s">
        <v>186</v>
      </c>
    </row>
    <row r="10" spans="1:3" x14ac:dyDescent="0.45">
      <c r="A10" t="s">
        <v>8</v>
      </c>
      <c r="B10" s="12" t="s">
        <v>217</v>
      </c>
      <c r="C10" t="s">
        <v>340</v>
      </c>
    </row>
    <row r="11" spans="1:3" x14ac:dyDescent="0.45">
      <c r="A11" t="s">
        <v>9</v>
      </c>
      <c r="B11" s="12" t="s">
        <v>218</v>
      </c>
      <c r="C11" t="s">
        <v>186</v>
      </c>
    </row>
    <row r="12" spans="1:3" x14ac:dyDescent="0.45">
      <c r="A12" t="s">
        <v>10</v>
      </c>
      <c r="B12" s="12" t="s">
        <v>220</v>
      </c>
      <c r="C12" t="s">
        <v>340</v>
      </c>
    </row>
    <row r="13" spans="1:3" x14ac:dyDescent="0.45">
      <c r="A13" t="s">
        <v>11</v>
      </c>
      <c r="B13" s="12" t="s">
        <v>221</v>
      </c>
      <c r="C13" t="s">
        <v>338</v>
      </c>
    </row>
    <row r="14" spans="1:3" x14ac:dyDescent="0.45">
      <c r="A14" t="s">
        <v>12</v>
      </c>
      <c r="B14" s="12" t="s">
        <v>222</v>
      </c>
      <c r="C14" t="s">
        <v>341</v>
      </c>
    </row>
    <row r="15" spans="1:3" x14ac:dyDescent="0.45">
      <c r="A15" t="s">
        <v>13</v>
      </c>
      <c r="B15" s="12" t="s">
        <v>223</v>
      </c>
      <c r="C15" t="s">
        <v>347</v>
      </c>
    </row>
    <row r="16" spans="1:3" x14ac:dyDescent="0.45">
      <c r="A16" t="s">
        <v>14</v>
      </c>
      <c r="B16" s="12" t="s">
        <v>224</v>
      </c>
      <c r="C16" t="s">
        <v>347</v>
      </c>
    </row>
    <row r="17" spans="1:3" x14ac:dyDescent="0.45">
      <c r="A17" t="s">
        <v>15</v>
      </c>
      <c r="B17" s="12" t="s">
        <v>225</v>
      </c>
      <c r="C17" t="s">
        <v>341</v>
      </c>
    </row>
    <row r="18" spans="1:3" x14ac:dyDescent="0.45">
      <c r="A18" t="s">
        <v>16</v>
      </c>
      <c r="B18" s="12" t="s">
        <v>226</v>
      </c>
      <c r="C18" t="s">
        <v>341</v>
      </c>
    </row>
    <row r="19" spans="1:3" x14ac:dyDescent="0.45">
      <c r="A19" t="s">
        <v>17</v>
      </c>
      <c r="B19" s="12" t="s">
        <v>227</v>
      </c>
      <c r="C19" t="s">
        <v>347</v>
      </c>
    </row>
    <row r="20" spans="1:3" x14ac:dyDescent="0.45">
      <c r="A20" t="s">
        <v>18</v>
      </c>
      <c r="B20" s="12" t="s">
        <v>228</v>
      </c>
      <c r="C20" t="s">
        <v>338</v>
      </c>
    </row>
    <row r="21" spans="1:3" x14ac:dyDescent="0.45">
      <c r="A21" t="s">
        <v>19</v>
      </c>
      <c r="B21" s="12" t="s">
        <v>229</v>
      </c>
      <c r="C21" t="s">
        <v>340</v>
      </c>
    </row>
    <row r="22" spans="1:3" x14ac:dyDescent="0.45">
      <c r="A22" t="s">
        <v>20</v>
      </c>
      <c r="B22" s="12" t="s">
        <v>230</v>
      </c>
      <c r="C22" t="s">
        <v>341</v>
      </c>
    </row>
    <row r="23" spans="1:3" x14ac:dyDescent="0.45">
      <c r="A23" t="s">
        <v>21</v>
      </c>
      <c r="B23" s="12" t="s">
        <v>231</v>
      </c>
      <c r="C23" t="s">
        <v>345</v>
      </c>
    </row>
    <row r="24" spans="1:3" x14ac:dyDescent="0.45">
      <c r="A24" t="s">
        <v>22</v>
      </c>
      <c r="B24" s="12" t="s">
        <v>232</v>
      </c>
      <c r="C24" t="s">
        <v>186</v>
      </c>
    </row>
    <row r="25" spans="1:3" ht="28.5" x14ac:dyDescent="0.45">
      <c r="A25" t="s">
        <v>23</v>
      </c>
      <c r="B25" s="12" t="s">
        <v>233</v>
      </c>
      <c r="C25" t="s">
        <v>346</v>
      </c>
    </row>
    <row r="26" spans="1:3" ht="28.5" x14ac:dyDescent="0.45">
      <c r="A26" t="s">
        <v>24</v>
      </c>
      <c r="B26" s="12" t="s">
        <v>234</v>
      </c>
      <c r="C26" t="s">
        <v>346</v>
      </c>
    </row>
    <row r="27" spans="1:3" x14ac:dyDescent="0.45">
      <c r="A27" t="s">
        <v>25</v>
      </c>
      <c r="B27" s="12" t="s">
        <v>235</v>
      </c>
      <c r="C27" t="s">
        <v>347</v>
      </c>
    </row>
    <row r="28" spans="1:3" x14ac:dyDescent="0.45">
      <c r="A28" t="s">
        <v>26</v>
      </c>
      <c r="B28" s="12" t="s">
        <v>236</v>
      </c>
      <c r="C28" t="s">
        <v>188</v>
      </c>
    </row>
    <row r="29" spans="1:3" x14ac:dyDescent="0.45">
      <c r="A29" t="s">
        <v>27</v>
      </c>
      <c r="B29" s="12" t="s">
        <v>238</v>
      </c>
      <c r="C29" t="s">
        <v>188</v>
      </c>
    </row>
    <row r="30" spans="1:3" x14ac:dyDescent="0.45">
      <c r="A30" t="s">
        <v>28</v>
      </c>
      <c r="B30" s="12" t="s">
        <v>237</v>
      </c>
      <c r="C30" t="s">
        <v>188</v>
      </c>
    </row>
    <row r="31" spans="1:3" x14ac:dyDescent="0.45">
      <c r="A31" t="s">
        <v>29</v>
      </c>
      <c r="B31" s="12" t="s">
        <v>239</v>
      </c>
      <c r="C31" t="s">
        <v>340</v>
      </c>
    </row>
    <row r="32" spans="1:3" x14ac:dyDescent="0.45">
      <c r="A32" t="s">
        <v>30</v>
      </c>
      <c r="B32" s="12" t="s">
        <v>240</v>
      </c>
      <c r="C32" t="s">
        <v>188</v>
      </c>
    </row>
    <row r="33" spans="1:3" x14ac:dyDescent="0.45">
      <c r="A33" t="s">
        <v>31</v>
      </c>
      <c r="B33" s="12" t="s">
        <v>241</v>
      </c>
      <c r="C33" t="s">
        <v>188</v>
      </c>
    </row>
    <row r="34" spans="1:3" ht="28.5" x14ac:dyDescent="0.45">
      <c r="A34" t="s">
        <v>32</v>
      </c>
      <c r="B34" s="12" t="s">
        <v>242</v>
      </c>
      <c r="C34" t="s">
        <v>188</v>
      </c>
    </row>
    <row r="35" spans="1:3" ht="28.5" x14ac:dyDescent="0.45">
      <c r="A35" t="s">
        <v>33</v>
      </c>
      <c r="B35" s="12" t="s">
        <v>243</v>
      </c>
      <c r="C35" t="s">
        <v>188</v>
      </c>
    </row>
    <row r="36" spans="1:3" x14ac:dyDescent="0.45">
      <c r="A36" t="s">
        <v>34</v>
      </c>
      <c r="B36" s="12" t="s">
        <v>244</v>
      </c>
      <c r="C36" t="s">
        <v>188</v>
      </c>
    </row>
    <row r="37" spans="1:3" x14ac:dyDescent="0.45">
      <c r="A37" t="s">
        <v>195</v>
      </c>
      <c r="B37" s="12" t="s">
        <v>245</v>
      </c>
      <c r="C37" t="s">
        <v>186</v>
      </c>
    </row>
    <row r="38" spans="1:3" x14ac:dyDescent="0.45">
      <c r="A38" t="s">
        <v>35</v>
      </c>
      <c r="B38" s="12" t="s">
        <v>246</v>
      </c>
      <c r="C38" t="s">
        <v>342</v>
      </c>
    </row>
    <row r="39" spans="1:3" x14ac:dyDescent="0.45">
      <c r="A39" t="s">
        <v>36</v>
      </c>
      <c r="B39" s="12" t="s">
        <v>247</v>
      </c>
      <c r="C39" t="s">
        <v>209</v>
      </c>
    </row>
    <row r="40" spans="1:3" x14ac:dyDescent="0.45">
      <c r="A40" t="s">
        <v>37</v>
      </c>
      <c r="B40" s="12" t="s">
        <v>248</v>
      </c>
      <c r="C40" t="s">
        <v>209</v>
      </c>
    </row>
    <row r="41" spans="1:3" x14ac:dyDescent="0.45">
      <c r="A41" t="s">
        <v>38</v>
      </c>
      <c r="B41" s="12" t="s">
        <v>249</v>
      </c>
      <c r="C41" t="s">
        <v>209</v>
      </c>
    </row>
    <row r="42" spans="1:3" x14ac:dyDescent="0.45">
      <c r="A42" t="s">
        <v>39</v>
      </c>
      <c r="B42" s="12" t="s">
        <v>250</v>
      </c>
      <c r="C42" t="s">
        <v>209</v>
      </c>
    </row>
    <row r="43" spans="1:3" x14ac:dyDescent="0.45">
      <c r="A43" t="s">
        <v>40</v>
      </c>
      <c r="B43" s="12" t="s">
        <v>258</v>
      </c>
      <c r="C43" t="s">
        <v>209</v>
      </c>
    </row>
    <row r="44" spans="1:3" x14ac:dyDescent="0.45">
      <c r="A44" t="s">
        <v>41</v>
      </c>
      <c r="B44" s="12" t="s">
        <v>251</v>
      </c>
      <c r="C44" t="s">
        <v>209</v>
      </c>
    </row>
    <row r="45" spans="1:3" x14ac:dyDescent="0.45">
      <c r="A45" t="s">
        <v>42</v>
      </c>
      <c r="B45" s="12" t="s">
        <v>252</v>
      </c>
      <c r="C45" t="s">
        <v>209</v>
      </c>
    </row>
    <row r="46" spans="1:3" x14ac:dyDescent="0.45">
      <c r="A46" t="s">
        <v>43</v>
      </c>
      <c r="B46" s="12" t="s">
        <v>253</v>
      </c>
      <c r="C46" t="s">
        <v>209</v>
      </c>
    </row>
    <row r="47" spans="1:3" x14ac:dyDescent="0.45">
      <c r="A47" t="s">
        <v>44</v>
      </c>
      <c r="B47" s="12" t="s">
        <v>254</v>
      </c>
      <c r="C47" t="s">
        <v>209</v>
      </c>
    </row>
    <row r="48" spans="1:3" x14ac:dyDescent="0.45">
      <c r="A48" t="s">
        <v>45</v>
      </c>
      <c r="B48" s="12" t="s">
        <v>255</v>
      </c>
      <c r="C48" t="s">
        <v>209</v>
      </c>
    </row>
    <row r="49" spans="1:3" x14ac:dyDescent="0.45">
      <c r="A49" t="s">
        <v>46</v>
      </c>
      <c r="B49" s="12" t="s">
        <v>256</v>
      </c>
      <c r="C49" t="s">
        <v>209</v>
      </c>
    </row>
    <row r="50" spans="1:3" x14ac:dyDescent="0.45">
      <c r="A50" t="s">
        <v>47</v>
      </c>
      <c r="B50" s="12" t="s">
        <v>257</v>
      </c>
      <c r="C50" t="s">
        <v>209</v>
      </c>
    </row>
    <row r="51" spans="1:3" x14ac:dyDescent="0.45">
      <c r="A51" t="s">
        <v>48</v>
      </c>
      <c r="B51" s="12" t="s">
        <v>259</v>
      </c>
      <c r="C51" t="s">
        <v>209</v>
      </c>
    </row>
    <row r="52" spans="1:3" x14ac:dyDescent="0.45">
      <c r="A52" t="s">
        <v>49</v>
      </c>
      <c r="B52" s="12" t="s">
        <v>260</v>
      </c>
      <c r="C52" t="s">
        <v>342</v>
      </c>
    </row>
    <row r="53" spans="1:3" x14ac:dyDescent="0.45">
      <c r="A53" t="s">
        <v>50</v>
      </c>
      <c r="B53" s="12" t="s">
        <v>261</v>
      </c>
      <c r="C53" t="s">
        <v>186</v>
      </c>
    </row>
    <row r="54" spans="1:3" x14ac:dyDescent="0.45">
      <c r="A54" t="s">
        <v>51</v>
      </c>
      <c r="B54" s="12" t="s">
        <v>262</v>
      </c>
      <c r="C54" t="s">
        <v>186</v>
      </c>
    </row>
    <row r="55" spans="1:3" x14ac:dyDescent="0.45">
      <c r="A55" t="s">
        <v>52</v>
      </c>
      <c r="B55" s="12" t="s">
        <v>263</v>
      </c>
      <c r="C55" t="s">
        <v>209</v>
      </c>
    </row>
    <row r="56" spans="1:3" x14ac:dyDescent="0.45">
      <c r="A56" t="s">
        <v>53</v>
      </c>
      <c r="B56" s="12" t="s">
        <v>264</v>
      </c>
      <c r="C56" t="s">
        <v>347</v>
      </c>
    </row>
    <row r="57" spans="1:3" x14ac:dyDescent="0.45">
      <c r="A57" t="s">
        <v>54</v>
      </c>
      <c r="B57" s="12" t="s">
        <v>276</v>
      </c>
      <c r="C57" t="s">
        <v>347</v>
      </c>
    </row>
    <row r="58" spans="1:3" ht="28.5" x14ac:dyDescent="0.45">
      <c r="A58" t="s">
        <v>55</v>
      </c>
      <c r="B58" s="12" t="s">
        <v>275</v>
      </c>
      <c r="C58" t="s">
        <v>347</v>
      </c>
    </row>
    <row r="59" spans="1:3" ht="28.5" x14ac:dyDescent="0.45">
      <c r="A59" t="s">
        <v>56</v>
      </c>
      <c r="B59" s="12" t="s">
        <v>277</v>
      </c>
      <c r="C59" t="s">
        <v>347</v>
      </c>
    </row>
    <row r="60" spans="1:3" x14ac:dyDescent="0.45">
      <c r="A60" t="s">
        <v>57</v>
      </c>
      <c r="B60" s="12" t="s">
        <v>278</v>
      </c>
      <c r="C60" t="s">
        <v>347</v>
      </c>
    </row>
    <row r="61" spans="1:3" x14ac:dyDescent="0.45">
      <c r="A61" t="s">
        <v>58</v>
      </c>
      <c r="B61" s="12" t="s">
        <v>273</v>
      </c>
      <c r="C61" t="s">
        <v>347</v>
      </c>
    </row>
    <row r="62" spans="1:3" ht="28.5" x14ac:dyDescent="0.45">
      <c r="A62" t="s">
        <v>59</v>
      </c>
      <c r="B62" s="12" t="s">
        <v>279</v>
      </c>
      <c r="C62" t="s">
        <v>347</v>
      </c>
    </row>
    <row r="63" spans="1:3" ht="28.5" x14ac:dyDescent="0.45">
      <c r="A63" t="s">
        <v>60</v>
      </c>
      <c r="B63" s="12" t="s">
        <v>274</v>
      </c>
      <c r="C63" t="s">
        <v>347</v>
      </c>
    </row>
    <row r="64" spans="1:3" x14ac:dyDescent="0.45">
      <c r="A64" t="s">
        <v>61</v>
      </c>
      <c r="B64" s="12" t="s">
        <v>280</v>
      </c>
      <c r="C64" t="s">
        <v>347</v>
      </c>
    </row>
    <row r="65" spans="1:3" x14ac:dyDescent="0.45">
      <c r="A65" t="s">
        <v>62</v>
      </c>
      <c r="B65" s="12" t="s">
        <v>265</v>
      </c>
      <c r="C65" t="s">
        <v>347</v>
      </c>
    </row>
    <row r="66" spans="1:3" x14ac:dyDescent="0.45">
      <c r="A66" t="s">
        <v>63</v>
      </c>
      <c r="B66" s="12" t="s">
        <v>268</v>
      </c>
      <c r="C66" t="s">
        <v>347</v>
      </c>
    </row>
    <row r="67" spans="1:3" x14ac:dyDescent="0.45">
      <c r="A67" t="s">
        <v>64</v>
      </c>
      <c r="B67" s="12" t="s">
        <v>266</v>
      </c>
      <c r="C67" t="s">
        <v>347</v>
      </c>
    </row>
    <row r="68" spans="1:3" x14ac:dyDescent="0.45">
      <c r="A68" t="s">
        <v>65</v>
      </c>
      <c r="B68" s="12" t="s">
        <v>267</v>
      </c>
      <c r="C68" t="s">
        <v>347</v>
      </c>
    </row>
    <row r="69" spans="1:3" x14ac:dyDescent="0.45">
      <c r="A69" t="s">
        <v>66</v>
      </c>
      <c r="B69" s="12" t="s">
        <v>281</v>
      </c>
      <c r="C69" t="s">
        <v>347</v>
      </c>
    </row>
    <row r="70" spans="1:3" x14ac:dyDescent="0.45">
      <c r="A70" t="s">
        <v>67</v>
      </c>
      <c r="B70" s="12" t="s">
        <v>270</v>
      </c>
      <c r="C70" t="s">
        <v>347</v>
      </c>
    </row>
    <row r="71" spans="1:3" x14ac:dyDescent="0.45">
      <c r="A71" t="s">
        <v>68</v>
      </c>
      <c r="B71" s="12" t="s">
        <v>272</v>
      </c>
      <c r="C71" t="s">
        <v>347</v>
      </c>
    </row>
    <row r="72" spans="1:3" ht="28.5" x14ac:dyDescent="0.45">
      <c r="A72" t="s">
        <v>69</v>
      </c>
      <c r="B72" s="12" t="s">
        <v>282</v>
      </c>
      <c r="C72" t="s">
        <v>347</v>
      </c>
    </row>
    <row r="73" spans="1:3" x14ac:dyDescent="0.45">
      <c r="A73" t="s">
        <v>70</v>
      </c>
      <c r="B73" s="12" t="s">
        <v>271</v>
      </c>
      <c r="C73" t="s">
        <v>347</v>
      </c>
    </row>
    <row r="74" spans="1:3" x14ac:dyDescent="0.45">
      <c r="A74" t="s">
        <v>71</v>
      </c>
      <c r="B74" s="12" t="s">
        <v>269</v>
      </c>
      <c r="C74" t="s">
        <v>347</v>
      </c>
    </row>
    <row r="75" spans="1:3" x14ac:dyDescent="0.45">
      <c r="A75" t="s">
        <v>72</v>
      </c>
      <c r="B75" s="12" t="s">
        <v>283</v>
      </c>
      <c r="C75" t="s">
        <v>347</v>
      </c>
    </row>
    <row r="76" spans="1:3" x14ac:dyDescent="0.45">
      <c r="A76" t="s">
        <v>73</v>
      </c>
      <c r="B76" s="12" t="s">
        <v>284</v>
      </c>
      <c r="C76" t="s">
        <v>210</v>
      </c>
    </row>
    <row r="77" spans="1:3" x14ac:dyDescent="0.45">
      <c r="A77" t="s">
        <v>74</v>
      </c>
      <c r="B77" s="12" t="s">
        <v>286</v>
      </c>
      <c r="C77" t="s">
        <v>209</v>
      </c>
    </row>
    <row r="78" spans="1:3" x14ac:dyDescent="0.45">
      <c r="A78" t="s">
        <v>75</v>
      </c>
      <c r="B78" s="12" t="s">
        <v>287</v>
      </c>
      <c r="C78" t="s">
        <v>209</v>
      </c>
    </row>
    <row r="79" spans="1:3" x14ac:dyDescent="0.45">
      <c r="A79" t="s">
        <v>76</v>
      </c>
      <c r="B79" s="12" t="s">
        <v>288</v>
      </c>
      <c r="C79" t="s">
        <v>209</v>
      </c>
    </row>
    <row r="80" spans="1:3" x14ac:dyDescent="0.45">
      <c r="A80" t="s">
        <v>77</v>
      </c>
      <c r="B80" s="12" t="s">
        <v>289</v>
      </c>
      <c r="C80" t="s">
        <v>209</v>
      </c>
    </row>
    <row r="81" spans="1:3" x14ac:dyDescent="0.45">
      <c r="A81" t="s">
        <v>78</v>
      </c>
      <c r="B81" s="12" t="s">
        <v>290</v>
      </c>
      <c r="C81" t="s">
        <v>209</v>
      </c>
    </row>
    <row r="82" spans="1:3" x14ac:dyDescent="0.45">
      <c r="A82" t="s">
        <v>79</v>
      </c>
      <c r="B82" s="12" t="s">
        <v>291</v>
      </c>
      <c r="C82" t="s">
        <v>209</v>
      </c>
    </row>
    <row r="83" spans="1:3" x14ac:dyDescent="0.45">
      <c r="A83" t="s">
        <v>80</v>
      </c>
      <c r="B83" s="12" t="s">
        <v>292</v>
      </c>
      <c r="C83" t="s">
        <v>209</v>
      </c>
    </row>
    <row r="84" spans="1:3" x14ac:dyDescent="0.45">
      <c r="A84" t="s">
        <v>81</v>
      </c>
      <c r="B84" s="12" t="s">
        <v>293</v>
      </c>
      <c r="C84" t="s">
        <v>209</v>
      </c>
    </row>
    <row r="85" spans="1:3" x14ac:dyDescent="0.45">
      <c r="A85" t="s">
        <v>82</v>
      </c>
      <c r="B85" s="12" t="s">
        <v>294</v>
      </c>
      <c r="C85" t="s">
        <v>209</v>
      </c>
    </row>
    <row r="86" spans="1:3" x14ac:dyDescent="0.45">
      <c r="A86" t="s">
        <v>83</v>
      </c>
      <c r="B86" s="12" t="s">
        <v>295</v>
      </c>
      <c r="C86" t="s">
        <v>209</v>
      </c>
    </row>
    <row r="87" spans="1:3" x14ac:dyDescent="0.45">
      <c r="A87" t="s">
        <v>84</v>
      </c>
      <c r="B87" s="12" t="s">
        <v>296</v>
      </c>
      <c r="C87" t="s">
        <v>209</v>
      </c>
    </row>
    <row r="88" spans="1:3" x14ac:dyDescent="0.45">
      <c r="A88" t="s">
        <v>85</v>
      </c>
      <c r="B88" s="12" t="s">
        <v>297</v>
      </c>
      <c r="C88" t="s">
        <v>209</v>
      </c>
    </row>
    <row r="89" spans="1:3" x14ac:dyDescent="0.45">
      <c r="A89" t="s">
        <v>86</v>
      </c>
      <c r="B89" s="12" t="s">
        <v>298</v>
      </c>
      <c r="C89" t="s">
        <v>209</v>
      </c>
    </row>
    <row r="90" spans="1:3" ht="28.5" x14ac:dyDescent="0.45">
      <c r="A90" t="s">
        <v>87</v>
      </c>
      <c r="B90" s="12" t="s">
        <v>299</v>
      </c>
      <c r="C90" t="s">
        <v>209</v>
      </c>
    </row>
    <row r="91" spans="1:3" x14ac:dyDescent="0.45">
      <c r="A91" t="s">
        <v>88</v>
      </c>
      <c r="B91" s="12" t="s">
        <v>300</v>
      </c>
      <c r="C91" t="s">
        <v>209</v>
      </c>
    </row>
    <row r="92" spans="1:3" x14ac:dyDescent="0.45">
      <c r="A92" t="s">
        <v>89</v>
      </c>
      <c r="B92" s="12" t="s">
        <v>301</v>
      </c>
      <c r="C92" t="s">
        <v>209</v>
      </c>
    </row>
    <row r="93" spans="1:3" x14ac:dyDescent="0.45">
      <c r="A93" t="s">
        <v>90</v>
      </c>
      <c r="B93" s="12" t="s">
        <v>302</v>
      </c>
      <c r="C93" t="s">
        <v>209</v>
      </c>
    </row>
    <row r="94" spans="1:3" x14ac:dyDescent="0.45">
      <c r="A94" t="s">
        <v>91</v>
      </c>
      <c r="B94" s="12" t="s">
        <v>303</v>
      </c>
      <c r="C94" t="s">
        <v>209</v>
      </c>
    </row>
    <row r="95" spans="1:3" x14ac:dyDescent="0.45">
      <c r="A95" t="s">
        <v>92</v>
      </c>
      <c r="B95" s="12" t="s">
        <v>304</v>
      </c>
      <c r="C95" t="s">
        <v>209</v>
      </c>
    </row>
    <row r="96" spans="1:3" x14ac:dyDescent="0.45">
      <c r="A96" t="s">
        <v>93</v>
      </c>
      <c r="B96" s="12" t="s">
        <v>285</v>
      </c>
      <c r="C96" t="s">
        <v>347</v>
      </c>
    </row>
    <row r="97" spans="1:3" x14ac:dyDescent="0.45">
      <c r="A97" t="s">
        <v>94</v>
      </c>
      <c r="B97" s="12" t="s">
        <v>305</v>
      </c>
      <c r="C97" t="s">
        <v>209</v>
      </c>
    </row>
    <row r="98" spans="1:3" x14ac:dyDescent="0.45">
      <c r="A98" t="s">
        <v>95</v>
      </c>
      <c r="B98" s="12" t="s">
        <v>306</v>
      </c>
      <c r="C98" t="s">
        <v>209</v>
      </c>
    </row>
    <row r="99" spans="1:3" x14ac:dyDescent="0.45">
      <c r="A99" t="s">
        <v>96</v>
      </c>
      <c r="B99" s="12" t="s">
        <v>307</v>
      </c>
      <c r="C99" t="s">
        <v>209</v>
      </c>
    </row>
    <row r="100" spans="1:3" x14ac:dyDescent="0.45">
      <c r="A100" t="s">
        <v>97</v>
      </c>
      <c r="B100" s="12" t="s">
        <v>308</v>
      </c>
      <c r="C100" t="s">
        <v>209</v>
      </c>
    </row>
    <row r="101" spans="1:3" x14ac:dyDescent="0.45">
      <c r="A101" t="s">
        <v>98</v>
      </c>
      <c r="B101" s="12" t="s">
        <v>309</v>
      </c>
      <c r="C101" t="s">
        <v>209</v>
      </c>
    </row>
    <row r="102" spans="1:3" x14ac:dyDescent="0.45">
      <c r="A102" t="s">
        <v>99</v>
      </c>
      <c r="B102" s="12" t="s">
        <v>310</v>
      </c>
      <c r="C102" t="s">
        <v>209</v>
      </c>
    </row>
    <row r="103" spans="1:3" x14ac:dyDescent="0.45">
      <c r="A103" t="s">
        <v>100</v>
      </c>
      <c r="B103" s="12" t="s">
        <v>311</v>
      </c>
      <c r="C103" t="s">
        <v>209</v>
      </c>
    </row>
    <row r="104" spans="1:3" x14ac:dyDescent="0.45">
      <c r="A104" t="s">
        <v>101</v>
      </c>
      <c r="B104" s="12" t="s">
        <v>312</v>
      </c>
      <c r="C104" t="s">
        <v>209</v>
      </c>
    </row>
    <row r="105" spans="1:3" x14ac:dyDescent="0.45">
      <c r="A105" t="s">
        <v>102</v>
      </c>
      <c r="B105" s="12" t="s">
        <v>313</v>
      </c>
      <c r="C105" t="s">
        <v>209</v>
      </c>
    </row>
    <row r="106" spans="1:3" x14ac:dyDescent="0.45">
      <c r="A106" t="s">
        <v>103</v>
      </c>
      <c r="B106" s="12" t="s">
        <v>314</v>
      </c>
      <c r="C106" t="s">
        <v>209</v>
      </c>
    </row>
    <row r="107" spans="1:3" x14ac:dyDescent="0.45">
      <c r="A107" t="s">
        <v>104</v>
      </c>
      <c r="B107" s="12" t="s">
        <v>315</v>
      </c>
      <c r="C107" t="s">
        <v>209</v>
      </c>
    </row>
    <row r="108" spans="1:3" x14ac:dyDescent="0.45">
      <c r="A108" t="s">
        <v>105</v>
      </c>
      <c r="B108" s="12" t="s">
        <v>316</v>
      </c>
      <c r="C108" t="s">
        <v>209</v>
      </c>
    </row>
    <row r="109" spans="1:3" x14ac:dyDescent="0.45">
      <c r="A109" t="s">
        <v>106</v>
      </c>
      <c r="B109" s="12" t="s">
        <v>317</v>
      </c>
      <c r="C109" t="s">
        <v>209</v>
      </c>
    </row>
    <row r="110" spans="1:3" x14ac:dyDescent="0.45">
      <c r="A110" t="s">
        <v>107</v>
      </c>
      <c r="B110" s="12" t="s">
        <v>318</v>
      </c>
      <c r="C110" t="s">
        <v>209</v>
      </c>
    </row>
    <row r="111" spans="1:3" ht="28.5" x14ac:dyDescent="0.45">
      <c r="A111" t="s">
        <v>108</v>
      </c>
      <c r="B111" s="12" t="s">
        <v>319</v>
      </c>
      <c r="C111" t="s">
        <v>209</v>
      </c>
    </row>
    <row r="112" spans="1:3" x14ac:dyDescent="0.45">
      <c r="A112" t="s">
        <v>109</v>
      </c>
      <c r="B112" s="12" t="s">
        <v>320</v>
      </c>
      <c r="C112" t="s">
        <v>209</v>
      </c>
    </row>
    <row r="113" spans="1:3" x14ac:dyDescent="0.45">
      <c r="A113" t="s">
        <v>110</v>
      </c>
      <c r="B113" s="12" t="s">
        <v>321</v>
      </c>
      <c r="C113" t="s">
        <v>209</v>
      </c>
    </row>
    <row r="114" spans="1:3" x14ac:dyDescent="0.45">
      <c r="A114" t="s">
        <v>111</v>
      </c>
      <c r="B114" s="12" t="s">
        <v>322</v>
      </c>
      <c r="C114" t="s">
        <v>209</v>
      </c>
    </row>
    <row r="115" spans="1:3" x14ac:dyDescent="0.45">
      <c r="A115" t="s">
        <v>112</v>
      </c>
      <c r="B115" s="12" t="s">
        <v>323</v>
      </c>
      <c r="C115" t="s">
        <v>209</v>
      </c>
    </row>
    <row r="116" spans="1:3" x14ac:dyDescent="0.45">
      <c r="A116" t="s">
        <v>113</v>
      </c>
      <c r="B116" s="12" t="s">
        <v>324</v>
      </c>
      <c r="C116" t="s">
        <v>209</v>
      </c>
    </row>
    <row r="117" spans="1:3" x14ac:dyDescent="0.45">
      <c r="A117" t="s">
        <v>114</v>
      </c>
      <c r="B117" s="12" t="s">
        <v>325</v>
      </c>
      <c r="C117" t="s">
        <v>209</v>
      </c>
    </row>
    <row r="118" spans="1:3" x14ac:dyDescent="0.45">
      <c r="A118" t="s">
        <v>115</v>
      </c>
      <c r="B118" s="12" t="s">
        <v>326</v>
      </c>
      <c r="C118" t="s">
        <v>345</v>
      </c>
    </row>
    <row r="119" spans="1:3" x14ac:dyDescent="0.45">
      <c r="A119" t="s">
        <v>116</v>
      </c>
      <c r="B119" s="12" t="s">
        <v>349</v>
      </c>
      <c r="C119" t="s">
        <v>345</v>
      </c>
    </row>
    <row r="120" spans="1:3" x14ac:dyDescent="0.45">
      <c r="A120" t="s">
        <v>117</v>
      </c>
      <c r="B120" s="12" t="s">
        <v>327</v>
      </c>
      <c r="C120" t="s">
        <v>345</v>
      </c>
    </row>
    <row r="121" spans="1:3" x14ac:dyDescent="0.45">
      <c r="A121" t="s">
        <v>118</v>
      </c>
      <c r="B121" s="12" t="s">
        <v>328</v>
      </c>
      <c r="C121" t="s">
        <v>209</v>
      </c>
    </row>
    <row r="122" spans="1:3" x14ac:dyDescent="0.45">
      <c r="A122" t="s">
        <v>119</v>
      </c>
      <c r="B122" s="12" t="s">
        <v>329</v>
      </c>
      <c r="C122" t="s">
        <v>343</v>
      </c>
    </row>
    <row r="123" spans="1:3" x14ac:dyDescent="0.45">
      <c r="A123" t="s">
        <v>120</v>
      </c>
      <c r="B123" s="12" t="s">
        <v>330</v>
      </c>
      <c r="C123" t="s">
        <v>341</v>
      </c>
    </row>
    <row r="124" spans="1:3" x14ac:dyDescent="0.45">
      <c r="A124" t="s">
        <v>121</v>
      </c>
      <c r="B124" s="12" t="s">
        <v>331</v>
      </c>
      <c r="C124" t="s">
        <v>341</v>
      </c>
    </row>
    <row r="125" spans="1:3" x14ac:dyDescent="0.45">
      <c r="A125" t="s">
        <v>122</v>
      </c>
      <c r="B125" s="12" t="s">
        <v>333</v>
      </c>
      <c r="C125" t="s">
        <v>344</v>
      </c>
    </row>
    <row r="126" spans="1:3" x14ac:dyDescent="0.45">
      <c r="A126" t="s">
        <v>123</v>
      </c>
      <c r="B126" s="12" t="s">
        <v>332</v>
      </c>
      <c r="C126" t="s">
        <v>338</v>
      </c>
    </row>
    <row r="127" spans="1:3" ht="28.5" x14ac:dyDescent="0.45">
      <c r="A127" t="s">
        <v>124</v>
      </c>
      <c r="B127" s="12" t="s">
        <v>334</v>
      </c>
      <c r="C127" t="s">
        <v>340</v>
      </c>
    </row>
    <row r="128" spans="1:3" ht="28.5" x14ac:dyDescent="0.45">
      <c r="A128" t="s">
        <v>125</v>
      </c>
      <c r="B128" s="12" t="s">
        <v>335</v>
      </c>
      <c r="C128" t="s">
        <v>340</v>
      </c>
    </row>
    <row r="129" spans="1:3" x14ac:dyDescent="0.45">
      <c r="A129" t="s">
        <v>126</v>
      </c>
      <c r="B129" s="12" t="s">
        <v>336</v>
      </c>
      <c r="C129" t="s">
        <v>209</v>
      </c>
    </row>
    <row r="130" spans="1:3" x14ac:dyDescent="0.45">
      <c r="A130" t="s">
        <v>127</v>
      </c>
      <c r="B130" s="12" t="s">
        <v>337</v>
      </c>
      <c r="C130" t="s">
        <v>209</v>
      </c>
    </row>
    <row r="131" spans="1:3" x14ac:dyDescent="0.45">
      <c r="A131" t="s">
        <v>128</v>
      </c>
    </row>
    <row r="132" spans="1:3" x14ac:dyDescent="0.45">
      <c r="A132" t="s">
        <v>129</v>
      </c>
    </row>
    <row r="133" spans="1:3" x14ac:dyDescent="0.45">
      <c r="A133" t="s">
        <v>130</v>
      </c>
    </row>
    <row r="134" spans="1:3" x14ac:dyDescent="0.45">
      <c r="A134" t="s">
        <v>131</v>
      </c>
    </row>
    <row r="135" spans="1:3" x14ac:dyDescent="0.45">
      <c r="A135" t="s">
        <v>132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Mapping</vt:lpstr>
      <vt:lpstr>Intermediate Table</vt:lpstr>
      <vt:lpstr>Final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Dardia, Kristen</dc:creator>
  <cp:lastModifiedBy>Dardia, Kristen</cp:lastModifiedBy>
  <dcterms:created xsi:type="dcterms:W3CDTF">2019-04-12T00:52:19Z</dcterms:created>
  <dcterms:modified xsi:type="dcterms:W3CDTF">2019-04-17T17:48:28Z</dcterms:modified>
</cp:coreProperties>
</file>